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MMIcalc\data-raw\"/>
    </mc:Choice>
  </mc:AlternateContent>
  <bookViews>
    <workbookView xWindow="0" yWindow="1200" windowWidth="28800" windowHeight="12630" activeTab="1"/>
  </bookViews>
  <sheets>
    <sheet name="taxa_bugs_genus" sheetId="1" r:id="rId1"/>
    <sheet name="taxa_bugs_family" sheetId="2" r:id="rId2"/>
  </sheets>
  <definedNames>
    <definedName name="_xlnm._FilterDatabase" localSheetId="1" hidden="1">taxa_bugs_family!$A$1:$AK$2705</definedName>
    <definedName name="Activity_Category">taxa_bugs_genus!$H$2:$H$5067</definedName>
    <definedName name="BCG_Atr">taxa_bugs_genus!$AM$2:$AM$5067</definedName>
    <definedName name="Class">taxa_bugs_genus!$V$2:$V$5067</definedName>
    <definedName name="CollDate">taxa_bugs_genus!$G$2:$G$5067</definedName>
    <definedName name="Count">taxa_bugs_genus!$O$2:$O$5067</definedName>
    <definedName name="Count_Original">taxa_bugs_genus!$P$2:$P$5067</definedName>
    <definedName name="Family">taxa_bugs_genus!$Z$2:$Z$5067</definedName>
    <definedName name="FFG">taxa_bugs_genus!$AI$2:$AI$5067</definedName>
    <definedName name="FinalID">taxa_bugs_genus!$K$2:$K$5067</definedName>
    <definedName name="Genus">taxa_bugs_genus!$AC$2:$AC$5067</definedName>
    <definedName name="Habit">taxa_bugs_genus!$AJ$2:$AJ$5067</definedName>
    <definedName name="Index.Name">taxa_bugs_genus!$I$2:$I$5067</definedName>
    <definedName name="Index.Region">taxa_bugs_genus!$J$2:$J$5067</definedName>
    <definedName name="Invasive">taxa_bugs_genus!$AO$2:$AO$5067</definedName>
    <definedName name="Latitude">taxa_bugs_genus!$D$2:$D$5067</definedName>
    <definedName name="LifeStage">taxa_bugs_genus!$L$2:$L$5067</definedName>
    <definedName name="Location">taxa_bugs_genus!$C$2:$C$5067</definedName>
    <definedName name="Longitude">taxa_bugs_genus!$E$2:$E$5067</definedName>
    <definedName name="ModTaxa">taxa_bugs_genus!$AH$2:$AH$5067</definedName>
    <definedName name="NonTarget">taxa_bugs_genus!$N$2:$N$5067</definedName>
    <definedName name="NonUnique">taxa_bugs_genus!$M$2:$M$5067</definedName>
    <definedName name="Order">taxa_bugs_genus!$X$2:$X$5067</definedName>
    <definedName name="OTU0">taxa_bugs_genus!$Q$2:$Q$5067</definedName>
    <definedName name="OTU1_">taxa_bugs_genus!$R$2:$R$5067</definedName>
    <definedName name="OTU2_">taxa_bugs_genus!$S$2:$S$5067</definedName>
    <definedName name="Phylum">taxa_bugs_genus!$T$2:$T$5067</definedName>
    <definedName name="Rank">taxa_bugs_genus!$AG$2:$AG$5067</definedName>
    <definedName name="SampleID">taxa_bugs_genus!$F$2:$F$5067</definedName>
    <definedName name="Species">taxa_bugs_genus!$AE$2:$AE$5067</definedName>
    <definedName name="StationID">taxa_bugs_genus!$A$2:$A$5067</definedName>
    <definedName name="SubClass">taxa_bugs_genus!$W$2:$W$5067</definedName>
    <definedName name="SubFamily">taxa_bugs_genus!$AA$2:$AA$5067</definedName>
    <definedName name="SubGenus">taxa_bugs_genus!$AD$2:$AD$5067</definedName>
    <definedName name="SubOrder">taxa_bugs_genus!$Y$2:$Y$5067</definedName>
    <definedName name="SubPhylum">taxa_bugs_genus!$U$2:$U$5067</definedName>
    <definedName name="TolVal">taxa_bugs_genus!$AK$2:$AK$5067</definedName>
    <definedName name="Tribe">taxa_bugs_genus!$AB$2:$AB$5067</definedName>
    <definedName name="TV_Urb">taxa_bugs_genus!$AN$2:$AN$5067</definedName>
    <definedName name="Variety">taxa_bugs_genus!$AF$2:$AF$5067</definedName>
    <definedName name="Voltinism">taxa_bugs_genus!$AL$2:$AL$5067</definedName>
    <definedName name="WaterbodyName">taxa_bugs_genus!$B$2:$B$5067</definedName>
  </definedNames>
  <calcPr calcId="152511"/>
</workbook>
</file>

<file path=xl/calcChain.xml><?xml version="1.0" encoding="utf-8"?>
<calcChain xmlns="http://schemas.openxmlformats.org/spreadsheetml/2006/main">
  <c r="AD3" i="2" l="1"/>
  <c r="AD8" i="2"/>
  <c r="AD12" i="2"/>
  <c r="AD14" i="2"/>
  <c r="AD15" i="2"/>
  <c r="AD16" i="2"/>
  <c r="AD17" i="2"/>
  <c r="AD18" i="2"/>
  <c r="AD19" i="2"/>
  <c r="AD20" i="2"/>
  <c r="AD21" i="2"/>
  <c r="AD23" i="2"/>
  <c r="AD25" i="2"/>
  <c r="AD26" i="2"/>
  <c r="AD29" i="2"/>
  <c r="AD30" i="2"/>
  <c r="AD31" i="2"/>
  <c r="AD33" i="2"/>
  <c r="AD34" i="2"/>
  <c r="AD35" i="2"/>
  <c r="AD36" i="2"/>
  <c r="AD37" i="2"/>
  <c r="AD38" i="2"/>
  <c r="AD39" i="2"/>
  <c r="AD40" i="2"/>
  <c r="AD42" i="2"/>
  <c r="AD43" i="2"/>
  <c r="AD44" i="2"/>
  <c r="AD45" i="2"/>
  <c r="AD47" i="2"/>
  <c r="AD49" i="2"/>
  <c r="AD50" i="2"/>
  <c r="AD51" i="2"/>
  <c r="AD52" i="2"/>
  <c r="AD53" i="2"/>
  <c r="AD54" i="2"/>
  <c r="AD55" i="2"/>
  <c r="AD56" i="2"/>
  <c r="AD58" i="2"/>
  <c r="AD59" i="2"/>
  <c r="AD60" i="2"/>
  <c r="AD61" i="2"/>
  <c r="AD62" i="2"/>
  <c r="AD63" i="2"/>
  <c r="AD66" i="2"/>
  <c r="AD67" i="2"/>
  <c r="AD68" i="2"/>
  <c r="AD69" i="2"/>
  <c r="AD74" i="2"/>
  <c r="AD75" i="2"/>
  <c r="AD76" i="2"/>
  <c r="AD77" i="2"/>
  <c r="AD79" i="2"/>
  <c r="AD80" i="2"/>
  <c r="AD81" i="2"/>
  <c r="AD84" i="2"/>
  <c r="AD85" i="2"/>
  <c r="AD86" i="2"/>
  <c r="AD89" i="2"/>
  <c r="AD90" i="2"/>
  <c r="AD96" i="2"/>
  <c r="AD97" i="2"/>
  <c r="AD98" i="2"/>
  <c r="AD101" i="2"/>
  <c r="AD102" i="2"/>
  <c r="AD104" i="2"/>
  <c r="AD105" i="2"/>
  <c r="AD106" i="2"/>
  <c r="AD107" i="2"/>
  <c r="AD109" i="2"/>
  <c r="AD110" i="2"/>
  <c r="AD113" i="2"/>
  <c r="AD114" i="2"/>
  <c r="AD115" i="2"/>
  <c r="AD117" i="2"/>
  <c r="AD118" i="2"/>
  <c r="AD119" i="2"/>
  <c r="AD120" i="2"/>
  <c r="AD124" i="2"/>
  <c r="AD125" i="2"/>
  <c r="AD126" i="2"/>
  <c r="AD127" i="2"/>
  <c r="AD128" i="2"/>
  <c r="AD129" i="2"/>
  <c r="AD130" i="2"/>
  <c r="AD131" i="2"/>
  <c r="AD135" i="2"/>
  <c r="AD138" i="2"/>
  <c r="AD139" i="2"/>
  <c r="AD140" i="2"/>
  <c r="AD141" i="2"/>
  <c r="AD142" i="2"/>
  <c r="AD143" i="2"/>
  <c r="AD144" i="2"/>
  <c r="AD147" i="2"/>
  <c r="AD148" i="2"/>
  <c r="AD150" i="2"/>
  <c r="AD154" i="2"/>
  <c r="AD156" i="2"/>
  <c r="AD158" i="2"/>
  <c r="AD161" i="2"/>
  <c r="AD162" i="2"/>
  <c r="AD163" i="2"/>
  <c r="AD165" i="2"/>
  <c r="AD167" i="2"/>
  <c r="AD169" i="2"/>
  <c r="AD171" i="2"/>
  <c r="AD174" i="2"/>
  <c r="AD178" i="2"/>
  <c r="AD179" i="2"/>
  <c r="AD181" i="2"/>
  <c r="AD184" i="2"/>
  <c r="AD185" i="2"/>
  <c r="AD186" i="2"/>
  <c r="AD187" i="2"/>
  <c r="AD188" i="2"/>
  <c r="AD189" i="2"/>
  <c r="AD191" i="2"/>
  <c r="AD193" i="2"/>
  <c r="AD196" i="2"/>
  <c r="AD197" i="2"/>
  <c r="AD198" i="2"/>
  <c r="AD201" i="2"/>
  <c r="AD202" i="2"/>
  <c r="AD203" i="2"/>
  <c r="AD204" i="2"/>
  <c r="AD208" i="2"/>
  <c r="AD210" i="2"/>
  <c r="AD212" i="2"/>
  <c r="AD216" i="2"/>
  <c r="AD217" i="2"/>
  <c r="AD218" i="2"/>
  <c r="AD219" i="2"/>
  <c r="AD220" i="2"/>
  <c r="AD221" i="2"/>
  <c r="AD223" i="2"/>
  <c r="AD229" i="2"/>
  <c r="AD230" i="2"/>
  <c r="AD231" i="2"/>
  <c r="AD232" i="2"/>
  <c r="AD233" i="2"/>
  <c r="AD242" i="2"/>
  <c r="AD243" i="2"/>
  <c r="AD244" i="2"/>
  <c r="AD250" i="2"/>
  <c r="AD256" i="2"/>
  <c r="AD260" i="2"/>
  <c r="AD263" i="2"/>
  <c r="AD267" i="2"/>
  <c r="AD268" i="2"/>
  <c r="AD271" i="2"/>
  <c r="AD272" i="2"/>
  <c r="AD273" i="2"/>
  <c r="AD274" i="2"/>
  <c r="AD279" i="2"/>
  <c r="AD280" i="2"/>
  <c r="AD283" i="2"/>
  <c r="AD284" i="2"/>
  <c r="AD285" i="2"/>
  <c r="AD286" i="2"/>
  <c r="AD287" i="2"/>
  <c r="AD288" i="2"/>
  <c r="AD291" i="2"/>
  <c r="AD292" i="2"/>
  <c r="AD293" i="2"/>
  <c r="AD294" i="2"/>
  <c r="AD299" i="2"/>
  <c r="AD300" i="2"/>
  <c r="AD301" i="2"/>
  <c r="AD305" i="2"/>
  <c r="AD306" i="2"/>
  <c r="AD307" i="2"/>
  <c r="AD308" i="2"/>
  <c r="AD309" i="2"/>
  <c r="AD316" i="2"/>
  <c r="AD317" i="2"/>
  <c r="AD318" i="2"/>
  <c r="AD319" i="2"/>
  <c r="AD322" i="2"/>
  <c r="AD323" i="2"/>
  <c r="AD326" i="2"/>
  <c r="AD327" i="2"/>
  <c r="AD328" i="2"/>
  <c r="AD329" i="2"/>
  <c r="AD333" i="2"/>
  <c r="AD334" i="2"/>
  <c r="AD335" i="2"/>
  <c r="AD336" i="2"/>
  <c r="AD337" i="2"/>
  <c r="AD338" i="2"/>
  <c r="AD341" i="2"/>
  <c r="AD345" i="2"/>
  <c r="AD347" i="2"/>
  <c r="AD348" i="2"/>
  <c r="AD349" i="2"/>
  <c r="AD352" i="2"/>
  <c r="AD353" i="2"/>
  <c r="AD359" i="2"/>
  <c r="AD362" i="2"/>
  <c r="AD363" i="2"/>
  <c r="AD364" i="2"/>
  <c r="AD365" i="2"/>
  <c r="AD370" i="2"/>
  <c r="AD371" i="2"/>
  <c r="AD375" i="2"/>
  <c r="AD376" i="2"/>
  <c r="AD377" i="2"/>
  <c r="AD380" i="2"/>
  <c r="AD381" i="2"/>
  <c r="AD382" i="2"/>
  <c r="AD385" i="2"/>
  <c r="AD386" i="2"/>
  <c r="AD387" i="2"/>
  <c r="AD392" i="2"/>
  <c r="AD393" i="2"/>
  <c r="AD394" i="2"/>
  <c r="AD395" i="2"/>
  <c r="AD398" i="2"/>
  <c r="AD399" i="2"/>
  <c r="AD400" i="2"/>
  <c r="AD405" i="2"/>
  <c r="AD406" i="2"/>
  <c r="AD409" i="2"/>
  <c r="AD410" i="2"/>
  <c r="AD411" i="2"/>
  <c r="AD417" i="2"/>
  <c r="AD418" i="2"/>
  <c r="AD419" i="2"/>
  <c r="AD423" i="2"/>
  <c r="AD426" i="2"/>
  <c r="AD429" i="2"/>
  <c r="AD430" i="2"/>
  <c r="AD431" i="2"/>
  <c r="AD432" i="2"/>
  <c r="AD433" i="2"/>
  <c r="AD437" i="2"/>
  <c r="AD438" i="2"/>
  <c r="AD439" i="2"/>
  <c r="AD445" i="2"/>
  <c r="AD446" i="2"/>
  <c r="AD449" i="2"/>
  <c r="AD450" i="2"/>
  <c r="AD454" i="2"/>
  <c r="AD455" i="2"/>
  <c r="AD456" i="2"/>
  <c r="AD462" i="2"/>
  <c r="AD463" i="2"/>
  <c r="AD466" i="2"/>
  <c r="AD467" i="2"/>
  <c r="AD468" i="2"/>
  <c r="AD471" i="2"/>
  <c r="AD472" i="2"/>
  <c r="AD477" i="2"/>
  <c r="AD478" i="2"/>
  <c r="AD483" i="2"/>
  <c r="AD486" i="2"/>
  <c r="AD487" i="2"/>
  <c r="AD492" i="2"/>
  <c r="AD493" i="2"/>
  <c r="AD496" i="2"/>
  <c r="AD499" i="2"/>
  <c r="AD500" i="2"/>
  <c r="AD501" i="2"/>
  <c r="AD506" i="2"/>
  <c r="AD510" i="2"/>
  <c r="AD511" i="2"/>
  <c r="AD512" i="2"/>
  <c r="AD518" i="2"/>
  <c r="AD519" i="2"/>
  <c r="AD522" i="2"/>
  <c r="AD523" i="2"/>
  <c r="AD524" i="2"/>
  <c r="AD525" i="2"/>
  <c r="AD526" i="2"/>
  <c r="AD527" i="2"/>
  <c r="AD535" i="2"/>
  <c r="AD536" i="2"/>
  <c r="AD539" i="2"/>
  <c r="AD540" i="2"/>
  <c r="AD541" i="2"/>
  <c r="AD544" i="2"/>
  <c r="AD547" i="2"/>
  <c r="AD553" i="2"/>
  <c r="AD554" i="2"/>
  <c r="AD557" i="2"/>
  <c r="AD558" i="2"/>
  <c r="AD559" i="2"/>
  <c r="AD563" i="2"/>
  <c r="AD566" i="2"/>
  <c r="AD567" i="2"/>
  <c r="AD568" i="2"/>
  <c r="AD569" i="2"/>
  <c r="AD570" i="2"/>
  <c r="AD574" i="2"/>
  <c r="AD575" i="2"/>
  <c r="AD578" i="2"/>
  <c r="AD581" i="2"/>
  <c r="AD582" i="2"/>
  <c r="AD583" i="2"/>
  <c r="AD584" i="2"/>
  <c r="AD587" i="2"/>
  <c r="AD588" i="2"/>
  <c r="AD589" i="2"/>
  <c r="AD590" i="2"/>
  <c r="AD597" i="2"/>
  <c r="AD601" i="2"/>
  <c r="AD605" i="2"/>
  <c r="AD608" i="2"/>
  <c r="AD611" i="2"/>
  <c r="AD615" i="2"/>
  <c r="AD616" i="2"/>
  <c r="AD617" i="2"/>
  <c r="AD624" i="2"/>
  <c r="AD625" i="2"/>
  <c r="AD631" i="2"/>
  <c r="AD632" i="2"/>
  <c r="AD633" i="2"/>
  <c r="AD638" i="2"/>
  <c r="AD641" i="2"/>
  <c r="AD642" i="2"/>
  <c r="AD643" i="2"/>
  <c r="AD650" i="2"/>
  <c r="AD662" i="2"/>
  <c r="AD663" i="2"/>
  <c r="AD664" i="2"/>
  <c r="AD665" i="2"/>
  <c r="AD666" i="2"/>
  <c r="AD672" i="2"/>
  <c r="AD676" i="2"/>
  <c r="AD679" i="2"/>
  <c r="AD683" i="2"/>
  <c r="AD684" i="2"/>
  <c r="AD685" i="2"/>
  <c r="AD686" i="2"/>
  <c r="AD687" i="2"/>
  <c r="AD690" i="2"/>
  <c r="AD697" i="2"/>
  <c r="AD698" i="2"/>
  <c r="AD699" i="2"/>
  <c r="AD700" i="2"/>
  <c r="AD701" i="2"/>
  <c r="AD702" i="2"/>
  <c r="AD703" i="2"/>
  <c r="AD706" i="2"/>
  <c r="AD707" i="2"/>
  <c r="AD710" i="2"/>
  <c r="AD711" i="2"/>
  <c r="AD714" i="2"/>
  <c r="AD715" i="2"/>
  <c r="AD716" i="2"/>
  <c r="AD717" i="2"/>
  <c r="AD720" i="2"/>
  <c r="AD721" i="2"/>
  <c r="AD724" i="2"/>
  <c r="AD725" i="2"/>
  <c r="AD728" i="2"/>
  <c r="AD729" i="2"/>
  <c r="AD730" i="2"/>
  <c r="AD733" i="2"/>
  <c r="AD734" i="2"/>
  <c r="AD735" i="2"/>
  <c r="AD738" i="2"/>
  <c r="AD739" i="2"/>
  <c r="AD743" i="2"/>
  <c r="AD749" i="2"/>
  <c r="AD755" i="2"/>
  <c r="AD760" i="2"/>
  <c r="AD767" i="2"/>
  <c r="AD772" i="2"/>
  <c r="AD773" i="2"/>
  <c r="AD774" i="2"/>
  <c r="AD775" i="2"/>
  <c r="AD783" i="2"/>
  <c r="AD788" i="2"/>
  <c r="AD793" i="2"/>
  <c r="AD795" i="2"/>
  <c r="AD797" i="2"/>
  <c r="AD798" i="2"/>
  <c r="AD799" i="2"/>
  <c r="AD800" i="2"/>
  <c r="AD801" i="2"/>
  <c r="AD809" i="2"/>
  <c r="AD811" i="2"/>
  <c r="AD813" i="2"/>
  <c r="AD816" i="2"/>
  <c r="AD821" i="2"/>
  <c r="AD823" i="2"/>
  <c r="AD825" i="2"/>
  <c r="AD826" i="2"/>
  <c r="AD827" i="2"/>
  <c r="AD828" i="2"/>
  <c r="AD829" i="2"/>
  <c r="AD830" i="2"/>
  <c r="AD831" i="2"/>
  <c r="AD832" i="2"/>
  <c r="AD837" i="2"/>
  <c r="AD838" i="2"/>
  <c r="AD839" i="2"/>
  <c r="AD840" i="2"/>
  <c r="AD841" i="2"/>
  <c r="AD842" i="2"/>
  <c r="AD844" i="2"/>
  <c r="AD846" i="2"/>
  <c r="AD847" i="2"/>
  <c r="AD849" i="2"/>
  <c r="AD852" i="2"/>
  <c r="AD855" i="2"/>
  <c r="AD858" i="2"/>
  <c r="AD860" i="2"/>
  <c r="AD861" i="2"/>
  <c r="AD862" i="2"/>
  <c r="AD863" i="2"/>
  <c r="AD864" i="2"/>
  <c r="AD865" i="2"/>
  <c r="AD867" i="2"/>
  <c r="AD870" i="2"/>
  <c r="AD872" i="2"/>
  <c r="AD873" i="2"/>
  <c r="AD874" i="2"/>
  <c r="AD881" i="2"/>
  <c r="AD883" i="2"/>
  <c r="AD886" i="2"/>
  <c r="AD892" i="2"/>
  <c r="AD893" i="2"/>
  <c r="AD894" i="2"/>
  <c r="AD895" i="2"/>
  <c r="AD896" i="2"/>
  <c r="AD898" i="2"/>
  <c r="AD901" i="2"/>
  <c r="AD904" i="2"/>
  <c r="AD906" i="2"/>
  <c r="AD907" i="2"/>
  <c r="AD908" i="2"/>
  <c r="AD913" i="2"/>
  <c r="AD915" i="2"/>
  <c r="AD918" i="2"/>
  <c r="AD921" i="2"/>
  <c r="AD927" i="2"/>
  <c r="AD932" i="2"/>
  <c r="AD933" i="2"/>
  <c r="AD934" i="2"/>
  <c r="AD936" i="2"/>
  <c r="AD938" i="2"/>
  <c r="AD939" i="2"/>
  <c r="AD940" i="2"/>
  <c r="AD941" i="2"/>
  <c r="AD942" i="2"/>
  <c r="AD944" i="2"/>
  <c r="AD946" i="2"/>
  <c r="AD947" i="2"/>
  <c r="AD948" i="2"/>
  <c r="AD949" i="2"/>
  <c r="AD950" i="2"/>
  <c r="AD952" i="2"/>
  <c r="AD954" i="2"/>
  <c r="AD959" i="2"/>
  <c r="AD960" i="2"/>
  <c r="AD961" i="2"/>
  <c r="AD962" i="2"/>
  <c r="AD964" i="2"/>
  <c r="AD966" i="2"/>
  <c r="AD987" i="2"/>
  <c r="AD996" i="2"/>
  <c r="AD998" i="2"/>
  <c r="AD1000" i="2"/>
  <c r="AD1002" i="2"/>
  <c r="AD1004" i="2"/>
  <c r="AD1010" i="2"/>
  <c r="AD1012" i="2"/>
  <c r="AD1018" i="2"/>
  <c r="AD1019" i="2"/>
  <c r="AD1021" i="2"/>
  <c r="AD1023" i="2"/>
  <c r="AD1028" i="2"/>
  <c r="AD1029" i="2"/>
  <c r="AD1030" i="2"/>
  <c r="AD1031" i="2"/>
  <c r="AD1036" i="2"/>
  <c r="AD1038" i="2"/>
  <c r="AD1040" i="2"/>
  <c r="AD1041" i="2"/>
  <c r="AD1046" i="2"/>
  <c r="AD1048" i="2"/>
  <c r="AD1050" i="2"/>
  <c r="AD1052" i="2"/>
  <c r="AD1054" i="2"/>
  <c r="AD1061" i="2"/>
  <c r="AD1063" i="2"/>
  <c r="AD1064" i="2"/>
  <c r="AD1075" i="2"/>
  <c r="AD1077" i="2"/>
  <c r="AD1079" i="2"/>
  <c r="AD1081" i="2"/>
  <c r="AD1083" i="2"/>
  <c r="AD1084" i="2"/>
  <c r="AD1085" i="2"/>
  <c r="AD1095" i="2"/>
  <c r="AD1100" i="2"/>
  <c r="AD1101" i="2"/>
  <c r="AD1106" i="2"/>
  <c r="AD1108" i="2"/>
  <c r="AD1109" i="2"/>
  <c r="AD1114" i="2"/>
  <c r="AD1116" i="2"/>
  <c r="AD1123" i="2"/>
  <c r="AD1124" i="2"/>
  <c r="AD1125" i="2"/>
  <c r="AD1131" i="2"/>
  <c r="AD1132" i="2"/>
  <c r="AD1134" i="2"/>
  <c r="AD1136" i="2"/>
  <c r="AD1138" i="2"/>
  <c r="AD1139" i="2"/>
  <c r="AD1141" i="2"/>
  <c r="AD1143" i="2"/>
  <c r="AD1151" i="2"/>
  <c r="AD1153" i="2"/>
  <c r="AD1155" i="2"/>
  <c r="AD1156" i="2"/>
  <c r="AD1158" i="2"/>
  <c r="AD1161" i="2"/>
  <c r="AD1164" i="2"/>
  <c r="AD1170" i="2"/>
  <c r="AD1172" i="2"/>
  <c r="AD1173" i="2"/>
  <c r="AD1175" i="2"/>
  <c r="AD1183" i="2"/>
  <c r="AD1189" i="2"/>
  <c r="AD1191" i="2"/>
  <c r="AD1193" i="2"/>
  <c r="AD1199" i="2"/>
  <c r="AD1201" i="2"/>
  <c r="AD1204" i="2"/>
  <c r="AD1207" i="2"/>
  <c r="AD1209" i="2"/>
  <c r="AD1210" i="2"/>
  <c r="AD1211" i="2"/>
  <c r="AD1213" i="2"/>
  <c r="AD1215" i="2"/>
  <c r="AD1217" i="2"/>
  <c r="AD1219" i="2"/>
  <c r="AD1229" i="2"/>
  <c r="AD1232" i="2"/>
  <c r="AD1235" i="2"/>
  <c r="AD1238" i="2"/>
  <c r="AD1240" i="2"/>
  <c r="AD1241" i="2"/>
  <c r="AD1243" i="2"/>
  <c r="AD1245" i="2"/>
  <c r="AD1256" i="2"/>
  <c r="AD1261" i="2"/>
  <c r="AD1263" i="2"/>
  <c r="AD1268" i="2"/>
  <c r="AD1270" i="2"/>
  <c r="AD1275" i="2"/>
  <c r="AD1276" i="2"/>
  <c r="AD1278" i="2"/>
  <c r="AD1280" i="2"/>
  <c r="AD1281" i="2"/>
  <c r="AD1282" i="2"/>
  <c r="AD1283" i="2"/>
  <c r="AD1288" i="2"/>
  <c r="AD1290" i="2"/>
  <c r="AD1291" i="2"/>
  <c r="AD1293" i="2"/>
  <c r="AD1298" i="2"/>
  <c r="AD1306" i="2"/>
  <c r="AD1313" i="2"/>
  <c r="AD1316" i="2"/>
  <c r="AD1323" i="2"/>
  <c r="AD1324" i="2"/>
  <c r="AD1326" i="2"/>
  <c r="AD1339" i="2"/>
  <c r="AD1342" i="2"/>
  <c r="AD1348" i="2"/>
  <c r="AD1349" i="2"/>
  <c r="AD1350" i="2"/>
  <c r="AD1357" i="2"/>
  <c r="AD1359" i="2"/>
  <c r="AD1362" i="2"/>
  <c r="AD1368" i="2"/>
  <c r="AD1370" i="2"/>
  <c r="AD1371" i="2"/>
  <c r="AD1372" i="2"/>
  <c r="AD1387" i="2"/>
  <c r="AD1389" i="2"/>
  <c r="AD1391" i="2"/>
  <c r="AD1396" i="2"/>
  <c r="AD1405" i="2"/>
  <c r="AD1406" i="2"/>
  <c r="AD1407" i="2"/>
  <c r="AD1413" i="2"/>
  <c r="AD1415" i="2"/>
  <c r="AD1417" i="2"/>
  <c r="AD1418" i="2"/>
  <c r="AD1425" i="2"/>
  <c r="AD1427" i="2"/>
  <c r="AD1428" i="2"/>
  <c r="AD1430" i="2"/>
  <c r="AD1439" i="2"/>
  <c r="AD1440" i="2"/>
  <c r="AD1442" i="2"/>
  <c r="AD1455" i="2"/>
  <c r="AD1461" i="2"/>
  <c r="AD1468" i="2"/>
  <c r="AD1469" i="2"/>
  <c r="AD1471" i="2"/>
  <c r="AD1477" i="2"/>
  <c r="AD1484" i="2"/>
  <c r="AD1498" i="2"/>
  <c r="AD1503" i="2"/>
  <c r="AD1509" i="2"/>
  <c r="AD1512" i="2"/>
  <c r="AD1514" i="2"/>
  <c r="AD1519" i="2"/>
  <c r="AD1522" i="2"/>
  <c r="AD1524" i="2"/>
  <c r="AD1526" i="2"/>
  <c r="AD1529" i="2"/>
  <c r="AD1532" i="2"/>
  <c r="AD1534" i="2"/>
  <c r="AD1546" i="2"/>
  <c r="AD1548" i="2"/>
  <c r="AD1549" i="2"/>
  <c r="AD1550" i="2"/>
  <c r="AD1551" i="2"/>
  <c r="AD1553" i="2"/>
  <c r="AD1556" i="2"/>
  <c r="AD1564" i="2"/>
  <c r="AD1566" i="2"/>
  <c r="AD1567" i="2"/>
  <c r="AD1568" i="2"/>
  <c r="AD1569" i="2"/>
  <c r="AD1570" i="2"/>
  <c r="AD1571" i="2"/>
  <c r="AD1572" i="2"/>
  <c r="AD1579" i="2"/>
  <c r="AD1581" i="2"/>
  <c r="AD1582" i="2"/>
  <c r="AD1583" i="2"/>
  <c r="AD1584" i="2"/>
  <c r="AD1586" i="2"/>
  <c r="AD1592" i="2"/>
  <c r="AD1600" i="2"/>
  <c r="AD1601" i="2"/>
  <c r="AD1605" i="2"/>
  <c r="AD1608" i="2"/>
  <c r="AD1609" i="2"/>
  <c r="AD1611" i="2"/>
  <c r="AD1618" i="2"/>
  <c r="AD1619" i="2"/>
  <c r="AD1620" i="2"/>
  <c r="AD1631" i="2"/>
  <c r="AD1633" i="2"/>
  <c r="AD1634" i="2"/>
  <c r="AD1636" i="2"/>
  <c r="AD1637" i="2"/>
  <c r="AD1644" i="2"/>
  <c r="AD1647" i="2"/>
  <c r="AD1649" i="2"/>
  <c r="AD1650" i="2"/>
  <c r="AD1652" i="2"/>
  <c r="AD1653" i="2"/>
  <c r="AD1655" i="2"/>
  <c r="AD1656" i="2"/>
  <c r="AD1664" i="2"/>
  <c r="AD1666" i="2"/>
  <c r="AD1667" i="2"/>
  <c r="AD1669" i="2"/>
  <c r="AD1671" i="2"/>
  <c r="AD1672" i="2"/>
  <c r="AD1674" i="2"/>
  <c r="AD1675" i="2"/>
  <c r="AD1683" i="2"/>
  <c r="AD1684" i="2"/>
  <c r="AD1686" i="2"/>
  <c r="AD1687" i="2"/>
  <c r="AD1689" i="2"/>
  <c r="AD1690" i="2"/>
  <c r="AD1692" i="2"/>
  <c r="AD1695" i="2"/>
  <c r="AD1703" i="2"/>
  <c r="AD1704" i="2"/>
  <c r="AD1706" i="2"/>
  <c r="AD1707" i="2"/>
  <c r="AD1709" i="2"/>
  <c r="AD1710" i="2"/>
  <c r="AD1711" i="2"/>
  <c r="AD1712" i="2"/>
  <c r="AD1715" i="2"/>
  <c r="AD1720" i="2"/>
  <c r="AD1722" i="2"/>
  <c r="AD1724" i="2"/>
  <c r="AD1730" i="2"/>
  <c r="AD1732" i="2"/>
  <c r="AD1733" i="2"/>
  <c r="AD1735" i="2"/>
  <c r="AD1738" i="2"/>
  <c r="AD1741" i="2"/>
  <c r="AD1742" i="2"/>
  <c r="AD1744" i="2"/>
  <c r="AD1753" i="2"/>
  <c r="AD1756" i="2"/>
  <c r="AD1757" i="2"/>
  <c r="AD1760" i="2"/>
  <c r="AD1765" i="2"/>
  <c r="AD1768" i="2"/>
  <c r="AD1769" i="2"/>
  <c r="AD1771" i="2"/>
  <c r="AD1774" i="2"/>
  <c r="AD1778" i="2"/>
  <c r="AD1779" i="2"/>
  <c r="AD1785" i="2"/>
  <c r="AD1788" i="2"/>
  <c r="AD1789" i="2"/>
  <c r="AD1790" i="2"/>
  <c r="AD1792" i="2"/>
  <c r="AD1793" i="2"/>
  <c r="AD1794" i="2"/>
  <c r="AD1797" i="2"/>
  <c r="AD1804" i="2"/>
  <c r="AD1806" i="2"/>
  <c r="AD1821" i="2"/>
  <c r="AD1822" i="2"/>
  <c r="AD1825" i="2"/>
  <c r="AD1827" i="2"/>
  <c r="AD1828" i="2"/>
  <c r="AD1829" i="2"/>
  <c r="AD1831" i="2"/>
  <c r="AD1835" i="2"/>
  <c r="AD1839" i="2"/>
  <c r="AD1840" i="2"/>
  <c r="AD1841" i="2"/>
  <c r="AD1843" i="2"/>
  <c r="AD1844" i="2"/>
  <c r="AD1845" i="2"/>
  <c r="AD1847" i="2"/>
  <c r="AD1850" i="2"/>
  <c r="AD1851" i="2"/>
  <c r="AD1854" i="2"/>
  <c r="AD1855" i="2"/>
  <c r="AD1856" i="2"/>
  <c r="AD1858" i="2"/>
  <c r="AD1859" i="2"/>
  <c r="AD1861" i="2"/>
  <c r="AD1863" i="2"/>
  <c r="AD1867" i="2"/>
  <c r="AD1874" i="2"/>
  <c r="AD1876" i="2"/>
  <c r="AD1878" i="2"/>
  <c r="AD1880" i="2"/>
  <c r="AD1882" i="2"/>
  <c r="AD1884" i="2"/>
  <c r="AD1886" i="2"/>
  <c r="AD1889" i="2"/>
  <c r="AD1893" i="2"/>
  <c r="AD1905" i="2"/>
  <c r="AD1906" i="2"/>
  <c r="AD1909" i="2"/>
  <c r="AD1911" i="2"/>
  <c r="AD1912" i="2"/>
  <c r="AD1913" i="2"/>
  <c r="AD1916" i="2"/>
  <c r="AD1923" i="2"/>
  <c r="AD1925" i="2"/>
  <c r="AD1927" i="2"/>
  <c r="AD1928" i="2"/>
  <c r="AD1932" i="2"/>
  <c r="AD1938" i="2"/>
  <c r="AD1939" i="2"/>
  <c r="AD1942" i="2"/>
  <c r="AD1943" i="2"/>
  <c r="AD1946" i="2"/>
  <c r="AD1950" i="2"/>
  <c r="AD1957" i="2"/>
  <c r="AD1960" i="2"/>
  <c r="AD1961" i="2"/>
  <c r="AD1965" i="2"/>
  <c r="AD1967" i="2"/>
  <c r="AD1971" i="2"/>
  <c r="AD1972" i="2"/>
  <c r="AD1975" i="2"/>
  <c r="AD1979" i="2"/>
  <c r="AD1982" i="2"/>
  <c r="AD1984" i="2"/>
  <c r="AD1986" i="2"/>
  <c r="AD1988" i="2"/>
  <c r="AD1990" i="2"/>
  <c r="AD1992" i="2"/>
  <c r="AD1994" i="2"/>
  <c r="AD1998" i="2"/>
  <c r="AD2002" i="2"/>
  <c r="AD2004" i="2"/>
  <c r="AD2006" i="2"/>
  <c r="AD2008" i="2"/>
  <c r="AD2010" i="2"/>
  <c r="AD2012" i="2"/>
  <c r="AD2016" i="2"/>
  <c r="AD2020" i="2"/>
  <c r="AD2022" i="2"/>
  <c r="AD2023" i="2"/>
  <c r="AD2024" i="2"/>
  <c r="AD2026" i="2"/>
  <c r="AD2028" i="2"/>
  <c r="AD2030" i="2"/>
  <c r="AD2034" i="2"/>
  <c r="AD2038" i="2"/>
  <c r="AD2040" i="2"/>
  <c r="AD2042" i="2"/>
  <c r="AD2044" i="2"/>
  <c r="AD2046" i="2"/>
  <c r="AD2048" i="2"/>
  <c r="AD2049" i="2"/>
  <c r="AD2053" i="2"/>
  <c r="AD2057" i="2"/>
  <c r="AD2058" i="2"/>
  <c r="AD2062" i="2"/>
  <c r="AD2066" i="2"/>
  <c r="AD2067" i="2"/>
  <c r="AD2069" i="2"/>
  <c r="AD2070" i="2"/>
  <c r="AD2073" i="2"/>
  <c r="AD2074" i="2"/>
  <c r="AD2077" i="2"/>
  <c r="AD2080" i="2"/>
  <c r="AD2081" i="2"/>
  <c r="AD2084" i="2"/>
  <c r="AD2086" i="2"/>
  <c r="AD2088" i="2"/>
  <c r="AD2092" i="2"/>
  <c r="AD2093" i="2"/>
  <c r="AD2096" i="2"/>
  <c r="AD2097" i="2"/>
  <c r="AD2100" i="2"/>
  <c r="AD2101" i="2"/>
  <c r="AD2103" i="2"/>
  <c r="AD2107" i="2"/>
  <c r="AD2111" i="2"/>
  <c r="AD2113" i="2"/>
  <c r="AD2115" i="2"/>
  <c r="AD2117" i="2"/>
  <c r="AD2119" i="2"/>
  <c r="AD2121" i="2"/>
  <c r="AD2123" i="2"/>
  <c r="AD2126" i="2"/>
  <c r="AD2127" i="2"/>
  <c r="AD2128" i="2"/>
  <c r="AD2131" i="2"/>
  <c r="AD2132" i="2"/>
  <c r="AD2136" i="2"/>
  <c r="AD2138" i="2"/>
  <c r="AD2142" i="2"/>
  <c r="AD2143" i="2"/>
  <c r="AD2146" i="2"/>
  <c r="AD2147" i="2"/>
  <c r="AD2148" i="2"/>
  <c r="AD2151" i="2"/>
  <c r="AD2153" i="2"/>
  <c r="AD2157" i="2"/>
  <c r="AD2158" i="2"/>
  <c r="AD2160" i="2"/>
  <c r="AD2162" i="2"/>
  <c r="AD2163" i="2"/>
  <c r="AD2166" i="2"/>
  <c r="AD2167" i="2"/>
  <c r="AD2170" i="2"/>
  <c r="AD2171" i="2"/>
  <c r="AD2172" i="2"/>
  <c r="AD2174" i="2"/>
  <c r="AD2178" i="2"/>
  <c r="AD2181" i="2"/>
  <c r="AD2182" i="2"/>
  <c r="AD2183" i="2"/>
  <c r="AD2186" i="2"/>
  <c r="AD2187" i="2"/>
  <c r="AD2190" i="2"/>
  <c r="AD2193" i="2"/>
  <c r="AD2194" i="2"/>
  <c r="AD2196" i="2"/>
  <c r="AD2198" i="2"/>
  <c r="AD2199" i="2"/>
  <c r="AD2200" i="2"/>
  <c r="AD2203" i="2"/>
  <c r="AD2204" i="2"/>
  <c r="AD2207" i="2"/>
  <c r="AD2208" i="2"/>
  <c r="AD2210" i="2"/>
  <c r="AD2211" i="2"/>
  <c r="AD2215" i="2"/>
  <c r="AD2217" i="2"/>
  <c r="AD2219" i="2"/>
  <c r="AD2221" i="2"/>
  <c r="AD2222" i="2"/>
  <c r="AD2223" i="2"/>
  <c r="AD2226" i="2"/>
  <c r="AD2227" i="2"/>
  <c r="AD2230" i="2"/>
  <c r="AD2231" i="2"/>
  <c r="AD2235" i="2"/>
  <c r="AD2237" i="2"/>
  <c r="AD2239" i="2"/>
  <c r="AD2241" i="2"/>
  <c r="AD2243" i="2"/>
  <c r="AD2245" i="2"/>
  <c r="AD2247" i="2"/>
  <c r="AD2259" i="2"/>
  <c r="AD2263" i="2"/>
  <c r="AD2265" i="2"/>
  <c r="AD2268" i="2"/>
  <c r="AD2272" i="2"/>
  <c r="AD2276" i="2"/>
  <c r="AD2277" i="2"/>
  <c r="AD2282" i="2"/>
  <c r="AD2286" i="2"/>
  <c r="AD2290" i="2"/>
  <c r="AD2291" i="2"/>
  <c r="AD2292" i="2"/>
  <c r="AD2295" i="2"/>
  <c r="AD2296" i="2"/>
  <c r="AD2310" i="2"/>
  <c r="AD2313" i="2"/>
  <c r="AD2315" i="2"/>
  <c r="AD2319" i="2"/>
  <c r="AD2325" i="2"/>
  <c r="AD2326" i="2"/>
  <c r="AD2331" i="2"/>
  <c r="AD2332" i="2"/>
  <c r="AD2336" i="2"/>
  <c r="AD2341" i="2"/>
  <c r="AD2342" i="2"/>
  <c r="AD2346" i="2"/>
  <c r="AD2347" i="2"/>
  <c r="AD2350" i="2"/>
  <c r="AD2354" i="2"/>
  <c r="AD2356" i="2"/>
  <c r="AD2360" i="2"/>
  <c r="AD2361" i="2"/>
  <c r="AD2363" i="2"/>
  <c r="AD2365" i="2"/>
  <c r="AD2367" i="2"/>
  <c r="AD2372" i="2"/>
  <c r="AD2374" i="2"/>
  <c r="AD2376" i="2"/>
  <c r="AD2380" i="2"/>
  <c r="AD2384" i="2"/>
  <c r="AD2385" i="2"/>
  <c r="AD2388" i="2"/>
  <c r="AD2389" i="2"/>
  <c r="AD2390" i="2"/>
  <c r="AD2392" i="2"/>
  <c r="AD2393" i="2"/>
  <c r="AD2394" i="2"/>
  <c r="AD2397" i="2"/>
  <c r="AD2398" i="2"/>
  <c r="AD2401" i="2"/>
  <c r="AD2403" i="2"/>
  <c r="AD2405" i="2"/>
  <c r="AD2407" i="2"/>
  <c r="AD2408" i="2"/>
  <c r="AD2409" i="2"/>
  <c r="AD2410" i="2"/>
  <c r="AD2411" i="2"/>
  <c r="AD2413" i="2"/>
  <c r="AD2414" i="2"/>
  <c r="AD2417" i="2"/>
  <c r="AD2420" i="2"/>
  <c r="AD2421" i="2"/>
  <c r="AD2423" i="2"/>
  <c r="AD2425" i="2"/>
  <c r="AD2426" i="2"/>
  <c r="AD2429" i="2"/>
  <c r="AD2433" i="2"/>
  <c r="AD2435" i="2"/>
  <c r="AD2439" i="2"/>
  <c r="AD2443" i="2"/>
  <c r="AD2446" i="2"/>
  <c r="AD2450" i="2"/>
  <c r="AD2454" i="2"/>
  <c r="AD2455" i="2"/>
  <c r="AD2458" i="2"/>
  <c r="AD2459" i="2"/>
  <c r="AD2463" i="2"/>
  <c r="AD2465" i="2"/>
  <c r="AD2467" i="2"/>
  <c r="AD2468" i="2"/>
  <c r="AD2470" i="2"/>
  <c r="AD2474" i="2"/>
  <c r="AD2480" i="2"/>
  <c r="AD2484" i="2"/>
  <c r="AD2486" i="2"/>
  <c r="AD2491" i="2"/>
  <c r="AD2495" i="2"/>
  <c r="AD2501" i="2"/>
  <c r="AD2506" i="2"/>
  <c r="AD2507" i="2"/>
  <c r="AD2508" i="2"/>
  <c r="AD2511" i="2"/>
  <c r="AD2512" i="2"/>
  <c r="AD2515" i="2"/>
  <c r="AD2517" i="2"/>
  <c r="AD2521" i="2"/>
  <c r="AD2524" i="2"/>
  <c r="AD2525" i="2"/>
  <c r="AD2528" i="2"/>
  <c r="AD2529" i="2"/>
  <c r="AD2533" i="2"/>
  <c r="AD2534" i="2"/>
  <c r="AD2538" i="2"/>
  <c r="AD2540" i="2"/>
  <c r="AD2543" i="2"/>
  <c r="AD2547" i="2"/>
  <c r="AD2548" i="2"/>
  <c r="AD2552" i="2"/>
  <c r="AD2554" i="2"/>
  <c r="AD2555" i="2"/>
  <c r="AD2559" i="2"/>
  <c r="AD2563" i="2"/>
  <c r="AD2564" i="2"/>
  <c r="AD2566" i="2"/>
  <c r="AD2569" i="2"/>
  <c r="AD2570" i="2"/>
  <c r="AD2571" i="2"/>
  <c r="AD2574" i="2"/>
  <c r="AD2575" i="2"/>
  <c r="AD2580" i="2"/>
  <c r="AD2587" i="2"/>
  <c r="AD2591" i="2"/>
  <c r="AD2592" i="2"/>
  <c r="AD2593" i="2"/>
  <c r="AD2596" i="2"/>
  <c r="AD2598" i="2"/>
  <c r="AD2599" i="2"/>
  <c r="AD2601" i="2"/>
  <c r="AD2604" i="2"/>
  <c r="AD2607" i="2"/>
  <c r="AD2609" i="2"/>
  <c r="AD2610" i="2"/>
  <c r="AD2612" i="2"/>
  <c r="AD2614" i="2"/>
  <c r="AD2616" i="2"/>
  <c r="AD2617" i="2"/>
  <c r="AD2622" i="2"/>
  <c r="AD2628" i="2"/>
  <c r="AD2631" i="2"/>
  <c r="AD2644" i="2"/>
  <c r="AD2645" i="2"/>
  <c r="AD2647" i="2"/>
  <c r="AD2649" i="2"/>
  <c r="AD2652" i="2"/>
  <c r="AD2657" i="2"/>
  <c r="AD2662" i="2"/>
  <c r="AD2668" i="2"/>
  <c r="AD2673" i="2"/>
  <c r="AD2678" i="2"/>
  <c r="AD2680" i="2"/>
  <c r="AD2681" i="2"/>
  <c r="AD2683" i="2"/>
  <c r="AD2695" i="2"/>
  <c r="AD2698" i="2"/>
  <c r="AD2700" i="2"/>
  <c r="AD2701" i="2"/>
  <c r="AD2" i="2"/>
  <c r="AH5067" i="1"/>
  <c r="AH5066" i="1"/>
  <c r="AH5065" i="1"/>
  <c r="AH5064" i="1"/>
  <c r="AH5063" i="1"/>
  <c r="AH5062" i="1"/>
  <c r="AH5061" i="1"/>
  <c r="AH5060" i="1"/>
  <c r="AH5059" i="1"/>
  <c r="AH5057" i="1"/>
  <c r="AH5056" i="1"/>
  <c r="AH5055" i="1"/>
  <c r="AH5054" i="1"/>
  <c r="AH5053" i="1"/>
  <c r="AH5052" i="1"/>
  <c r="AH5050" i="1"/>
  <c r="AH5049" i="1"/>
  <c r="AH5047" i="1"/>
  <c r="AH5046" i="1"/>
  <c r="AH5045" i="1"/>
  <c r="AH5044" i="1"/>
  <c r="AH5043" i="1"/>
  <c r="AH5042" i="1"/>
  <c r="AH5041" i="1"/>
  <c r="AH5040" i="1"/>
  <c r="AH5039" i="1"/>
  <c r="AH5038" i="1"/>
  <c r="AH5037" i="1"/>
  <c r="AH5036" i="1"/>
  <c r="AH5035" i="1"/>
  <c r="AH5034" i="1"/>
  <c r="AH5031" i="1"/>
  <c r="AH5030" i="1"/>
  <c r="AH5029" i="1"/>
  <c r="AH5028" i="1"/>
  <c r="AH5027" i="1"/>
  <c r="AH5026" i="1"/>
  <c r="AH5025" i="1"/>
  <c r="AH5024" i="1"/>
  <c r="AH5023" i="1"/>
  <c r="AH5022" i="1"/>
  <c r="AH5021" i="1"/>
  <c r="AH5020" i="1"/>
  <c r="AH5019" i="1"/>
  <c r="AH5018" i="1"/>
  <c r="AH5017" i="1"/>
  <c r="AH5016" i="1"/>
  <c r="AH5015" i="1"/>
  <c r="AH5014" i="1"/>
  <c r="AH5013" i="1"/>
  <c r="AH5012" i="1"/>
  <c r="AH5011" i="1"/>
  <c r="AH5010" i="1"/>
  <c r="AH5009" i="1"/>
  <c r="AH5008" i="1"/>
  <c r="AH5007" i="1"/>
  <c r="AH5006" i="1"/>
  <c r="AH5005" i="1"/>
  <c r="AH5004" i="1"/>
  <c r="AH5003" i="1"/>
  <c r="AH5002" i="1"/>
  <c r="AH5001" i="1"/>
  <c r="AH5000" i="1"/>
  <c r="AH4999" i="1"/>
  <c r="AH4998" i="1"/>
  <c r="AH4997" i="1"/>
  <c r="AH4995" i="1"/>
  <c r="AH4994" i="1"/>
  <c r="AH4993" i="1"/>
  <c r="AH4992" i="1"/>
  <c r="AH4990" i="1"/>
  <c r="AH4989" i="1"/>
  <c r="AH4988" i="1"/>
  <c r="AH4987" i="1"/>
  <c r="AH4986" i="1"/>
  <c r="AH4985" i="1"/>
  <c r="AH4984" i="1"/>
  <c r="AH4983" i="1"/>
  <c r="AH4982" i="1"/>
  <c r="AH4981" i="1"/>
  <c r="AH4980" i="1"/>
  <c r="AH4979" i="1"/>
  <c r="AH4977" i="1"/>
  <c r="AH4975" i="1"/>
  <c r="AH4974" i="1"/>
  <c r="AH4973" i="1"/>
  <c r="AH4972" i="1"/>
  <c r="AH4971" i="1"/>
  <c r="AH4970" i="1"/>
  <c r="AH4968" i="1"/>
  <c r="AH4967" i="1"/>
  <c r="AH4966" i="1"/>
  <c r="AH4965" i="1"/>
  <c r="AH4964" i="1"/>
  <c r="AH4963" i="1"/>
  <c r="AH4962" i="1"/>
  <c r="AH4961" i="1"/>
  <c r="AH4960" i="1"/>
  <c r="AH4959" i="1"/>
  <c r="AH4958" i="1"/>
  <c r="AH4957" i="1"/>
  <c r="AH4956" i="1"/>
  <c r="AH4955" i="1"/>
  <c r="AH4954" i="1"/>
  <c r="AH4953" i="1"/>
  <c r="AH4952" i="1"/>
  <c r="AH4950" i="1"/>
  <c r="AH4949" i="1"/>
  <c r="AH4948" i="1"/>
  <c r="AH4947" i="1"/>
  <c r="AH4946" i="1"/>
  <c r="AH4945" i="1"/>
  <c r="AH4944" i="1"/>
  <c r="AH4943" i="1"/>
  <c r="AH4942" i="1"/>
  <c r="AH4940" i="1"/>
  <c r="O2632" i="2" s="1"/>
  <c r="AH4939" i="1"/>
  <c r="AH4938" i="1"/>
  <c r="AH4937" i="1"/>
  <c r="AH4936" i="1"/>
  <c r="AH4935" i="1"/>
  <c r="AH4934" i="1"/>
  <c r="AH4933" i="1"/>
  <c r="AH4932" i="1"/>
  <c r="AH4931" i="1"/>
  <c r="AH4930" i="1"/>
  <c r="AH4929" i="1"/>
  <c r="AH4928" i="1"/>
  <c r="AH4927" i="1"/>
  <c r="AH4926" i="1"/>
  <c r="AH4925" i="1"/>
  <c r="AH4924" i="1"/>
  <c r="AH4923" i="1"/>
  <c r="AH4922" i="1"/>
  <c r="AH4921" i="1"/>
  <c r="AH4920" i="1"/>
  <c r="AH4919" i="1"/>
  <c r="AH4918" i="1"/>
  <c r="AH4917" i="1"/>
  <c r="AH4916" i="1"/>
  <c r="AH4915" i="1"/>
  <c r="AH4914" i="1"/>
  <c r="AH4913" i="1"/>
  <c r="AH4912" i="1"/>
  <c r="AH4911" i="1"/>
  <c r="AH4910" i="1"/>
  <c r="AH4909" i="1"/>
  <c r="AH4908" i="1"/>
  <c r="AH4907" i="1"/>
  <c r="AH4906" i="1"/>
  <c r="AH4905" i="1"/>
  <c r="AH4904" i="1"/>
  <c r="AH4903" i="1"/>
  <c r="AH4902" i="1"/>
  <c r="AH4901" i="1"/>
  <c r="AH4900" i="1"/>
  <c r="AH4898" i="1"/>
  <c r="AH4897" i="1"/>
  <c r="AH4896" i="1"/>
  <c r="AH4894" i="1"/>
  <c r="AH4893" i="1"/>
  <c r="AH4892" i="1"/>
  <c r="AH4891" i="1"/>
  <c r="AH4890" i="1"/>
  <c r="AH4888" i="1"/>
  <c r="AH4886" i="1"/>
  <c r="AH4885" i="1"/>
  <c r="AH4884" i="1"/>
  <c r="AH4883" i="1"/>
  <c r="AH4882" i="1"/>
  <c r="AH4880" i="1"/>
  <c r="AH4879" i="1"/>
  <c r="AH4878" i="1"/>
  <c r="AH4877" i="1"/>
  <c r="AH4876" i="1"/>
  <c r="AH4875" i="1"/>
  <c r="AH4873" i="1"/>
  <c r="AH4872" i="1"/>
  <c r="AH4871" i="1"/>
  <c r="AH4870" i="1"/>
  <c r="AH4867" i="1"/>
  <c r="AH4866" i="1"/>
  <c r="AH4865" i="1"/>
  <c r="AH4862" i="1"/>
  <c r="AH4861" i="1"/>
  <c r="AH4860" i="1"/>
  <c r="AH4859" i="1"/>
  <c r="AH4858" i="1"/>
  <c r="AH4856" i="1"/>
  <c r="AH4855" i="1"/>
  <c r="AH4854" i="1"/>
  <c r="AH4853" i="1"/>
  <c r="AH4851" i="1"/>
  <c r="AH4850" i="1"/>
  <c r="AH4848" i="1"/>
  <c r="AH4847" i="1"/>
  <c r="AH4846" i="1"/>
  <c r="AH4845" i="1"/>
  <c r="AH4843" i="1"/>
  <c r="AH4841" i="1"/>
  <c r="AH4840" i="1"/>
  <c r="AH4839" i="1"/>
  <c r="AH4838" i="1"/>
  <c r="AH4837" i="1"/>
  <c r="AH4836" i="1"/>
  <c r="AH4835" i="1"/>
  <c r="AH4833" i="1"/>
  <c r="AH4832" i="1"/>
  <c r="AH4829" i="1"/>
  <c r="AH4828" i="1"/>
  <c r="AH4827" i="1"/>
  <c r="AH4824" i="1"/>
  <c r="AH4821" i="1"/>
  <c r="AH4820" i="1"/>
  <c r="AH4819" i="1"/>
  <c r="AH4818" i="1"/>
  <c r="AH4817" i="1"/>
  <c r="AH4816" i="1"/>
  <c r="AH4815" i="1"/>
  <c r="AH4814" i="1"/>
  <c r="AH4813" i="1"/>
  <c r="AH4812" i="1"/>
  <c r="AH4810" i="1"/>
  <c r="AH4809" i="1"/>
  <c r="AH4807" i="1"/>
  <c r="AH4806" i="1"/>
  <c r="AH4805" i="1"/>
  <c r="AH4804" i="1"/>
  <c r="AH4803" i="1"/>
  <c r="AH4802" i="1"/>
  <c r="AH4797" i="1"/>
  <c r="AH4796" i="1"/>
  <c r="AH4795" i="1"/>
  <c r="AH4794" i="1"/>
  <c r="AH4793" i="1"/>
  <c r="AH4792" i="1"/>
  <c r="AH4790" i="1"/>
  <c r="AH4788" i="1"/>
  <c r="AH4786" i="1"/>
  <c r="AH4785" i="1"/>
  <c r="AH4784" i="1"/>
  <c r="AH4783" i="1"/>
  <c r="AH4782" i="1"/>
  <c r="AH4781" i="1"/>
  <c r="AH4780" i="1"/>
  <c r="AH4778" i="1"/>
  <c r="AH4776" i="1"/>
  <c r="AH4775" i="1"/>
  <c r="AH4772" i="1"/>
  <c r="AH4771" i="1"/>
  <c r="AH4769" i="1"/>
  <c r="AH4768" i="1"/>
  <c r="AH4767" i="1"/>
  <c r="AH4766" i="1"/>
  <c r="AH4762" i="1"/>
  <c r="AH4761" i="1"/>
  <c r="AH4759" i="1"/>
  <c r="AH4758" i="1"/>
  <c r="AH4757" i="1"/>
  <c r="AH4756" i="1"/>
  <c r="AH4755" i="1"/>
  <c r="AH4754" i="1"/>
  <c r="AH4752" i="1"/>
  <c r="AH4751" i="1"/>
  <c r="AH4749" i="1"/>
  <c r="AH4748" i="1"/>
  <c r="AH4747" i="1"/>
  <c r="AH4746" i="1"/>
  <c r="AH4745" i="1"/>
  <c r="AH4744" i="1"/>
  <c r="AH4743" i="1"/>
  <c r="AH4742" i="1"/>
  <c r="AH4740" i="1"/>
  <c r="AH4739" i="1"/>
  <c r="AH4736" i="1"/>
  <c r="AH4735" i="1"/>
  <c r="AH4734" i="1"/>
  <c r="AH4733" i="1"/>
  <c r="AH4732" i="1"/>
  <c r="AH4731" i="1"/>
  <c r="AH4730" i="1"/>
  <c r="AH4729" i="1"/>
  <c r="AH4728" i="1"/>
  <c r="AH4727" i="1"/>
  <c r="AH4726" i="1"/>
  <c r="AH4725" i="1"/>
  <c r="AH4723" i="1"/>
  <c r="AH4721" i="1"/>
  <c r="AH4720" i="1"/>
  <c r="AH4719" i="1"/>
  <c r="AH4717" i="1"/>
  <c r="AH4716" i="1"/>
  <c r="AH4714" i="1"/>
  <c r="AH4713" i="1"/>
  <c r="AH4712" i="1"/>
  <c r="AH4711" i="1"/>
  <c r="AH4710" i="1"/>
  <c r="AH4709" i="1"/>
  <c r="AH4708" i="1"/>
  <c r="AH4707" i="1"/>
  <c r="AH4706" i="1"/>
  <c r="AH4705" i="1"/>
  <c r="AH4704" i="1"/>
  <c r="AH4703" i="1"/>
  <c r="AH4702" i="1"/>
  <c r="AH4701" i="1"/>
  <c r="AH4700" i="1"/>
  <c r="AH4699" i="1"/>
  <c r="AH4698" i="1"/>
  <c r="AH4697" i="1"/>
  <c r="AH4696" i="1"/>
  <c r="AH4695" i="1"/>
  <c r="AH4693" i="1"/>
  <c r="AH4692" i="1"/>
  <c r="AH4690" i="1"/>
  <c r="AH4689" i="1"/>
  <c r="AH4688" i="1"/>
  <c r="AH4687" i="1"/>
  <c r="AH4686" i="1"/>
  <c r="AH4685" i="1"/>
  <c r="AH4684" i="1"/>
  <c r="AH4683" i="1"/>
  <c r="AH4682" i="1"/>
  <c r="AH4681" i="1"/>
  <c r="AH4680" i="1"/>
  <c r="AH4679" i="1"/>
  <c r="AH4678" i="1"/>
  <c r="AH4677" i="1"/>
  <c r="AH4676" i="1"/>
  <c r="AH4675" i="1"/>
  <c r="AH4674" i="1"/>
  <c r="AH4672" i="1"/>
  <c r="AH4671" i="1"/>
  <c r="AH4670" i="1"/>
  <c r="AH4669" i="1"/>
  <c r="AH4668" i="1"/>
  <c r="AH4667" i="1"/>
  <c r="AH4666" i="1"/>
  <c r="AH4665" i="1"/>
  <c r="AH4664" i="1"/>
  <c r="AH4663" i="1"/>
  <c r="AH4662" i="1"/>
  <c r="AH4661" i="1"/>
  <c r="AH4660" i="1"/>
  <c r="AH4659" i="1"/>
  <c r="AH4658" i="1"/>
  <c r="AH4657" i="1"/>
  <c r="AH4656" i="1"/>
  <c r="AH4654" i="1"/>
  <c r="AH4653" i="1"/>
  <c r="AH4652" i="1"/>
  <c r="AH4651" i="1"/>
  <c r="AH4650" i="1"/>
  <c r="AH4649" i="1"/>
  <c r="AH4648" i="1"/>
  <c r="AH4646" i="1"/>
  <c r="O2467" i="2" s="1"/>
  <c r="AH4645" i="1"/>
  <c r="AH4642" i="1"/>
  <c r="AH4641" i="1"/>
  <c r="AH4639" i="1"/>
  <c r="AH4638" i="1"/>
  <c r="AH4637" i="1"/>
  <c r="AH4636" i="1"/>
  <c r="AH4635" i="1"/>
  <c r="AH4634" i="1"/>
  <c r="AH4633" i="1"/>
  <c r="AH4632" i="1"/>
  <c r="AH4631" i="1"/>
  <c r="AH4630" i="1"/>
  <c r="AH4629" i="1"/>
  <c r="AH4628" i="1"/>
  <c r="AH4627" i="1"/>
  <c r="AH4626" i="1"/>
  <c r="AH4625" i="1"/>
  <c r="AH4624" i="1"/>
  <c r="AH4623" i="1"/>
  <c r="AH4622" i="1"/>
  <c r="AH4621" i="1"/>
  <c r="AH4620" i="1"/>
  <c r="AH4619" i="1"/>
  <c r="AH4618" i="1"/>
  <c r="AH4617" i="1"/>
  <c r="AH4616" i="1"/>
  <c r="AH4615" i="1"/>
  <c r="AH4613" i="1"/>
  <c r="AH4612" i="1"/>
  <c r="AH4611" i="1"/>
  <c r="AH4610" i="1"/>
  <c r="AH4609" i="1"/>
  <c r="AH4608" i="1"/>
  <c r="AH4607" i="1"/>
  <c r="AH4606" i="1"/>
  <c r="AH4605" i="1"/>
  <c r="AH4604" i="1"/>
  <c r="AH4603" i="1"/>
  <c r="AH4602" i="1"/>
  <c r="AH4601" i="1"/>
  <c r="AH4600" i="1"/>
  <c r="AH4599" i="1"/>
  <c r="AH4598" i="1"/>
  <c r="AH4597" i="1"/>
  <c r="AH4596" i="1"/>
  <c r="AH4595" i="1"/>
  <c r="AH4594" i="1"/>
  <c r="AH4593" i="1"/>
  <c r="AH4592" i="1"/>
  <c r="AH4591" i="1"/>
  <c r="AH4590" i="1"/>
  <c r="AH4589" i="1"/>
  <c r="AH4588" i="1"/>
  <c r="AH4587" i="1"/>
  <c r="AH4585" i="1"/>
  <c r="AH4584" i="1"/>
  <c r="AH4583" i="1"/>
  <c r="AH4582" i="1"/>
  <c r="AH4581" i="1"/>
  <c r="O2435" i="2" s="1"/>
  <c r="AH4580" i="1"/>
  <c r="AH4579" i="1"/>
  <c r="AH4578" i="1"/>
  <c r="AH4577" i="1"/>
  <c r="AH4576" i="1"/>
  <c r="AH4575" i="1"/>
  <c r="AH4574" i="1"/>
  <c r="AH4573" i="1"/>
  <c r="AH4572" i="1"/>
  <c r="AH4571" i="1"/>
  <c r="AH4570" i="1"/>
  <c r="AH4569" i="1"/>
  <c r="AH4568" i="1"/>
  <c r="AH4567" i="1"/>
  <c r="AH4566" i="1"/>
  <c r="AH4565" i="1"/>
  <c r="AH4563" i="1"/>
  <c r="AH4562" i="1"/>
  <c r="AH4561" i="1"/>
  <c r="AH4560" i="1"/>
  <c r="AH4559" i="1"/>
  <c r="AH4558" i="1"/>
  <c r="AH4556" i="1"/>
  <c r="AH4555" i="1"/>
  <c r="AH4554" i="1"/>
  <c r="AH4553" i="1"/>
  <c r="AH4552" i="1"/>
  <c r="AH4551" i="1"/>
  <c r="AH4550" i="1"/>
  <c r="AH4549" i="1"/>
  <c r="AH4548" i="1"/>
  <c r="AH4547" i="1"/>
  <c r="AH4546" i="1"/>
  <c r="AH4545" i="1"/>
  <c r="AH4543" i="1"/>
  <c r="AH4539" i="1"/>
  <c r="AH4538" i="1"/>
  <c r="AH4537" i="1"/>
  <c r="AH4535" i="1"/>
  <c r="AH4534" i="1"/>
  <c r="AH4533" i="1"/>
  <c r="AH4532" i="1"/>
  <c r="AH4531" i="1"/>
  <c r="AH4530" i="1"/>
  <c r="AH4529" i="1"/>
  <c r="AH4528" i="1"/>
  <c r="AH4527" i="1"/>
  <c r="AH4526" i="1"/>
  <c r="AH4524" i="1"/>
  <c r="AH4523" i="1"/>
  <c r="AH4522" i="1"/>
  <c r="AH4521" i="1"/>
  <c r="AH4520" i="1"/>
  <c r="AH4519" i="1"/>
  <c r="AH4518" i="1"/>
  <c r="AH4517" i="1"/>
  <c r="AH4516" i="1"/>
  <c r="AH4515" i="1"/>
  <c r="AH4514" i="1"/>
  <c r="AH4513" i="1"/>
  <c r="AH4512" i="1"/>
  <c r="AH4511" i="1"/>
  <c r="AH4510" i="1"/>
  <c r="AH4509" i="1"/>
  <c r="AH4507" i="1"/>
  <c r="AH4506" i="1"/>
  <c r="AH4505" i="1"/>
  <c r="AH4504" i="1"/>
  <c r="AH4503" i="1"/>
  <c r="AH4501" i="1"/>
  <c r="AH4500" i="1"/>
  <c r="AH4499" i="1"/>
  <c r="AH4498" i="1"/>
  <c r="AH4497" i="1"/>
  <c r="AH4496" i="1"/>
  <c r="AH4495" i="1"/>
  <c r="AH4494" i="1"/>
  <c r="AH4492" i="1"/>
  <c r="AH4491" i="1"/>
  <c r="AH4490" i="1"/>
  <c r="AH4489" i="1"/>
  <c r="AH4488" i="1"/>
  <c r="AH4487" i="1"/>
  <c r="AH4486" i="1"/>
  <c r="AH4485" i="1"/>
  <c r="AH4484" i="1"/>
  <c r="AH4483" i="1"/>
  <c r="AH4482" i="1"/>
  <c r="AH4481" i="1"/>
  <c r="AH4480" i="1"/>
  <c r="AH4479" i="1"/>
  <c r="AH4478" i="1"/>
  <c r="AH4477" i="1"/>
  <c r="AH4476" i="1"/>
  <c r="AH4475" i="1"/>
  <c r="AH4474" i="1"/>
  <c r="AH4473" i="1"/>
  <c r="AH4472" i="1"/>
  <c r="AH4470" i="1"/>
  <c r="AH4469" i="1"/>
  <c r="AH4468" i="1"/>
  <c r="AH4467" i="1"/>
  <c r="AH4466" i="1"/>
  <c r="AH4465" i="1"/>
  <c r="AH4464" i="1"/>
  <c r="AH4463" i="1"/>
  <c r="AH4462" i="1"/>
  <c r="AH4461" i="1"/>
  <c r="AH4460" i="1"/>
  <c r="AH4459" i="1"/>
  <c r="AH4458" i="1"/>
  <c r="AH4457" i="1"/>
  <c r="AH4456" i="1"/>
  <c r="AH4455" i="1"/>
  <c r="AH4454" i="1"/>
  <c r="AH4453" i="1"/>
  <c r="AH4451" i="1"/>
  <c r="AH4450" i="1"/>
  <c r="AH4449" i="1"/>
  <c r="AH4448" i="1"/>
  <c r="AH4447" i="1"/>
  <c r="AH4446" i="1"/>
  <c r="AH4445" i="1"/>
  <c r="AH4444" i="1"/>
  <c r="AH4442" i="1"/>
  <c r="AH4441" i="1"/>
  <c r="AH4440" i="1"/>
  <c r="AH4439" i="1"/>
  <c r="AH4438" i="1"/>
  <c r="AH4437" i="1"/>
  <c r="AH4436" i="1"/>
  <c r="AH4435" i="1"/>
  <c r="AH4434" i="1"/>
  <c r="AH4433" i="1"/>
  <c r="AH4432" i="1"/>
  <c r="AH4431" i="1"/>
  <c r="AH4430" i="1"/>
  <c r="AH4429" i="1"/>
  <c r="AH4428" i="1"/>
  <c r="AH4427" i="1"/>
  <c r="AH4426" i="1"/>
  <c r="AH4425" i="1"/>
  <c r="AH4424" i="1"/>
  <c r="AH4423" i="1"/>
  <c r="AH4420" i="1"/>
  <c r="AH4419" i="1"/>
  <c r="AH4418" i="1"/>
  <c r="AH4417" i="1"/>
  <c r="AH4416" i="1"/>
  <c r="AH4415" i="1"/>
  <c r="AH4414" i="1"/>
  <c r="AH4413" i="1"/>
  <c r="AH4412" i="1"/>
  <c r="AH4411" i="1"/>
  <c r="AH4410" i="1"/>
  <c r="AH4409" i="1"/>
  <c r="AH4408" i="1"/>
  <c r="AH4407" i="1"/>
  <c r="AH4406" i="1"/>
  <c r="AH4405" i="1"/>
  <c r="AH4404" i="1"/>
  <c r="AH4403" i="1"/>
  <c r="AH4402" i="1"/>
  <c r="AH4400" i="1"/>
  <c r="AH4399" i="1"/>
  <c r="AH4398" i="1"/>
  <c r="AH4397" i="1"/>
  <c r="AH4396" i="1"/>
  <c r="AH4395" i="1"/>
  <c r="AH4394" i="1"/>
  <c r="AH4393" i="1"/>
  <c r="AH4392" i="1"/>
  <c r="AH4391" i="1"/>
  <c r="AH4390" i="1"/>
  <c r="AH4389" i="1"/>
  <c r="AH4388" i="1"/>
  <c r="AH4387" i="1"/>
  <c r="AH4386" i="1"/>
  <c r="AH4385" i="1"/>
  <c r="AH4384" i="1"/>
  <c r="AH4383" i="1"/>
  <c r="AH4382" i="1"/>
  <c r="AH4381" i="1"/>
  <c r="AH4380" i="1"/>
  <c r="AH4379" i="1"/>
  <c r="AH4378" i="1"/>
  <c r="AH4377" i="1"/>
  <c r="AH4376" i="1"/>
  <c r="AH4375" i="1"/>
  <c r="AH4374" i="1"/>
  <c r="AH4372" i="1"/>
  <c r="AH4371" i="1"/>
  <c r="AH4370" i="1"/>
  <c r="AH4368" i="1"/>
  <c r="AH4366" i="1"/>
  <c r="AH4365" i="1"/>
  <c r="AH4364" i="1"/>
  <c r="AH4363" i="1"/>
  <c r="AH4362" i="1"/>
  <c r="AH4361" i="1"/>
  <c r="AH4360" i="1"/>
  <c r="AH4359" i="1"/>
  <c r="AH4357" i="1"/>
  <c r="AH4356" i="1"/>
  <c r="AH4355" i="1"/>
  <c r="AH4354" i="1"/>
  <c r="AH4353" i="1"/>
  <c r="AH4352" i="1"/>
  <c r="AH4351" i="1"/>
  <c r="AH4350" i="1"/>
  <c r="AH4349" i="1"/>
  <c r="AH4348" i="1"/>
  <c r="AH4347" i="1"/>
  <c r="AH4345" i="1"/>
  <c r="AH4344" i="1"/>
  <c r="AH4343" i="1"/>
  <c r="AH4342" i="1"/>
  <c r="AH4341" i="1"/>
  <c r="AH4340" i="1"/>
  <c r="AH4339" i="1"/>
  <c r="AH4338" i="1"/>
  <c r="AH4337" i="1"/>
  <c r="AH4336" i="1"/>
  <c r="AH4335" i="1"/>
  <c r="AH4334" i="1"/>
  <c r="AH4333" i="1"/>
  <c r="AH4332" i="1"/>
  <c r="AH4331" i="1"/>
  <c r="AH4329" i="1"/>
  <c r="AH4328" i="1"/>
  <c r="AH4327" i="1"/>
  <c r="AH4326" i="1"/>
  <c r="O2289" i="2" s="1"/>
  <c r="AH4325" i="1"/>
  <c r="AH4324" i="1"/>
  <c r="AH4323" i="1"/>
  <c r="AH4321" i="1"/>
  <c r="AH4320" i="1"/>
  <c r="AH4319" i="1"/>
  <c r="AH4318" i="1"/>
  <c r="AH4317" i="1"/>
  <c r="AH4316" i="1"/>
  <c r="AH4315" i="1"/>
  <c r="AH4314" i="1"/>
  <c r="AH4313" i="1"/>
  <c r="AH4312" i="1"/>
  <c r="AH4311" i="1"/>
  <c r="AH4310" i="1"/>
  <c r="AH4309" i="1"/>
  <c r="AH4308" i="1"/>
  <c r="AH4307" i="1"/>
  <c r="AH4306" i="1"/>
  <c r="AH4304" i="1"/>
  <c r="AH4303" i="1"/>
  <c r="AH4302" i="1"/>
  <c r="AH4301" i="1"/>
  <c r="AH4300" i="1"/>
  <c r="AH4298" i="1"/>
  <c r="AH4297" i="1"/>
  <c r="AH4296" i="1"/>
  <c r="AH4295" i="1"/>
  <c r="AH4294" i="1"/>
  <c r="AH4293" i="1"/>
  <c r="AH4292" i="1"/>
  <c r="AH4291" i="1"/>
  <c r="AH4290" i="1"/>
  <c r="AH4289" i="1"/>
  <c r="AH4288" i="1"/>
  <c r="AH4287" i="1"/>
  <c r="AH4286" i="1"/>
  <c r="AH4283" i="1"/>
  <c r="AH4282" i="1"/>
  <c r="AH4281" i="1"/>
  <c r="AH4280" i="1"/>
  <c r="AH4279" i="1"/>
  <c r="AH4278" i="1"/>
  <c r="AH4277" i="1"/>
  <c r="AH4276" i="1"/>
  <c r="AH4275" i="1"/>
  <c r="AH4274" i="1"/>
  <c r="AH4273" i="1"/>
  <c r="AH4272" i="1"/>
  <c r="AH4271" i="1"/>
  <c r="AH4270" i="1"/>
  <c r="AH4269" i="1"/>
  <c r="AH4268" i="1"/>
  <c r="AH4267" i="1"/>
  <c r="AH4266" i="1"/>
  <c r="AH4265" i="1"/>
  <c r="AH4264" i="1"/>
  <c r="AH4263" i="1"/>
  <c r="AH4262" i="1"/>
  <c r="AH4261" i="1"/>
  <c r="AH4260" i="1"/>
  <c r="AH4259" i="1"/>
  <c r="AH4258" i="1"/>
  <c r="AH4257" i="1"/>
  <c r="AH4256" i="1"/>
  <c r="AH4255" i="1"/>
  <c r="AH4254" i="1"/>
  <c r="AH4252" i="1"/>
  <c r="AH4251" i="1"/>
  <c r="AH4250" i="1"/>
  <c r="AH4249" i="1"/>
  <c r="AH4248" i="1"/>
  <c r="AH4247" i="1"/>
  <c r="AH4246" i="1"/>
  <c r="AH4245" i="1"/>
  <c r="AH4244" i="1"/>
  <c r="AH4243" i="1"/>
  <c r="AH4242" i="1"/>
  <c r="AH4241" i="1"/>
  <c r="AH4240" i="1"/>
  <c r="AH4239" i="1"/>
  <c r="AH4238" i="1"/>
  <c r="AH4237" i="1"/>
  <c r="AH4236" i="1"/>
  <c r="AH4235" i="1"/>
  <c r="AH4234" i="1"/>
  <c r="AH4233" i="1"/>
  <c r="AH4232" i="1"/>
  <c r="AH4231" i="1"/>
  <c r="AH4230" i="1"/>
  <c r="AH4228" i="1"/>
  <c r="AH4227" i="1"/>
  <c r="AH4226" i="1"/>
  <c r="AH4225" i="1"/>
  <c r="AH4224" i="1"/>
  <c r="AH4223" i="1"/>
  <c r="AH4222" i="1"/>
  <c r="AH4221" i="1"/>
  <c r="AH4220" i="1"/>
  <c r="AH4219" i="1"/>
  <c r="AH4218" i="1"/>
  <c r="AH4217" i="1"/>
  <c r="AH4216" i="1"/>
  <c r="AH4215" i="1"/>
  <c r="AH4214" i="1"/>
  <c r="AH4213" i="1"/>
  <c r="AH4212" i="1"/>
  <c r="AH4211" i="1"/>
  <c r="AH4210" i="1"/>
  <c r="AH4208" i="1"/>
  <c r="AH4206" i="1"/>
  <c r="AH4205" i="1"/>
  <c r="AH4204" i="1"/>
  <c r="AH4203" i="1"/>
  <c r="AH4202" i="1"/>
  <c r="AH4201" i="1"/>
  <c r="AH4200" i="1"/>
  <c r="AH4199" i="1"/>
  <c r="AH4198" i="1"/>
  <c r="AH4197" i="1"/>
  <c r="AH4196" i="1"/>
  <c r="AH4195" i="1"/>
  <c r="AH4194" i="1"/>
  <c r="AH4193" i="1"/>
  <c r="AH4192" i="1"/>
  <c r="AH4191" i="1"/>
  <c r="AH4189" i="1"/>
  <c r="AH4188" i="1"/>
  <c r="AH4187" i="1"/>
  <c r="AH4186" i="1"/>
  <c r="AH4185" i="1"/>
  <c r="AH4184" i="1"/>
  <c r="AH4183" i="1"/>
  <c r="AH4182" i="1"/>
  <c r="AH4181" i="1"/>
  <c r="AH4180" i="1"/>
  <c r="AH4179" i="1"/>
  <c r="AH4178" i="1"/>
  <c r="AH4177" i="1"/>
  <c r="AH4176" i="1"/>
  <c r="AH4175" i="1"/>
  <c r="AH4174" i="1"/>
  <c r="AH4173" i="1"/>
  <c r="AH4172" i="1"/>
  <c r="AH4171" i="1"/>
  <c r="AH4170" i="1"/>
  <c r="AH4169" i="1"/>
  <c r="AH4168" i="1"/>
  <c r="AH4167" i="1"/>
  <c r="AH4166" i="1"/>
  <c r="AH4165" i="1"/>
  <c r="AH4164" i="1"/>
  <c r="AH4163" i="1"/>
  <c r="AH4162" i="1"/>
  <c r="AH4161" i="1"/>
  <c r="AH4160" i="1"/>
  <c r="AH4158" i="1"/>
  <c r="AH4156" i="1"/>
  <c r="AH4155" i="1"/>
  <c r="AH4154" i="1"/>
  <c r="AH4153" i="1"/>
  <c r="AH4152" i="1"/>
  <c r="AH4151" i="1"/>
  <c r="AH4150" i="1"/>
  <c r="AH4149" i="1"/>
  <c r="AH4148" i="1"/>
  <c r="AH4147" i="1"/>
  <c r="AH4146" i="1"/>
  <c r="AH4145" i="1"/>
  <c r="AH4144" i="1"/>
  <c r="AH4143" i="1"/>
  <c r="AH4142" i="1"/>
  <c r="AH4141" i="1"/>
  <c r="AH4140" i="1"/>
  <c r="AH4139" i="1"/>
  <c r="AH4137" i="1"/>
  <c r="AH4136" i="1"/>
  <c r="AH4133" i="1"/>
  <c r="AH4132" i="1"/>
  <c r="AH4131" i="1"/>
  <c r="AH4130" i="1"/>
  <c r="AH4129" i="1"/>
  <c r="AH4128" i="1"/>
  <c r="AH4127" i="1"/>
  <c r="AH4126" i="1"/>
  <c r="AH4125" i="1"/>
  <c r="AH4124" i="1"/>
  <c r="AH4123" i="1"/>
  <c r="AH4122" i="1"/>
  <c r="AH4121" i="1"/>
  <c r="AH4120" i="1"/>
  <c r="AH4119" i="1"/>
  <c r="AH4115" i="1"/>
  <c r="AH4114" i="1"/>
  <c r="AH4113" i="1"/>
  <c r="AH4112" i="1"/>
  <c r="AH4111" i="1"/>
  <c r="AH4110" i="1"/>
  <c r="AH4109" i="1"/>
  <c r="AH4107" i="1"/>
  <c r="AH4106" i="1"/>
  <c r="AH4105" i="1"/>
  <c r="AH4102" i="1"/>
  <c r="AH4101" i="1"/>
  <c r="AH4100" i="1"/>
  <c r="AH4099" i="1"/>
  <c r="AH4098" i="1"/>
  <c r="AH4097" i="1"/>
  <c r="AH4096" i="1"/>
  <c r="AH4095" i="1"/>
  <c r="AH4094" i="1"/>
  <c r="AH4093" i="1"/>
  <c r="AH4092" i="1"/>
  <c r="AH4091" i="1"/>
  <c r="AH4090" i="1"/>
  <c r="AH4089" i="1"/>
  <c r="AH4088" i="1"/>
  <c r="AH4087" i="1"/>
  <c r="AH4085" i="1"/>
  <c r="AH4084" i="1"/>
  <c r="AH4083" i="1"/>
  <c r="AH4082" i="1"/>
  <c r="AH4081" i="1"/>
  <c r="AH4080" i="1"/>
  <c r="AH4079" i="1"/>
  <c r="AH4078" i="1"/>
  <c r="AH4077" i="1"/>
  <c r="AH4076" i="1"/>
  <c r="AH4075" i="1"/>
  <c r="AH4074" i="1"/>
  <c r="AH4073" i="1"/>
  <c r="AH4072" i="1"/>
  <c r="AH4071" i="1"/>
  <c r="AH4070" i="1"/>
  <c r="AH4068" i="1"/>
  <c r="AH4067" i="1"/>
  <c r="AH4066" i="1"/>
  <c r="AH4065" i="1"/>
  <c r="AH4064" i="1"/>
  <c r="AH4063" i="1"/>
  <c r="O2143" i="2" s="1"/>
  <c r="AH4062" i="1"/>
  <c r="AH4061" i="1"/>
  <c r="AH4060" i="1"/>
  <c r="AH4059" i="1"/>
  <c r="AH4058" i="1"/>
  <c r="AH4057" i="1"/>
  <c r="AH4056" i="1"/>
  <c r="AH4055" i="1"/>
  <c r="AH4054" i="1"/>
  <c r="AH4053" i="1"/>
  <c r="AH4051" i="1"/>
  <c r="AH4050" i="1"/>
  <c r="AH4049" i="1"/>
  <c r="AH4048" i="1"/>
  <c r="AH4047" i="1"/>
  <c r="AH4046" i="1"/>
  <c r="AH4045" i="1"/>
  <c r="AH4043" i="1"/>
  <c r="AH4042" i="1"/>
  <c r="AH4041" i="1"/>
  <c r="AH4040" i="1"/>
  <c r="AH4039" i="1"/>
  <c r="AH4038" i="1"/>
  <c r="AH4037" i="1"/>
  <c r="AH4036" i="1"/>
  <c r="AH4035" i="1"/>
  <c r="AH4032" i="1"/>
  <c r="AH4031" i="1"/>
  <c r="AH4029" i="1"/>
  <c r="AH4028" i="1"/>
  <c r="AH4027" i="1"/>
  <c r="AH4026" i="1"/>
  <c r="AH4025" i="1"/>
  <c r="AH4024" i="1"/>
  <c r="AH4023" i="1"/>
  <c r="AH4022" i="1"/>
  <c r="AH4021" i="1"/>
  <c r="AH4019" i="1"/>
  <c r="AH4018" i="1"/>
  <c r="AH4017" i="1"/>
  <c r="AH4016" i="1"/>
  <c r="AH4014" i="1"/>
  <c r="AH4013" i="1"/>
  <c r="AH4012" i="1"/>
  <c r="AH4011" i="1"/>
  <c r="AH4010" i="1"/>
  <c r="AH4009" i="1"/>
  <c r="AH4008" i="1"/>
  <c r="AH4007" i="1"/>
  <c r="AH4006" i="1"/>
  <c r="AH4005" i="1"/>
  <c r="AH4004" i="1"/>
  <c r="AH4003" i="1"/>
  <c r="AH4002" i="1"/>
  <c r="AH4000" i="1"/>
  <c r="AH3999" i="1"/>
  <c r="AH3998" i="1"/>
  <c r="AH3997" i="1"/>
  <c r="AH3996" i="1"/>
  <c r="AH3995" i="1"/>
  <c r="AH3994" i="1"/>
  <c r="AH3992" i="1"/>
  <c r="AH3991" i="1"/>
  <c r="AH3990" i="1"/>
  <c r="AH3989" i="1"/>
  <c r="AH3988" i="1"/>
  <c r="AH3987" i="1"/>
  <c r="AH3986" i="1"/>
  <c r="AH3985" i="1"/>
  <c r="AH3984" i="1"/>
  <c r="AH3983" i="1"/>
  <c r="AH3982" i="1"/>
  <c r="AH3981" i="1"/>
  <c r="AH3980" i="1"/>
  <c r="AH3979" i="1"/>
  <c r="AH3978" i="1"/>
  <c r="AH3977" i="1"/>
  <c r="AH3976" i="1"/>
  <c r="AH3974" i="1"/>
  <c r="AH3973" i="1"/>
  <c r="AH3972" i="1"/>
  <c r="AH3971" i="1"/>
  <c r="AH3969" i="1"/>
  <c r="AH3968" i="1"/>
  <c r="AH3967" i="1"/>
  <c r="AH3965" i="1"/>
  <c r="AH3964" i="1"/>
  <c r="AH3963" i="1"/>
  <c r="AH3962" i="1"/>
  <c r="AH3961" i="1"/>
  <c r="AH3960" i="1"/>
  <c r="AH3959" i="1"/>
  <c r="AH3958" i="1"/>
  <c r="AH3957" i="1"/>
  <c r="AH3956" i="1"/>
  <c r="AH3955" i="1"/>
  <c r="AH3954" i="1"/>
  <c r="AH3953" i="1"/>
  <c r="AH3952" i="1"/>
  <c r="AH3951" i="1"/>
  <c r="AH3950" i="1"/>
  <c r="AH3948" i="1"/>
  <c r="AH3947" i="1"/>
  <c r="AH3946" i="1"/>
  <c r="AH3945" i="1"/>
  <c r="AH3944" i="1"/>
  <c r="AH3942" i="1"/>
  <c r="AH3941" i="1"/>
  <c r="AH3940" i="1"/>
  <c r="AH3939" i="1"/>
  <c r="AH3938" i="1"/>
  <c r="AH3937" i="1"/>
  <c r="AH3936" i="1"/>
  <c r="AH3935" i="1"/>
  <c r="AH3934" i="1"/>
  <c r="AH3933" i="1"/>
  <c r="AH3932" i="1"/>
  <c r="AH3931" i="1"/>
  <c r="AH3930" i="1"/>
  <c r="AH3929" i="1"/>
  <c r="AH3927" i="1"/>
  <c r="AH3926" i="1"/>
  <c r="AH3925" i="1"/>
  <c r="AH3924" i="1"/>
  <c r="AH3923" i="1"/>
  <c r="AH3922" i="1"/>
  <c r="AH3921" i="1"/>
  <c r="AH3920" i="1"/>
  <c r="AH3919" i="1"/>
  <c r="AH3917" i="1"/>
  <c r="AH3914" i="1"/>
  <c r="AH3913" i="1"/>
  <c r="AH3912" i="1"/>
  <c r="AH3911" i="1"/>
  <c r="AH3910" i="1"/>
  <c r="AH3909" i="1"/>
  <c r="AH3908" i="1"/>
  <c r="AH3907" i="1"/>
  <c r="AH3906" i="1"/>
  <c r="AH3905" i="1"/>
  <c r="AH3904" i="1"/>
  <c r="AH3903" i="1"/>
  <c r="AH3902" i="1"/>
  <c r="AH3901" i="1"/>
  <c r="AH3900" i="1"/>
  <c r="AH3899" i="1"/>
  <c r="AH3898" i="1"/>
  <c r="AH3896" i="1"/>
  <c r="AH3895" i="1"/>
  <c r="AH3894" i="1"/>
  <c r="AH3893" i="1"/>
  <c r="AH3892" i="1"/>
  <c r="AH3888" i="1"/>
  <c r="AH3887" i="1"/>
  <c r="AH3886" i="1"/>
  <c r="AH3885" i="1"/>
  <c r="AH3884" i="1"/>
  <c r="AH3883" i="1"/>
  <c r="AH3882" i="1"/>
  <c r="AH3881" i="1"/>
  <c r="AH3880" i="1"/>
  <c r="AH3879" i="1"/>
  <c r="AH3878" i="1"/>
  <c r="AH3877" i="1"/>
  <c r="AH3876" i="1"/>
  <c r="AH3875" i="1"/>
  <c r="AH3874" i="1"/>
  <c r="AH3872" i="1"/>
  <c r="AH3871" i="1"/>
  <c r="AH3870" i="1"/>
  <c r="AH3869" i="1"/>
  <c r="AH3868" i="1"/>
  <c r="AH3867" i="1"/>
  <c r="AH3866" i="1"/>
  <c r="AH3865" i="1"/>
  <c r="AH3863" i="1"/>
  <c r="AH3862" i="1"/>
  <c r="AH3861" i="1"/>
  <c r="AH3860" i="1"/>
  <c r="AH3859" i="1"/>
  <c r="AH3858" i="1"/>
  <c r="AH3857" i="1"/>
  <c r="AH3856" i="1"/>
  <c r="AH3855" i="1"/>
  <c r="AH3854" i="1"/>
  <c r="AH3853" i="1"/>
  <c r="AH3852" i="1"/>
  <c r="AH3851" i="1"/>
  <c r="AH3850" i="1"/>
  <c r="AH3849" i="1"/>
  <c r="AH3848" i="1"/>
  <c r="AH3847" i="1"/>
  <c r="AH3846" i="1"/>
  <c r="AH3845" i="1"/>
  <c r="AH3844" i="1"/>
  <c r="AH3843" i="1"/>
  <c r="AH3842" i="1"/>
  <c r="AH3841" i="1"/>
  <c r="AH3840" i="1"/>
  <c r="AH3839" i="1"/>
  <c r="AH3838" i="1"/>
  <c r="AH3836" i="1"/>
  <c r="AH3834" i="1"/>
  <c r="AH3833" i="1"/>
  <c r="AH3832" i="1"/>
  <c r="AH3831" i="1"/>
  <c r="AH3830" i="1"/>
  <c r="AH3829" i="1"/>
  <c r="AH3828" i="1"/>
  <c r="AH3827" i="1"/>
  <c r="AH3826" i="1"/>
  <c r="AH3825" i="1"/>
  <c r="AH3824" i="1"/>
  <c r="AH3823" i="1"/>
  <c r="AH3822" i="1"/>
  <c r="AH3821" i="1"/>
  <c r="AH3820" i="1"/>
  <c r="AH3819" i="1"/>
  <c r="AH3818" i="1"/>
  <c r="AH3817" i="1"/>
  <c r="AH3816" i="1"/>
  <c r="AH3815" i="1"/>
  <c r="AH3814" i="1"/>
  <c r="AH3813" i="1"/>
  <c r="AH3812" i="1"/>
  <c r="AH3811" i="1"/>
  <c r="AH3810" i="1"/>
  <c r="AH3808" i="1"/>
  <c r="AH3807" i="1"/>
  <c r="AH3806" i="1"/>
  <c r="AH3805" i="1"/>
  <c r="AH3804" i="1"/>
  <c r="AH3802" i="1"/>
  <c r="AH3800" i="1"/>
  <c r="AH3799" i="1"/>
  <c r="AH3798" i="1"/>
  <c r="AH3797" i="1"/>
  <c r="AH3796" i="1"/>
  <c r="AH3795" i="1"/>
  <c r="AH3794" i="1"/>
  <c r="AH3793" i="1"/>
  <c r="AH3792" i="1"/>
  <c r="AH3791" i="1"/>
  <c r="AH3790" i="1"/>
  <c r="AH3789" i="1"/>
  <c r="AH3788" i="1"/>
  <c r="AH3787" i="1"/>
  <c r="AH3786" i="1"/>
  <c r="AH3785" i="1"/>
  <c r="AH3784" i="1"/>
  <c r="AH3783" i="1"/>
  <c r="AH3782" i="1"/>
  <c r="AH3781" i="1"/>
  <c r="AH3780" i="1"/>
  <c r="AH3779" i="1"/>
  <c r="AH3778" i="1"/>
  <c r="AH3777" i="1"/>
  <c r="AH3776" i="1"/>
  <c r="AH3775" i="1"/>
  <c r="AH3774" i="1"/>
  <c r="AH3773" i="1"/>
  <c r="AH3772" i="1"/>
  <c r="AH3771" i="1"/>
  <c r="AH3770" i="1"/>
  <c r="AH3769" i="1"/>
  <c r="AH3768" i="1"/>
  <c r="AH3767" i="1"/>
  <c r="AH3766" i="1"/>
  <c r="AH3765" i="1"/>
  <c r="AH3764" i="1"/>
  <c r="AH3763" i="1"/>
  <c r="AH3762" i="1"/>
  <c r="AH3761" i="1"/>
  <c r="AH3760" i="1"/>
  <c r="AH3759" i="1"/>
  <c r="AH3758" i="1"/>
  <c r="AH3757" i="1"/>
  <c r="AH3756" i="1"/>
  <c r="AH3755" i="1"/>
  <c r="AH3754" i="1"/>
  <c r="AH3753" i="1"/>
  <c r="AH3752" i="1"/>
  <c r="AH3751" i="1"/>
  <c r="AH3750" i="1"/>
  <c r="AH3749" i="1"/>
  <c r="AH3748" i="1"/>
  <c r="AH3747" i="1"/>
  <c r="AH3746" i="1"/>
  <c r="AH3745" i="1"/>
  <c r="AH3744" i="1"/>
  <c r="AH3743" i="1"/>
  <c r="AH3742" i="1"/>
  <c r="AH3741" i="1"/>
  <c r="AH3740" i="1"/>
  <c r="AH3739" i="1"/>
  <c r="AH3738" i="1"/>
  <c r="AH3737" i="1"/>
  <c r="AH3736" i="1"/>
  <c r="AH3735" i="1"/>
  <c r="AH3734" i="1"/>
  <c r="AH3733" i="1"/>
  <c r="AH3732" i="1"/>
  <c r="AH3731" i="1"/>
  <c r="AH3730" i="1"/>
  <c r="AH3728" i="1"/>
  <c r="AH3727" i="1"/>
  <c r="AH3726" i="1"/>
  <c r="AH3725" i="1"/>
  <c r="AH3723" i="1"/>
  <c r="AH3722" i="1"/>
  <c r="AH3721" i="1"/>
  <c r="AH3720" i="1"/>
  <c r="AH3719" i="1"/>
  <c r="AH3718" i="1"/>
  <c r="AH3717" i="1"/>
  <c r="AH3716" i="1"/>
  <c r="AH3715" i="1"/>
  <c r="AH3714" i="1"/>
  <c r="AH3713" i="1"/>
  <c r="AH3712" i="1"/>
  <c r="AH3711" i="1"/>
  <c r="AH3710" i="1"/>
  <c r="AH3709" i="1"/>
  <c r="AH3708" i="1"/>
  <c r="AH3707" i="1"/>
  <c r="AH3706" i="1"/>
  <c r="AH3705" i="1"/>
  <c r="AH3704" i="1"/>
  <c r="AH3703" i="1"/>
  <c r="AH3702" i="1"/>
  <c r="AH3701" i="1"/>
  <c r="AH3700" i="1"/>
  <c r="AH3699" i="1"/>
  <c r="AH3698" i="1"/>
  <c r="AH3697" i="1"/>
  <c r="AH3695" i="1"/>
  <c r="AH3694" i="1"/>
  <c r="AH3693" i="1"/>
  <c r="AH3692" i="1"/>
  <c r="AH3691" i="1"/>
  <c r="AH3690" i="1"/>
  <c r="AH3689" i="1"/>
  <c r="AH3688" i="1"/>
  <c r="AH3687" i="1"/>
  <c r="AH3686" i="1"/>
  <c r="AH3685" i="1"/>
  <c r="AH3683" i="1"/>
  <c r="AH3682" i="1"/>
  <c r="AH3680" i="1"/>
  <c r="AH3679" i="1"/>
  <c r="AH3677" i="1"/>
  <c r="AH3676" i="1"/>
  <c r="AH3675" i="1"/>
  <c r="AH3674" i="1"/>
  <c r="AH3673" i="1"/>
  <c r="AH3672" i="1"/>
  <c r="AH3671" i="1"/>
  <c r="AH3670" i="1"/>
  <c r="AH3669" i="1"/>
  <c r="AH3667" i="1"/>
  <c r="AH3666" i="1"/>
  <c r="AH3665" i="1"/>
  <c r="AH3664" i="1"/>
  <c r="AH3662" i="1"/>
  <c r="AH3661" i="1"/>
  <c r="AH3659" i="1"/>
  <c r="AH3658" i="1"/>
  <c r="AH3657" i="1"/>
  <c r="AH3656" i="1"/>
  <c r="AH3654" i="1"/>
  <c r="AH3652" i="1"/>
  <c r="AH3651" i="1"/>
  <c r="AH3650" i="1"/>
  <c r="AH3649" i="1"/>
  <c r="AH3648" i="1"/>
  <c r="AH3647" i="1"/>
  <c r="AH3646" i="1"/>
  <c r="AH3645" i="1"/>
  <c r="AH3644" i="1"/>
  <c r="AH3643" i="1"/>
  <c r="AH3642" i="1"/>
  <c r="AH3641" i="1"/>
  <c r="AH3640" i="1"/>
  <c r="AH3639" i="1"/>
  <c r="AH3638" i="1"/>
  <c r="AH3637" i="1"/>
  <c r="AH3636" i="1"/>
  <c r="AH3635" i="1"/>
  <c r="AH3633" i="1"/>
  <c r="AH3630" i="1"/>
  <c r="AH3629" i="1"/>
  <c r="AH3628" i="1"/>
  <c r="AH3627" i="1"/>
  <c r="AH3626" i="1"/>
  <c r="AH3625" i="1"/>
  <c r="AH3624" i="1"/>
  <c r="AH3623" i="1"/>
  <c r="AH3622" i="1"/>
  <c r="AH3621" i="1"/>
  <c r="AH3618" i="1"/>
  <c r="AH3617" i="1"/>
  <c r="AH3616" i="1"/>
  <c r="AH3615" i="1"/>
  <c r="AH3614" i="1"/>
  <c r="AH3612" i="1"/>
  <c r="AH3610" i="1"/>
  <c r="AH3609" i="1"/>
  <c r="AH3608" i="1"/>
  <c r="AH3607" i="1"/>
  <c r="AH3606" i="1"/>
  <c r="AH3605" i="1"/>
  <c r="AH3604" i="1"/>
  <c r="AH3603" i="1"/>
  <c r="AH3602" i="1"/>
  <c r="AH3601" i="1"/>
  <c r="AH3600" i="1"/>
  <c r="AH3599" i="1"/>
  <c r="AH3598" i="1"/>
  <c r="AH3597" i="1"/>
  <c r="AH3596" i="1"/>
  <c r="AH3595" i="1"/>
  <c r="AH3594" i="1"/>
  <c r="AH3593" i="1"/>
  <c r="AH3592" i="1"/>
  <c r="AH3591" i="1"/>
  <c r="AH3590" i="1"/>
  <c r="AH3589" i="1"/>
  <c r="AH3588" i="1"/>
  <c r="AH3587" i="1"/>
  <c r="AH3586" i="1"/>
  <c r="AH3585" i="1"/>
  <c r="AH3584" i="1"/>
  <c r="AH3583" i="1"/>
  <c r="AH3582" i="1"/>
  <c r="AH3581" i="1"/>
  <c r="AH3580" i="1"/>
  <c r="AH3579" i="1"/>
  <c r="AH3578" i="1"/>
  <c r="AH3577" i="1"/>
  <c r="AH3576" i="1"/>
  <c r="AH3575" i="1"/>
  <c r="AH3574" i="1"/>
  <c r="AH3572" i="1"/>
  <c r="AH3571" i="1"/>
  <c r="AH3570" i="1"/>
  <c r="AH3569" i="1"/>
  <c r="AH3568" i="1"/>
  <c r="AH3567" i="1"/>
  <c r="AH3566" i="1"/>
  <c r="AH3565" i="1"/>
  <c r="AH3564" i="1"/>
  <c r="AH3562" i="1"/>
  <c r="AH3561" i="1"/>
  <c r="AH3560" i="1"/>
  <c r="AH3559" i="1"/>
  <c r="AH3556" i="1"/>
  <c r="AH3555" i="1"/>
  <c r="AH3554" i="1"/>
  <c r="AH3553" i="1"/>
  <c r="AH3552" i="1"/>
  <c r="O1815" i="2" s="1"/>
  <c r="AH3551" i="1"/>
  <c r="AH3550" i="1"/>
  <c r="AH3549" i="1"/>
  <c r="AH3548" i="1"/>
  <c r="AH3547" i="1"/>
  <c r="AH3546" i="1"/>
  <c r="AH3545" i="1"/>
  <c r="AH3544" i="1"/>
  <c r="AH3543" i="1"/>
  <c r="AH3542" i="1"/>
  <c r="AH3541" i="1"/>
  <c r="AH3540" i="1"/>
  <c r="AH3539" i="1"/>
  <c r="AH3538" i="1"/>
  <c r="AH3536" i="1"/>
  <c r="AH3535" i="1"/>
  <c r="AH3534" i="1"/>
  <c r="AH3533" i="1"/>
  <c r="AH3532" i="1"/>
  <c r="AH3531" i="1"/>
  <c r="AH3530" i="1"/>
  <c r="AH3529" i="1"/>
  <c r="AH3528" i="1"/>
  <c r="AH3527" i="1"/>
  <c r="AH3526" i="1"/>
  <c r="AH3525" i="1"/>
  <c r="AH3523" i="1"/>
  <c r="AH3522" i="1"/>
  <c r="AH3521" i="1"/>
  <c r="AH3520" i="1"/>
  <c r="AH3519" i="1"/>
  <c r="AH3517" i="1"/>
  <c r="AH3516" i="1"/>
  <c r="AH3515" i="1"/>
  <c r="AH3514" i="1"/>
  <c r="AH3513" i="1"/>
  <c r="AH3512" i="1"/>
  <c r="AH3511" i="1"/>
  <c r="AH3510" i="1"/>
  <c r="AH3509" i="1"/>
  <c r="AH3508" i="1"/>
  <c r="AH3507" i="1"/>
  <c r="AH3506" i="1"/>
  <c r="AH3505" i="1"/>
  <c r="AH3504" i="1"/>
  <c r="AH3503" i="1"/>
  <c r="AH3502" i="1"/>
  <c r="AH3501" i="1"/>
  <c r="AH3499" i="1"/>
  <c r="AH3498" i="1"/>
  <c r="AH3497" i="1"/>
  <c r="AH3496" i="1"/>
  <c r="AH3495" i="1"/>
  <c r="AH3494" i="1"/>
  <c r="AH3493" i="1"/>
  <c r="AH3490" i="1"/>
  <c r="AH3489" i="1"/>
  <c r="AH3487" i="1"/>
  <c r="AH3486" i="1"/>
  <c r="AH3485" i="1"/>
  <c r="AH3483" i="1"/>
  <c r="AH3482" i="1"/>
  <c r="AH3481" i="1"/>
  <c r="AH3480" i="1"/>
  <c r="AH3477" i="1"/>
  <c r="AH3476" i="1"/>
  <c r="AH3475" i="1"/>
  <c r="AH3474" i="1"/>
  <c r="AH3473" i="1"/>
  <c r="AH3472" i="1"/>
  <c r="AH3471" i="1"/>
  <c r="AH3470" i="1"/>
  <c r="AH3469" i="1"/>
  <c r="AH3468" i="1"/>
  <c r="AH3467" i="1"/>
  <c r="AH3466" i="1"/>
  <c r="AH3465" i="1"/>
  <c r="AH3464" i="1"/>
  <c r="AH3463" i="1"/>
  <c r="AH3462" i="1"/>
  <c r="AH3461" i="1"/>
  <c r="AH3460" i="1"/>
  <c r="AH3459" i="1"/>
  <c r="AH3458" i="1"/>
  <c r="AH3457" i="1"/>
  <c r="AH3456" i="1"/>
  <c r="AH3455" i="1"/>
  <c r="AH3454" i="1"/>
  <c r="AH3453" i="1"/>
  <c r="AH3452" i="1"/>
  <c r="AH3451" i="1"/>
  <c r="AH3450" i="1"/>
  <c r="AH3449" i="1"/>
  <c r="AH3448" i="1"/>
  <c r="AH3447" i="1"/>
  <c r="AH3446" i="1"/>
  <c r="O1756" i="2" s="1"/>
  <c r="AH3444" i="1"/>
  <c r="AH3443" i="1"/>
  <c r="AH3442" i="1"/>
  <c r="AH3441" i="1"/>
  <c r="AH3440" i="1"/>
  <c r="AH3439" i="1"/>
  <c r="AH3438" i="1"/>
  <c r="AH3437" i="1"/>
  <c r="AH3436" i="1"/>
  <c r="AH3435" i="1"/>
  <c r="AH3434" i="1"/>
  <c r="AH3433" i="1"/>
  <c r="AH3432" i="1"/>
  <c r="AH3431" i="1"/>
  <c r="AH3430" i="1"/>
  <c r="AH3429" i="1"/>
  <c r="AH3428" i="1"/>
  <c r="AH3427" i="1"/>
  <c r="AH3425" i="1"/>
  <c r="AH3424" i="1"/>
  <c r="AH3423" i="1"/>
  <c r="AH3422" i="1"/>
  <c r="AH3421" i="1"/>
  <c r="AH3420" i="1"/>
  <c r="AH3419" i="1"/>
  <c r="AH3418" i="1"/>
  <c r="AH3417" i="1"/>
  <c r="AH3415" i="1"/>
  <c r="O1735" i="2" s="1"/>
  <c r="AH3414" i="1"/>
  <c r="AH3413" i="1"/>
  <c r="AH3412" i="1"/>
  <c r="AH3411" i="1"/>
  <c r="AH3409" i="1"/>
  <c r="AH3408" i="1"/>
  <c r="AH3407" i="1"/>
  <c r="AH3406" i="1"/>
  <c r="AH3405" i="1"/>
  <c r="AH3404" i="1"/>
  <c r="AH3403" i="1"/>
  <c r="AH3402" i="1"/>
  <c r="AH3401" i="1"/>
  <c r="AH3400" i="1"/>
  <c r="AH3399" i="1"/>
  <c r="AH3398" i="1"/>
  <c r="AH3397" i="1"/>
  <c r="AH3396" i="1"/>
  <c r="AH3395" i="1"/>
  <c r="AH3394" i="1"/>
  <c r="AH3393" i="1"/>
  <c r="AH3392" i="1"/>
  <c r="AH3391" i="1"/>
  <c r="AH3389" i="1"/>
  <c r="AH3388" i="1"/>
  <c r="AH3384" i="1"/>
  <c r="AH3383" i="1"/>
  <c r="AH3382" i="1"/>
  <c r="AH3381" i="1"/>
  <c r="AH3380" i="1"/>
  <c r="AH3379" i="1"/>
  <c r="AH3378" i="1"/>
  <c r="AH3377" i="1"/>
  <c r="AH3376" i="1"/>
  <c r="AH3375" i="1"/>
  <c r="AH3374" i="1"/>
  <c r="AH3373" i="1"/>
  <c r="AH3372" i="1"/>
  <c r="AH3371" i="1"/>
  <c r="AH3370" i="1"/>
  <c r="AH3369" i="1"/>
  <c r="AH3368" i="1"/>
  <c r="AH3367" i="1"/>
  <c r="AH3366" i="1"/>
  <c r="AH3365" i="1"/>
  <c r="AH3364" i="1"/>
  <c r="AH3363" i="1"/>
  <c r="AH3362" i="1"/>
  <c r="AH3361" i="1"/>
  <c r="AH3360" i="1"/>
  <c r="AH3359" i="1"/>
  <c r="AH3358" i="1"/>
  <c r="AH3357" i="1"/>
  <c r="AH3356" i="1"/>
  <c r="AH3355" i="1"/>
  <c r="AH3354" i="1"/>
  <c r="AH3353" i="1"/>
  <c r="AH3352" i="1"/>
  <c r="AH3351" i="1"/>
  <c r="AH3350" i="1"/>
  <c r="AH3349" i="1"/>
  <c r="AH3348" i="1"/>
  <c r="AH3347" i="1"/>
  <c r="AH3346" i="1"/>
  <c r="AH3345" i="1"/>
  <c r="AH3344" i="1"/>
  <c r="AH3343" i="1"/>
  <c r="AH3342" i="1"/>
  <c r="AH3341" i="1"/>
  <c r="AH3340" i="1"/>
  <c r="AH3339" i="1"/>
  <c r="AH3338" i="1"/>
  <c r="AH3337" i="1"/>
  <c r="AH3336" i="1"/>
  <c r="AH3335" i="1"/>
  <c r="AH3333" i="1"/>
  <c r="AH3332" i="1"/>
  <c r="AH3331" i="1"/>
  <c r="AH3330" i="1"/>
  <c r="AH3328" i="1"/>
  <c r="AH3327" i="1"/>
  <c r="AH3326" i="1"/>
  <c r="AH3325" i="1"/>
  <c r="AH3324" i="1"/>
  <c r="AH3323" i="1"/>
  <c r="AH3322" i="1"/>
  <c r="AH3321" i="1"/>
  <c r="AH3320" i="1"/>
  <c r="AH3319" i="1"/>
  <c r="AH3318" i="1"/>
  <c r="AH3317" i="1"/>
  <c r="AH3316" i="1"/>
  <c r="AH3313" i="1"/>
  <c r="AH3312" i="1"/>
  <c r="AH3311" i="1"/>
  <c r="AH3309" i="1"/>
  <c r="AH3308" i="1"/>
  <c r="AH3307" i="1"/>
  <c r="AH3306" i="1"/>
  <c r="AH3305" i="1"/>
  <c r="AH3304" i="1"/>
  <c r="AH3303" i="1"/>
  <c r="AH3302" i="1"/>
  <c r="AH3301" i="1"/>
  <c r="AH3300" i="1"/>
  <c r="AH3299" i="1"/>
  <c r="AH3298" i="1"/>
  <c r="AH3297" i="1"/>
  <c r="AH3296" i="1"/>
  <c r="AH3295" i="1"/>
  <c r="AH3294" i="1"/>
  <c r="AH3293" i="1"/>
  <c r="AH3291" i="1"/>
  <c r="AH3290" i="1"/>
  <c r="AH3289" i="1"/>
  <c r="AH3288" i="1"/>
  <c r="AH3287" i="1"/>
  <c r="AH3285" i="1"/>
  <c r="AH3284" i="1"/>
  <c r="AH3283" i="1"/>
  <c r="AH3282" i="1"/>
  <c r="AH3281" i="1"/>
  <c r="AH3280" i="1"/>
  <c r="AH3279" i="1"/>
  <c r="AH3278" i="1"/>
  <c r="AH3277" i="1"/>
  <c r="AH3276" i="1"/>
  <c r="AH3275" i="1"/>
  <c r="AH3274" i="1"/>
  <c r="AH3273" i="1"/>
  <c r="AH3272" i="1"/>
  <c r="AH3271" i="1"/>
  <c r="AH3269" i="1"/>
  <c r="AH3268" i="1"/>
  <c r="AH3265" i="1"/>
  <c r="AH3264" i="1"/>
  <c r="AH3263" i="1"/>
  <c r="AH3262" i="1"/>
  <c r="AH3260" i="1"/>
  <c r="AH3259" i="1"/>
  <c r="AH3258" i="1"/>
  <c r="AH3257" i="1"/>
  <c r="AH3256" i="1"/>
  <c r="AH3255" i="1"/>
  <c r="AH3254" i="1"/>
  <c r="AH3253" i="1"/>
  <c r="AH3252" i="1"/>
  <c r="AH3251" i="1"/>
  <c r="AH3250" i="1"/>
  <c r="AH3249" i="1"/>
  <c r="AH3248" i="1"/>
  <c r="AH3247" i="1"/>
  <c r="AH3245" i="1"/>
  <c r="AH3244" i="1"/>
  <c r="AH3243" i="1"/>
  <c r="AH3242" i="1"/>
  <c r="AH3241" i="1"/>
  <c r="AH3240" i="1"/>
  <c r="AH3239" i="1"/>
  <c r="AH3238" i="1"/>
  <c r="AH3236" i="1"/>
  <c r="AH3235" i="1"/>
  <c r="AH3234" i="1"/>
  <c r="AH3233" i="1"/>
  <c r="AH3232" i="1"/>
  <c r="AH3231" i="1"/>
  <c r="AH3230" i="1"/>
  <c r="AH3229" i="1"/>
  <c r="AH3228" i="1"/>
  <c r="AH3227" i="1"/>
  <c r="AH3226" i="1"/>
  <c r="AH3225" i="1"/>
  <c r="AH3224" i="1"/>
  <c r="AH3222" i="1"/>
  <c r="AH3221" i="1"/>
  <c r="AH3219" i="1"/>
  <c r="AH3217" i="1"/>
  <c r="AH3216" i="1"/>
  <c r="AH3215" i="1"/>
  <c r="AH3214" i="1"/>
  <c r="AH3212" i="1"/>
  <c r="AH3211" i="1"/>
  <c r="AH3210" i="1"/>
  <c r="AH3209" i="1"/>
  <c r="AH3208" i="1"/>
  <c r="AH3207" i="1"/>
  <c r="AH3206" i="1"/>
  <c r="AH3205" i="1"/>
  <c r="AH3204" i="1"/>
  <c r="AH3203" i="1"/>
  <c r="AH3202" i="1"/>
  <c r="AH3201" i="1"/>
  <c r="AH3200" i="1"/>
  <c r="AH3199" i="1"/>
  <c r="AH3198" i="1"/>
  <c r="AH3197" i="1"/>
  <c r="AH3196" i="1"/>
  <c r="AH3195" i="1"/>
  <c r="AH3194" i="1"/>
  <c r="AH3193" i="1"/>
  <c r="AH3192" i="1"/>
  <c r="AH3191" i="1"/>
  <c r="AH3190" i="1"/>
  <c r="AH3189" i="1"/>
  <c r="AH3188" i="1"/>
  <c r="AH3187" i="1"/>
  <c r="AH3186" i="1"/>
  <c r="AH3185" i="1"/>
  <c r="AH3184" i="1"/>
  <c r="AH3183" i="1"/>
  <c r="AH3182" i="1"/>
  <c r="AH3181" i="1"/>
  <c r="AH3180" i="1"/>
  <c r="AH3178" i="1"/>
  <c r="AH3177" i="1"/>
  <c r="AH3176" i="1"/>
  <c r="AH3175" i="1"/>
  <c r="AH3173" i="1"/>
  <c r="AH3172" i="1"/>
  <c r="AH3171" i="1"/>
  <c r="AH3169" i="1"/>
  <c r="AH3168" i="1"/>
  <c r="AH3167" i="1"/>
  <c r="AH3166" i="1"/>
  <c r="AH3165" i="1"/>
  <c r="AH3164" i="1"/>
  <c r="AH3163" i="1"/>
  <c r="AH3162" i="1"/>
  <c r="AH3161" i="1"/>
  <c r="AH3160" i="1"/>
  <c r="AH3159" i="1"/>
  <c r="AH3158" i="1"/>
  <c r="AH3157" i="1"/>
  <c r="AH3155" i="1"/>
  <c r="AH3154" i="1"/>
  <c r="AH3153" i="1"/>
  <c r="AH3152" i="1"/>
  <c r="AH3150" i="1"/>
  <c r="AH3149" i="1"/>
  <c r="AH3148" i="1"/>
  <c r="AH3146" i="1"/>
  <c r="AH3145" i="1"/>
  <c r="AH3144" i="1"/>
  <c r="AH3143" i="1"/>
  <c r="AH3142" i="1"/>
  <c r="AH3141" i="1"/>
  <c r="AH3140" i="1"/>
  <c r="AH3139" i="1"/>
  <c r="AH3138" i="1"/>
  <c r="AH3137" i="1"/>
  <c r="AH3136" i="1"/>
  <c r="AH3135" i="1"/>
  <c r="AH3134" i="1"/>
  <c r="AH3133" i="1"/>
  <c r="AH3132" i="1"/>
  <c r="AH3130" i="1"/>
  <c r="AH3129" i="1"/>
  <c r="AH3128" i="1"/>
  <c r="AH3127" i="1"/>
  <c r="AH3126" i="1"/>
  <c r="AH3125" i="1"/>
  <c r="AH3124" i="1"/>
  <c r="AH3123" i="1"/>
  <c r="AH3122" i="1"/>
  <c r="AH3121" i="1"/>
  <c r="AH3120" i="1"/>
  <c r="AH3119" i="1"/>
  <c r="AH3118" i="1"/>
  <c r="AH3117" i="1"/>
  <c r="AH3116" i="1"/>
  <c r="AH3115" i="1"/>
  <c r="AH3114" i="1"/>
  <c r="AH3113" i="1"/>
  <c r="AH3112" i="1"/>
  <c r="AH3111" i="1"/>
  <c r="AH3110" i="1"/>
  <c r="AH3109" i="1"/>
  <c r="AH3108" i="1"/>
  <c r="AH3107" i="1"/>
  <c r="AH3106" i="1"/>
  <c r="AH3105" i="1"/>
  <c r="AH3104" i="1"/>
  <c r="AH3103" i="1"/>
  <c r="AH3102" i="1"/>
  <c r="AH3101" i="1"/>
  <c r="AH3100" i="1"/>
  <c r="AH3099" i="1"/>
  <c r="AH3098" i="1"/>
  <c r="AH3097" i="1"/>
  <c r="AH3096" i="1"/>
  <c r="AH3095" i="1"/>
  <c r="AH3094" i="1"/>
  <c r="AH3093" i="1"/>
  <c r="AH3092" i="1"/>
  <c r="AH3090" i="1"/>
  <c r="AH3089" i="1"/>
  <c r="AH3088" i="1"/>
  <c r="AH3087" i="1"/>
  <c r="AH3086" i="1"/>
  <c r="AH3085" i="1"/>
  <c r="AH3084" i="1"/>
  <c r="AH3083" i="1"/>
  <c r="AH3082" i="1"/>
  <c r="AH3081" i="1"/>
  <c r="AH3080" i="1"/>
  <c r="AH3079" i="1"/>
  <c r="AH3078" i="1"/>
  <c r="AH3077" i="1"/>
  <c r="AH3076" i="1"/>
  <c r="AH3075" i="1"/>
  <c r="AH3074" i="1"/>
  <c r="AH3073" i="1"/>
  <c r="AH3071" i="1"/>
  <c r="AH3070" i="1"/>
  <c r="AH3069" i="1"/>
  <c r="AH3068" i="1"/>
  <c r="AH3067" i="1"/>
  <c r="AH3066" i="1"/>
  <c r="AH3065" i="1"/>
  <c r="AH3064" i="1"/>
  <c r="AH3063" i="1"/>
  <c r="AH3062" i="1"/>
  <c r="AH3061" i="1"/>
  <c r="AH3060" i="1"/>
  <c r="AH3059" i="1"/>
  <c r="AH3058" i="1"/>
  <c r="AH3057" i="1"/>
  <c r="AH3056" i="1"/>
  <c r="AH3055" i="1"/>
  <c r="AH3054" i="1"/>
  <c r="AH3053" i="1"/>
  <c r="AH3052" i="1"/>
  <c r="AH3051" i="1"/>
  <c r="AH3050" i="1"/>
  <c r="AH3049" i="1"/>
  <c r="AH3048" i="1"/>
  <c r="AH3047" i="1"/>
  <c r="AH3046" i="1"/>
  <c r="AH3045" i="1"/>
  <c r="AH3044" i="1"/>
  <c r="AH3043" i="1"/>
  <c r="AH3042" i="1"/>
  <c r="AH3041" i="1"/>
  <c r="AH3040" i="1"/>
  <c r="AH3039" i="1"/>
  <c r="AH3038" i="1"/>
  <c r="AH3037" i="1"/>
  <c r="AH3036" i="1"/>
  <c r="AH3035" i="1"/>
  <c r="AH3034" i="1"/>
  <c r="AH3033" i="1"/>
  <c r="AH3031" i="1"/>
  <c r="AH3030" i="1"/>
  <c r="AH3029" i="1"/>
  <c r="AH3028" i="1"/>
  <c r="AH3027" i="1"/>
  <c r="AH3026" i="1"/>
  <c r="AH3024" i="1"/>
  <c r="AH3023" i="1"/>
  <c r="AH3022" i="1"/>
  <c r="AH3021" i="1"/>
  <c r="AH3020" i="1"/>
  <c r="AH3019" i="1"/>
  <c r="AH3018" i="1"/>
  <c r="AH3017" i="1"/>
  <c r="AH3016" i="1"/>
  <c r="AH3015" i="1"/>
  <c r="AH3014" i="1"/>
  <c r="AH3013" i="1"/>
  <c r="AH3012" i="1"/>
  <c r="AH3009" i="1"/>
  <c r="AH3008" i="1"/>
  <c r="AH3007" i="1"/>
  <c r="AH3006" i="1"/>
  <c r="AH3005" i="1"/>
  <c r="AH3004" i="1"/>
  <c r="AH3003" i="1"/>
  <c r="AH3002" i="1"/>
  <c r="AH3001" i="1"/>
  <c r="AH3000" i="1"/>
  <c r="AH2999" i="1"/>
  <c r="AH2998" i="1"/>
  <c r="AH2997" i="1"/>
  <c r="AH2996" i="1"/>
  <c r="AH2995" i="1"/>
  <c r="AH2994" i="1"/>
  <c r="AH2993" i="1"/>
  <c r="AH2992" i="1"/>
  <c r="AH2991" i="1"/>
  <c r="AH2990" i="1"/>
  <c r="AH2988" i="1"/>
  <c r="AH2987" i="1"/>
  <c r="AH2986" i="1"/>
  <c r="AH2985" i="1"/>
  <c r="AH2984" i="1"/>
  <c r="AH2983" i="1"/>
  <c r="AH2982" i="1"/>
  <c r="AH2981" i="1"/>
  <c r="AH2980" i="1"/>
  <c r="AH2979" i="1"/>
  <c r="AH2978" i="1"/>
  <c r="AH2977" i="1"/>
  <c r="AH2976" i="1"/>
  <c r="AH2975" i="1"/>
  <c r="AH2974" i="1"/>
  <c r="AH2973" i="1"/>
  <c r="AH2972" i="1"/>
  <c r="AH2971" i="1"/>
  <c r="AH2970" i="1"/>
  <c r="AH2969" i="1"/>
  <c r="AH2968" i="1"/>
  <c r="AH2966" i="1"/>
  <c r="AH2965" i="1"/>
  <c r="AH2964" i="1"/>
  <c r="AH2963" i="1"/>
  <c r="AH2962" i="1"/>
  <c r="AH2961" i="1"/>
  <c r="AH2960" i="1"/>
  <c r="AH2959" i="1"/>
  <c r="AH2958" i="1"/>
  <c r="AH2957" i="1"/>
  <c r="AH2956" i="1"/>
  <c r="AH2955" i="1"/>
  <c r="AH2954" i="1"/>
  <c r="AH2953" i="1"/>
  <c r="AH2952" i="1"/>
  <c r="AH2951" i="1"/>
  <c r="AH2950" i="1"/>
  <c r="AH2949" i="1"/>
  <c r="AH2948" i="1"/>
  <c r="AH2947" i="1"/>
  <c r="AH2946" i="1"/>
  <c r="AH2945" i="1"/>
  <c r="AH2944" i="1"/>
  <c r="AH2943" i="1"/>
  <c r="AH2942" i="1"/>
  <c r="AH2941" i="1"/>
  <c r="AH2940" i="1"/>
  <c r="AH2939" i="1"/>
  <c r="AH2938" i="1"/>
  <c r="AH2937" i="1"/>
  <c r="AH2936" i="1"/>
  <c r="AH2935" i="1"/>
  <c r="AH2934" i="1"/>
  <c r="AH2933" i="1"/>
  <c r="AH2932" i="1"/>
  <c r="AH2931" i="1"/>
  <c r="AH2930" i="1"/>
  <c r="AH2929" i="1"/>
  <c r="AH2928" i="1"/>
  <c r="AH2927" i="1"/>
  <c r="AH2926" i="1"/>
  <c r="AH2925" i="1"/>
  <c r="AH2924" i="1"/>
  <c r="AH2923" i="1"/>
  <c r="AH2922" i="1"/>
  <c r="AH2921" i="1"/>
  <c r="AH2920" i="1"/>
  <c r="AH2919" i="1"/>
  <c r="AH2917" i="1"/>
  <c r="AH2916" i="1"/>
  <c r="AH2915" i="1"/>
  <c r="AH2914" i="1"/>
  <c r="AH2913" i="1"/>
  <c r="AH2911" i="1"/>
  <c r="AH2910" i="1"/>
  <c r="AH2909" i="1"/>
  <c r="AH2908" i="1"/>
  <c r="AH2907" i="1"/>
  <c r="AH2906" i="1"/>
  <c r="AH2905" i="1"/>
  <c r="AH2904" i="1"/>
  <c r="AH2903" i="1"/>
  <c r="AH2902" i="1"/>
  <c r="AH2901" i="1"/>
  <c r="AH2900" i="1"/>
  <c r="AH2899" i="1"/>
  <c r="AH2898" i="1"/>
  <c r="AH2897" i="1"/>
  <c r="AH2895" i="1"/>
  <c r="AH2894" i="1"/>
  <c r="AH2893" i="1"/>
  <c r="AH2892" i="1"/>
  <c r="AH2891" i="1"/>
  <c r="AH2890" i="1"/>
  <c r="AH2887" i="1"/>
  <c r="AH2886" i="1"/>
  <c r="AH2885" i="1"/>
  <c r="AH2884" i="1"/>
  <c r="AH2883" i="1"/>
  <c r="AH2882" i="1"/>
  <c r="AH2881" i="1"/>
  <c r="AH2880" i="1"/>
  <c r="AH2879" i="1"/>
  <c r="AH2878" i="1"/>
  <c r="AH2877" i="1"/>
  <c r="AH2876" i="1"/>
  <c r="AH2875" i="1"/>
  <c r="AH2874" i="1"/>
  <c r="AH2873" i="1"/>
  <c r="AH2872" i="1"/>
  <c r="AH2871" i="1"/>
  <c r="AH2870" i="1"/>
  <c r="AH2869" i="1"/>
  <c r="AH2868" i="1"/>
  <c r="AH2867" i="1"/>
  <c r="AH2866" i="1"/>
  <c r="AH2865" i="1"/>
  <c r="AH2864" i="1"/>
  <c r="AH2863" i="1"/>
  <c r="AH2862" i="1"/>
  <c r="AH2861" i="1"/>
  <c r="AH2860" i="1"/>
  <c r="AH2859" i="1"/>
  <c r="AH2858" i="1"/>
  <c r="AH2857" i="1"/>
  <c r="AH2856" i="1"/>
  <c r="AH2855" i="1"/>
  <c r="AH2854" i="1"/>
  <c r="AH2853" i="1"/>
  <c r="AH2852" i="1"/>
  <c r="AH2851" i="1"/>
  <c r="AH2850" i="1"/>
  <c r="AH2849" i="1"/>
  <c r="AH2848" i="1"/>
  <c r="AH2847" i="1"/>
  <c r="AH2846" i="1"/>
  <c r="AH2845" i="1"/>
  <c r="AH2844" i="1"/>
  <c r="AH2843" i="1"/>
  <c r="AH2842" i="1"/>
  <c r="AH2841" i="1"/>
  <c r="AH2840" i="1"/>
  <c r="AH2839" i="1"/>
  <c r="AH2838" i="1"/>
  <c r="AH2837" i="1"/>
  <c r="AH2835" i="1"/>
  <c r="AH2834" i="1"/>
  <c r="AH2833" i="1"/>
  <c r="AH2832" i="1"/>
  <c r="AH2831" i="1"/>
  <c r="AH2830" i="1"/>
  <c r="AH2829" i="1"/>
  <c r="AH2828" i="1"/>
  <c r="AH2827" i="1"/>
  <c r="AH2825" i="1"/>
  <c r="AH2824" i="1"/>
  <c r="AH2823" i="1"/>
  <c r="AH2822" i="1"/>
  <c r="AH2821" i="1"/>
  <c r="AH2820" i="1"/>
  <c r="AH2819" i="1"/>
  <c r="AH2818" i="1"/>
  <c r="AH2817" i="1"/>
  <c r="AH2816" i="1"/>
  <c r="AH2815" i="1"/>
  <c r="AH2814" i="1"/>
  <c r="AH2813" i="1"/>
  <c r="AH2812" i="1"/>
  <c r="AH2811" i="1"/>
  <c r="AH2810" i="1"/>
  <c r="AH2809" i="1"/>
  <c r="AH2808" i="1"/>
  <c r="AH2807" i="1"/>
  <c r="AH2806" i="1"/>
  <c r="AH2805" i="1"/>
  <c r="AH2804" i="1"/>
  <c r="AH2803" i="1"/>
  <c r="AH2802" i="1"/>
  <c r="AH2801" i="1"/>
  <c r="AH2800" i="1"/>
  <c r="AH2799" i="1"/>
  <c r="AH2798" i="1"/>
  <c r="AH2797" i="1"/>
  <c r="AH2796" i="1"/>
  <c r="AH2795" i="1"/>
  <c r="AH2792" i="1"/>
  <c r="AH2791" i="1"/>
  <c r="AH2790" i="1"/>
  <c r="AH2789" i="1"/>
  <c r="AH2788" i="1"/>
  <c r="AH2787" i="1"/>
  <c r="AH2786" i="1"/>
  <c r="AH2785" i="1"/>
  <c r="AH2784" i="1"/>
  <c r="AH2783" i="1"/>
  <c r="AH2782" i="1"/>
  <c r="AH2781" i="1"/>
  <c r="AH2780" i="1"/>
  <c r="AH2779" i="1"/>
  <c r="AH2778" i="1"/>
  <c r="AH2777" i="1"/>
  <c r="AH2776" i="1"/>
  <c r="AH2775" i="1"/>
  <c r="AH2774" i="1"/>
  <c r="AH2773" i="1"/>
  <c r="AH2772" i="1"/>
  <c r="AH2771" i="1"/>
  <c r="AH2770" i="1"/>
  <c r="AH2769" i="1"/>
  <c r="AH2768" i="1"/>
  <c r="AH2767" i="1"/>
  <c r="AH2766" i="1"/>
  <c r="AH2765" i="1"/>
  <c r="AH2764" i="1"/>
  <c r="AH2763" i="1"/>
  <c r="AH2762" i="1"/>
  <c r="AH2761" i="1"/>
  <c r="AH2760" i="1"/>
  <c r="AH2759" i="1"/>
  <c r="AH2758" i="1"/>
  <c r="AH2757" i="1"/>
  <c r="AH2756" i="1"/>
  <c r="AH2755" i="1"/>
  <c r="AH2754" i="1"/>
  <c r="AH2753" i="1"/>
  <c r="AH2752" i="1"/>
  <c r="AH2751" i="1"/>
  <c r="AH2750" i="1"/>
  <c r="AH2749" i="1"/>
  <c r="AH2748" i="1"/>
  <c r="AH2747" i="1"/>
  <c r="AH2746" i="1"/>
  <c r="AH2744" i="1"/>
  <c r="AH2743" i="1"/>
  <c r="AH2742" i="1"/>
  <c r="AH2741" i="1"/>
  <c r="AH2740" i="1"/>
  <c r="AH2739" i="1"/>
  <c r="AH2738" i="1"/>
  <c r="AH2737" i="1"/>
  <c r="AH2736" i="1"/>
  <c r="AH2735" i="1"/>
  <c r="AH2734" i="1"/>
  <c r="AH2733" i="1"/>
  <c r="AH2731" i="1"/>
  <c r="AH2730" i="1"/>
  <c r="AH2729" i="1"/>
  <c r="AH2728" i="1"/>
  <c r="AH2727" i="1"/>
  <c r="AH2726" i="1"/>
  <c r="AH2725" i="1"/>
  <c r="AH2724" i="1"/>
  <c r="AH2723" i="1"/>
  <c r="AH2722" i="1"/>
  <c r="AH2721" i="1"/>
  <c r="AH2720" i="1"/>
  <c r="AH2719" i="1"/>
  <c r="AH2718" i="1"/>
  <c r="AH2717" i="1"/>
  <c r="AH2716" i="1"/>
  <c r="AH2715" i="1"/>
  <c r="AH2714" i="1"/>
  <c r="AH2713" i="1"/>
  <c r="AH2711" i="1"/>
  <c r="AH2710" i="1"/>
  <c r="AH2709" i="1"/>
  <c r="AH2708" i="1"/>
  <c r="AH2707" i="1"/>
  <c r="AH2706" i="1"/>
  <c r="AH2705" i="1"/>
  <c r="AH2704" i="1"/>
  <c r="AH2703" i="1"/>
  <c r="AH2702" i="1"/>
  <c r="AH2701" i="1"/>
  <c r="AH2700" i="1"/>
  <c r="AH2699" i="1"/>
  <c r="AH2698" i="1"/>
  <c r="AH2697" i="1"/>
  <c r="AH2696" i="1"/>
  <c r="AH2695" i="1"/>
  <c r="AH2694" i="1"/>
  <c r="AH2693" i="1"/>
  <c r="AH2692" i="1"/>
  <c r="AH2691" i="1"/>
  <c r="AH2690" i="1"/>
  <c r="AH2689" i="1"/>
  <c r="AH2688" i="1"/>
  <c r="AH2687" i="1"/>
  <c r="AH2686" i="1"/>
  <c r="AH2685" i="1"/>
  <c r="AH2684" i="1"/>
  <c r="AH2683" i="1"/>
  <c r="AH2682" i="1"/>
  <c r="AH2681" i="1"/>
  <c r="AH2680" i="1"/>
  <c r="AH2679" i="1"/>
  <c r="AH2678" i="1"/>
  <c r="AH2677" i="1"/>
  <c r="AH2676" i="1"/>
  <c r="AH2675" i="1"/>
  <c r="AH2674" i="1"/>
  <c r="AH2673" i="1"/>
  <c r="AH2672" i="1"/>
  <c r="AH2671" i="1"/>
  <c r="AH2670" i="1"/>
  <c r="AH2668" i="1"/>
  <c r="AH2667" i="1"/>
  <c r="AH2666" i="1"/>
  <c r="AH2665" i="1"/>
  <c r="AH2664" i="1"/>
  <c r="AH2663" i="1"/>
  <c r="AH2662" i="1"/>
  <c r="AH2661" i="1"/>
  <c r="AH2660" i="1"/>
  <c r="AH2659" i="1"/>
  <c r="AH2658" i="1"/>
  <c r="AH2657" i="1"/>
  <c r="AH2656" i="1"/>
  <c r="AH2654" i="1"/>
  <c r="AH2653" i="1"/>
  <c r="AH2652" i="1"/>
  <c r="AH2651" i="1"/>
  <c r="AH2650" i="1"/>
  <c r="AH2649" i="1"/>
  <c r="AH2648" i="1"/>
  <c r="AH2647" i="1"/>
  <c r="AH2646" i="1"/>
  <c r="AH2645" i="1"/>
  <c r="AH2644" i="1"/>
  <c r="AH2643" i="1"/>
  <c r="AH2642" i="1"/>
  <c r="AH2641" i="1"/>
  <c r="AH2640" i="1"/>
  <c r="AH2639" i="1"/>
  <c r="AH2638" i="1"/>
  <c r="AH2637" i="1"/>
  <c r="AH2636" i="1"/>
  <c r="AH2635" i="1"/>
  <c r="AH2634" i="1"/>
  <c r="AH2633" i="1"/>
  <c r="AH2632" i="1"/>
  <c r="AH2631" i="1"/>
  <c r="AH2630" i="1"/>
  <c r="AH2629" i="1"/>
  <c r="AH2628" i="1"/>
  <c r="AH2627" i="1"/>
  <c r="AH2626" i="1"/>
  <c r="AH2625" i="1"/>
  <c r="AH2624" i="1"/>
  <c r="AH2623" i="1"/>
  <c r="AH2622" i="1"/>
  <c r="AH2621" i="1"/>
  <c r="AH2620" i="1"/>
  <c r="AH2619" i="1"/>
  <c r="AH2618" i="1"/>
  <c r="AH2617" i="1"/>
  <c r="AH2616" i="1"/>
  <c r="AH2615" i="1"/>
  <c r="AH2614" i="1"/>
  <c r="AH2613" i="1"/>
  <c r="AH2611" i="1"/>
  <c r="AH2610" i="1"/>
  <c r="AH2609" i="1"/>
  <c r="AH2608" i="1"/>
  <c r="AH2607" i="1"/>
  <c r="AH2604" i="1"/>
  <c r="AH2603" i="1"/>
  <c r="AH2602" i="1"/>
  <c r="AH2601" i="1"/>
  <c r="AH2600" i="1"/>
  <c r="AH2599" i="1"/>
  <c r="AH2598" i="1"/>
  <c r="AH2597" i="1"/>
  <c r="AH2596" i="1"/>
  <c r="AH2595" i="1"/>
  <c r="AH2594" i="1"/>
  <c r="AH2593" i="1"/>
  <c r="AH2591" i="1"/>
  <c r="AH2590" i="1"/>
  <c r="AH2589" i="1"/>
  <c r="AH2588" i="1"/>
  <c r="AH2587" i="1"/>
  <c r="AH2586" i="1"/>
  <c r="AH2585" i="1"/>
  <c r="AH2584" i="1"/>
  <c r="AH2582" i="1"/>
  <c r="AH2581" i="1"/>
  <c r="AH2580" i="1"/>
  <c r="AH2579" i="1"/>
  <c r="AH2578" i="1"/>
  <c r="AH2577" i="1"/>
  <c r="AH2576" i="1"/>
  <c r="AH2575" i="1"/>
  <c r="AH2574" i="1"/>
  <c r="AH2573" i="1"/>
  <c r="AH2571" i="1"/>
  <c r="AH2570" i="1"/>
  <c r="AH2569" i="1"/>
  <c r="AH2568" i="1"/>
  <c r="AH2567" i="1"/>
  <c r="AH2565" i="1"/>
  <c r="AH2564" i="1"/>
  <c r="AH2563" i="1"/>
  <c r="AH2562" i="1"/>
  <c r="AH2561" i="1"/>
  <c r="AH2560" i="1"/>
  <c r="AH2559" i="1"/>
  <c r="AH2558" i="1"/>
  <c r="AH2557" i="1"/>
  <c r="AH2556" i="1"/>
  <c r="AH2555" i="1"/>
  <c r="AH2554" i="1"/>
  <c r="AH2553" i="1"/>
  <c r="AH2552" i="1"/>
  <c r="AH2551" i="1"/>
  <c r="AH2550" i="1"/>
  <c r="AH2549" i="1"/>
  <c r="AH2548" i="1"/>
  <c r="AH2547" i="1"/>
  <c r="AH2546" i="1"/>
  <c r="AH2545" i="1"/>
  <c r="AH2544" i="1"/>
  <c r="AH2543" i="1"/>
  <c r="AH2542" i="1"/>
  <c r="AH2541" i="1"/>
  <c r="AH2540" i="1"/>
  <c r="AH2539" i="1"/>
  <c r="AH2538" i="1"/>
  <c r="AH2537" i="1"/>
  <c r="AH2536" i="1"/>
  <c r="AH2535" i="1"/>
  <c r="AH2534" i="1"/>
  <c r="AH2533" i="1"/>
  <c r="AH2532" i="1"/>
  <c r="AH2531" i="1"/>
  <c r="AH2530" i="1"/>
  <c r="AH2529" i="1"/>
  <c r="AH2528" i="1"/>
  <c r="AH2527" i="1"/>
  <c r="AH2526" i="1"/>
  <c r="AH2525" i="1"/>
  <c r="AH2524" i="1"/>
  <c r="AH2523" i="1"/>
  <c r="AH2522" i="1"/>
  <c r="AH2521" i="1"/>
  <c r="AH2520" i="1"/>
  <c r="AH2519" i="1"/>
  <c r="AH2518" i="1"/>
  <c r="AH2516" i="1"/>
  <c r="AH2515" i="1"/>
  <c r="AH2513" i="1"/>
  <c r="AH2512" i="1"/>
  <c r="AH2511" i="1"/>
  <c r="AH2510" i="1"/>
  <c r="AH2509" i="1"/>
  <c r="AH2508" i="1"/>
  <c r="AH2507" i="1"/>
  <c r="AH2506" i="1"/>
  <c r="AH2504" i="1"/>
  <c r="AH2503" i="1"/>
  <c r="AH2502" i="1"/>
  <c r="AH2500" i="1"/>
  <c r="AH2499" i="1"/>
  <c r="AH2498" i="1"/>
  <c r="AH2497" i="1"/>
  <c r="AH2496" i="1"/>
  <c r="AH2495" i="1"/>
  <c r="AH2494" i="1"/>
  <c r="AH2491" i="1"/>
  <c r="AH2490" i="1"/>
  <c r="AH2489" i="1"/>
  <c r="AH2488" i="1"/>
  <c r="AH2487" i="1"/>
  <c r="AH2486" i="1"/>
  <c r="AH2485" i="1"/>
  <c r="AH2484" i="1"/>
  <c r="AH2483" i="1"/>
  <c r="AH2482" i="1"/>
  <c r="AH2481" i="1"/>
  <c r="AH2480" i="1"/>
  <c r="AH2479" i="1"/>
  <c r="AH2478" i="1"/>
  <c r="AH2477" i="1"/>
  <c r="AH2476" i="1"/>
  <c r="AH2475" i="1"/>
  <c r="AH2474" i="1"/>
  <c r="AH2473" i="1"/>
  <c r="AH2472" i="1"/>
  <c r="AH2470" i="1"/>
  <c r="AH2469" i="1"/>
  <c r="AH2468" i="1"/>
  <c r="AH2467" i="1"/>
  <c r="AH2465" i="1"/>
  <c r="AH2464" i="1"/>
  <c r="AH2463" i="1"/>
  <c r="AH2462" i="1"/>
  <c r="AH2461" i="1"/>
  <c r="AH2460" i="1"/>
  <c r="AH2459" i="1"/>
  <c r="AH2458" i="1"/>
  <c r="AH2457" i="1"/>
  <c r="AH2456" i="1"/>
  <c r="AH2455" i="1"/>
  <c r="AH2454" i="1"/>
  <c r="AH2453" i="1"/>
  <c r="AH2452" i="1"/>
  <c r="AH2451" i="1"/>
  <c r="AH2450" i="1"/>
  <c r="AH2449" i="1"/>
  <c r="AH2447" i="1"/>
  <c r="AH2446" i="1"/>
  <c r="AH2445" i="1"/>
  <c r="AH2444" i="1"/>
  <c r="AH2443" i="1"/>
  <c r="AH2442" i="1"/>
  <c r="AH2441" i="1"/>
  <c r="AH2440" i="1"/>
  <c r="AH2439" i="1"/>
  <c r="AH2438" i="1"/>
  <c r="AH2437" i="1"/>
  <c r="AH2436" i="1"/>
  <c r="AH2435" i="1"/>
  <c r="AH2434" i="1"/>
  <c r="AH2433" i="1"/>
  <c r="AH2432" i="1"/>
  <c r="AH2431" i="1"/>
  <c r="AH2430" i="1"/>
  <c r="AH2429" i="1"/>
  <c r="AH2428" i="1"/>
  <c r="AH2426" i="1"/>
  <c r="AH2425" i="1"/>
  <c r="AH2424" i="1"/>
  <c r="AH2423" i="1"/>
  <c r="AH2422" i="1"/>
  <c r="AH2420" i="1"/>
  <c r="AH2419" i="1"/>
  <c r="AH2418" i="1"/>
  <c r="AH2417" i="1"/>
  <c r="AH2416" i="1"/>
  <c r="AH2415" i="1"/>
  <c r="AH2414" i="1"/>
  <c r="AH2412" i="1"/>
  <c r="AH2411" i="1"/>
  <c r="AH2410" i="1"/>
  <c r="AH2409" i="1"/>
  <c r="AH2406" i="1"/>
  <c r="AH2405" i="1"/>
  <c r="AH2404" i="1"/>
  <c r="AH2403" i="1"/>
  <c r="AH2402" i="1"/>
  <c r="AH2401" i="1"/>
  <c r="AH2400" i="1"/>
  <c r="AH2399" i="1"/>
  <c r="AH2398" i="1"/>
  <c r="AH2397" i="1"/>
  <c r="AH2396" i="1"/>
  <c r="AH2395" i="1"/>
  <c r="AH2394" i="1"/>
  <c r="AH2393" i="1"/>
  <c r="AH2390" i="1"/>
  <c r="AH2389" i="1"/>
  <c r="AH2388" i="1"/>
  <c r="AH2387" i="1"/>
  <c r="AH2386" i="1"/>
  <c r="AH2385" i="1"/>
  <c r="AH2384" i="1"/>
  <c r="AH2383" i="1"/>
  <c r="AH2382" i="1"/>
  <c r="AH2381" i="1"/>
  <c r="AH2380" i="1"/>
  <c r="AH2379" i="1"/>
  <c r="AH2378" i="1"/>
  <c r="AH2377" i="1"/>
  <c r="AH2376" i="1"/>
  <c r="AH2375" i="1"/>
  <c r="AH2374" i="1"/>
  <c r="AH2373" i="1"/>
  <c r="AH2371" i="1"/>
  <c r="AH2370" i="1"/>
  <c r="AH2369" i="1"/>
  <c r="AH2368" i="1"/>
  <c r="AH2367" i="1"/>
  <c r="AH2366" i="1"/>
  <c r="AH2365" i="1"/>
  <c r="AH2364" i="1"/>
  <c r="AH2363" i="1"/>
  <c r="AH2362" i="1"/>
  <c r="AH2361" i="1"/>
  <c r="AH2360" i="1"/>
  <c r="AH2359" i="1"/>
  <c r="AH2358" i="1"/>
  <c r="AH2357" i="1"/>
  <c r="AH2356" i="1"/>
  <c r="AH2352" i="1"/>
  <c r="AH2351" i="1"/>
  <c r="AH2350" i="1"/>
  <c r="AH2349" i="1"/>
  <c r="AH2347" i="1"/>
  <c r="AH2346" i="1"/>
  <c r="AH2345" i="1"/>
  <c r="AH2344" i="1"/>
  <c r="AH2343" i="1"/>
  <c r="AH2342" i="1"/>
  <c r="AH2341" i="1"/>
  <c r="AH2340" i="1"/>
  <c r="AH2339" i="1"/>
  <c r="AH2338" i="1"/>
  <c r="AH2337" i="1"/>
  <c r="AH2336" i="1"/>
  <c r="AH2333" i="1"/>
  <c r="AH2332" i="1"/>
  <c r="AH2331" i="1"/>
  <c r="AH2330" i="1"/>
  <c r="AH2329" i="1"/>
  <c r="AH2328" i="1"/>
  <c r="AH2327" i="1"/>
  <c r="AH2326" i="1"/>
  <c r="AH2325" i="1"/>
  <c r="AH2324" i="1"/>
  <c r="AH2323" i="1"/>
  <c r="AH2322" i="1"/>
  <c r="AH2321" i="1"/>
  <c r="AH2320" i="1"/>
  <c r="AH2319" i="1"/>
  <c r="AH2318" i="1"/>
  <c r="AH2317" i="1"/>
  <c r="AH2316" i="1"/>
  <c r="AH2315" i="1"/>
  <c r="AH2314" i="1"/>
  <c r="AH2313" i="1"/>
  <c r="AH2312" i="1"/>
  <c r="AH2311" i="1"/>
  <c r="AH2310" i="1"/>
  <c r="AH2309" i="1"/>
  <c r="AH2308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7" i="1"/>
  <c r="AH2286" i="1"/>
  <c r="AH2285" i="1"/>
  <c r="AH2284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0" i="1"/>
  <c r="AH2269" i="1"/>
  <c r="AH2268" i="1"/>
  <c r="AH2267" i="1"/>
  <c r="AH2266" i="1"/>
  <c r="AH2265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5" i="1"/>
  <c r="AH2234" i="1"/>
  <c r="AH2233" i="1"/>
  <c r="AH2232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5" i="1"/>
  <c r="AH2204" i="1"/>
  <c r="AH2203" i="1"/>
  <c r="AH2201" i="1"/>
  <c r="AH2200" i="1"/>
  <c r="AH2199" i="1"/>
  <c r="AH2198" i="1"/>
  <c r="AH2195" i="1"/>
  <c r="AH2194" i="1"/>
  <c r="AH2193" i="1"/>
  <c r="AH2192" i="1"/>
  <c r="AH2191" i="1"/>
  <c r="AH2190" i="1"/>
  <c r="AH2188" i="1"/>
  <c r="AH2187" i="1"/>
  <c r="AH2186" i="1"/>
  <c r="AH2185" i="1"/>
  <c r="AH2184" i="1"/>
  <c r="AH2183" i="1"/>
  <c r="AH2182" i="1"/>
  <c r="AH2181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39" i="1"/>
  <c r="AH2137" i="1"/>
  <c r="AH2136" i="1"/>
  <c r="AH2135" i="1"/>
  <c r="AH2134" i="1"/>
  <c r="AH2133" i="1"/>
  <c r="AH2131" i="1"/>
  <c r="AH2130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39" i="1"/>
  <c r="AH2038" i="1"/>
  <c r="AH2037" i="1"/>
  <c r="AH2036" i="1"/>
  <c r="AH2035" i="1"/>
  <c r="AH2033" i="1"/>
  <c r="AH2030" i="1"/>
  <c r="AH2028" i="1"/>
  <c r="AH2026" i="1"/>
  <c r="AH2024" i="1"/>
  <c r="AH2023" i="1"/>
  <c r="AH2022" i="1"/>
  <c r="AH2021" i="1"/>
  <c r="AH2020" i="1"/>
  <c r="AH2019" i="1"/>
  <c r="AH2018" i="1"/>
  <c r="AH2016" i="1"/>
  <c r="AH2015" i="1"/>
  <c r="AH2014" i="1"/>
  <c r="AH2013" i="1"/>
  <c r="AH2012" i="1"/>
  <c r="AH2011" i="1"/>
  <c r="AH2010" i="1"/>
  <c r="AH2009" i="1"/>
  <c r="AH2008" i="1"/>
  <c r="AH2007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7" i="1"/>
  <c r="AH1986" i="1"/>
  <c r="AH1985" i="1"/>
  <c r="AH1984" i="1"/>
  <c r="AH1983" i="1"/>
  <c r="AH1981" i="1"/>
  <c r="AH1980" i="1"/>
  <c r="AH1979" i="1"/>
  <c r="AH1977" i="1"/>
  <c r="AH1976" i="1"/>
  <c r="AH1975" i="1"/>
  <c r="AH1974" i="1"/>
  <c r="AH1973" i="1"/>
  <c r="AH1972" i="1"/>
  <c r="AH1971" i="1"/>
  <c r="AH1970" i="1"/>
  <c r="AH1969" i="1"/>
  <c r="AH1967" i="1"/>
  <c r="AH1966" i="1"/>
  <c r="AH1965" i="1"/>
  <c r="AH1964" i="1"/>
  <c r="AH1963" i="1"/>
  <c r="AH1962" i="1"/>
  <c r="AH1961" i="1"/>
  <c r="AH1960" i="1"/>
  <c r="AH1959" i="1"/>
  <c r="AH1957" i="1"/>
  <c r="AH1956" i="1"/>
  <c r="AH1955" i="1"/>
  <c r="AH1954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07" i="1"/>
  <c r="AH1905" i="1"/>
  <c r="AH1904" i="1"/>
  <c r="AH1902" i="1"/>
  <c r="AH1901" i="1"/>
  <c r="AH1900" i="1"/>
  <c r="AH1899" i="1"/>
  <c r="AH1898" i="1"/>
  <c r="AH1897" i="1"/>
  <c r="AH1896" i="1"/>
  <c r="AH1894" i="1"/>
  <c r="AH1891" i="1"/>
  <c r="AH1890" i="1"/>
  <c r="AH1889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5" i="1"/>
  <c r="AH1874" i="1"/>
  <c r="AH1873" i="1"/>
  <c r="AH1871" i="1"/>
  <c r="AH1870" i="1"/>
  <c r="AH1869" i="1"/>
  <c r="AH1868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5" i="1"/>
  <c r="AH1794" i="1"/>
  <c r="AH1793" i="1"/>
  <c r="AH1792" i="1"/>
  <c r="AH1789" i="1"/>
  <c r="AH1788" i="1"/>
  <c r="AH1787" i="1"/>
  <c r="AH1786" i="1"/>
  <c r="AH1785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1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3" i="1"/>
  <c r="AH1742" i="1"/>
  <c r="AH1741" i="1"/>
  <c r="AH1740" i="1"/>
  <c r="AH1738" i="1"/>
  <c r="AH1736" i="1"/>
  <c r="AH1735" i="1"/>
  <c r="AH1734" i="1"/>
  <c r="AH1733" i="1"/>
  <c r="AH1732" i="1"/>
  <c r="AH1731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5" i="1"/>
  <c r="AH1694" i="1"/>
  <c r="AH1693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2" i="1"/>
  <c r="AH1671" i="1"/>
  <c r="AH1668" i="1"/>
  <c r="AH1667" i="1"/>
  <c r="AH1666" i="1"/>
  <c r="AH1665" i="1"/>
  <c r="AH1664" i="1"/>
  <c r="AH1662" i="1"/>
  <c r="AH1661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1" i="1"/>
  <c r="AH1630" i="1"/>
  <c r="AH1629" i="1"/>
  <c r="AH1628" i="1"/>
  <c r="AH1627" i="1"/>
  <c r="AH1626" i="1"/>
  <c r="AH1625" i="1"/>
  <c r="AH1624" i="1"/>
  <c r="AH1623" i="1"/>
  <c r="AH1622" i="1"/>
  <c r="AH1619" i="1"/>
  <c r="AH1618" i="1"/>
  <c r="AH1616" i="1"/>
  <c r="AH1614" i="1"/>
  <c r="AH1613" i="1"/>
  <c r="AH1612" i="1"/>
  <c r="AH1611" i="1"/>
  <c r="AH1610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4" i="1"/>
  <c r="AH1583" i="1"/>
  <c r="AH1582" i="1"/>
  <c r="AH1581" i="1"/>
  <c r="AH1580" i="1"/>
  <c r="AH1579" i="1"/>
  <c r="AH1578" i="1"/>
  <c r="AH1577" i="1"/>
  <c r="AH1576" i="1"/>
  <c r="AH1575" i="1"/>
  <c r="AH1574" i="1"/>
  <c r="AH1573" i="1"/>
  <c r="AH1572" i="1"/>
  <c r="AH1571" i="1"/>
  <c r="AH1570" i="1"/>
  <c r="AH1569" i="1"/>
  <c r="AH1568" i="1"/>
  <c r="AH1567" i="1"/>
  <c r="AH1566" i="1"/>
  <c r="AH1565" i="1"/>
  <c r="AH1564" i="1"/>
  <c r="AH1563" i="1"/>
  <c r="AH1561" i="1"/>
  <c r="AH1560" i="1"/>
  <c r="AH1559" i="1"/>
  <c r="AH1558" i="1"/>
  <c r="AH1557" i="1"/>
  <c r="AH1556" i="1"/>
  <c r="AH1555" i="1"/>
  <c r="AH1554" i="1"/>
  <c r="AH1553" i="1"/>
  <c r="AH1552" i="1"/>
  <c r="AH1551" i="1"/>
  <c r="AH1550" i="1"/>
  <c r="AH1549" i="1"/>
  <c r="AH1548" i="1"/>
  <c r="AH1547" i="1"/>
  <c r="AH1546" i="1"/>
  <c r="AH1545" i="1"/>
  <c r="AH1544" i="1"/>
  <c r="AH1542" i="1"/>
  <c r="AH1541" i="1"/>
  <c r="AH1540" i="1"/>
  <c r="AH1538" i="1"/>
  <c r="AH1537" i="1"/>
  <c r="AH1536" i="1"/>
  <c r="AH1534" i="1"/>
  <c r="AH1533" i="1"/>
  <c r="AH1532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11" i="1"/>
  <c r="AH1510" i="1"/>
  <c r="AH1509" i="1"/>
  <c r="AH1508" i="1"/>
  <c r="AH1507" i="1"/>
  <c r="AH1506" i="1"/>
  <c r="AH1505" i="1"/>
  <c r="AH1504" i="1"/>
  <c r="AH1503" i="1"/>
  <c r="AH1502" i="1"/>
  <c r="AH1500" i="1"/>
  <c r="AH1499" i="1"/>
  <c r="AH1498" i="1"/>
  <c r="AH1496" i="1"/>
  <c r="AH1494" i="1"/>
  <c r="AH1493" i="1"/>
  <c r="AH1492" i="1"/>
  <c r="AH1491" i="1"/>
  <c r="AH1490" i="1"/>
  <c r="AH1489" i="1"/>
  <c r="AH1488" i="1"/>
  <c r="AH1486" i="1"/>
  <c r="AH1485" i="1"/>
  <c r="AH1484" i="1"/>
  <c r="AH1483" i="1"/>
  <c r="AH1482" i="1"/>
  <c r="AH1481" i="1"/>
  <c r="AH1480" i="1"/>
  <c r="AH1479" i="1"/>
  <c r="AH1478" i="1"/>
  <c r="AH1477" i="1"/>
  <c r="AH1474" i="1"/>
  <c r="AH1473" i="1"/>
  <c r="AH1472" i="1"/>
  <c r="AH1470" i="1"/>
  <c r="AH1469" i="1"/>
  <c r="AH1467" i="1"/>
  <c r="AH1466" i="1"/>
  <c r="AH1465" i="1"/>
  <c r="AH1464" i="1"/>
  <c r="AH1463" i="1"/>
  <c r="AH1462" i="1"/>
  <c r="AH1461" i="1"/>
  <c r="AH1460" i="1"/>
  <c r="AH1459" i="1"/>
  <c r="AH1458" i="1"/>
  <c r="AH1457" i="1"/>
  <c r="AH1456" i="1"/>
  <c r="AH1455" i="1"/>
  <c r="AH1454" i="1"/>
  <c r="AH1453" i="1"/>
  <c r="AH1452" i="1"/>
  <c r="AH1451" i="1"/>
  <c r="AH1450" i="1"/>
  <c r="AH1449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0" i="1"/>
  <c r="AH1419" i="1"/>
  <c r="AH1418" i="1"/>
  <c r="AH1417" i="1"/>
  <c r="AH1416" i="1"/>
  <c r="AH1415" i="1"/>
  <c r="AH1414" i="1"/>
  <c r="AH1413" i="1"/>
  <c r="AH1412" i="1"/>
  <c r="AH1411" i="1"/>
  <c r="AH1410" i="1"/>
  <c r="AH1409" i="1"/>
  <c r="AH1407" i="1"/>
  <c r="AH1406" i="1"/>
  <c r="AH1405" i="1"/>
  <c r="AH1404" i="1"/>
  <c r="AH1403" i="1"/>
  <c r="AH1402" i="1"/>
  <c r="AH1401" i="1"/>
  <c r="AH1399" i="1"/>
  <c r="AH1398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1" i="1"/>
  <c r="AH1369" i="1"/>
  <c r="AH1367" i="1"/>
  <c r="AH1366" i="1"/>
  <c r="AH1365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3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5" i="1"/>
  <c r="AH1224" i="1"/>
  <c r="AH1223" i="1"/>
  <c r="AH1222" i="1"/>
  <c r="AH1221" i="1"/>
  <c r="AH1220" i="1"/>
  <c r="AH1219" i="1"/>
  <c r="AH1218" i="1"/>
  <c r="AH1216" i="1"/>
  <c r="AH1215" i="1"/>
  <c r="AH1214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7" i="1"/>
  <c r="AH1186" i="1"/>
  <c r="AH1185" i="1"/>
  <c r="AH1184" i="1"/>
  <c r="AH1183" i="1"/>
  <c r="AH1182" i="1"/>
  <c r="AH1181" i="1"/>
  <c r="AH1180" i="1"/>
  <c r="AH1179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59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7" i="1"/>
  <c r="AH1096" i="1"/>
  <c r="AH1095" i="1"/>
  <c r="AH1093" i="1"/>
  <c r="AH1092" i="1"/>
  <c r="AH1091" i="1"/>
  <c r="AH1089" i="1"/>
  <c r="AH1088" i="1"/>
  <c r="AH1087" i="1"/>
  <c r="AH1085" i="1"/>
  <c r="AH1084" i="1"/>
  <c r="AH1083" i="1"/>
  <c r="AH1082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8" i="1"/>
  <c r="AH1057" i="1"/>
  <c r="AH1056" i="1"/>
  <c r="AH1055" i="1"/>
  <c r="AH1054" i="1"/>
  <c r="AH1052" i="1"/>
  <c r="AH1051" i="1"/>
  <c r="AH1050" i="1"/>
  <c r="AH1049" i="1"/>
  <c r="AH1048" i="1"/>
  <c r="AH1047" i="1"/>
  <c r="AH1046" i="1"/>
  <c r="AH1045" i="1"/>
  <c r="AH1044" i="1"/>
  <c r="AH1043" i="1"/>
  <c r="AH1041" i="1"/>
  <c r="AH1040" i="1"/>
  <c r="AH1039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1" i="1"/>
  <c r="AH990" i="1"/>
  <c r="AH989" i="1"/>
  <c r="AH987" i="1"/>
  <c r="AH986" i="1"/>
  <c r="AH985" i="1"/>
  <c r="AH984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8" i="1"/>
  <c r="AH917" i="1"/>
  <c r="AH915" i="1"/>
  <c r="AH914" i="1"/>
  <c r="AH913" i="1"/>
  <c r="AH912" i="1"/>
  <c r="AH911" i="1"/>
  <c r="AH910" i="1"/>
  <c r="AH909" i="1"/>
  <c r="AH908" i="1"/>
  <c r="AH907" i="1"/>
  <c r="AH906" i="1"/>
  <c r="AH904" i="1"/>
  <c r="AH903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3" i="1"/>
  <c r="AH882" i="1"/>
  <c r="AH881" i="1"/>
  <c r="AH880" i="1"/>
  <c r="AH879" i="1"/>
  <c r="AH877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7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2" i="1"/>
  <c r="AH818" i="1"/>
  <c r="AH814" i="1"/>
  <c r="AH813" i="1"/>
  <c r="AH812" i="1"/>
  <c r="AH811" i="1"/>
  <c r="AH810" i="1"/>
  <c r="AH809" i="1"/>
  <c r="AH808" i="1"/>
  <c r="AH807" i="1"/>
  <c r="AH806" i="1"/>
  <c r="AH804" i="1"/>
  <c r="AH802" i="1"/>
  <c r="AH798" i="1"/>
  <c r="AH796" i="1"/>
  <c r="AH795" i="1"/>
  <c r="AH794" i="1"/>
  <c r="AH793" i="1"/>
  <c r="AH792" i="1"/>
  <c r="AH791" i="1"/>
  <c r="AH790" i="1"/>
  <c r="AH789" i="1"/>
  <c r="AH788" i="1"/>
  <c r="AH787" i="1"/>
  <c r="AH786" i="1"/>
  <c r="AH784" i="1"/>
  <c r="AH783" i="1"/>
  <c r="AH782" i="1"/>
  <c r="AH781" i="1"/>
  <c r="AH780" i="1"/>
  <c r="AH778" i="1"/>
  <c r="AH777" i="1"/>
  <c r="AH776" i="1"/>
  <c r="AH775" i="1"/>
  <c r="AH774" i="1"/>
  <c r="AH772" i="1"/>
  <c r="AH771" i="1"/>
  <c r="AH770" i="1"/>
  <c r="AH769" i="1"/>
  <c r="AH768" i="1"/>
  <c r="AH767" i="1"/>
  <c r="AH766" i="1"/>
  <c r="AH765" i="1"/>
  <c r="AH764" i="1"/>
  <c r="AH763" i="1"/>
  <c r="AH762" i="1"/>
  <c r="AH760" i="1"/>
  <c r="AH759" i="1"/>
  <c r="AH757" i="1"/>
  <c r="AH756" i="1"/>
  <c r="AH752" i="1"/>
  <c r="AH751" i="1"/>
  <c r="AH750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1" i="1"/>
  <c r="AH720" i="1"/>
  <c r="AH718" i="1"/>
  <c r="AH717" i="1"/>
  <c r="AH716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2" i="1"/>
  <c r="AH631" i="1"/>
  <c r="AH630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8" i="1"/>
  <c r="AH607" i="1"/>
  <c r="AH606" i="1"/>
  <c r="AH605" i="1"/>
  <c r="AH604" i="1"/>
  <c r="AH602" i="1"/>
  <c r="AH601" i="1"/>
  <c r="AH600" i="1"/>
  <c r="AH599" i="1"/>
  <c r="AH597" i="1"/>
  <c r="AH596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7" i="1"/>
  <c r="AH565" i="1"/>
  <c r="AH564" i="1"/>
  <c r="AH563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2" i="1"/>
  <c r="AH541" i="1"/>
  <c r="AH540" i="1"/>
  <c r="AH539" i="1"/>
  <c r="AH538" i="1"/>
  <c r="AH536" i="1"/>
  <c r="AH535" i="1"/>
  <c r="AH534" i="1"/>
  <c r="AH533" i="1"/>
  <c r="AH532" i="1"/>
  <c r="AH531" i="1"/>
  <c r="AH530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6" i="1"/>
  <c r="AH475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1" i="1"/>
  <c r="AH449" i="1"/>
  <c r="AH448" i="1"/>
  <c r="AH447" i="1"/>
  <c r="AH446" i="1"/>
  <c r="AH445" i="1"/>
  <c r="AH443" i="1"/>
  <c r="AH442" i="1"/>
  <c r="AH441" i="1"/>
  <c r="AH440" i="1"/>
  <c r="AH438" i="1"/>
  <c r="AH437" i="1"/>
  <c r="AH436" i="1"/>
  <c r="AH435" i="1"/>
  <c r="AH434" i="1"/>
  <c r="AH433" i="1"/>
  <c r="AH432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5" i="1"/>
  <c r="AH334" i="1"/>
  <c r="AH333" i="1"/>
  <c r="AH332" i="1"/>
  <c r="AH331" i="1"/>
  <c r="AH330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2" i="1"/>
  <c r="AH258" i="1"/>
  <c r="AH257" i="1"/>
  <c r="AH256" i="1"/>
  <c r="AH255" i="1"/>
  <c r="AH254" i="1"/>
  <c r="AH253" i="1"/>
  <c r="AH250" i="1"/>
  <c r="AH249" i="1"/>
  <c r="AH248" i="1"/>
  <c r="AH247" i="1"/>
  <c r="AH246" i="1"/>
  <c r="AH245" i="1"/>
  <c r="AH244" i="1"/>
  <c r="AH243" i="1"/>
  <c r="AH242" i="1"/>
  <c r="AH241" i="1"/>
  <c r="AH239" i="1"/>
  <c r="AH238" i="1"/>
  <c r="AH237" i="1"/>
  <c r="AH236" i="1"/>
  <c r="AH235" i="1"/>
  <c r="AH233" i="1"/>
  <c r="AH232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6" i="1"/>
  <c r="AH204" i="1"/>
  <c r="AH203" i="1"/>
  <c r="AH202" i="1"/>
  <c r="AH201" i="1"/>
  <c r="AH200" i="1"/>
  <c r="AH199" i="1"/>
  <c r="AH197" i="1"/>
  <c r="AH196" i="1"/>
  <c r="AH195" i="1"/>
  <c r="AH194" i="1"/>
  <c r="AH193" i="1"/>
  <c r="AH192" i="1"/>
  <c r="AH191" i="1"/>
  <c r="AH190" i="1"/>
  <c r="AH189" i="1"/>
  <c r="AH188" i="1"/>
  <c r="AH187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3" i="1"/>
  <c r="AH162" i="1"/>
  <c r="AH161" i="1"/>
  <c r="AH160" i="1"/>
  <c r="AH159" i="1"/>
  <c r="AH157" i="1"/>
  <c r="AH156" i="1"/>
  <c r="AH155" i="1"/>
  <c r="AH154" i="1"/>
  <c r="AH153" i="1"/>
  <c r="AH152" i="1"/>
  <c r="AH151" i="1"/>
  <c r="AH150" i="1"/>
  <c r="AH149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5" i="1"/>
  <c r="AH124" i="1"/>
  <c r="AH123" i="1"/>
  <c r="AH122" i="1"/>
  <c r="AH121" i="1"/>
  <c r="AH119" i="1"/>
  <c r="AH118" i="1"/>
  <c r="AH117" i="1"/>
  <c r="AH115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0" i="1"/>
  <c r="AH99" i="1"/>
  <c r="AH98" i="1"/>
  <c r="AH97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0" i="1"/>
  <c r="AH79" i="1"/>
  <c r="AH77" i="1"/>
  <c r="AH76" i="1"/>
  <c r="AH75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3" i="1"/>
  <c r="AH12" i="1"/>
  <c r="AH11" i="1"/>
  <c r="AH10" i="1"/>
  <c r="AH9" i="1"/>
  <c r="AH7" i="1"/>
  <c r="AH6" i="1"/>
  <c r="AH5" i="1"/>
  <c r="AH4" i="1"/>
  <c r="AH5051" i="1"/>
  <c r="AH5048" i="1"/>
  <c r="AH5033" i="1"/>
  <c r="AH5032" i="1"/>
  <c r="AH4996" i="1"/>
  <c r="O2664" i="2" s="1"/>
  <c r="AH4991" i="1"/>
  <c r="AH4978" i="1"/>
  <c r="AH4976" i="1"/>
  <c r="AH4969" i="1"/>
  <c r="AH4951" i="1"/>
  <c r="AH4941" i="1"/>
  <c r="AH4899" i="1"/>
  <c r="AH4895" i="1"/>
  <c r="O2607" i="2" s="1"/>
  <c r="AH4889" i="1"/>
  <c r="AH4887" i="1"/>
  <c r="AH4881" i="1"/>
  <c r="AH4874" i="1"/>
  <c r="AH4869" i="1"/>
  <c r="AH4868" i="1"/>
  <c r="AH4864" i="1"/>
  <c r="AH4863" i="1"/>
  <c r="AH4857" i="1"/>
  <c r="AH4852" i="1"/>
  <c r="AH4849" i="1"/>
  <c r="AH4844" i="1"/>
  <c r="O2575" i="2" s="1"/>
  <c r="AH4842" i="1"/>
  <c r="AH4834" i="1"/>
  <c r="AH4831" i="1"/>
  <c r="AH4830" i="1"/>
  <c r="AH4826" i="1"/>
  <c r="AH4825" i="1"/>
  <c r="AH4823" i="1"/>
  <c r="AH4822" i="1"/>
  <c r="AH4811" i="1"/>
  <c r="AH4808" i="1"/>
  <c r="AH4801" i="1"/>
  <c r="AH4800" i="1"/>
  <c r="AH4799" i="1"/>
  <c r="AH4798" i="1"/>
  <c r="AH4791" i="1"/>
  <c r="AH4789" i="1"/>
  <c r="AH4787" i="1"/>
  <c r="AH4779" i="1"/>
  <c r="AH4777" i="1"/>
  <c r="AH4774" i="1"/>
  <c r="AH4773" i="1"/>
  <c r="AH4770" i="1"/>
  <c r="AH4765" i="1"/>
  <c r="AH4764" i="1"/>
  <c r="O2525" i="2" s="1"/>
  <c r="AH4763" i="1"/>
  <c r="AH4753" i="1"/>
  <c r="AH4750" i="1"/>
  <c r="AH4741" i="1"/>
  <c r="AH4738" i="1"/>
  <c r="AH4737" i="1"/>
  <c r="AH4724" i="1"/>
  <c r="AH4722" i="1"/>
  <c r="AH4718" i="1"/>
  <c r="AH4694" i="1"/>
  <c r="AH4691" i="1"/>
  <c r="AH4673" i="1"/>
  <c r="AH4655" i="1"/>
  <c r="AH4647" i="1"/>
  <c r="AH4644" i="1"/>
  <c r="AH4643" i="1"/>
  <c r="AH4614" i="1"/>
  <c r="AH4586" i="1"/>
  <c r="AH4564" i="1"/>
  <c r="AH4557" i="1"/>
  <c r="O2419" i="2" s="1"/>
  <c r="AH4544" i="1"/>
  <c r="AH4542" i="1"/>
  <c r="AH4541" i="1"/>
  <c r="AH4540" i="1"/>
  <c r="AH4536" i="1"/>
  <c r="AH4525" i="1"/>
  <c r="AH4508" i="1"/>
  <c r="AH4493" i="1"/>
  <c r="O2376" i="2" s="1"/>
  <c r="AH4471" i="1"/>
  <c r="AH4452" i="1"/>
  <c r="AH4443" i="1"/>
  <c r="AH4422" i="1"/>
  <c r="AH4421" i="1"/>
  <c r="AH4401" i="1"/>
  <c r="AH4373" i="1"/>
  <c r="AH4369" i="1"/>
  <c r="AH4367" i="1"/>
  <c r="AH4358" i="1"/>
  <c r="AH4346" i="1"/>
  <c r="AH4322" i="1"/>
  <c r="AH4305" i="1"/>
  <c r="AH4299" i="1"/>
  <c r="AH4285" i="1"/>
  <c r="AH4284" i="1"/>
  <c r="O2264" i="2" s="1"/>
  <c r="AH4253" i="1"/>
  <c r="AH4229" i="1"/>
  <c r="AH4209" i="1"/>
  <c r="AH4207" i="1"/>
  <c r="AH4159" i="1"/>
  <c r="AH4157" i="1"/>
  <c r="AH4138" i="1"/>
  <c r="AH4135" i="1"/>
  <c r="AH4134" i="1"/>
  <c r="AH4118" i="1"/>
  <c r="AH4117" i="1"/>
  <c r="AH4116" i="1"/>
  <c r="AH4108" i="1"/>
  <c r="AH4104" i="1"/>
  <c r="AH4103" i="1"/>
  <c r="AH4086" i="1"/>
  <c r="AH4069" i="1"/>
  <c r="AH4052" i="1"/>
  <c r="AH4044" i="1"/>
  <c r="AH4034" i="1"/>
  <c r="AH4033" i="1"/>
  <c r="AH4020" i="1"/>
  <c r="AH4015" i="1"/>
  <c r="AH4001" i="1"/>
  <c r="AH3993" i="1"/>
  <c r="AH3975" i="1"/>
  <c r="AH3970" i="1"/>
  <c r="AH3966" i="1"/>
  <c r="AH3949" i="1"/>
  <c r="AH3943" i="1"/>
  <c r="AH3928" i="1"/>
  <c r="AH3918" i="1"/>
  <c r="AH3916" i="1"/>
  <c r="AH3915" i="1"/>
  <c r="AH3897" i="1"/>
  <c r="AH3891" i="1"/>
  <c r="AH3890" i="1"/>
  <c r="AH3889" i="1"/>
  <c r="AH3873" i="1"/>
  <c r="AH3864" i="1"/>
  <c r="AH3837" i="1"/>
  <c r="AH3835" i="1"/>
  <c r="AH3809" i="1"/>
  <c r="AH3803" i="1"/>
  <c r="AH3801" i="1"/>
  <c r="AH3729" i="1"/>
  <c r="AH3724" i="1"/>
  <c r="AH3696" i="1"/>
  <c r="AH3684" i="1"/>
  <c r="AH3681" i="1"/>
  <c r="AH3678" i="1"/>
  <c r="AH3668" i="1"/>
  <c r="AH3663" i="1"/>
  <c r="AH3660" i="1"/>
  <c r="AH3655" i="1"/>
  <c r="AH3653" i="1"/>
  <c r="AH3634" i="1"/>
  <c r="AH3632" i="1"/>
  <c r="AH3631" i="1"/>
  <c r="AH3620" i="1"/>
  <c r="AH3619" i="1"/>
  <c r="AH3613" i="1"/>
  <c r="AH3611" i="1"/>
  <c r="AH3573" i="1"/>
  <c r="AH3563" i="1"/>
  <c r="AH3558" i="1"/>
  <c r="AH3557" i="1"/>
  <c r="AH3524" i="1"/>
  <c r="AH3518" i="1"/>
  <c r="AH3500" i="1"/>
  <c r="AH3491" i="1"/>
  <c r="AH3488" i="1"/>
  <c r="AH3445" i="1"/>
  <c r="AH3426" i="1"/>
  <c r="AH3416" i="1"/>
  <c r="AH3387" i="1"/>
  <c r="AH3386" i="1"/>
  <c r="AH3385" i="1"/>
  <c r="AH3329" i="1"/>
  <c r="AH3315" i="1"/>
  <c r="AH3310" i="1"/>
  <c r="AH3292" i="1"/>
  <c r="AH3286" i="1"/>
  <c r="AH3270" i="1"/>
  <c r="AH3267" i="1"/>
  <c r="AH3266" i="1"/>
  <c r="AH3261" i="1"/>
  <c r="AH3246" i="1"/>
  <c r="AH3237" i="1"/>
  <c r="AH3223" i="1"/>
  <c r="AH3220" i="1"/>
  <c r="AH3218" i="1"/>
  <c r="AH3213" i="1"/>
  <c r="AH3179" i="1"/>
  <c r="AH3174" i="1"/>
  <c r="AH3156" i="1"/>
  <c r="AH3151" i="1"/>
  <c r="AH3147" i="1"/>
  <c r="AH3131" i="1"/>
  <c r="AH3091" i="1"/>
  <c r="AH3072" i="1"/>
  <c r="AH3032" i="1"/>
  <c r="AH3011" i="1"/>
  <c r="AH3010" i="1"/>
  <c r="AH2989" i="1"/>
  <c r="AH2967" i="1"/>
  <c r="AH2918" i="1"/>
  <c r="AH2912" i="1"/>
  <c r="AH2896" i="1"/>
  <c r="AH2889" i="1"/>
  <c r="AH2836" i="1"/>
  <c r="AH2826" i="1"/>
  <c r="AH2794" i="1"/>
  <c r="AH2793" i="1"/>
  <c r="AH2745" i="1"/>
  <c r="AH2712" i="1"/>
  <c r="AH2669" i="1"/>
  <c r="AH2612" i="1"/>
  <c r="AH2606" i="1"/>
  <c r="AH2605" i="1"/>
  <c r="AH2572" i="1"/>
  <c r="AH2566" i="1"/>
  <c r="AH2517" i="1"/>
  <c r="AH2514" i="1"/>
  <c r="AH2505" i="1"/>
  <c r="AH2501" i="1"/>
  <c r="AH2493" i="1"/>
  <c r="AH2471" i="1"/>
  <c r="AH2448" i="1"/>
  <c r="AH2427" i="1"/>
  <c r="AH2421" i="1"/>
  <c r="AH2413" i="1"/>
  <c r="AH2408" i="1"/>
  <c r="AH2407" i="1"/>
  <c r="AH2392" i="1"/>
  <c r="AH2391" i="1"/>
  <c r="AH2372" i="1"/>
  <c r="AH2355" i="1"/>
  <c r="AH2354" i="1"/>
  <c r="AH2353" i="1"/>
  <c r="AH2348" i="1"/>
  <c r="AH2335" i="1"/>
  <c r="AH2334" i="1"/>
  <c r="AH2307" i="1"/>
  <c r="AH2288" i="1"/>
  <c r="AH2283" i="1"/>
  <c r="AH2264" i="1"/>
  <c r="AH2236" i="1"/>
  <c r="AH2231" i="1"/>
  <c r="AH2230" i="1"/>
  <c r="AH2229" i="1"/>
  <c r="AH2206" i="1"/>
  <c r="AH2202" i="1"/>
  <c r="AH2197" i="1"/>
  <c r="AH2196" i="1"/>
  <c r="AH2180" i="1"/>
  <c r="AH2179" i="1"/>
  <c r="AH2159" i="1"/>
  <c r="AH2158" i="1"/>
  <c r="AH2140" i="1"/>
  <c r="AH2138" i="1"/>
  <c r="AH2132" i="1"/>
  <c r="AH2105" i="1"/>
  <c r="AH2086" i="1"/>
  <c r="AH2054" i="1"/>
  <c r="AH2053" i="1"/>
  <c r="AH2034" i="1"/>
  <c r="AH2032" i="1"/>
  <c r="AH2031" i="1"/>
  <c r="AH2029" i="1"/>
  <c r="AH2027" i="1"/>
  <c r="AH2025" i="1"/>
  <c r="AH2017" i="1"/>
  <c r="AH2006" i="1"/>
  <c r="AH2005" i="1"/>
  <c r="AH1978" i="1"/>
  <c r="AH1958" i="1"/>
  <c r="AH1910" i="1"/>
  <c r="AH1909" i="1"/>
  <c r="AH1908" i="1"/>
  <c r="AH1906" i="1"/>
  <c r="AH1903" i="1"/>
  <c r="AH1895" i="1"/>
  <c r="AH1893" i="1"/>
  <c r="AH1892" i="1"/>
  <c r="AH1888" i="1"/>
  <c r="AH1876" i="1"/>
  <c r="AH1872" i="1"/>
  <c r="AH1867" i="1"/>
  <c r="AH1852" i="1"/>
  <c r="AH1796" i="1"/>
  <c r="AH1791" i="1"/>
  <c r="AH1790" i="1"/>
  <c r="AH1784" i="1"/>
  <c r="AH1762" i="1"/>
  <c r="AH1760" i="1"/>
  <c r="AH1744" i="1"/>
  <c r="AH1739" i="1"/>
  <c r="AH1737" i="1"/>
  <c r="AH1730" i="1"/>
  <c r="AH1729" i="1"/>
  <c r="AH1696" i="1"/>
  <c r="AH1692" i="1"/>
  <c r="AH1691" i="1"/>
  <c r="AH1673" i="1"/>
  <c r="AH1670" i="1"/>
  <c r="AH1669" i="1"/>
  <c r="AH1663" i="1"/>
  <c r="AH1660" i="1"/>
  <c r="AH1621" i="1"/>
  <c r="AH1620" i="1"/>
  <c r="AH1617" i="1"/>
  <c r="AH1615" i="1"/>
  <c r="AH1609" i="1"/>
  <c r="AH1585" i="1"/>
  <c r="AH1562" i="1"/>
  <c r="AH1543" i="1"/>
  <c r="AH1539" i="1"/>
  <c r="AH1531" i="1"/>
  <c r="AH1501" i="1"/>
  <c r="AH1497" i="1"/>
  <c r="AH1476" i="1"/>
  <c r="AH1475" i="1"/>
  <c r="AH1471" i="1"/>
  <c r="AH1448" i="1"/>
  <c r="AH1421" i="1"/>
  <c r="AH1400" i="1"/>
  <c r="AH1372" i="1"/>
  <c r="AH1370" i="1"/>
  <c r="AH1368" i="1"/>
  <c r="AH1364" i="1"/>
  <c r="AH1342" i="1"/>
  <c r="AH1329" i="1"/>
  <c r="AH1328" i="1"/>
  <c r="AH1327" i="1"/>
  <c r="AH1326" i="1"/>
  <c r="AH1325" i="1"/>
  <c r="AH1304" i="1"/>
  <c r="AH1302" i="1"/>
  <c r="AH1276" i="1"/>
  <c r="AH1252" i="1"/>
  <c r="AH1240" i="1"/>
  <c r="AH1217" i="1"/>
  <c r="AH1213" i="1"/>
  <c r="AH1188" i="1"/>
  <c r="AH1178" i="1"/>
  <c r="AH1177" i="1"/>
  <c r="AH1160" i="1"/>
  <c r="AH1158" i="1"/>
  <c r="AH1131" i="1"/>
  <c r="AH1110" i="1"/>
  <c r="AH1098" i="1"/>
  <c r="AH1094" i="1"/>
  <c r="AH1090" i="1"/>
  <c r="AH1086" i="1"/>
  <c r="AH1081" i="1"/>
  <c r="AH1059" i="1"/>
  <c r="AH1053" i="1"/>
  <c r="AH1042" i="1"/>
  <c r="AH1038" i="1"/>
  <c r="AH1011" i="1"/>
  <c r="AH992" i="1"/>
  <c r="AH988" i="1"/>
  <c r="AH983" i="1"/>
  <c r="AH961" i="1"/>
  <c r="AH938" i="1"/>
  <c r="AH919" i="1"/>
  <c r="AH916" i="1"/>
  <c r="AH905" i="1"/>
  <c r="AH886" i="1"/>
  <c r="AH885" i="1"/>
  <c r="AH884" i="1"/>
  <c r="AH878" i="1"/>
  <c r="AH853" i="1"/>
  <c r="AH838" i="1"/>
  <c r="AH836" i="1"/>
  <c r="AH823" i="1"/>
  <c r="AH821" i="1"/>
  <c r="AH820" i="1"/>
  <c r="AH819" i="1"/>
  <c r="AH817" i="1"/>
  <c r="AH816" i="1"/>
  <c r="AH815" i="1"/>
  <c r="AH805" i="1"/>
  <c r="AH803" i="1"/>
  <c r="AH801" i="1"/>
  <c r="AH800" i="1"/>
  <c r="AH799" i="1"/>
  <c r="AH797" i="1"/>
  <c r="AH779" i="1"/>
  <c r="AH773" i="1"/>
  <c r="AH758" i="1"/>
  <c r="AH755" i="1"/>
  <c r="AH754" i="1"/>
  <c r="AH753" i="1"/>
  <c r="AH749" i="1"/>
  <c r="AH722" i="1"/>
  <c r="AH715" i="1"/>
  <c r="AH698" i="1"/>
  <c r="AH682" i="1"/>
  <c r="AH681" i="1"/>
  <c r="AH658" i="1"/>
  <c r="AH657" i="1"/>
  <c r="AH633" i="1"/>
  <c r="AH629" i="1"/>
  <c r="AH609" i="1"/>
  <c r="AH603" i="1"/>
  <c r="AH598" i="1"/>
  <c r="AH595" i="1"/>
  <c r="AH568" i="1"/>
  <c r="AH566" i="1"/>
  <c r="AH543" i="1"/>
  <c r="AH498" i="1"/>
  <c r="AH477" i="1"/>
  <c r="AH474" i="1"/>
  <c r="AH452" i="1"/>
  <c r="AH450" i="1"/>
  <c r="AH444" i="1"/>
  <c r="AH431" i="1"/>
  <c r="AH403" i="1"/>
  <c r="AH367" i="1"/>
  <c r="AH329" i="1"/>
  <c r="AH288" i="1"/>
  <c r="AH263" i="1"/>
  <c r="AH261" i="1"/>
  <c r="AH260" i="1"/>
  <c r="AH259" i="1"/>
  <c r="AH252" i="1"/>
  <c r="AH251" i="1"/>
  <c r="AH234" i="1"/>
  <c r="AH231" i="1"/>
  <c r="AH207" i="1"/>
  <c r="AH205" i="1"/>
  <c r="AH198" i="1"/>
  <c r="AH186" i="1"/>
  <c r="AH164" i="1"/>
  <c r="AH148" i="1"/>
  <c r="AH126" i="1"/>
  <c r="AH120" i="1"/>
  <c r="AH116" i="1"/>
  <c r="AH101" i="1"/>
  <c r="AH81" i="1"/>
  <c r="AH78" i="1"/>
  <c r="AH28" i="1"/>
  <c r="AH8" i="1"/>
  <c r="AH3" i="1"/>
  <c r="AH2" i="1"/>
  <c r="O2408" i="2" l="1"/>
  <c r="O2559" i="2"/>
  <c r="O1671" i="2"/>
  <c r="O2176" i="2"/>
  <c r="O1234" i="2"/>
  <c r="O1955" i="2"/>
  <c r="O2340" i="2"/>
  <c r="O1580" i="2"/>
  <c r="O2031" i="2"/>
  <c r="O2531" i="2"/>
  <c r="O2558" i="2"/>
  <c r="O1319" i="2"/>
  <c r="O2111" i="2"/>
  <c r="O2211" i="2"/>
  <c r="O2350" i="2"/>
  <c r="O2600" i="2"/>
  <c r="O2622" i="2"/>
  <c r="O1999" i="2"/>
  <c r="O2163" i="2"/>
  <c r="O1859" i="2"/>
  <c r="O1891" i="2"/>
  <c r="O2520" i="2"/>
  <c r="O1713" i="2"/>
  <c r="O2063" i="2"/>
  <c r="O2239" i="2"/>
  <c r="O2308" i="2"/>
  <c r="O1484" i="2"/>
  <c r="O1729" i="2"/>
  <c r="O1983" i="2"/>
  <c r="O2047" i="2"/>
  <c r="O2270" i="2"/>
  <c r="O2515" i="2"/>
  <c r="O2547" i="2"/>
  <c r="O2568" i="2"/>
  <c r="O1383" i="2"/>
  <c r="O1836" i="2"/>
  <c r="O1939" i="2"/>
  <c r="O2183" i="2"/>
  <c r="O2199" i="2"/>
  <c r="O1211" i="2"/>
  <c r="O1623" i="2"/>
  <c r="O2107" i="2"/>
  <c r="O2127" i="2"/>
  <c r="O2252" i="2"/>
  <c r="O2456" i="2"/>
  <c r="O2503" i="2"/>
  <c r="O2548" i="2"/>
  <c r="O2564" i="2"/>
  <c r="O876" i="2"/>
  <c r="O1035" i="2"/>
  <c r="O1298" i="2"/>
  <c r="O1404" i="2"/>
  <c r="O1532" i="2"/>
  <c r="O1575" i="2"/>
  <c r="O1596" i="2"/>
  <c r="O1639" i="2"/>
  <c r="O1687" i="2"/>
  <c r="O1915" i="2"/>
  <c r="O1931" i="2"/>
  <c r="O2220" i="2"/>
  <c r="O2295" i="2"/>
  <c r="O2322" i="2"/>
  <c r="O2386" i="2"/>
  <c r="O2482" i="2"/>
  <c r="O2532" i="2"/>
  <c r="O2602" i="2"/>
  <c r="O2628" i="2"/>
  <c r="O2682" i="2"/>
  <c r="O2686" i="2"/>
  <c r="O1644" i="2"/>
  <c r="O2079" i="2"/>
  <c r="O2362" i="2"/>
  <c r="O2490" i="2"/>
  <c r="O2543" i="2"/>
  <c r="O467" i="2"/>
  <c r="O471" i="2"/>
  <c r="O475" i="2"/>
  <c r="O470" i="2"/>
  <c r="O474" i="2"/>
  <c r="O472" i="2"/>
  <c r="O473" i="2"/>
  <c r="O468" i="2"/>
  <c r="O476" i="2"/>
  <c r="O469" i="2"/>
  <c r="O477" i="2"/>
  <c r="O886" i="2"/>
  <c r="O890" i="2"/>
  <c r="O894" i="2"/>
  <c r="O898" i="2"/>
  <c r="O887" i="2"/>
  <c r="O891" i="2"/>
  <c r="O895" i="2"/>
  <c r="O899" i="2"/>
  <c r="O893" i="2"/>
  <c r="O888" i="2"/>
  <c r="O896" i="2"/>
  <c r="O889" i="2"/>
  <c r="O897" i="2"/>
  <c r="O892" i="2"/>
  <c r="O968" i="2"/>
  <c r="O972" i="2"/>
  <c r="O969" i="2"/>
  <c r="O966" i="2"/>
  <c r="O970" i="2"/>
  <c r="O967" i="2"/>
  <c r="O1164" i="2"/>
  <c r="O1168" i="2"/>
  <c r="O1165" i="2"/>
  <c r="O1169" i="2"/>
  <c r="O1162" i="2"/>
  <c r="O1166" i="2"/>
  <c r="O1170" i="2"/>
  <c r="O1167" i="2"/>
  <c r="O1794" i="2"/>
  <c r="O1798" i="2"/>
  <c r="O1802" i="2"/>
  <c r="O1806" i="2"/>
  <c r="O1795" i="2"/>
  <c r="O1800" i="2"/>
  <c r="O1805" i="2"/>
  <c r="O1796" i="2"/>
  <c r="O1801" i="2"/>
  <c r="O1807" i="2"/>
  <c r="O1797" i="2"/>
  <c r="O1803" i="2"/>
  <c r="O1808" i="2"/>
  <c r="O1964" i="2"/>
  <c r="O1968" i="2"/>
  <c r="O1972" i="2"/>
  <c r="O1976" i="2"/>
  <c r="O1965" i="2"/>
  <c r="O1969" i="2"/>
  <c r="O1973" i="2"/>
  <c r="O1977" i="2"/>
  <c r="O1966" i="2"/>
  <c r="O1970" i="2"/>
  <c r="O1974" i="2"/>
  <c r="O1978" i="2"/>
  <c r="O47" i="2"/>
  <c r="O51" i="2"/>
  <c r="O55" i="2"/>
  <c r="O59" i="2"/>
  <c r="O48" i="2"/>
  <c r="O52" i="2"/>
  <c r="O56" i="2"/>
  <c r="O60" i="2"/>
  <c r="O53" i="2"/>
  <c r="O54" i="2"/>
  <c r="O57" i="2"/>
  <c r="O50" i="2"/>
  <c r="O49" i="2"/>
  <c r="O58" i="2"/>
  <c r="O99" i="2"/>
  <c r="O103" i="2"/>
  <c r="O100" i="2"/>
  <c r="O104" i="2"/>
  <c r="O101" i="2"/>
  <c r="O102" i="2"/>
  <c r="O98" i="2"/>
  <c r="O292" i="2"/>
  <c r="O296" i="2"/>
  <c r="O300" i="2"/>
  <c r="O304" i="2"/>
  <c r="O293" i="2"/>
  <c r="O298" i="2"/>
  <c r="O303" i="2"/>
  <c r="O294" i="2"/>
  <c r="O299" i="2"/>
  <c r="O305" i="2"/>
  <c r="O301" i="2"/>
  <c r="O297" i="2"/>
  <c r="O295" i="2"/>
  <c r="O302" i="2"/>
  <c r="O306" i="2"/>
  <c r="O479" i="2"/>
  <c r="O483" i="2"/>
  <c r="O487" i="2"/>
  <c r="O491" i="2"/>
  <c r="O478" i="2"/>
  <c r="O482" i="2"/>
  <c r="O486" i="2"/>
  <c r="O490" i="2"/>
  <c r="O480" i="2"/>
  <c r="O488" i="2"/>
  <c r="O481" i="2"/>
  <c r="O489" i="2"/>
  <c r="O484" i="2"/>
  <c r="O492" i="2"/>
  <c r="O485" i="2"/>
  <c r="O539" i="2"/>
  <c r="O543" i="2"/>
  <c r="O547" i="2"/>
  <c r="O551" i="2"/>
  <c r="O538" i="2"/>
  <c r="O542" i="2"/>
  <c r="O546" i="2"/>
  <c r="O550" i="2"/>
  <c r="O536" i="2"/>
  <c r="O544" i="2"/>
  <c r="O552" i="2"/>
  <c r="O537" i="2"/>
  <c r="O545" i="2"/>
  <c r="O553" i="2"/>
  <c r="O540" i="2"/>
  <c r="O548" i="2"/>
  <c r="O541" i="2"/>
  <c r="O549" i="2"/>
  <c r="O854" i="2"/>
  <c r="O858" i="2"/>
  <c r="O862" i="2"/>
  <c r="O866" i="2"/>
  <c r="O855" i="2"/>
  <c r="O859" i="2"/>
  <c r="O863" i="2"/>
  <c r="O867" i="2"/>
  <c r="O853" i="2"/>
  <c r="O861" i="2"/>
  <c r="O856" i="2"/>
  <c r="O864" i="2"/>
  <c r="O857" i="2"/>
  <c r="O865" i="2"/>
  <c r="O868" i="2"/>
  <c r="O860" i="2"/>
  <c r="O976" i="2"/>
  <c r="O980" i="2"/>
  <c r="O973" i="2"/>
  <c r="O977" i="2"/>
  <c r="O974" i="2"/>
  <c r="O978" i="2"/>
  <c r="O975" i="2"/>
  <c r="O979" i="2"/>
  <c r="O1124" i="2"/>
  <c r="O1128" i="2"/>
  <c r="O1132" i="2"/>
  <c r="O1136" i="2"/>
  <c r="O1125" i="2"/>
  <c r="O1129" i="2"/>
  <c r="O1133" i="2"/>
  <c r="O1126" i="2"/>
  <c r="O1130" i="2"/>
  <c r="O1134" i="2"/>
  <c r="O1127" i="2"/>
  <c r="O1135" i="2"/>
  <c r="O1131" i="2"/>
  <c r="O1465" i="2"/>
  <c r="O1462" i="2"/>
  <c r="O1467" i="2"/>
  <c r="O1471" i="2"/>
  <c r="O1475" i="2"/>
  <c r="O1479" i="2"/>
  <c r="O1464" i="2"/>
  <c r="O1469" i="2"/>
  <c r="O1473" i="2"/>
  <c r="O1477" i="2"/>
  <c r="O1481" i="2"/>
  <c r="O1466" i="2"/>
  <c r="O1470" i="2"/>
  <c r="O1474" i="2"/>
  <c r="O1478" i="2"/>
  <c r="O1472" i="2"/>
  <c r="O1476" i="2"/>
  <c r="O1463" i="2"/>
  <c r="O1480" i="2"/>
  <c r="O1778" i="2"/>
  <c r="O1782" i="2"/>
  <c r="O1786" i="2"/>
  <c r="O1790" i="2"/>
  <c r="O1779" i="2"/>
  <c r="O1784" i="2"/>
  <c r="O1789" i="2"/>
  <c r="O1775" i="2"/>
  <c r="O1780" i="2"/>
  <c r="O1785" i="2"/>
  <c r="O1791" i="2"/>
  <c r="O1776" i="2"/>
  <c r="O1781" i="2"/>
  <c r="O1787" i="2"/>
  <c r="O1792" i="2"/>
  <c r="O1872" i="2"/>
  <c r="O1876" i="2"/>
  <c r="O1880" i="2"/>
  <c r="O1884" i="2"/>
  <c r="O1873" i="2"/>
  <c r="O1877" i="2"/>
  <c r="O1881" i="2"/>
  <c r="O1885" i="2"/>
  <c r="O1870" i="2"/>
  <c r="O1874" i="2"/>
  <c r="O1878" i="2"/>
  <c r="O1882" i="2"/>
  <c r="O2589" i="2"/>
  <c r="O2593" i="2"/>
  <c r="O2597" i="2"/>
  <c r="O2645" i="2"/>
  <c r="O2649" i="2"/>
  <c r="O2653" i="2"/>
  <c r="O2657" i="2"/>
  <c r="O2661" i="2"/>
  <c r="O272" i="2"/>
  <c r="O276" i="2"/>
  <c r="O277" i="2"/>
  <c r="O273" i="2"/>
  <c r="O278" i="2"/>
  <c r="O279" i="2"/>
  <c r="O275" i="2"/>
  <c r="O274" i="2"/>
  <c r="O2703" i="2"/>
  <c r="O2687" i="2"/>
  <c r="O2671" i="2"/>
  <c r="O2623" i="2"/>
  <c r="O2612" i="2"/>
  <c r="O2596" i="2"/>
  <c r="O2591" i="2"/>
  <c r="O2586" i="2"/>
  <c r="O2580" i="2"/>
  <c r="O2570" i="2"/>
  <c r="O2554" i="2"/>
  <c r="O2538" i="2"/>
  <c r="O2527" i="2"/>
  <c r="O2522" i="2"/>
  <c r="O2516" i="2"/>
  <c r="O2511" i="2"/>
  <c r="O2506" i="2"/>
  <c r="O2500" i="2"/>
  <c r="O2495" i="2"/>
  <c r="O2484" i="2"/>
  <c r="O2479" i="2"/>
  <c r="O2474" i="2"/>
  <c r="O2468" i="2"/>
  <c r="O2463" i="2"/>
  <c r="O2458" i="2"/>
  <c r="O2452" i="2"/>
  <c r="O2447" i="2"/>
  <c r="O2442" i="2"/>
  <c r="O2436" i="2"/>
  <c r="O2431" i="2"/>
  <c r="O2426" i="2"/>
  <c r="O2420" i="2"/>
  <c r="O2415" i="2"/>
  <c r="O2410" i="2"/>
  <c r="O2404" i="2"/>
  <c r="O2399" i="2"/>
  <c r="O2394" i="2"/>
  <c r="O2388" i="2"/>
  <c r="O2383" i="2"/>
  <c r="O2378" i="2"/>
  <c r="O2372" i="2"/>
  <c r="O2367" i="2"/>
  <c r="O2356" i="2"/>
  <c r="O2351" i="2"/>
  <c r="O2346" i="2"/>
  <c r="O2335" i="2"/>
  <c r="O2330" i="2"/>
  <c r="O2324" i="2"/>
  <c r="O2319" i="2"/>
  <c r="O2314" i="2"/>
  <c r="O2303" i="2"/>
  <c r="O2298" i="2"/>
  <c r="O2292" i="2"/>
  <c r="O2287" i="2"/>
  <c r="O2282" i="2"/>
  <c r="O2276" i="2"/>
  <c r="O2271" i="2"/>
  <c r="O2266" i="2"/>
  <c r="O2260" i="2"/>
  <c r="O2255" i="2"/>
  <c r="O2250" i="2"/>
  <c r="O2244" i="2"/>
  <c r="O2234" i="2"/>
  <c r="O2228" i="2"/>
  <c r="O2223" i="2"/>
  <c r="O2218" i="2"/>
  <c r="O2212" i="2"/>
  <c r="O2207" i="2"/>
  <c r="O2200" i="2"/>
  <c r="O2192" i="2"/>
  <c r="O2184" i="2"/>
  <c r="O2147" i="2"/>
  <c r="O2131" i="2"/>
  <c r="O2115" i="2"/>
  <c r="O2099" i="2"/>
  <c r="O2083" i="2"/>
  <c r="O2067" i="2"/>
  <c r="O2051" i="2"/>
  <c r="O2035" i="2"/>
  <c r="O2019" i="2"/>
  <c r="O2003" i="2"/>
  <c r="O1987" i="2"/>
  <c r="O1971" i="2"/>
  <c r="O1923" i="2"/>
  <c r="O1907" i="2"/>
  <c r="O1875" i="2"/>
  <c r="O1841" i="2"/>
  <c r="O1820" i="2"/>
  <c r="O1799" i="2"/>
  <c r="O1777" i="2"/>
  <c r="O1692" i="2"/>
  <c r="O1649" i="2"/>
  <c r="O1628" i="2"/>
  <c r="O1607" i="2"/>
  <c r="O1585" i="2"/>
  <c r="O1564" i="2"/>
  <c r="O1540" i="2"/>
  <c r="O2577" i="2"/>
  <c r="O2581" i="2"/>
  <c r="O2585" i="2"/>
  <c r="O2605" i="2"/>
  <c r="O2609" i="2"/>
  <c r="O2613" i="2"/>
  <c r="O2617" i="2"/>
  <c r="O702" i="2"/>
  <c r="O699" i="2"/>
  <c r="O703" i="2"/>
  <c r="O700" i="2"/>
  <c r="O704" i="2"/>
  <c r="O701" i="2"/>
  <c r="O705" i="2"/>
  <c r="O786" i="2"/>
  <c r="O790" i="2"/>
  <c r="O787" i="2"/>
  <c r="O791" i="2"/>
  <c r="O784" i="2"/>
  <c r="O788" i="2"/>
  <c r="O792" i="2"/>
  <c r="O789" i="2"/>
  <c r="O793" i="2"/>
  <c r="O785" i="2"/>
  <c r="O1016" i="2"/>
  <c r="O1020" i="2"/>
  <c r="O1017" i="2"/>
  <c r="O1021" i="2"/>
  <c r="O1014" i="2"/>
  <c r="O1018" i="2"/>
  <c r="O1015" i="2"/>
  <c r="O1019" i="2"/>
  <c r="O1040" i="2"/>
  <c r="O1044" i="2"/>
  <c r="O1048" i="2"/>
  <c r="O1037" i="2"/>
  <c r="O1041" i="2"/>
  <c r="O1045" i="2"/>
  <c r="O1049" i="2"/>
  <c r="O1038" i="2"/>
  <c r="O1042" i="2"/>
  <c r="O1046" i="2"/>
  <c r="O1047" i="2"/>
  <c r="O1039" i="2"/>
  <c r="O1043" i="2"/>
  <c r="O1301" i="2"/>
  <c r="O1305" i="2"/>
  <c r="O1309" i="2"/>
  <c r="O1313" i="2"/>
  <c r="O1302" i="2"/>
  <c r="O1307" i="2"/>
  <c r="O1312" i="2"/>
  <c r="O1304" i="2"/>
  <c r="O1310" i="2"/>
  <c r="O1300" i="2"/>
  <c r="O1306" i="2"/>
  <c r="O1311" i="2"/>
  <c r="O1303" i="2"/>
  <c r="O1308" i="2"/>
  <c r="O1698" i="2"/>
  <c r="O1702" i="2"/>
  <c r="O1706" i="2"/>
  <c r="O1699" i="2"/>
  <c r="O1704" i="2"/>
  <c r="O1700" i="2"/>
  <c r="O1705" i="2"/>
  <c r="O1696" i="2"/>
  <c r="O1701" i="2"/>
  <c r="O1707" i="2"/>
  <c r="O1754" i="2"/>
  <c r="O1758" i="2"/>
  <c r="O1762" i="2"/>
  <c r="O1766" i="2"/>
  <c r="O1752" i="2"/>
  <c r="O1757" i="2"/>
  <c r="O1763" i="2"/>
  <c r="O1753" i="2"/>
  <c r="O1759" i="2"/>
  <c r="O1764" i="2"/>
  <c r="O1755" i="2"/>
  <c r="O1760" i="2"/>
  <c r="O1765" i="2"/>
  <c r="O1770" i="2"/>
  <c r="O1774" i="2"/>
  <c r="O1768" i="2"/>
  <c r="O1773" i="2"/>
  <c r="O1769" i="2"/>
  <c r="O1771" i="2"/>
  <c r="O2156" i="2"/>
  <c r="O2160" i="2"/>
  <c r="O2164" i="2"/>
  <c r="O2157" i="2"/>
  <c r="O2161" i="2"/>
  <c r="O2165" i="2"/>
  <c r="O2154" i="2"/>
  <c r="O2158" i="2"/>
  <c r="O2162" i="2"/>
  <c r="O2166" i="2"/>
  <c r="O2692" i="2"/>
  <c r="O2676" i="2"/>
  <c r="O2660" i="2"/>
  <c r="O2655" i="2"/>
  <c r="O2644" i="2"/>
  <c r="O2634" i="2"/>
  <c r="O2618" i="2"/>
  <c r="O3" i="2"/>
  <c r="O7" i="2"/>
  <c r="O4" i="2"/>
  <c r="O8" i="2"/>
  <c r="O5" i="2"/>
  <c r="O6" i="2"/>
  <c r="O9" i="2"/>
  <c r="O10" i="2"/>
  <c r="O35" i="2"/>
  <c r="O39" i="2"/>
  <c r="O43" i="2"/>
  <c r="O36" i="2"/>
  <c r="O40" i="2"/>
  <c r="O37" i="2"/>
  <c r="O38" i="2"/>
  <c r="O41" i="2"/>
  <c r="O42" i="2"/>
  <c r="O111" i="2"/>
  <c r="O115" i="2"/>
  <c r="O112" i="2"/>
  <c r="O116" i="2"/>
  <c r="O117" i="2"/>
  <c r="O110" i="2"/>
  <c r="O118" i="2"/>
  <c r="O114" i="2"/>
  <c r="O113" i="2"/>
  <c r="O143" i="2"/>
  <c r="O147" i="2"/>
  <c r="O140" i="2"/>
  <c r="O144" i="2"/>
  <c r="O148" i="2"/>
  <c r="O141" i="2"/>
  <c r="O142" i="2"/>
  <c r="O146" i="2"/>
  <c r="O145" i="2"/>
  <c r="O280" i="2"/>
  <c r="O284" i="2"/>
  <c r="O288" i="2"/>
  <c r="O282" i="2"/>
  <c r="O287" i="2"/>
  <c r="O283" i="2"/>
  <c r="O289" i="2"/>
  <c r="O290" i="2"/>
  <c r="O286" i="2"/>
  <c r="O291" i="2"/>
  <c r="O281" i="2"/>
  <c r="O285" i="2"/>
  <c r="O320" i="2"/>
  <c r="O324" i="2"/>
  <c r="O319" i="2"/>
  <c r="O325" i="2"/>
  <c r="O321" i="2"/>
  <c r="O326" i="2"/>
  <c r="O322" i="2"/>
  <c r="O318" i="2"/>
  <c r="O323" i="2"/>
  <c r="O365" i="2"/>
  <c r="O369" i="2"/>
  <c r="O362" i="2"/>
  <c r="O366" i="2"/>
  <c r="O370" i="2"/>
  <c r="O367" i="2"/>
  <c r="O364" i="2"/>
  <c r="O368" i="2"/>
  <c r="O363" i="2"/>
  <c r="O373" i="2"/>
  <c r="O377" i="2"/>
  <c r="O381" i="2"/>
  <c r="O374" i="2"/>
  <c r="O378" i="2"/>
  <c r="O375" i="2"/>
  <c r="O372" i="2"/>
  <c r="O380" i="2"/>
  <c r="O371" i="2"/>
  <c r="O376" i="2"/>
  <c r="O379" i="2"/>
  <c r="O393" i="2"/>
  <c r="O397" i="2"/>
  <c r="O401" i="2"/>
  <c r="O405" i="2"/>
  <c r="O394" i="2"/>
  <c r="O398" i="2"/>
  <c r="O402" i="2"/>
  <c r="O399" i="2"/>
  <c r="O396" i="2"/>
  <c r="O404" i="2"/>
  <c r="O400" i="2"/>
  <c r="O403" i="2"/>
  <c r="O395" i="2"/>
  <c r="O555" i="2"/>
  <c r="O559" i="2"/>
  <c r="O554" i="2"/>
  <c r="O558" i="2"/>
  <c r="O562" i="2"/>
  <c r="O560" i="2"/>
  <c r="O561" i="2"/>
  <c r="O556" i="2"/>
  <c r="O557" i="2"/>
  <c r="O583" i="2"/>
  <c r="O587" i="2"/>
  <c r="O591" i="2"/>
  <c r="O595" i="2"/>
  <c r="O582" i="2"/>
  <c r="O586" i="2"/>
  <c r="O590" i="2"/>
  <c r="O594" i="2"/>
  <c r="O584" i="2"/>
  <c r="O592" i="2"/>
  <c r="O585" i="2"/>
  <c r="O593" i="2"/>
  <c r="O588" i="2"/>
  <c r="O596" i="2"/>
  <c r="O589" i="2"/>
  <c r="O597" i="2"/>
  <c r="O730" i="2"/>
  <c r="O734" i="2"/>
  <c r="O738" i="2"/>
  <c r="O727" i="2"/>
  <c r="O731" i="2"/>
  <c r="O735" i="2"/>
  <c r="O728" i="2"/>
  <c r="O732" i="2"/>
  <c r="O736" i="2"/>
  <c r="O729" i="2"/>
  <c r="O733" i="2"/>
  <c r="O737" i="2"/>
  <c r="O758" i="2"/>
  <c r="O762" i="2"/>
  <c r="O766" i="2"/>
  <c r="O759" i="2"/>
  <c r="O763" i="2"/>
  <c r="O767" i="2"/>
  <c r="O760" i="2"/>
  <c r="O764" i="2"/>
  <c r="O768" i="2"/>
  <c r="O757" i="2"/>
  <c r="O761" i="2"/>
  <c r="O765" i="2"/>
  <c r="O984" i="2"/>
  <c r="O981" i="2"/>
  <c r="O985" i="2"/>
  <c r="O982" i="2"/>
  <c r="O986" i="2"/>
  <c r="O983" i="2"/>
  <c r="O987" i="2"/>
  <c r="O996" i="2"/>
  <c r="O1000" i="2"/>
  <c r="O997" i="2"/>
  <c r="O1001" i="2"/>
  <c r="O998" i="2"/>
  <c r="O1002" i="2"/>
  <c r="O999" i="2"/>
  <c r="O1003" i="2"/>
  <c r="O1052" i="2"/>
  <c r="O1056" i="2"/>
  <c r="O1060" i="2"/>
  <c r="O1053" i="2"/>
  <c r="O1057" i="2"/>
  <c r="O1061" i="2"/>
  <c r="O1050" i="2"/>
  <c r="O1054" i="2"/>
  <c r="O1058" i="2"/>
  <c r="O1055" i="2"/>
  <c r="O1059" i="2"/>
  <c r="O1051" i="2"/>
  <c r="O1072" i="2"/>
  <c r="O1076" i="2"/>
  <c r="O1080" i="2"/>
  <c r="O1069" i="2"/>
  <c r="O1073" i="2"/>
  <c r="O1077" i="2"/>
  <c r="O1081" i="2"/>
  <c r="O1070" i="2"/>
  <c r="O1074" i="2"/>
  <c r="O1078" i="2"/>
  <c r="O1079" i="2"/>
  <c r="O1071" i="2"/>
  <c r="O1075" i="2"/>
  <c r="O1084" i="2"/>
  <c r="O1088" i="2"/>
  <c r="O1092" i="2"/>
  <c r="O1085" i="2"/>
  <c r="O1089" i="2"/>
  <c r="O1093" i="2"/>
  <c r="O1082" i="2"/>
  <c r="O1086" i="2"/>
  <c r="O1090" i="2"/>
  <c r="O1094" i="2"/>
  <c r="O1095" i="2"/>
  <c r="O1087" i="2"/>
  <c r="O1091" i="2"/>
  <c r="O1083" i="2"/>
  <c r="O1237" i="2"/>
  <c r="O1241" i="2"/>
  <c r="O1245" i="2"/>
  <c r="O1238" i="2"/>
  <c r="O1243" i="2"/>
  <c r="O1240" i="2"/>
  <c r="O1246" i="2"/>
  <c r="O1236" i="2"/>
  <c r="O1242" i="2"/>
  <c r="O1239" i="2"/>
  <c r="O1244" i="2"/>
  <c r="O1373" i="2"/>
  <c r="O1377" i="2"/>
  <c r="O1381" i="2"/>
  <c r="O1371" i="2"/>
  <c r="O1376" i="2"/>
  <c r="O1374" i="2"/>
  <c r="O1379" i="2"/>
  <c r="O1375" i="2"/>
  <c r="O1380" i="2"/>
  <c r="O1372" i="2"/>
  <c r="O1378" i="2"/>
  <c r="O1666" i="2"/>
  <c r="O1670" i="2"/>
  <c r="O1674" i="2"/>
  <c r="O1678" i="2"/>
  <c r="O1667" i="2"/>
  <c r="O1672" i="2"/>
  <c r="O1677" i="2"/>
  <c r="O1668" i="2"/>
  <c r="O1673" i="2"/>
  <c r="O1679" i="2"/>
  <c r="O1664" i="2"/>
  <c r="O1669" i="2"/>
  <c r="O1675" i="2"/>
  <c r="O1680" i="2"/>
  <c r="O1846" i="2"/>
  <c r="O1848" i="2"/>
  <c r="O1852" i="2"/>
  <c r="O1849" i="2"/>
  <c r="O1853" i="2"/>
  <c r="O1845" i="2"/>
  <c r="O1850" i="2"/>
  <c r="O1854" i="2"/>
  <c r="O1856" i="2"/>
  <c r="O1860" i="2"/>
  <c r="O1864" i="2"/>
  <c r="O1868" i="2"/>
  <c r="O1857" i="2"/>
  <c r="O1861" i="2"/>
  <c r="O1865" i="2"/>
  <c r="O1869" i="2"/>
  <c r="O1858" i="2"/>
  <c r="O1862" i="2"/>
  <c r="O1866" i="2"/>
  <c r="O1888" i="2"/>
  <c r="O1892" i="2"/>
  <c r="O1896" i="2"/>
  <c r="O1900" i="2"/>
  <c r="O1889" i="2"/>
  <c r="O1893" i="2"/>
  <c r="O1897" i="2"/>
  <c r="O1901" i="2"/>
  <c r="O1886" i="2"/>
  <c r="O1890" i="2"/>
  <c r="O1894" i="2"/>
  <c r="O1898" i="2"/>
  <c r="O1902" i="2"/>
  <c r="O2168" i="2"/>
  <c r="O2172" i="2"/>
  <c r="O2169" i="2"/>
  <c r="O2173" i="2"/>
  <c r="O2177" i="2"/>
  <c r="O2181" i="2"/>
  <c r="O2170" i="2"/>
  <c r="O2174" i="2"/>
  <c r="O2178" i="2"/>
  <c r="O212" i="2"/>
  <c r="O216" i="2"/>
  <c r="O220" i="2"/>
  <c r="O213" i="2"/>
  <c r="O218" i="2"/>
  <c r="O223" i="2"/>
  <c r="O209" i="2"/>
  <c r="O214" i="2"/>
  <c r="O219" i="2"/>
  <c r="O215" i="2"/>
  <c r="O211" i="2"/>
  <c r="O222" i="2"/>
  <c r="O210" i="2"/>
  <c r="O217" i="2"/>
  <c r="O221" i="2"/>
  <c r="O336" i="2"/>
  <c r="O340" i="2"/>
  <c r="O335" i="2"/>
  <c r="O337" i="2"/>
  <c r="O333" i="2"/>
  <c r="O339" i="2"/>
  <c r="O334" i="2"/>
  <c r="O338" i="2"/>
  <c r="O441" i="2"/>
  <c r="O445" i="2"/>
  <c r="O449" i="2"/>
  <c r="O453" i="2"/>
  <c r="O442" i="2"/>
  <c r="O446" i="2"/>
  <c r="O450" i="2"/>
  <c r="O454" i="2"/>
  <c r="O447" i="2"/>
  <c r="O455" i="2"/>
  <c r="O444" i="2"/>
  <c r="O452" i="2"/>
  <c r="O448" i="2"/>
  <c r="O451" i="2"/>
  <c r="O440" i="2"/>
  <c r="O443" i="2"/>
  <c r="O599" i="2"/>
  <c r="O603" i="2"/>
  <c r="O607" i="2"/>
  <c r="O611" i="2"/>
  <c r="O615" i="2"/>
  <c r="O598" i="2"/>
  <c r="O602" i="2"/>
  <c r="O606" i="2"/>
  <c r="O610" i="2"/>
  <c r="O614" i="2"/>
  <c r="O600" i="2"/>
  <c r="O608" i="2"/>
  <c r="O601" i="2"/>
  <c r="O609" i="2"/>
  <c r="O604" i="2"/>
  <c r="O612" i="2"/>
  <c r="O605" i="2"/>
  <c r="O613" i="2"/>
  <c r="O810" i="2"/>
  <c r="O814" i="2"/>
  <c r="O818" i="2"/>
  <c r="O811" i="2"/>
  <c r="O815" i="2"/>
  <c r="O819" i="2"/>
  <c r="O813" i="2"/>
  <c r="O816" i="2"/>
  <c r="O817" i="2"/>
  <c r="O812" i="2"/>
  <c r="O956" i="2"/>
  <c r="O960" i="2"/>
  <c r="O964" i="2"/>
  <c r="O957" i="2"/>
  <c r="O961" i="2"/>
  <c r="O965" i="2"/>
  <c r="O958" i="2"/>
  <c r="O962" i="2"/>
  <c r="O959" i="2"/>
  <c r="O963" i="2"/>
  <c r="O1277" i="2"/>
  <c r="O1275" i="2"/>
  <c r="O1280" i="2"/>
  <c r="O1278" i="2"/>
  <c r="O1279" i="2"/>
  <c r="O1437" i="2"/>
  <c r="O1441" i="2"/>
  <c r="O1435" i="2"/>
  <c r="O1440" i="2"/>
  <c r="O1438" i="2"/>
  <c r="O1443" i="2"/>
  <c r="O1439" i="2"/>
  <c r="O1444" i="2"/>
  <c r="O1436" i="2"/>
  <c r="O1442" i="2"/>
  <c r="O1710" i="2"/>
  <c r="O1714" i="2"/>
  <c r="O1718" i="2"/>
  <c r="O1709" i="2"/>
  <c r="O1715" i="2"/>
  <c r="O1711" i="2"/>
  <c r="O1716" i="2"/>
  <c r="O1712" i="2"/>
  <c r="O1717" i="2"/>
  <c r="O1952" i="2"/>
  <c r="O1956" i="2"/>
  <c r="O1960" i="2"/>
  <c r="O1953" i="2"/>
  <c r="O1957" i="2"/>
  <c r="O1961" i="2"/>
  <c r="O1954" i="2"/>
  <c r="O1958" i="2"/>
  <c r="O1962" i="2"/>
  <c r="O2237" i="2"/>
  <c r="O2241" i="2"/>
  <c r="O2245" i="2"/>
  <c r="O2305" i="2"/>
  <c r="O2309" i="2"/>
  <c r="O2313" i="2"/>
  <c r="O2341" i="2"/>
  <c r="O2345" i="2"/>
  <c r="O2361" i="2"/>
  <c r="O2365" i="2"/>
  <c r="O2369" i="2"/>
  <c r="O2373" i="2"/>
  <c r="O2485" i="2"/>
  <c r="O2489" i="2"/>
  <c r="O2493" i="2"/>
  <c r="O2497" i="2"/>
  <c r="O2501" i="2"/>
  <c r="O2541" i="2"/>
  <c r="O2545" i="2"/>
  <c r="O2702" i="2"/>
  <c r="O2696" i="2"/>
  <c r="O2691" i="2"/>
  <c r="O2680" i="2"/>
  <c r="O2675" i="2"/>
  <c r="O2670" i="2"/>
  <c r="O2659" i="2"/>
  <c r="O2654" i="2"/>
  <c r="O2648" i="2"/>
  <c r="O2643" i="2"/>
  <c r="O2638" i="2"/>
  <c r="O2627" i="2"/>
  <c r="O2616" i="2"/>
  <c r="O2611" i="2"/>
  <c r="O2606" i="2"/>
  <c r="O2595" i="2"/>
  <c r="O2590" i="2"/>
  <c r="O2584" i="2"/>
  <c r="O2579" i="2"/>
  <c r="O2574" i="2"/>
  <c r="O2563" i="2"/>
  <c r="O2552" i="2"/>
  <c r="O2542" i="2"/>
  <c r="O2536" i="2"/>
  <c r="O2526" i="2"/>
  <c r="O2510" i="2"/>
  <c r="O2504" i="2"/>
  <c r="O2499" i="2"/>
  <c r="O2494" i="2"/>
  <c r="O2488" i="2"/>
  <c r="O2483" i="2"/>
  <c r="O2478" i="2"/>
  <c r="O2472" i="2"/>
  <c r="O2462" i="2"/>
  <c r="O2451" i="2"/>
  <c r="O2446" i="2"/>
  <c r="O2440" i="2"/>
  <c r="O2430" i="2"/>
  <c r="O2424" i="2"/>
  <c r="O2414" i="2"/>
  <c r="O2403" i="2"/>
  <c r="O2398" i="2"/>
  <c r="O2392" i="2"/>
  <c r="O2387" i="2"/>
  <c r="O2382" i="2"/>
  <c r="O2371" i="2"/>
  <c r="O2366" i="2"/>
  <c r="O2360" i="2"/>
  <c r="O2355" i="2"/>
  <c r="O2344" i="2"/>
  <c r="O2339" i="2"/>
  <c r="O2334" i="2"/>
  <c r="O2328" i="2"/>
  <c r="O2323" i="2"/>
  <c r="O2318" i="2"/>
  <c r="O2312" i="2"/>
  <c r="O2307" i="2"/>
  <c r="O2302" i="2"/>
  <c r="O2296" i="2"/>
  <c r="O2291" i="2"/>
  <c r="O2286" i="2"/>
  <c r="O2280" i="2"/>
  <c r="O2275" i="2"/>
  <c r="O2259" i="2"/>
  <c r="O2254" i="2"/>
  <c r="O2248" i="2"/>
  <c r="O2243" i="2"/>
  <c r="O2238" i="2"/>
  <c r="O2232" i="2"/>
  <c r="O2227" i="2"/>
  <c r="O2222" i="2"/>
  <c r="O2216" i="2"/>
  <c r="O2206" i="2"/>
  <c r="O2191" i="2"/>
  <c r="O2175" i="2"/>
  <c r="O2159" i="2"/>
  <c r="O2095" i="2"/>
  <c r="O2015" i="2"/>
  <c r="O1967" i="2"/>
  <c r="O1951" i="2"/>
  <c r="O1935" i="2"/>
  <c r="O1919" i="2"/>
  <c r="O1903" i="2"/>
  <c r="O1887" i="2"/>
  <c r="O1871" i="2"/>
  <c r="O1855" i="2"/>
  <c r="O1793" i="2"/>
  <c r="O1772" i="2"/>
  <c r="O1751" i="2"/>
  <c r="O1708" i="2"/>
  <c r="O1665" i="2"/>
  <c r="O1601" i="2"/>
  <c r="O1559" i="2"/>
  <c r="O1468" i="2"/>
  <c r="O971" i="2"/>
  <c r="O385" i="2"/>
  <c r="O389" i="2"/>
  <c r="O382" i="2"/>
  <c r="O386" i="2"/>
  <c r="O390" i="2"/>
  <c r="O383" i="2"/>
  <c r="O391" i="2"/>
  <c r="O388" i="2"/>
  <c r="O384" i="2"/>
  <c r="O387" i="2"/>
  <c r="O392" i="2"/>
  <c r="O942" i="2"/>
  <c r="O946" i="2"/>
  <c r="O940" i="2"/>
  <c r="O945" i="2"/>
  <c r="O941" i="2"/>
  <c r="O943" i="2"/>
  <c r="O939" i="2"/>
  <c r="O944" i="2"/>
  <c r="O1205" i="2"/>
  <c r="O1209" i="2"/>
  <c r="O1213" i="2"/>
  <c r="O1206" i="2"/>
  <c r="O1210" i="2"/>
  <c r="O1214" i="2"/>
  <c r="O1208" i="2"/>
  <c r="O1212" i="2"/>
  <c r="O1207" i="2"/>
  <c r="O1614" i="2"/>
  <c r="O1618" i="2"/>
  <c r="O1622" i="2"/>
  <c r="O1613" i="2"/>
  <c r="O1619" i="2"/>
  <c r="O1624" i="2"/>
  <c r="O1615" i="2"/>
  <c r="O1620" i="2"/>
  <c r="O1611" i="2"/>
  <c r="O1616" i="2"/>
  <c r="O1621" i="2"/>
  <c r="O2124" i="2"/>
  <c r="O2128" i="2"/>
  <c r="O2132" i="2"/>
  <c r="O2136" i="2"/>
  <c r="O2140" i="2"/>
  <c r="O2125" i="2"/>
  <c r="O2129" i="2"/>
  <c r="O2133" i="2"/>
  <c r="O2137" i="2"/>
  <c r="O2141" i="2"/>
  <c r="O2126" i="2"/>
  <c r="O2130" i="2"/>
  <c r="O2134" i="2"/>
  <c r="O2138" i="2"/>
  <c r="O2142" i="2"/>
  <c r="O2453" i="2"/>
  <c r="O2457" i="2"/>
  <c r="O2461" i="2"/>
  <c r="O2465" i="2"/>
  <c r="O71" i="2"/>
  <c r="O75" i="2"/>
  <c r="O79" i="2"/>
  <c r="O83" i="2"/>
  <c r="O72" i="2"/>
  <c r="O76" i="2"/>
  <c r="O80" i="2"/>
  <c r="O84" i="2"/>
  <c r="O69" i="2"/>
  <c r="O77" i="2"/>
  <c r="O70" i="2"/>
  <c r="O78" i="2"/>
  <c r="O73" i="2"/>
  <c r="O82" i="2"/>
  <c r="O74" i="2"/>
  <c r="O81" i="2"/>
  <c r="O119" i="2"/>
  <c r="O123" i="2"/>
  <c r="O127" i="2"/>
  <c r="O131" i="2"/>
  <c r="O135" i="2"/>
  <c r="O139" i="2"/>
  <c r="O120" i="2"/>
  <c r="O124" i="2"/>
  <c r="O128" i="2"/>
  <c r="O132" i="2"/>
  <c r="O136" i="2"/>
  <c r="O125" i="2"/>
  <c r="O133" i="2"/>
  <c r="O126" i="2"/>
  <c r="O134" i="2"/>
  <c r="O121" i="2"/>
  <c r="O137" i="2"/>
  <c r="O130" i="2"/>
  <c r="O138" i="2"/>
  <c r="O122" i="2"/>
  <c r="O129" i="2"/>
  <c r="O409" i="2"/>
  <c r="O413" i="2"/>
  <c r="O417" i="2"/>
  <c r="O406" i="2"/>
  <c r="O410" i="2"/>
  <c r="O414" i="2"/>
  <c r="O407" i="2"/>
  <c r="O415" i="2"/>
  <c r="O412" i="2"/>
  <c r="O416" i="2"/>
  <c r="O408" i="2"/>
  <c r="O411" i="2"/>
  <c r="O742" i="2"/>
  <c r="O746" i="2"/>
  <c r="O750" i="2"/>
  <c r="O754" i="2"/>
  <c r="O739" i="2"/>
  <c r="O743" i="2"/>
  <c r="O747" i="2"/>
  <c r="O751" i="2"/>
  <c r="O755" i="2"/>
  <c r="O740" i="2"/>
  <c r="O744" i="2"/>
  <c r="O748" i="2"/>
  <c r="O752" i="2"/>
  <c r="O756" i="2"/>
  <c r="O741" i="2"/>
  <c r="O745" i="2"/>
  <c r="O749" i="2"/>
  <c r="O753" i="2"/>
  <c r="O1156" i="2"/>
  <c r="O1160" i="2"/>
  <c r="O1153" i="2"/>
  <c r="O1157" i="2"/>
  <c r="O1161" i="2"/>
  <c r="O1154" i="2"/>
  <c r="O1158" i="2"/>
  <c r="O1159" i="2"/>
  <c r="O1155" i="2"/>
  <c r="O1172" i="2"/>
  <c r="O1176" i="2"/>
  <c r="O1180" i="2"/>
  <c r="O1173" i="2"/>
  <c r="O1177" i="2"/>
  <c r="O1181" i="2"/>
  <c r="O1174" i="2"/>
  <c r="O1178" i="2"/>
  <c r="O1182" i="2"/>
  <c r="O1175" i="2"/>
  <c r="O1183" i="2"/>
  <c r="O1171" i="2"/>
  <c r="O1179" i="2"/>
  <c r="O1217" i="2"/>
  <c r="O1221" i="2"/>
  <c r="O1216" i="2"/>
  <c r="O1222" i="2"/>
  <c r="O1219" i="2"/>
  <c r="O1215" i="2"/>
  <c r="O1220" i="2"/>
  <c r="O1218" i="2"/>
  <c r="O1223" i="2"/>
  <c r="O1421" i="2"/>
  <c r="O1425" i="2"/>
  <c r="O1429" i="2"/>
  <c r="O1433" i="2"/>
  <c r="O1419" i="2"/>
  <c r="O1424" i="2"/>
  <c r="O1430" i="2"/>
  <c r="O1422" i="2"/>
  <c r="O1427" i="2"/>
  <c r="O1432" i="2"/>
  <c r="O1418" i="2"/>
  <c r="O1423" i="2"/>
  <c r="O1428" i="2"/>
  <c r="O1434" i="2"/>
  <c r="O1431" i="2"/>
  <c r="O1420" i="2"/>
  <c r="O1503" i="2"/>
  <c r="O1507" i="2"/>
  <c r="O1511" i="2"/>
  <c r="O1515" i="2"/>
  <c r="O1505" i="2"/>
  <c r="O1509" i="2"/>
  <c r="O1513" i="2"/>
  <c r="O1506" i="2"/>
  <c r="O1510" i="2"/>
  <c r="O1514" i="2"/>
  <c r="O1504" i="2"/>
  <c r="O1508" i="2"/>
  <c r="O1512" i="2"/>
  <c r="O2265" i="2"/>
  <c r="O2269" i="2"/>
  <c r="O2377" i="2"/>
  <c r="O2381" i="2"/>
  <c r="O2417" i="2"/>
  <c r="O2421" i="2"/>
  <c r="O2425" i="2"/>
  <c r="O2429" i="2"/>
  <c r="O2433" i="2"/>
  <c r="O2665" i="2"/>
  <c r="O2669" i="2"/>
  <c r="O2673" i="2"/>
  <c r="O2677" i="2"/>
  <c r="O2681" i="2"/>
  <c r="O87" i="2"/>
  <c r="O91" i="2"/>
  <c r="O95" i="2"/>
  <c r="O88" i="2"/>
  <c r="O92" i="2"/>
  <c r="O96" i="2"/>
  <c r="O85" i="2"/>
  <c r="O93" i="2"/>
  <c r="O86" i="2"/>
  <c r="O94" i="2"/>
  <c r="O89" i="2"/>
  <c r="O90" i="2"/>
  <c r="O97" i="2"/>
  <c r="O224" i="2"/>
  <c r="O228" i="2"/>
  <c r="O232" i="2"/>
  <c r="O236" i="2"/>
  <c r="O240" i="2"/>
  <c r="O229" i="2"/>
  <c r="O234" i="2"/>
  <c r="O239" i="2"/>
  <c r="O225" i="2"/>
  <c r="O230" i="2"/>
  <c r="O235" i="2"/>
  <c r="O241" i="2"/>
  <c r="O226" i="2"/>
  <c r="O237" i="2"/>
  <c r="O233" i="2"/>
  <c r="O227" i="2"/>
  <c r="O231" i="2"/>
  <c r="O238" i="2"/>
  <c r="O242" i="2"/>
  <c r="O260" i="2"/>
  <c r="O264" i="2"/>
  <c r="O261" i="2"/>
  <c r="O266" i="2"/>
  <c r="O257" i="2"/>
  <c r="O262" i="2"/>
  <c r="O258" i="2"/>
  <c r="O265" i="2"/>
  <c r="O259" i="2"/>
  <c r="O263" i="2"/>
  <c r="O914" i="2"/>
  <c r="O918" i="2"/>
  <c r="O922" i="2"/>
  <c r="O926" i="2"/>
  <c r="O915" i="2"/>
  <c r="O919" i="2"/>
  <c r="O917" i="2"/>
  <c r="O924" i="2"/>
  <c r="O920" i="2"/>
  <c r="O925" i="2"/>
  <c r="O921" i="2"/>
  <c r="O916" i="2"/>
  <c r="O923" i="2"/>
  <c r="O1682" i="2"/>
  <c r="O1683" i="2"/>
  <c r="O1734" i="2"/>
  <c r="O1738" i="2"/>
  <c r="O1742" i="2"/>
  <c r="O1746" i="2"/>
  <c r="O1750" i="2"/>
  <c r="O1736" i="2"/>
  <c r="O1741" i="2"/>
  <c r="O1747" i="2"/>
  <c r="O1737" i="2"/>
  <c r="O1743" i="2"/>
  <c r="O1748" i="2"/>
  <c r="O1739" i="2"/>
  <c r="O1744" i="2"/>
  <c r="O1749" i="2"/>
  <c r="O1810" i="2"/>
  <c r="O1814" i="2"/>
  <c r="O1818" i="2"/>
  <c r="O1811" i="2"/>
  <c r="O1816" i="2"/>
  <c r="O1821" i="2"/>
  <c r="O1812" i="2"/>
  <c r="O1817" i="2"/>
  <c r="O1813" i="2"/>
  <c r="O1819" i="2"/>
  <c r="O1822" i="2"/>
  <c r="O1826" i="2"/>
  <c r="O1830" i="2"/>
  <c r="O1827" i="2"/>
  <c r="O1823" i="2"/>
  <c r="O1828" i="2"/>
  <c r="O1824" i="2"/>
  <c r="O1829" i="2"/>
  <c r="O2000" i="2"/>
  <c r="O2004" i="2"/>
  <c r="O2008" i="2"/>
  <c r="O2012" i="2"/>
  <c r="O2016" i="2"/>
  <c r="O2001" i="2"/>
  <c r="O2005" i="2"/>
  <c r="O2009" i="2"/>
  <c r="O2013" i="2"/>
  <c r="O2017" i="2"/>
  <c r="O2002" i="2"/>
  <c r="O2006" i="2"/>
  <c r="O2010" i="2"/>
  <c r="O2014" i="2"/>
  <c r="O2144" i="2"/>
  <c r="O2148" i="2"/>
  <c r="O2152" i="2"/>
  <c r="O2145" i="2"/>
  <c r="O2149" i="2"/>
  <c r="O2153" i="2"/>
  <c r="O2146" i="2"/>
  <c r="O2150" i="2"/>
  <c r="O2405" i="2"/>
  <c r="O2409" i="2"/>
  <c r="O2413" i="2"/>
  <c r="O2437" i="2"/>
  <c r="O2441" i="2"/>
  <c r="O2445" i="2"/>
  <c r="O2449" i="2"/>
  <c r="O2469" i="2"/>
  <c r="O2473" i="2"/>
  <c r="O2477" i="2"/>
  <c r="O2633" i="2"/>
  <c r="O2637" i="2"/>
  <c r="O2641" i="2"/>
  <c r="O2698" i="2"/>
  <c r="O2666" i="2"/>
  <c r="O2650" i="2"/>
  <c r="O2639" i="2"/>
  <c r="O2521" i="2"/>
  <c r="O2685" i="2"/>
  <c r="O2689" i="2"/>
  <c r="O2693" i="2"/>
  <c r="O2697" i="2"/>
  <c r="O2701" i="2"/>
  <c r="O2705" i="2"/>
  <c r="O308" i="2"/>
  <c r="O312" i="2"/>
  <c r="O316" i="2"/>
  <c r="O309" i="2"/>
  <c r="O314" i="2"/>
  <c r="O310" i="2"/>
  <c r="O315" i="2"/>
  <c r="O311" i="2"/>
  <c r="O307" i="2"/>
  <c r="O313" i="2"/>
  <c r="O317" i="2"/>
  <c r="O507" i="2"/>
  <c r="O511" i="2"/>
  <c r="O515" i="2"/>
  <c r="O510" i="2"/>
  <c r="O514" i="2"/>
  <c r="O512" i="2"/>
  <c r="O513" i="2"/>
  <c r="O508" i="2"/>
  <c r="O516" i="2"/>
  <c r="O509" i="2"/>
  <c r="O517" i="2"/>
  <c r="O1225" i="2"/>
  <c r="O1229" i="2"/>
  <c r="O1233" i="2"/>
  <c r="O1227" i="2"/>
  <c r="O1232" i="2"/>
  <c r="O1224" i="2"/>
  <c r="O1230" i="2"/>
  <c r="O1235" i="2"/>
  <c r="O1226" i="2"/>
  <c r="O1231" i="2"/>
  <c r="O1228" i="2"/>
  <c r="O1349" i="2"/>
  <c r="O1353" i="2"/>
  <c r="O1357" i="2"/>
  <c r="O1361" i="2"/>
  <c r="O1365" i="2"/>
  <c r="O1369" i="2"/>
  <c r="O1350" i="2"/>
  <c r="O1355" i="2"/>
  <c r="O1360" i="2"/>
  <c r="O1366" i="2"/>
  <c r="O1352" i="2"/>
  <c r="O1358" i="2"/>
  <c r="O1363" i="2"/>
  <c r="O1368" i="2"/>
  <c r="O1354" i="2"/>
  <c r="O1359" i="2"/>
  <c r="O1364" i="2"/>
  <c r="O1370" i="2"/>
  <c r="O1367" i="2"/>
  <c r="O1351" i="2"/>
  <c r="O1356" i="2"/>
  <c r="O1445" i="2"/>
  <c r="O1449" i="2"/>
  <c r="O1453" i="2"/>
  <c r="O1457" i="2"/>
  <c r="O1461" i="2"/>
  <c r="O1446" i="2"/>
  <c r="O1451" i="2"/>
  <c r="O1456" i="2"/>
  <c r="O1448" i="2"/>
  <c r="O1454" i="2"/>
  <c r="O1459" i="2"/>
  <c r="O1450" i="2"/>
  <c r="O1455" i="2"/>
  <c r="O1460" i="2"/>
  <c r="O1452" i="2"/>
  <c r="O1458" i="2"/>
  <c r="O1646" i="2"/>
  <c r="O1650" i="2"/>
  <c r="O1654" i="2"/>
  <c r="O1658" i="2"/>
  <c r="O1662" i="2"/>
  <c r="O1645" i="2"/>
  <c r="O1651" i="2"/>
  <c r="O1656" i="2"/>
  <c r="O1661" i="2"/>
  <c r="O1647" i="2"/>
  <c r="O1652" i="2"/>
  <c r="O1657" i="2"/>
  <c r="O1663" i="2"/>
  <c r="O1643" i="2"/>
  <c r="O1648" i="2"/>
  <c r="O1653" i="2"/>
  <c r="O1659" i="2"/>
  <c r="O2060" i="2"/>
  <c r="O2064" i="2"/>
  <c r="O2068" i="2"/>
  <c r="O2072" i="2"/>
  <c r="O2061" i="2"/>
  <c r="O2065" i="2"/>
  <c r="O2069" i="2"/>
  <c r="O2073" i="2"/>
  <c r="O2062" i="2"/>
  <c r="O2066" i="2"/>
  <c r="O2070" i="2"/>
  <c r="O2074" i="2"/>
  <c r="O2076" i="2"/>
  <c r="O2080" i="2"/>
  <c r="O2084" i="2"/>
  <c r="O2088" i="2"/>
  <c r="O2092" i="2"/>
  <c r="O2077" i="2"/>
  <c r="O2081" i="2"/>
  <c r="O2085" i="2"/>
  <c r="O2089" i="2"/>
  <c r="O2093" i="2"/>
  <c r="O2078" i="2"/>
  <c r="O2082" i="2"/>
  <c r="O2086" i="2"/>
  <c r="O2090" i="2"/>
  <c r="O341" i="2"/>
  <c r="O345" i="2"/>
  <c r="O349" i="2"/>
  <c r="O353" i="2"/>
  <c r="O342" i="2"/>
  <c r="O346" i="2"/>
  <c r="O350" i="2"/>
  <c r="O343" i="2"/>
  <c r="O351" i="2"/>
  <c r="O348" i="2"/>
  <c r="O352" i="2"/>
  <c r="O344" i="2"/>
  <c r="O347" i="2"/>
  <c r="O457" i="2"/>
  <c r="O461" i="2"/>
  <c r="O458" i="2"/>
  <c r="O462" i="2"/>
  <c r="O463" i="2"/>
  <c r="O460" i="2"/>
  <c r="O466" i="2"/>
  <c r="O464" i="2"/>
  <c r="O465" i="2"/>
  <c r="O456" i="2"/>
  <c r="O459" i="2"/>
  <c r="O519" i="2"/>
  <c r="O523" i="2"/>
  <c r="O527" i="2"/>
  <c r="O531" i="2"/>
  <c r="O535" i="2"/>
  <c r="O518" i="2"/>
  <c r="O522" i="2"/>
  <c r="O526" i="2"/>
  <c r="O530" i="2"/>
  <c r="O534" i="2"/>
  <c r="O520" i="2"/>
  <c r="O528" i="2"/>
  <c r="O521" i="2"/>
  <c r="O529" i="2"/>
  <c r="O524" i="2"/>
  <c r="O532" i="2"/>
  <c r="O525" i="2"/>
  <c r="O533" i="2"/>
  <c r="O706" i="2"/>
  <c r="O710" i="2"/>
  <c r="O714" i="2"/>
  <c r="O707" i="2"/>
  <c r="O711" i="2"/>
  <c r="O715" i="2"/>
  <c r="O708" i="2"/>
  <c r="O712" i="2"/>
  <c r="O709" i="2"/>
  <c r="O713" i="2"/>
  <c r="O1004" i="2"/>
  <c r="O1008" i="2"/>
  <c r="O1012" i="2"/>
  <c r="O1005" i="2"/>
  <c r="O1009" i="2"/>
  <c r="O1013" i="2"/>
  <c r="O1006" i="2"/>
  <c r="O1010" i="2"/>
  <c r="O1007" i="2"/>
  <c r="O1011" i="2"/>
  <c r="O1112" i="2"/>
  <c r="O1116" i="2"/>
  <c r="O1120" i="2"/>
  <c r="O1109" i="2"/>
  <c r="O1113" i="2"/>
  <c r="O1117" i="2"/>
  <c r="O1121" i="2"/>
  <c r="O1110" i="2"/>
  <c r="O1114" i="2"/>
  <c r="O1118" i="2"/>
  <c r="O1122" i="2"/>
  <c r="O1111" i="2"/>
  <c r="O1119" i="2"/>
  <c r="O1123" i="2"/>
  <c r="O1115" i="2"/>
  <c r="O1265" i="2"/>
  <c r="O1269" i="2"/>
  <c r="O1273" i="2"/>
  <c r="O1264" i="2"/>
  <c r="O1270" i="2"/>
  <c r="O1267" i="2"/>
  <c r="O1272" i="2"/>
  <c r="O1263" i="2"/>
  <c r="O1268" i="2"/>
  <c r="O1274" i="2"/>
  <c r="O1266" i="2"/>
  <c r="O1271" i="2"/>
  <c r="O1483" i="2"/>
  <c r="O1487" i="2"/>
  <c r="O1491" i="2"/>
  <c r="O1485" i="2"/>
  <c r="O1489" i="2"/>
  <c r="O1482" i="2"/>
  <c r="O1486" i="2"/>
  <c r="O1490" i="2"/>
  <c r="O1488" i="2"/>
  <c r="O1492" i="2"/>
  <c r="O1519" i="2"/>
  <c r="O1523" i="2"/>
  <c r="O1527" i="2"/>
  <c r="O1517" i="2"/>
  <c r="O1521" i="2"/>
  <c r="O1525" i="2"/>
  <c r="O1518" i="2"/>
  <c r="O1522" i="2"/>
  <c r="O1526" i="2"/>
  <c r="O1520" i="2"/>
  <c r="O1524" i="2"/>
  <c r="O1578" i="2"/>
  <c r="O1582" i="2"/>
  <c r="O1586" i="2"/>
  <c r="O1590" i="2"/>
  <c r="O1581" i="2"/>
  <c r="O1587" i="2"/>
  <c r="O1592" i="2"/>
  <c r="O1577" i="2"/>
  <c r="O1583" i="2"/>
  <c r="O1588" i="2"/>
  <c r="O1579" i="2"/>
  <c r="O1584" i="2"/>
  <c r="O1589" i="2"/>
  <c r="O1722" i="2"/>
  <c r="O1726" i="2"/>
  <c r="O1730" i="2"/>
  <c r="O1720" i="2"/>
  <c r="O1725" i="2"/>
  <c r="O1731" i="2"/>
  <c r="O1721" i="2"/>
  <c r="O1727" i="2"/>
  <c r="O1732" i="2"/>
  <c r="O1723" i="2"/>
  <c r="O1728" i="2"/>
  <c r="O1733" i="2"/>
  <c r="O1980" i="2"/>
  <c r="O1984" i="2"/>
  <c r="O1988" i="2"/>
  <c r="O1992" i="2"/>
  <c r="O1996" i="2"/>
  <c r="O1981" i="2"/>
  <c r="O1985" i="2"/>
  <c r="O1989" i="2"/>
  <c r="O1993" i="2"/>
  <c r="O1997" i="2"/>
  <c r="O1982" i="2"/>
  <c r="O1986" i="2"/>
  <c r="O1990" i="2"/>
  <c r="O1994" i="2"/>
  <c r="O1998" i="2"/>
  <c r="O2020" i="2"/>
  <c r="O2024" i="2"/>
  <c r="O2028" i="2"/>
  <c r="O2032" i="2"/>
  <c r="O2036" i="2"/>
  <c r="O2021" i="2"/>
  <c r="O2025" i="2"/>
  <c r="O2029" i="2"/>
  <c r="O2033" i="2"/>
  <c r="O2018" i="2"/>
  <c r="O2022" i="2"/>
  <c r="O2026" i="2"/>
  <c r="O2030" i="2"/>
  <c r="O2034" i="2"/>
  <c r="O2040" i="2"/>
  <c r="O2044" i="2"/>
  <c r="O2048" i="2"/>
  <c r="O2052" i="2"/>
  <c r="O2056" i="2"/>
  <c r="O2037" i="2"/>
  <c r="O2041" i="2"/>
  <c r="O2045" i="2"/>
  <c r="O2049" i="2"/>
  <c r="O2053" i="2"/>
  <c r="O2057" i="2"/>
  <c r="O2038" i="2"/>
  <c r="O2042" i="2"/>
  <c r="O2046" i="2"/>
  <c r="O2050" i="2"/>
  <c r="O2054" i="2"/>
  <c r="O2058" i="2"/>
  <c r="O2273" i="2"/>
  <c r="O2277" i="2"/>
  <c r="O2281" i="2"/>
  <c r="O2285" i="2"/>
  <c r="O2513" i="2"/>
  <c r="O2517" i="2"/>
  <c r="O2529" i="2"/>
  <c r="O2533" i="2"/>
  <c r="O2537" i="2"/>
  <c r="O2549" i="2"/>
  <c r="O2553" i="2"/>
  <c r="O2557" i="2"/>
  <c r="O2561" i="2"/>
  <c r="O2565" i="2"/>
  <c r="O2569" i="2"/>
  <c r="O2573" i="2"/>
  <c r="O11" i="2"/>
  <c r="O15" i="2"/>
  <c r="O19" i="2"/>
  <c r="O23" i="2"/>
  <c r="O12" i="2"/>
  <c r="O16" i="2"/>
  <c r="O20" i="2"/>
  <c r="O24" i="2"/>
  <c r="O13" i="2"/>
  <c r="O21" i="2"/>
  <c r="O14" i="2"/>
  <c r="O22" i="2"/>
  <c r="O25" i="2"/>
  <c r="O18" i="2"/>
  <c r="O17" i="2"/>
  <c r="O26" i="2"/>
  <c r="O63" i="2"/>
  <c r="O67" i="2"/>
  <c r="O64" i="2"/>
  <c r="O68" i="2"/>
  <c r="O61" i="2"/>
  <c r="O62" i="2"/>
  <c r="O66" i="2"/>
  <c r="O65" i="2"/>
  <c r="O164" i="2"/>
  <c r="O168" i="2"/>
  <c r="O172" i="2"/>
  <c r="O165" i="2"/>
  <c r="O170" i="2"/>
  <c r="O166" i="2"/>
  <c r="O171" i="2"/>
  <c r="O173" i="2"/>
  <c r="O169" i="2"/>
  <c r="O167" i="2"/>
  <c r="O174" i="2"/>
  <c r="O184" i="2"/>
  <c r="O188" i="2"/>
  <c r="O192" i="2"/>
  <c r="O196" i="2"/>
  <c r="O186" i="2"/>
  <c r="O191" i="2"/>
  <c r="O197" i="2"/>
  <c r="O182" i="2"/>
  <c r="O187" i="2"/>
  <c r="O193" i="2"/>
  <c r="O183" i="2"/>
  <c r="O194" i="2"/>
  <c r="O190" i="2"/>
  <c r="O185" i="2"/>
  <c r="O189" i="2"/>
  <c r="O195" i="2"/>
  <c r="O200" i="2"/>
  <c r="O204" i="2"/>
  <c r="O208" i="2"/>
  <c r="O202" i="2"/>
  <c r="O207" i="2"/>
  <c r="O198" i="2"/>
  <c r="O203" i="2"/>
  <c r="O205" i="2"/>
  <c r="O201" i="2"/>
  <c r="O206" i="2"/>
  <c r="O199" i="2"/>
  <c r="O244" i="2"/>
  <c r="O248" i="2"/>
  <c r="O252" i="2"/>
  <c r="O256" i="2"/>
  <c r="O245" i="2"/>
  <c r="O250" i="2"/>
  <c r="O255" i="2"/>
  <c r="O246" i="2"/>
  <c r="O251" i="2"/>
  <c r="O247" i="2"/>
  <c r="O243" i="2"/>
  <c r="O254" i="2"/>
  <c r="O249" i="2"/>
  <c r="O253" i="2"/>
  <c r="O268" i="2"/>
  <c r="O271" i="2"/>
  <c r="O267" i="2"/>
  <c r="O269" i="2"/>
  <c r="O270" i="2"/>
  <c r="O328" i="2"/>
  <c r="O332" i="2"/>
  <c r="O330" i="2"/>
  <c r="O331" i="2"/>
  <c r="O329" i="2"/>
  <c r="O327" i="2"/>
  <c r="O654" i="2"/>
  <c r="O658" i="2"/>
  <c r="O651" i="2"/>
  <c r="O655" i="2"/>
  <c r="O659" i="2"/>
  <c r="O652" i="2"/>
  <c r="O656" i="2"/>
  <c r="O660" i="2"/>
  <c r="O661" i="2"/>
  <c r="O653" i="2"/>
  <c r="O657" i="2"/>
  <c r="O682" i="2"/>
  <c r="O686" i="2"/>
  <c r="O690" i="2"/>
  <c r="O694" i="2"/>
  <c r="O698" i="2"/>
  <c r="O683" i="2"/>
  <c r="O687" i="2"/>
  <c r="O691" i="2"/>
  <c r="O695" i="2"/>
  <c r="O680" i="2"/>
  <c r="O684" i="2"/>
  <c r="O688" i="2"/>
  <c r="O692" i="2"/>
  <c r="O696" i="2"/>
  <c r="O693" i="2"/>
  <c r="O681" i="2"/>
  <c r="O697" i="2"/>
  <c r="O685" i="2"/>
  <c r="O770" i="2"/>
  <c r="O774" i="2"/>
  <c r="O778" i="2"/>
  <c r="O782" i="2"/>
  <c r="O771" i="2"/>
  <c r="O775" i="2"/>
  <c r="O779" i="2"/>
  <c r="O783" i="2"/>
  <c r="O772" i="2"/>
  <c r="O776" i="2"/>
  <c r="O780" i="2"/>
  <c r="O773" i="2"/>
  <c r="O777" i="2"/>
  <c r="O781" i="2"/>
  <c r="O769" i="2"/>
  <c r="O838" i="2"/>
  <c r="O842" i="2"/>
  <c r="O839" i="2"/>
  <c r="O843" i="2"/>
  <c r="O837" i="2"/>
  <c r="O840" i="2"/>
  <c r="O841" i="2"/>
  <c r="O836" i="2"/>
  <c r="O844" i="2"/>
  <c r="O988" i="2"/>
  <c r="O989" i="2"/>
  <c r="O990" i="2"/>
  <c r="O992" i="2"/>
  <c r="O993" i="2"/>
  <c r="O994" i="2"/>
  <c r="O991" i="2"/>
  <c r="O995" i="2"/>
  <c r="O1192" i="2"/>
  <c r="O1193" i="2"/>
  <c r="O1197" i="2"/>
  <c r="O1201" i="2"/>
  <c r="O1194" i="2"/>
  <c r="O1198" i="2"/>
  <c r="O1202" i="2"/>
  <c r="O1200" i="2"/>
  <c r="O1196" i="2"/>
  <c r="O1204" i="2"/>
  <c r="O1199" i="2"/>
  <c r="O1195" i="2"/>
  <c r="O1203" i="2"/>
  <c r="O1249" i="2"/>
  <c r="O1253" i="2"/>
  <c r="O1257" i="2"/>
  <c r="O1261" i="2"/>
  <c r="O1248" i="2"/>
  <c r="O1254" i="2"/>
  <c r="O1259" i="2"/>
  <c r="O1251" i="2"/>
  <c r="O1256" i="2"/>
  <c r="O1262" i="2"/>
  <c r="O1247" i="2"/>
  <c r="O1252" i="2"/>
  <c r="O1258" i="2"/>
  <c r="O1260" i="2"/>
  <c r="O1250" i="2"/>
  <c r="O1317" i="2"/>
  <c r="O1321" i="2"/>
  <c r="O1325" i="2"/>
  <c r="O1329" i="2"/>
  <c r="O1318" i="2"/>
  <c r="O1323" i="2"/>
  <c r="O1328" i="2"/>
  <c r="O1315" i="2"/>
  <c r="O1320" i="2"/>
  <c r="O1326" i="2"/>
  <c r="O1331" i="2"/>
  <c r="O1316" i="2"/>
  <c r="O1322" i="2"/>
  <c r="O1327" i="2"/>
  <c r="O1324" i="2"/>
  <c r="O1330" i="2"/>
  <c r="O1314" i="2"/>
  <c r="O1385" i="2"/>
  <c r="O1389" i="2"/>
  <c r="O1393" i="2"/>
  <c r="O1382" i="2"/>
  <c r="O1387" i="2"/>
  <c r="O1392" i="2"/>
  <c r="O1384" i="2"/>
  <c r="O1390" i="2"/>
  <c r="O1386" i="2"/>
  <c r="O1391" i="2"/>
  <c r="O1388" i="2"/>
  <c r="O1541" i="2"/>
  <c r="O1545" i="2"/>
  <c r="O1542" i="2"/>
  <c r="O1546" i="2"/>
  <c r="O1550" i="2"/>
  <c r="O1554" i="2"/>
  <c r="O1543" i="2"/>
  <c r="O1549" i="2"/>
  <c r="O1555" i="2"/>
  <c r="O1544" i="2"/>
  <c r="O1551" i="2"/>
  <c r="O1556" i="2"/>
  <c r="O1547" i="2"/>
  <c r="O1552" i="2"/>
  <c r="O1834" i="2"/>
  <c r="O1838" i="2"/>
  <c r="O1842" i="2"/>
  <c r="O1832" i="2"/>
  <c r="O1837" i="2"/>
  <c r="O1843" i="2"/>
  <c r="O1833" i="2"/>
  <c r="O1839" i="2"/>
  <c r="O1844" i="2"/>
  <c r="O1835" i="2"/>
  <c r="O1840" i="2"/>
  <c r="O1936" i="2"/>
  <c r="O1940" i="2"/>
  <c r="O1944" i="2"/>
  <c r="O1948" i="2"/>
  <c r="O1937" i="2"/>
  <c r="O1941" i="2"/>
  <c r="O1945" i="2"/>
  <c r="O1949" i="2"/>
  <c r="O1938" i="2"/>
  <c r="O1942" i="2"/>
  <c r="O1946" i="2"/>
  <c r="O1950" i="2"/>
  <c r="O2108" i="2"/>
  <c r="O2112" i="2"/>
  <c r="O2116" i="2"/>
  <c r="O2120" i="2"/>
  <c r="O2109" i="2"/>
  <c r="O2113" i="2"/>
  <c r="O2117" i="2"/>
  <c r="O2121" i="2"/>
  <c r="O2110" i="2"/>
  <c r="O2114" i="2"/>
  <c r="O2118" i="2"/>
  <c r="O2122" i="2"/>
  <c r="O2185" i="2"/>
  <c r="O2189" i="2"/>
  <c r="O2193" i="2"/>
  <c r="O2182" i="2"/>
  <c r="O2186" i="2"/>
  <c r="O2190" i="2"/>
  <c r="O2194" i="2"/>
  <c r="O2197" i="2"/>
  <c r="O2201" i="2"/>
  <c r="O2205" i="2"/>
  <c r="O2198" i="2"/>
  <c r="O2202" i="2"/>
  <c r="O2209" i="2"/>
  <c r="O2213" i="2"/>
  <c r="O2217" i="2"/>
  <c r="O2349" i="2"/>
  <c r="O2353" i="2"/>
  <c r="O2357" i="2"/>
  <c r="O2601" i="2"/>
  <c r="O2621" i="2"/>
  <c r="O2625" i="2"/>
  <c r="O2629" i="2"/>
  <c r="O2" i="2"/>
  <c r="O2700" i="2"/>
  <c r="O2695" i="2"/>
  <c r="O2690" i="2"/>
  <c r="O2684" i="2"/>
  <c r="O2679" i="2"/>
  <c r="O2674" i="2"/>
  <c r="O2668" i="2"/>
  <c r="O2663" i="2"/>
  <c r="O2658" i="2"/>
  <c r="O2652" i="2"/>
  <c r="O2647" i="2"/>
  <c r="O2642" i="2"/>
  <c r="O2636" i="2"/>
  <c r="O2631" i="2"/>
  <c r="O2626" i="2"/>
  <c r="O2620" i="2"/>
  <c r="O2615" i="2"/>
  <c r="O2610" i="2"/>
  <c r="O2604" i="2"/>
  <c r="O2599" i="2"/>
  <c r="O2594" i="2"/>
  <c r="O2588" i="2"/>
  <c r="O2583" i="2"/>
  <c r="O2578" i="2"/>
  <c r="O2572" i="2"/>
  <c r="O2567" i="2"/>
  <c r="O2562" i="2"/>
  <c r="O2556" i="2"/>
  <c r="O2551" i="2"/>
  <c r="O2546" i="2"/>
  <c r="O2540" i="2"/>
  <c r="O2535" i="2"/>
  <c r="O2530" i="2"/>
  <c r="O2524" i="2"/>
  <c r="O2519" i="2"/>
  <c r="O2514" i="2"/>
  <c r="O2508" i="2"/>
  <c r="O2498" i="2"/>
  <c r="O2492" i="2"/>
  <c r="O2487" i="2"/>
  <c r="O2476" i="2"/>
  <c r="O2471" i="2"/>
  <c r="O2466" i="2"/>
  <c r="O2460" i="2"/>
  <c r="O2455" i="2"/>
  <c r="O2450" i="2"/>
  <c r="O2444" i="2"/>
  <c r="O2439" i="2"/>
  <c r="O2434" i="2"/>
  <c r="O2428" i="2"/>
  <c r="O2423" i="2"/>
  <c r="O2418" i="2"/>
  <c r="O2412" i="2"/>
  <c r="O2407" i="2"/>
  <c r="O2402" i="2"/>
  <c r="O2396" i="2"/>
  <c r="O2391" i="2"/>
  <c r="O2380" i="2"/>
  <c r="O2375" i="2"/>
  <c r="O2370" i="2"/>
  <c r="O2364" i="2"/>
  <c r="O2359" i="2"/>
  <c r="O2354" i="2"/>
  <c r="O2348" i="2"/>
  <c r="O2343" i="2"/>
  <c r="O2338" i="2"/>
  <c r="O2332" i="2"/>
  <c r="O2327" i="2"/>
  <c r="O2316" i="2"/>
  <c r="O2311" i="2"/>
  <c r="O2306" i="2"/>
  <c r="O2300" i="2"/>
  <c r="O2290" i="2"/>
  <c r="O2284" i="2"/>
  <c r="O2279" i="2"/>
  <c r="O2274" i="2"/>
  <c r="O2268" i="2"/>
  <c r="O2263" i="2"/>
  <c r="O2258" i="2"/>
  <c r="O2247" i="2"/>
  <c r="O2242" i="2"/>
  <c r="O2236" i="2"/>
  <c r="O2231" i="2"/>
  <c r="O2226" i="2"/>
  <c r="O2215" i="2"/>
  <c r="O2210" i="2"/>
  <c r="O2204" i="2"/>
  <c r="O2196" i="2"/>
  <c r="O2188" i="2"/>
  <c r="O2180" i="2"/>
  <c r="O2171" i="2"/>
  <c r="O2155" i="2"/>
  <c r="O2139" i="2"/>
  <c r="O2123" i="2"/>
  <c r="O2091" i="2"/>
  <c r="O2075" i="2"/>
  <c r="O2059" i="2"/>
  <c r="O2043" i="2"/>
  <c r="O2027" i="2"/>
  <c r="O2011" i="2"/>
  <c r="O1995" i="2"/>
  <c r="O1979" i="2"/>
  <c r="O1963" i="2"/>
  <c r="O1947" i="2"/>
  <c r="O1899" i="2"/>
  <c r="O1883" i="2"/>
  <c r="O1867" i="2"/>
  <c r="O1851" i="2"/>
  <c r="O1831" i="2"/>
  <c r="O1809" i="2"/>
  <c r="O1788" i="2"/>
  <c r="O1767" i="2"/>
  <c r="O1745" i="2"/>
  <c r="O1724" i="2"/>
  <c r="O1703" i="2"/>
  <c r="O1681" i="2"/>
  <c r="O1660" i="2"/>
  <c r="O1617" i="2"/>
  <c r="O1553" i="2"/>
  <c r="O1516" i="2"/>
  <c r="O1447" i="2"/>
  <c r="O1362" i="2"/>
  <c r="O1276" i="2"/>
  <c r="O1163" i="2"/>
  <c r="O44" i="2"/>
  <c r="O45" i="2"/>
  <c r="O46" i="2"/>
  <c r="O495" i="2"/>
  <c r="O499" i="2"/>
  <c r="O503" i="2"/>
  <c r="O494" i="2"/>
  <c r="O498" i="2"/>
  <c r="O502" i="2"/>
  <c r="O506" i="2"/>
  <c r="O496" i="2"/>
  <c r="O504" i="2"/>
  <c r="O497" i="2"/>
  <c r="O505" i="2"/>
  <c r="O500" i="2"/>
  <c r="O493" i="2"/>
  <c r="O501" i="2"/>
  <c r="O575" i="2"/>
  <c r="O579" i="2"/>
  <c r="O578" i="2"/>
  <c r="O576" i="2"/>
  <c r="O577" i="2"/>
  <c r="O580" i="2"/>
  <c r="O581" i="2"/>
  <c r="O662" i="2"/>
  <c r="O666" i="2"/>
  <c r="O670" i="2"/>
  <c r="O674" i="2"/>
  <c r="O678" i="2"/>
  <c r="O663" i="2"/>
  <c r="O667" i="2"/>
  <c r="O671" i="2"/>
  <c r="O675" i="2"/>
  <c r="O679" i="2"/>
  <c r="O664" i="2"/>
  <c r="O668" i="2"/>
  <c r="O672" i="2"/>
  <c r="O676" i="2"/>
  <c r="O677" i="2"/>
  <c r="O665" i="2"/>
  <c r="O669" i="2"/>
  <c r="O673" i="2"/>
  <c r="O718" i="2"/>
  <c r="O722" i="2"/>
  <c r="O726" i="2"/>
  <c r="O719" i="2"/>
  <c r="O723" i="2"/>
  <c r="O716" i="2"/>
  <c r="O720" i="2"/>
  <c r="O724" i="2"/>
  <c r="O725" i="2"/>
  <c r="O717" i="2"/>
  <c r="O721" i="2"/>
  <c r="O822" i="2"/>
  <c r="O826" i="2"/>
  <c r="O830" i="2"/>
  <c r="O834" i="2"/>
  <c r="O823" i="2"/>
  <c r="O827" i="2"/>
  <c r="O831" i="2"/>
  <c r="O835" i="2"/>
  <c r="O821" i="2"/>
  <c r="O829" i="2"/>
  <c r="O824" i="2"/>
  <c r="O832" i="2"/>
  <c r="O825" i="2"/>
  <c r="O833" i="2"/>
  <c r="O820" i="2"/>
  <c r="O828" i="2"/>
  <c r="O930" i="2"/>
  <c r="O934" i="2"/>
  <c r="O938" i="2"/>
  <c r="O929" i="2"/>
  <c r="O935" i="2"/>
  <c r="O931" i="2"/>
  <c r="O936" i="2"/>
  <c r="O927" i="2"/>
  <c r="O932" i="2"/>
  <c r="O937" i="2"/>
  <c r="O928" i="2"/>
  <c r="O933" i="2"/>
  <c r="O1064" i="2"/>
  <c r="O1068" i="2"/>
  <c r="O1065" i="2"/>
  <c r="O1062" i="2"/>
  <c r="O1066" i="2"/>
  <c r="O1063" i="2"/>
  <c r="O1067" i="2"/>
  <c r="O1184" i="2"/>
  <c r="O1188" i="2"/>
  <c r="O1185" i="2"/>
  <c r="O1189" i="2"/>
  <c r="O1186" i="2"/>
  <c r="O1190" i="2"/>
  <c r="O1191" i="2"/>
  <c r="O1187" i="2"/>
  <c r="O1495" i="2"/>
  <c r="O1499" i="2"/>
  <c r="O1493" i="2"/>
  <c r="O1497" i="2"/>
  <c r="O1501" i="2"/>
  <c r="O1494" i="2"/>
  <c r="O1498" i="2"/>
  <c r="O1502" i="2"/>
  <c r="O1496" i="2"/>
  <c r="O2096" i="2"/>
  <c r="O2100" i="2"/>
  <c r="O2104" i="2"/>
  <c r="O2097" i="2"/>
  <c r="O2101" i="2"/>
  <c r="O2105" i="2"/>
  <c r="O2094" i="2"/>
  <c r="O2098" i="2"/>
  <c r="O2102" i="2"/>
  <c r="O2106" i="2"/>
  <c r="O2249" i="2"/>
  <c r="O2253" i="2"/>
  <c r="O2257" i="2"/>
  <c r="O2261" i="2"/>
  <c r="O2505" i="2"/>
  <c r="O2509" i="2"/>
  <c r="O27" i="2"/>
  <c r="O31" i="2"/>
  <c r="O28" i="2"/>
  <c r="O32" i="2"/>
  <c r="O29" i="2"/>
  <c r="O30" i="2"/>
  <c r="O34" i="2"/>
  <c r="O33" i="2"/>
  <c r="O107" i="2"/>
  <c r="O108" i="2"/>
  <c r="O109" i="2"/>
  <c r="O105" i="2"/>
  <c r="O106" i="2"/>
  <c r="O152" i="2"/>
  <c r="O156" i="2"/>
  <c r="O160" i="2"/>
  <c r="O149" i="2"/>
  <c r="O154" i="2"/>
  <c r="O159" i="2"/>
  <c r="O150" i="2"/>
  <c r="O155" i="2"/>
  <c r="O161" i="2"/>
  <c r="O151" i="2"/>
  <c r="O162" i="2"/>
  <c r="O158" i="2"/>
  <c r="O163" i="2"/>
  <c r="O153" i="2"/>
  <c r="O157" i="2"/>
  <c r="O176" i="2"/>
  <c r="O180" i="2"/>
  <c r="O175" i="2"/>
  <c r="O181" i="2"/>
  <c r="O177" i="2"/>
  <c r="O179" i="2"/>
  <c r="O178" i="2"/>
  <c r="O357" i="2"/>
  <c r="O361" i="2"/>
  <c r="O354" i="2"/>
  <c r="O358" i="2"/>
  <c r="O359" i="2"/>
  <c r="O356" i="2"/>
  <c r="O355" i="2"/>
  <c r="O360" i="2"/>
  <c r="O421" i="2"/>
  <c r="O425" i="2"/>
  <c r="O418" i="2"/>
  <c r="O422" i="2"/>
  <c r="O426" i="2"/>
  <c r="O423" i="2"/>
  <c r="O420" i="2"/>
  <c r="O419" i="2"/>
  <c r="O424" i="2"/>
  <c r="O429" i="2"/>
  <c r="O433" i="2"/>
  <c r="O437" i="2"/>
  <c r="O430" i="2"/>
  <c r="O434" i="2"/>
  <c r="O438" i="2"/>
  <c r="O431" i="2"/>
  <c r="O439" i="2"/>
  <c r="O428" i="2"/>
  <c r="O436" i="2"/>
  <c r="O432" i="2"/>
  <c r="O435" i="2"/>
  <c r="O427" i="2"/>
  <c r="O563" i="2"/>
  <c r="O567" i="2"/>
  <c r="O571" i="2"/>
  <c r="O566" i="2"/>
  <c r="O570" i="2"/>
  <c r="O574" i="2"/>
  <c r="O568" i="2"/>
  <c r="O569" i="2"/>
  <c r="O564" i="2"/>
  <c r="O572" i="2"/>
  <c r="O565" i="2"/>
  <c r="O573" i="2"/>
  <c r="O619" i="2"/>
  <c r="O623" i="2"/>
  <c r="O627" i="2"/>
  <c r="O631" i="2"/>
  <c r="O618" i="2"/>
  <c r="O622" i="2"/>
  <c r="O626" i="2"/>
  <c r="O630" i="2"/>
  <c r="O616" i="2"/>
  <c r="O624" i="2"/>
  <c r="O632" i="2"/>
  <c r="O617" i="2"/>
  <c r="O625" i="2"/>
  <c r="O620" i="2"/>
  <c r="O628" i="2"/>
  <c r="O621" i="2"/>
  <c r="O629" i="2"/>
  <c r="O635" i="2"/>
  <c r="O634" i="2"/>
  <c r="O638" i="2"/>
  <c r="O642" i="2"/>
  <c r="O646" i="2"/>
  <c r="O650" i="2"/>
  <c r="O633" i="2"/>
  <c r="O639" i="2"/>
  <c r="O643" i="2"/>
  <c r="O647" i="2"/>
  <c r="O636" i="2"/>
  <c r="O640" i="2"/>
  <c r="O644" i="2"/>
  <c r="O648" i="2"/>
  <c r="O645" i="2"/>
  <c r="O649" i="2"/>
  <c r="O637" i="2"/>
  <c r="O641" i="2"/>
  <c r="O794" i="2"/>
  <c r="O798" i="2"/>
  <c r="O802" i="2"/>
  <c r="O806" i="2"/>
  <c r="O795" i="2"/>
  <c r="O799" i="2"/>
  <c r="O803" i="2"/>
  <c r="O807" i="2"/>
  <c r="O796" i="2"/>
  <c r="O800" i="2"/>
  <c r="O804" i="2"/>
  <c r="O805" i="2"/>
  <c r="O808" i="2"/>
  <c r="O797" i="2"/>
  <c r="O809" i="2"/>
  <c r="O801" i="2"/>
  <c r="O846" i="2"/>
  <c r="O850" i="2"/>
  <c r="O847" i="2"/>
  <c r="O851" i="2"/>
  <c r="O845" i="2"/>
  <c r="O848" i="2"/>
  <c r="O849" i="2"/>
  <c r="O852" i="2"/>
  <c r="O870" i="2"/>
  <c r="O874" i="2"/>
  <c r="O878" i="2"/>
  <c r="O882" i="2"/>
  <c r="O871" i="2"/>
  <c r="O875" i="2"/>
  <c r="O879" i="2"/>
  <c r="O883" i="2"/>
  <c r="O869" i="2"/>
  <c r="O877" i="2"/>
  <c r="O885" i="2"/>
  <c r="O872" i="2"/>
  <c r="O880" i="2"/>
  <c r="O873" i="2"/>
  <c r="O881" i="2"/>
  <c r="O884" i="2"/>
  <c r="O902" i="2"/>
  <c r="O906" i="2"/>
  <c r="O910" i="2"/>
  <c r="O903" i="2"/>
  <c r="O907" i="2"/>
  <c r="O911" i="2"/>
  <c r="O901" i="2"/>
  <c r="O909" i="2"/>
  <c r="O904" i="2"/>
  <c r="O912" i="2"/>
  <c r="O905" i="2"/>
  <c r="O913" i="2"/>
  <c r="O900" i="2"/>
  <c r="O908" i="2"/>
  <c r="O950" i="2"/>
  <c r="O954" i="2"/>
  <c r="O951" i="2"/>
  <c r="O947" i="2"/>
  <c r="O952" i="2"/>
  <c r="O948" i="2"/>
  <c r="O953" i="2"/>
  <c r="O949" i="2"/>
  <c r="O955" i="2"/>
  <c r="O1024" i="2"/>
  <c r="O1028" i="2"/>
  <c r="O1032" i="2"/>
  <c r="O1036" i="2"/>
  <c r="O1025" i="2"/>
  <c r="O1029" i="2"/>
  <c r="O1033" i="2"/>
  <c r="O1022" i="2"/>
  <c r="O1026" i="2"/>
  <c r="O1030" i="2"/>
  <c r="O1034" i="2"/>
  <c r="O1031" i="2"/>
  <c r="O1023" i="2"/>
  <c r="O1027" i="2"/>
  <c r="O1096" i="2"/>
  <c r="O1100" i="2"/>
  <c r="O1104" i="2"/>
  <c r="O1108" i="2"/>
  <c r="O1097" i="2"/>
  <c r="O1101" i="2"/>
  <c r="O1105" i="2"/>
  <c r="O1098" i="2"/>
  <c r="O1102" i="2"/>
  <c r="O1106" i="2"/>
  <c r="O1103" i="2"/>
  <c r="O1107" i="2"/>
  <c r="O1140" i="2"/>
  <c r="O1144" i="2"/>
  <c r="O1148" i="2"/>
  <c r="O1152" i="2"/>
  <c r="O1137" i="2"/>
  <c r="O1141" i="2"/>
  <c r="O1145" i="2"/>
  <c r="O1149" i="2"/>
  <c r="O1138" i="2"/>
  <c r="O1142" i="2"/>
  <c r="O1146" i="2"/>
  <c r="O1150" i="2"/>
  <c r="O1143" i="2"/>
  <c r="O1151" i="2"/>
  <c r="O1139" i="2"/>
  <c r="O1147" i="2"/>
  <c r="O1281" i="2"/>
  <c r="O1285" i="2"/>
  <c r="O1289" i="2"/>
  <c r="O1293" i="2"/>
  <c r="O1297" i="2"/>
  <c r="O1286" i="2"/>
  <c r="O1291" i="2"/>
  <c r="O1296" i="2"/>
  <c r="O1283" i="2"/>
  <c r="O1288" i="2"/>
  <c r="O1294" i="2"/>
  <c r="O1299" i="2"/>
  <c r="O1284" i="2"/>
  <c r="O1290" i="2"/>
  <c r="O1295" i="2"/>
  <c r="O1282" i="2"/>
  <c r="O1287" i="2"/>
  <c r="O1292" i="2"/>
  <c r="O1333" i="2"/>
  <c r="O1337" i="2"/>
  <c r="O1341" i="2"/>
  <c r="O1345" i="2"/>
  <c r="O1334" i="2"/>
  <c r="O1339" i="2"/>
  <c r="O1344" i="2"/>
  <c r="O1336" i="2"/>
  <c r="O1342" i="2"/>
  <c r="O1347" i="2"/>
  <c r="O1332" i="2"/>
  <c r="O1338" i="2"/>
  <c r="O1343" i="2"/>
  <c r="O1348" i="2"/>
  <c r="O1346" i="2"/>
  <c r="O1335" i="2"/>
  <c r="O1397" i="2"/>
  <c r="O1401" i="2"/>
  <c r="O1405" i="2"/>
  <c r="O1409" i="2"/>
  <c r="O1413" i="2"/>
  <c r="O1417" i="2"/>
  <c r="O1398" i="2"/>
  <c r="O1403" i="2"/>
  <c r="O1408" i="2"/>
  <c r="O1414" i="2"/>
  <c r="O1395" i="2"/>
  <c r="O1400" i="2"/>
  <c r="O1406" i="2"/>
  <c r="O1411" i="2"/>
  <c r="O1416" i="2"/>
  <c r="O1396" i="2"/>
  <c r="O1402" i="2"/>
  <c r="O1407" i="2"/>
  <c r="O1412" i="2"/>
  <c r="O1410" i="2"/>
  <c r="O1394" i="2"/>
  <c r="O1415" i="2"/>
  <c r="O1399" i="2"/>
  <c r="O1531" i="2"/>
  <c r="O1529" i="2"/>
  <c r="O1533" i="2"/>
  <c r="O1537" i="2"/>
  <c r="O1530" i="2"/>
  <c r="O1534" i="2"/>
  <c r="O1538" i="2"/>
  <c r="O1535" i="2"/>
  <c r="O1536" i="2"/>
  <c r="O1528" i="2"/>
  <c r="O1539" i="2"/>
  <c r="O1558" i="2"/>
  <c r="O1562" i="2"/>
  <c r="O1566" i="2"/>
  <c r="O1570" i="2"/>
  <c r="O1574" i="2"/>
  <c r="O1560" i="2"/>
  <c r="O1565" i="2"/>
  <c r="O1571" i="2"/>
  <c r="O1576" i="2"/>
  <c r="O1561" i="2"/>
  <c r="O1567" i="2"/>
  <c r="O1572" i="2"/>
  <c r="O1557" i="2"/>
  <c r="O1563" i="2"/>
  <c r="O1568" i="2"/>
  <c r="O1573" i="2"/>
  <c r="O1594" i="2"/>
  <c r="O1598" i="2"/>
  <c r="O1602" i="2"/>
  <c r="O1606" i="2"/>
  <c r="O1610" i="2"/>
  <c r="O1597" i="2"/>
  <c r="O1603" i="2"/>
  <c r="O1608" i="2"/>
  <c r="O1593" i="2"/>
  <c r="O1599" i="2"/>
  <c r="O1604" i="2"/>
  <c r="O1609" i="2"/>
  <c r="O1595" i="2"/>
  <c r="O1600" i="2"/>
  <c r="O1605" i="2"/>
  <c r="O1626" i="2"/>
  <c r="O1630" i="2"/>
  <c r="O1634" i="2"/>
  <c r="O1638" i="2"/>
  <c r="O1642" i="2"/>
  <c r="O1629" i="2"/>
  <c r="O1635" i="2"/>
  <c r="O1640" i="2"/>
  <c r="O1625" i="2"/>
  <c r="O1631" i="2"/>
  <c r="O1636" i="2"/>
  <c r="O1641" i="2"/>
  <c r="O1627" i="2"/>
  <c r="O1632" i="2"/>
  <c r="O1637" i="2"/>
  <c r="O1686" i="2"/>
  <c r="O1690" i="2"/>
  <c r="O1694" i="2"/>
  <c r="O1688" i="2"/>
  <c r="O1693" i="2"/>
  <c r="O1684" i="2"/>
  <c r="O1689" i="2"/>
  <c r="O1695" i="2"/>
  <c r="O1685" i="2"/>
  <c r="O1691" i="2"/>
  <c r="O1904" i="2"/>
  <c r="O1908" i="2"/>
  <c r="O1912" i="2"/>
  <c r="O1916" i="2"/>
  <c r="O1905" i="2"/>
  <c r="O1909" i="2"/>
  <c r="O1913" i="2"/>
  <c r="O1917" i="2"/>
  <c r="O1906" i="2"/>
  <c r="O1910" i="2"/>
  <c r="O1914" i="2"/>
  <c r="O1918" i="2"/>
  <c r="O1920" i="2"/>
  <c r="O1924" i="2"/>
  <c r="O1928" i="2"/>
  <c r="O1932" i="2"/>
  <c r="O1921" i="2"/>
  <c r="O1925" i="2"/>
  <c r="O1929" i="2"/>
  <c r="O1933" i="2"/>
  <c r="O1922" i="2"/>
  <c r="O1926" i="2"/>
  <c r="O1930" i="2"/>
  <c r="O1934" i="2"/>
  <c r="O2221" i="2"/>
  <c r="O2225" i="2"/>
  <c r="O2229" i="2"/>
  <c r="O2233" i="2"/>
  <c r="O2293" i="2"/>
  <c r="O2297" i="2"/>
  <c r="O2301" i="2"/>
  <c r="O2317" i="2"/>
  <c r="O2321" i="2"/>
  <c r="O2325" i="2"/>
  <c r="O2329" i="2"/>
  <c r="O2333" i="2"/>
  <c r="O2337" i="2"/>
  <c r="O2385" i="2"/>
  <c r="O2389" i="2"/>
  <c r="O2393" i="2"/>
  <c r="O2397" i="2"/>
  <c r="O2401" i="2"/>
  <c r="O2481" i="2"/>
  <c r="O2704" i="2"/>
  <c r="O2699" i="2"/>
  <c r="O2694" i="2"/>
  <c r="O2688" i="2"/>
  <c r="O2683" i="2"/>
  <c r="O2678" i="2"/>
  <c r="O2672" i="2"/>
  <c r="O2667" i="2"/>
  <c r="O2662" i="2"/>
  <c r="O2656" i="2"/>
  <c r="O2651" i="2"/>
  <c r="O2646" i="2"/>
  <c r="O2640" i="2"/>
  <c r="O2635" i="2"/>
  <c r="O2630" i="2"/>
  <c r="O2624" i="2"/>
  <c r="O2619" i="2"/>
  <c r="O2614" i="2"/>
  <c r="O2608" i="2"/>
  <c r="O2603" i="2"/>
  <c r="O2598" i="2"/>
  <c r="O2592" i="2"/>
  <c r="O2587" i="2"/>
  <c r="O2582" i="2"/>
  <c r="O2576" i="2"/>
  <c r="O2571" i="2"/>
  <c r="O2566" i="2"/>
  <c r="O2560" i="2"/>
  <c r="O2555" i="2"/>
  <c r="O2550" i="2"/>
  <c r="O2544" i="2"/>
  <c r="O2539" i="2"/>
  <c r="O2534" i="2"/>
  <c r="O2528" i="2"/>
  <c r="O2523" i="2"/>
  <c r="O2518" i="2"/>
  <c r="O2512" i="2"/>
  <c r="O2507" i="2"/>
  <c r="O2502" i="2"/>
  <c r="O2496" i="2"/>
  <c r="O2491" i="2"/>
  <c r="O2486" i="2"/>
  <c r="O2480" i="2"/>
  <c r="O2475" i="2"/>
  <c r="O2470" i="2"/>
  <c r="O2464" i="2"/>
  <c r="O2459" i="2"/>
  <c r="O2454" i="2"/>
  <c r="O2448" i="2"/>
  <c r="O2443" i="2"/>
  <c r="O2438" i="2"/>
  <c r="O2432" i="2"/>
  <c r="O2427" i="2"/>
  <c r="O2422" i="2"/>
  <c r="O2416" i="2"/>
  <c r="O2411" i="2"/>
  <c r="O2406" i="2"/>
  <c r="O2400" i="2"/>
  <c r="O2395" i="2"/>
  <c r="O2390" i="2"/>
  <c r="O2384" i="2"/>
  <c r="O2379" i="2"/>
  <c r="O2374" i="2"/>
  <c r="O2368" i="2"/>
  <c r="O2363" i="2"/>
  <c r="O2358" i="2"/>
  <c r="O2352" i="2"/>
  <c r="O2347" i="2"/>
  <c r="O2342" i="2"/>
  <c r="O2336" i="2"/>
  <c r="O2331" i="2"/>
  <c r="O2326" i="2"/>
  <c r="O2320" i="2"/>
  <c r="O2315" i="2"/>
  <c r="O2310" i="2"/>
  <c r="O2304" i="2"/>
  <c r="O2299" i="2"/>
  <c r="O2294" i="2"/>
  <c r="O2288" i="2"/>
  <c r="O2283" i="2"/>
  <c r="O2278" i="2"/>
  <c r="O2272" i="2"/>
  <c r="O2267" i="2"/>
  <c r="O2262" i="2"/>
  <c r="O2256" i="2"/>
  <c r="O2251" i="2"/>
  <c r="O2246" i="2"/>
  <c r="O2240" i="2"/>
  <c r="O2235" i="2"/>
  <c r="O2230" i="2"/>
  <c r="O2224" i="2"/>
  <c r="O2219" i="2"/>
  <c r="O2214" i="2"/>
  <c r="O2208" i="2"/>
  <c r="O2203" i="2"/>
  <c r="O2195" i="2"/>
  <c r="O2187" i="2"/>
  <c r="O2179" i="2"/>
  <c r="O2167" i="2"/>
  <c r="O2151" i="2"/>
  <c r="O2135" i="2"/>
  <c r="O2119" i="2"/>
  <c r="O2103" i="2"/>
  <c r="O2087" i="2"/>
  <c r="O2071" i="2"/>
  <c r="O2055" i="2"/>
  <c r="O2039" i="2"/>
  <c r="O2023" i="2"/>
  <c r="O2007" i="2"/>
  <c r="O1991" i="2"/>
  <c r="O1975" i="2"/>
  <c r="O1959" i="2"/>
  <c r="O1943" i="2"/>
  <c r="O1927" i="2"/>
  <c r="O1911" i="2"/>
  <c r="O1895" i="2"/>
  <c r="O1879" i="2"/>
  <c r="O1863" i="2"/>
  <c r="O1847" i="2"/>
  <c r="O1825" i="2"/>
  <c r="O1804" i="2"/>
  <c r="O1783" i="2"/>
  <c r="O1761" i="2"/>
  <c r="O1740" i="2"/>
  <c r="O1719" i="2"/>
  <c r="O1697" i="2"/>
  <c r="O1676" i="2"/>
  <c r="O1655" i="2"/>
  <c r="O1633" i="2"/>
  <c r="O1612" i="2"/>
  <c r="O1591" i="2"/>
  <c r="O1569" i="2"/>
  <c r="O1548" i="2"/>
  <c r="O1500" i="2"/>
  <c r="O1426" i="2"/>
  <c r="O1340" i="2"/>
  <c r="O1255" i="2"/>
  <c r="O1099" i="2"/>
  <c r="O689" i="2"/>
</calcChain>
</file>

<file path=xl/sharedStrings.xml><?xml version="1.0" encoding="utf-8"?>
<sst xmlns="http://schemas.openxmlformats.org/spreadsheetml/2006/main" count="117511" uniqueCount="1030">
  <si>
    <t>WaterbodyName</t>
  </si>
  <si>
    <t>Location</t>
  </si>
  <si>
    <t>Latitude</t>
  </si>
  <si>
    <t>Longitude</t>
  </si>
  <si>
    <t>SampleID</t>
  </si>
  <si>
    <t>CollDate</t>
  </si>
  <si>
    <t>Activity Category</t>
  </si>
  <si>
    <t>Index.Name</t>
  </si>
  <si>
    <t>Index.Region</t>
  </si>
  <si>
    <t>FinalID</t>
  </si>
  <si>
    <t>LifeStage</t>
  </si>
  <si>
    <t>NonUnique</t>
  </si>
  <si>
    <t>NonTarget</t>
  </si>
  <si>
    <t>Count</t>
  </si>
  <si>
    <t>Count_Original</t>
  </si>
  <si>
    <t>OTU0</t>
  </si>
  <si>
    <t>OTU1</t>
  </si>
  <si>
    <t>OTU2</t>
  </si>
  <si>
    <t>Phylum</t>
  </si>
  <si>
    <t>SubPhylum</t>
  </si>
  <si>
    <t>Class</t>
  </si>
  <si>
    <t>SubClass</t>
  </si>
  <si>
    <t>Order</t>
  </si>
  <si>
    <t>SubOrder</t>
  </si>
  <si>
    <t>Family</t>
  </si>
  <si>
    <t>SubFamily</t>
  </si>
  <si>
    <t>Tribe</t>
  </si>
  <si>
    <t>Genus</t>
  </si>
  <si>
    <t>SubGenus</t>
  </si>
  <si>
    <t>Species</t>
  </si>
  <si>
    <t>Variety</t>
  </si>
  <si>
    <t>Rank</t>
  </si>
  <si>
    <t>FFG</t>
  </si>
  <si>
    <t>Habit</t>
  </si>
  <si>
    <t>TolVal</t>
  </si>
  <si>
    <t>Voltinism</t>
  </si>
  <si>
    <t>BCG_Atr</t>
  </si>
  <si>
    <t>TV_Urb</t>
  </si>
  <si>
    <t>Invasive</t>
  </si>
  <si>
    <t>ABPG-204-R-2016</t>
  </si>
  <si>
    <t>COASTAL</t>
  </si>
  <si>
    <t>NAIDIDAE</t>
  </si>
  <si>
    <t>X</t>
  </si>
  <si>
    <t>No</t>
  </si>
  <si>
    <t>Annelida</t>
  </si>
  <si>
    <t>Oligochaeta</t>
  </si>
  <si>
    <t>Haplotaxida</t>
  </si>
  <si>
    <t>Naididae</t>
  </si>
  <si>
    <t>Collector</t>
  </si>
  <si>
    <t>bu</t>
  </si>
  <si>
    <t>TUBIFICIDAE</t>
  </si>
  <si>
    <t>Tubificida</t>
  </si>
  <si>
    <t>Tubificidae</t>
  </si>
  <si>
    <t>cn</t>
  </si>
  <si>
    <t>HYALELLA</t>
  </si>
  <si>
    <t>Arthropoda</t>
  </si>
  <si>
    <t>Malacostraca</t>
  </si>
  <si>
    <t>Amphipoda</t>
  </si>
  <si>
    <t>Hyalellidae</t>
  </si>
  <si>
    <t>Hyalella</t>
  </si>
  <si>
    <t>Shredder</t>
  </si>
  <si>
    <t>sp</t>
  </si>
  <si>
    <t>CAECIDOTEA</t>
  </si>
  <si>
    <t>Isopoda</t>
  </si>
  <si>
    <t>Asellidae</t>
  </si>
  <si>
    <t>Caecidotea</t>
  </si>
  <si>
    <t>CAENIS</t>
  </si>
  <si>
    <t>Insecta</t>
  </si>
  <si>
    <t>Ephemeroptera</t>
  </si>
  <si>
    <t>Caenidae</t>
  </si>
  <si>
    <t>Caenis</t>
  </si>
  <si>
    <t>OECETIS</t>
  </si>
  <si>
    <t>Trichoptera</t>
  </si>
  <si>
    <t>Leptoceridae</t>
  </si>
  <si>
    <t>Oecetini</t>
  </si>
  <si>
    <t>Oecetis</t>
  </si>
  <si>
    <t>Predator</t>
  </si>
  <si>
    <t>cn, sp, cb</t>
  </si>
  <si>
    <t>CERATOPOGONIDAE</t>
  </si>
  <si>
    <t>Yes</t>
  </si>
  <si>
    <t>Diptera</t>
  </si>
  <si>
    <t>Ceratopogonidae</t>
  </si>
  <si>
    <t>sp, bu</t>
  </si>
  <si>
    <t>SPHAEROMIAS</t>
  </si>
  <si>
    <t>Sphaeromias</t>
  </si>
  <si>
    <t>CHIRONOMINI</t>
  </si>
  <si>
    <t>Chironomidae</t>
  </si>
  <si>
    <t>Chironomini</t>
  </si>
  <si>
    <t>DICROTENDIPES</t>
  </si>
  <si>
    <t>Dicrotendipes</t>
  </si>
  <si>
    <t>MICROTENDIPES</t>
  </si>
  <si>
    <t>Microtendipes</t>
  </si>
  <si>
    <t>Filterer</t>
  </si>
  <si>
    <t>POLYPEDILUM</t>
  </si>
  <si>
    <t>Polypedilum</t>
  </si>
  <si>
    <t>cb, cn</t>
  </si>
  <si>
    <t>TANYTARSINI</t>
  </si>
  <si>
    <t>Tanytarsini</t>
  </si>
  <si>
    <t>TANYTARSUS</t>
  </si>
  <si>
    <t>Tanytarsus</t>
  </si>
  <si>
    <t>CRICOTOPUS</t>
  </si>
  <si>
    <t>Cricotopus</t>
  </si>
  <si>
    <t>cn, bu</t>
  </si>
  <si>
    <t>DIPLOCLADIUS</t>
  </si>
  <si>
    <t>Diplocladius</t>
  </si>
  <si>
    <t>NANOCLADIUS</t>
  </si>
  <si>
    <t>Nanocladius</t>
  </si>
  <si>
    <t>ORTHOCLADIUS</t>
  </si>
  <si>
    <t>Orthocladius</t>
  </si>
  <si>
    <t>TANYPODINAE</t>
  </si>
  <si>
    <t>Tanypodinae</t>
  </si>
  <si>
    <t>CLINOTANYPUS</t>
  </si>
  <si>
    <t>Coelotanypodini</t>
  </si>
  <si>
    <t>Clinotanypus</t>
  </si>
  <si>
    <t>PARAMERINA</t>
  </si>
  <si>
    <t>Pentaneurini</t>
  </si>
  <si>
    <t>Paramerina</t>
  </si>
  <si>
    <t>PROCLADIUS</t>
  </si>
  <si>
    <t>Procladiini</t>
  </si>
  <si>
    <t>Procladius</t>
  </si>
  <si>
    <t>TANYPUS</t>
  </si>
  <si>
    <t>Tanypodini</t>
  </si>
  <si>
    <t>Tanypus</t>
  </si>
  <si>
    <t>THIENEMANNIMYIA GROUP</t>
  </si>
  <si>
    <t>Thienemannimyia group</t>
  </si>
  <si>
    <t>TABANUS</t>
  </si>
  <si>
    <t>Tabanidae</t>
  </si>
  <si>
    <t>Tabanus</t>
  </si>
  <si>
    <t>ANTI-101-S-2016</t>
  </si>
  <si>
    <t>HIGHLAND</t>
  </si>
  <si>
    <t>AMELETUS</t>
  </si>
  <si>
    <t>Ameletidae</t>
  </si>
  <si>
    <t>Ameletus</t>
  </si>
  <si>
    <t>sw, cb</t>
  </si>
  <si>
    <t>LEPTOPHLEBIIDAE</t>
  </si>
  <si>
    <t>Leptophlebiidae</t>
  </si>
  <si>
    <t>sw, cn</t>
  </si>
  <si>
    <t>EPHEMERELLA</t>
  </si>
  <si>
    <t>Ephemerellidae</t>
  </si>
  <si>
    <t>Ephemerella</t>
  </si>
  <si>
    <t>cn, sw</t>
  </si>
  <si>
    <t>EPEORUS</t>
  </si>
  <si>
    <t>Heptageniidae</t>
  </si>
  <si>
    <t>Epeorus</t>
  </si>
  <si>
    <t>Scraper</t>
  </si>
  <si>
    <t>BAETIS</t>
  </si>
  <si>
    <t>Baetidae</t>
  </si>
  <si>
    <t>Baetis</t>
  </si>
  <si>
    <t>sw, cb, cn</t>
  </si>
  <si>
    <t>HETEROCLOEON</t>
  </si>
  <si>
    <t>Heterocloeon</t>
  </si>
  <si>
    <t>SWELTSA</t>
  </si>
  <si>
    <t>Plecoptera</t>
  </si>
  <si>
    <t>Chloroperlidae</t>
  </si>
  <si>
    <t>Sweltsa</t>
  </si>
  <si>
    <t>LEUCTRA</t>
  </si>
  <si>
    <t>Leuctridae</t>
  </si>
  <si>
    <t>Leuctra</t>
  </si>
  <si>
    <t>AMPHINEMURA</t>
  </si>
  <si>
    <t>Nemouridae</t>
  </si>
  <si>
    <t>Amphinemura</t>
  </si>
  <si>
    <t>sp, cn</t>
  </si>
  <si>
    <t>ACRONEURIA</t>
  </si>
  <si>
    <t>Perlidae</t>
  </si>
  <si>
    <t>Acroneuriini</t>
  </si>
  <si>
    <t>Acroneuria</t>
  </si>
  <si>
    <t>ISOPERLA</t>
  </si>
  <si>
    <t>Perlodidae</t>
  </si>
  <si>
    <t>Isoperla</t>
  </si>
  <si>
    <t>cn, sp</t>
  </si>
  <si>
    <t>CHEUMATOPSYCHE</t>
  </si>
  <si>
    <t>Hydropsychidae</t>
  </si>
  <si>
    <t>Cheumatopsyche</t>
  </si>
  <si>
    <t>DIPLECTRONA</t>
  </si>
  <si>
    <t>Diplectrona</t>
  </si>
  <si>
    <t>HYDROPSYCHE</t>
  </si>
  <si>
    <t>Hydropsyche</t>
  </si>
  <si>
    <t>NEOPHYLAX</t>
  </si>
  <si>
    <t>Uenoidae</t>
  </si>
  <si>
    <t>Neophylax</t>
  </si>
  <si>
    <t>WORMALDIA</t>
  </si>
  <si>
    <t>Philopotamidae</t>
  </si>
  <si>
    <t>Wormaldia</t>
  </si>
  <si>
    <t>MICROPSECTRA</t>
  </si>
  <si>
    <t>Micropsectra</t>
  </si>
  <si>
    <t>cb, sp</t>
  </si>
  <si>
    <t>ORTHOCLADIINAE</t>
  </si>
  <si>
    <t>Orthocladiinae</t>
  </si>
  <si>
    <t>BRILLIA</t>
  </si>
  <si>
    <t>Brillia</t>
  </si>
  <si>
    <t>bu, sp</t>
  </si>
  <si>
    <t>EUKIEFFERIELLA</t>
  </si>
  <si>
    <t>Eukiefferiella</t>
  </si>
  <si>
    <t>DIAMESA</t>
  </si>
  <si>
    <t>Diamesini</t>
  </si>
  <si>
    <t>Diamesa</t>
  </si>
  <si>
    <t>SYMPOTTHASTIA</t>
  </si>
  <si>
    <t>Sympotthastia</t>
  </si>
  <si>
    <t>PROSIMULIUM</t>
  </si>
  <si>
    <t>Simuliidae</t>
  </si>
  <si>
    <t>Prosimuliini</t>
  </si>
  <si>
    <t>Prosimulium</t>
  </si>
  <si>
    <t>ANTOCHA</t>
  </si>
  <si>
    <t>Tipulidae</t>
  </si>
  <si>
    <t>Antocha</t>
  </si>
  <si>
    <t>ATKI-003-X-2016</t>
  </si>
  <si>
    <t>EPIEDMONT</t>
  </si>
  <si>
    <t>PHYSA</t>
  </si>
  <si>
    <t>Mollusca</t>
  </si>
  <si>
    <t>Gastropoda</t>
  </si>
  <si>
    <t>Basommatophora</t>
  </si>
  <si>
    <t>Physidae</t>
  </si>
  <si>
    <t>Physa</t>
  </si>
  <si>
    <t>cb</t>
  </si>
  <si>
    <t>SIPHLONURUS</t>
  </si>
  <si>
    <t>Siphlonuridae</t>
  </si>
  <si>
    <t>Siphlonurus</t>
  </si>
  <si>
    <t>CHIMARRA</t>
  </si>
  <si>
    <t>Chimarra</t>
  </si>
  <si>
    <t>STENELMIS</t>
  </si>
  <si>
    <t>Coleoptera</t>
  </si>
  <si>
    <t>Elmidae</t>
  </si>
  <si>
    <t>Stenelmis</t>
  </si>
  <si>
    <t>CHIRONOMUS</t>
  </si>
  <si>
    <t>Chironomus</t>
  </si>
  <si>
    <t>CHAETOCLADIUS</t>
  </si>
  <si>
    <t>Chaetocladius</t>
  </si>
  <si>
    <t>HYDROBAENUS</t>
  </si>
  <si>
    <t>Hydrobaenus</t>
  </si>
  <si>
    <t>RHEOCRICOTOPUS</t>
  </si>
  <si>
    <t>Rheocricotopus</t>
  </si>
  <si>
    <t>ABLABESMYIA</t>
  </si>
  <si>
    <t>Ablabesmyia</t>
  </si>
  <si>
    <t>ZAVRELIMYIA</t>
  </si>
  <si>
    <t>Zavrelimyia</t>
  </si>
  <si>
    <t>DIAMESINAE</t>
  </si>
  <si>
    <t>SIMULIUM</t>
  </si>
  <si>
    <t>Simuliini</t>
  </si>
  <si>
    <t>Simulium</t>
  </si>
  <si>
    <t>TIPULA</t>
  </si>
  <si>
    <t>Tipula</t>
  </si>
  <si>
    <t>ATKI-101-X-2016</t>
  </si>
  <si>
    <t>LUMBRICULIDAE</t>
  </si>
  <si>
    <t>Lumbriculida</t>
  </si>
  <si>
    <t>Lumbriculidae</t>
  </si>
  <si>
    <t>ACENTRELLA</t>
  </si>
  <si>
    <t>Acentrella</t>
  </si>
  <si>
    <t>HYDROPSYCHIDAE</t>
  </si>
  <si>
    <t>OULIMNIUS</t>
  </si>
  <si>
    <t>Oulimnius</t>
  </si>
  <si>
    <t>TVETENIA</t>
  </si>
  <si>
    <t>Tvetenia</t>
  </si>
  <si>
    <t>ATKI-102-X-2016  </t>
  </si>
  <si>
    <t>CORYNONEURA</t>
  </si>
  <si>
    <t>Corynoneura</t>
  </si>
  <si>
    <t>THIENEMANNIELLA</t>
  </si>
  <si>
    <t>Thienemanniella</t>
  </si>
  <si>
    <t>ATKI-104-R-2016</t>
  </si>
  <si>
    <t>ENCHYTRAEIDAE</t>
  </si>
  <si>
    <t>Enchytraeidae</t>
  </si>
  <si>
    <t>MACCAFFERTIUM</t>
  </si>
  <si>
    <t>Maccaffertium</t>
  </si>
  <si>
    <t>PROSTOIA</t>
  </si>
  <si>
    <t>Prostoia</t>
  </si>
  <si>
    <t>PERLODIDAE</t>
  </si>
  <si>
    <t>GLOSSOSOMA</t>
  </si>
  <si>
    <t>Glossosomatidae</t>
  </si>
  <si>
    <t>Glossosomatini</t>
  </si>
  <si>
    <t>Glossosoma</t>
  </si>
  <si>
    <t>LIMNEPHILIDAE</t>
  </si>
  <si>
    <t>Limnephilidae</t>
  </si>
  <si>
    <t>cb, sp, cn</t>
  </si>
  <si>
    <t>PROMORESIA</t>
  </si>
  <si>
    <t>Promoresia</t>
  </si>
  <si>
    <t>PARAMETRIOCNEMUS</t>
  </si>
  <si>
    <t>Parametriocnemus</t>
  </si>
  <si>
    <t>PARAPHAENOCLADIUS</t>
  </si>
  <si>
    <t>Paraphaenocladius</t>
  </si>
  <si>
    <t>CLINOCERA</t>
  </si>
  <si>
    <t>Empididae</t>
  </si>
  <si>
    <t>Clinocera</t>
  </si>
  <si>
    <t>ATKI-106-R-2016</t>
  </si>
  <si>
    <t>PHILOPOTAMIDAE</t>
  </si>
  <si>
    <t>ANCHYTARSUS</t>
  </si>
  <si>
    <t>Ptilodactylidae</t>
  </si>
  <si>
    <t>Anchytarsus</t>
  </si>
  <si>
    <t>PARATANYTARSUS</t>
  </si>
  <si>
    <t>Paratanytarsus</t>
  </si>
  <si>
    <t>ATKI-302-R-2016</t>
  </si>
  <si>
    <t>SYNURELLA</t>
  </si>
  <si>
    <t>Crangonyctidae</t>
  </si>
  <si>
    <t>Synurella</t>
  </si>
  <si>
    <t>GAMMARUS</t>
  </si>
  <si>
    <t>Gammaridae</t>
  </si>
  <si>
    <t>Gammarus</t>
  </si>
  <si>
    <t>HAPLOPERLA</t>
  </si>
  <si>
    <t>Haploperla</t>
  </si>
  <si>
    <t>RHEOTANYTARSUS</t>
  </si>
  <si>
    <t>Rheotanytarsus</t>
  </si>
  <si>
    <t>PROSTOMA</t>
  </si>
  <si>
    <t>Nemertea</t>
  </si>
  <si>
    <t>Enopla</t>
  </si>
  <si>
    <t>Hoplonemertea</t>
  </si>
  <si>
    <t>Tetrastemmatidae</t>
  </si>
  <si>
    <t>Prostoma</t>
  </si>
  <si>
    <t>PROTOPLASA</t>
  </si>
  <si>
    <t>Tanyderidae</t>
  </si>
  <si>
    <t>Protoplasa</t>
  </si>
  <si>
    <t>LEPIDOPTERA</t>
  </si>
  <si>
    <t>Lepidoptera</t>
  </si>
  <si>
    <t>ATKI-303-R-2016</t>
  </si>
  <si>
    <t>TIPULIDAE</t>
  </si>
  <si>
    <t>FERRISSIA</t>
  </si>
  <si>
    <t>Ancylidae</t>
  </si>
  <si>
    <t>Ferrissia</t>
  </si>
  <si>
    <t>CRANGONYX</t>
  </si>
  <si>
    <t>Crangonyx</t>
  </si>
  <si>
    <t>ISONYCHIA</t>
  </si>
  <si>
    <t>Isonychiidae</t>
  </si>
  <si>
    <t>Isonychia</t>
  </si>
  <si>
    <t>CAPNIIDAE</t>
  </si>
  <si>
    <t>Capniidae</t>
  </si>
  <si>
    <t>BACK-101-R-2016</t>
  </si>
  <si>
    <t>CALOPTERYX</t>
  </si>
  <si>
    <t>Odonata</t>
  </si>
  <si>
    <t>Calopterygidae</t>
  </si>
  <si>
    <t>Calopteryx</t>
  </si>
  <si>
    <t>ARGIA</t>
  </si>
  <si>
    <t>Coenagrionidae</t>
  </si>
  <si>
    <t>Argia</t>
  </si>
  <si>
    <t>cn, cb, sp</t>
  </si>
  <si>
    <t>BACK-105-R-2016</t>
  </si>
  <si>
    <t>GIRARDIA</t>
  </si>
  <si>
    <t>Platyhelminthes</t>
  </si>
  <si>
    <t>Turbellaria</t>
  </si>
  <si>
    <t>Tricladida</t>
  </si>
  <si>
    <t>Dugesiidae</t>
  </si>
  <si>
    <t>Girardia</t>
  </si>
  <si>
    <t>BACK-111-R-2016</t>
  </si>
  <si>
    <t>COENAGRIONIDAE</t>
  </si>
  <si>
    <t>STENOCHIRONOMUS</t>
  </si>
  <si>
    <t>Stenochironomus</t>
  </si>
  <si>
    <t>CRAMBIDAE</t>
  </si>
  <si>
    <t>Crambidae</t>
  </si>
  <si>
    <t>BELK-109-R-2016</t>
  </si>
  <si>
    <t>STAGNICOLA</t>
  </si>
  <si>
    <t>Lymnaeidae</t>
  </si>
  <si>
    <t>Stagnicola</t>
  </si>
  <si>
    <t>EURYLOPHELLA</t>
  </si>
  <si>
    <t>Eurylophella</t>
  </si>
  <si>
    <t>CHLOROPERLIDAE</t>
  </si>
  <si>
    <t>LEUCTRIDAE</t>
  </si>
  <si>
    <t>PYCNOPSYCHE</t>
  </si>
  <si>
    <t>Stenophylacini</t>
  </si>
  <si>
    <t>Pycnopsyche</t>
  </si>
  <si>
    <t>sp, cb, cn</t>
  </si>
  <si>
    <t>LYPE</t>
  </si>
  <si>
    <t>Psychomyiidae</t>
  </si>
  <si>
    <t>Lype</t>
  </si>
  <si>
    <t>RHYACOPHILA</t>
  </si>
  <si>
    <t>Rhyacophilidae</t>
  </si>
  <si>
    <t>Rhyacophila</t>
  </si>
  <si>
    <t>OPTIOSERVUS</t>
  </si>
  <si>
    <t>Optioservus</t>
  </si>
  <si>
    <t>TRISSOPELOPIA</t>
  </si>
  <si>
    <t>Trissopelopia</t>
  </si>
  <si>
    <t>DICRANOTA</t>
  </si>
  <si>
    <t>Dicranota</t>
  </si>
  <si>
    <t>BELK-303-R-2016</t>
  </si>
  <si>
    <t>HIRUDINEA</t>
  </si>
  <si>
    <t>Hirudinea</t>
  </si>
  <si>
    <t>BELK-305-R-2016</t>
  </si>
  <si>
    <t>CORYDALUS</t>
  </si>
  <si>
    <t>Megaloptera</t>
  </si>
  <si>
    <t>Corydalidae</t>
  </si>
  <si>
    <t>Corydalus</t>
  </si>
  <si>
    <t>cn, cb</t>
  </si>
  <si>
    <t>MICRASEMA</t>
  </si>
  <si>
    <t>Brachycentridae</t>
  </si>
  <si>
    <t>Micrasema</t>
  </si>
  <si>
    <t>LEUCOTRICHIA</t>
  </si>
  <si>
    <t>Hydroptilidae</t>
  </si>
  <si>
    <t>Leucotrichiini</t>
  </si>
  <si>
    <t>Leucotrichia</t>
  </si>
  <si>
    <t>MACRONYCHUS</t>
  </si>
  <si>
    <t>Macronychus</t>
  </si>
  <si>
    <t>PSEPHENUS</t>
  </si>
  <si>
    <t>Psephenidae</t>
  </si>
  <si>
    <t>Psephenus</t>
  </si>
  <si>
    <t>HEMERODROMIA</t>
  </si>
  <si>
    <t>Hemerodromiini</t>
  </si>
  <si>
    <t>Hemerodromia</t>
  </si>
  <si>
    <t>BELK-CJE-R-2016</t>
  </si>
  <si>
    <t>CORBICULA</t>
  </si>
  <si>
    <t>Bivalvia</t>
  </si>
  <si>
    <t>Veneroida</t>
  </si>
  <si>
    <t>Corbiculidae</t>
  </si>
  <si>
    <t>Corbicula</t>
  </si>
  <si>
    <t>GOMPHIDAE</t>
  </si>
  <si>
    <t>Gomphidae</t>
  </si>
  <si>
    <t>SUBLETTEA</t>
  </si>
  <si>
    <t>Sublettea</t>
  </si>
  <si>
    <t>BIRD-107-R-2016</t>
  </si>
  <si>
    <t>SOMATOCHLORA</t>
  </si>
  <si>
    <t>Corduliidae</t>
  </si>
  <si>
    <t>Somatochlora</t>
  </si>
  <si>
    <t>SAETHERIA</t>
  </si>
  <si>
    <t>Saetheria</t>
  </si>
  <si>
    <t>BRET-101-R-2016</t>
  </si>
  <si>
    <t>HABROPHLEBIA</t>
  </si>
  <si>
    <t>Habrophlebia</t>
  </si>
  <si>
    <t>sw, cn, sp</t>
  </si>
  <si>
    <t>ACERPENNA</t>
  </si>
  <si>
    <t>Acerpenna</t>
  </si>
  <si>
    <t>ECCOPTURA</t>
  </si>
  <si>
    <t>Eccoptura</t>
  </si>
  <si>
    <t>NIGRONIA</t>
  </si>
  <si>
    <t>Nigronia</t>
  </si>
  <si>
    <t>PSILOTRETA</t>
  </si>
  <si>
    <t>Odontoceridae</t>
  </si>
  <si>
    <t>Psilotreta</t>
  </si>
  <si>
    <t>STEGOPTERNA</t>
  </si>
  <si>
    <t>Stegopterna</t>
  </si>
  <si>
    <t>BRET-103-R-2016</t>
  </si>
  <si>
    <t>PISIDIUM</t>
  </si>
  <si>
    <t>Pisidiidae</t>
  </si>
  <si>
    <t>Pisidium</t>
  </si>
  <si>
    <t>PERLESTA</t>
  </si>
  <si>
    <t>Perlesta</t>
  </si>
  <si>
    <t>CLIOPERLA</t>
  </si>
  <si>
    <t>Clioperla</t>
  </si>
  <si>
    <t>BRET-117-R-2016</t>
  </si>
  <si>
    <t>CHRYSOPS</t>
  </si>
  <si>
    <t>Chrysops</t>
  </si>
  <si>
    <t>PSEUDOLIMNOPHILA</t>
  </si>
  <si>
    <t>Pseudolimnophila</t>
  </si>
  <si>
    <t>NEOPOROUS</t>
  </si>
  <si>
    <t>Dytiscidae</t>
  </si>
  <si>
    <t>Neoporus</t>
  </si>
  <si>
    <t>HYDROBIUS</t>
  </si>
  <si>
    <t>Hydrophilidae</t>
  </si>
  <si>
    <t>Hydrobius</t>
  </si>
  <si>
    <t>cb, cn, sp</t>
  </si>
  <si>
    <t>CERATOPOGON</t>
  </si>
  <si>
    <t>Ceratopogon</t>
  </si>
  <si>
    <t>TRIBELOS</t>
  </si>
  <si>
    <t>Tribelos</t>
  </si>
  <si>
    <t>GYMNOMETRIOCNEMUS</t>
  </si>
  <si>
    <t>BRET-AJA-R-2016</t>
  </si>
  <si>
    <t>PERLIDAE</t>
  </si>
  <si>
    <t>POLYCENTROPUS</t>
  </si>
  <si>
    <t>Polycentropodidae</t>
  </si>
  <si>
    <t>Polycentropus</t>
  </si>
  <si>
    <t>BYNU-207-R-2016</t>
  </si>
  <si>
    <t>FOSSARIA</t>
  </si>
  <si>
    <t>Fossaria</t>
  </si>
  <si>
    <t>PLANORBIDAE</t>
  </si>
  <si>
    <t>Planorbidae</t>
  </si>
  <si>
    <t>HYDROPTILA</t>
  </si>
  <si>
    <t>Hydroptilini</t>
  </si>
  <si>
    <t>Hydroptila</t>
  </si>
  <si>
    <t>ANCYRONYX</t>
  </si>
  <si>
    <t>Ancyronyx</t>
  </si>
  <si>
    <t>DUBIRAPHIA</t>
  </si>
  <si>
    <t>Dubiraphia</t>
  </si>
  <si>
    <t>PARATENDIPES</t>
  </si>
  <si>
    <t>Paratendipes</t>
  </si>
  <si>
    <t>PSEUDOCHIRONOMUS</t>
  </si>
  <si>
    <t>Pseudochironomini</t>
  </si>
  <si>
    <t>Pseudochironomus</t>
  </si>
  <si>
    <t>EPHYDRIDAE</t>
  </si>
  <si>
    <t>Ephydridae</t>
  </si>
  <si>
    <t>BYNU-301-R-2016</t>
  </si>
  <si>
    <t>ENALLAGMA</t>
  </si>
  <si>
    <t>Enallagma</t>
  </si>
  <si>
    <t>CLADOTANYTARSUS</t>
  </si>
  <si>
    <t>Cladotanytarsus</t>
  </si>
  <si>
    <t>BYNU-306-R-2016</t>
  </si>
  <si>
    <t>CATO-107-X-2016</t>
  </si>
  <si>
    <t>LIMNOPHYES</t>
  </si>
  <si>
    <t>Limnophyes</t>
  </si>
  <si>
    <t>PARAKIEFFERIELLA</t>
  </si>
  <si>
    <t>Parakiefferiella</t>
  </si>
  <si>
    <t>PAGASTIA</t>
  </si>
  <si>
    <t>Pagastia</t>
  </si>
  <si>
    <t>CATO-201-X-2016</t>
  </si>
  <si>
    <t>BAETIDAE</t>
  </si>
  <si>
    <t>PLAUDITUS</t>
  </si>
  <si>
    <t>Plauditus</t>
  </si>
  <si>
    <t>IRONOQUIA</t>
  </si>
  <si>
    <t>Ironoquia</t>
  </si>
  <si>
    <t>SYNORTHOCLADIUS</t>
  </si>
  <si>
    <t>Synorthocladius</t>
  </si>
  <si>
    <t>CATO-202-X-2016</t>
  </si>
  <si>
    <t>MUSCULIUM</t>
  </si>
  <si>
    <t>Musculium</t>
  </si>
  <si>
    <t>DYTISCIDAE</t>
  </si>
  <si>
    <t>sw, dv</t>
  </si>
  <si>
    <t>CATO-203-X-2016</t>
  </si>
  <si>
    <t>POTTHASTIA</t>
  </si>
  <si>
    <t>Potthastia</t>
  </si>
  <si>
    <t>HEXATOMA</t>
  </si>
  <si>
    <t>Hexatoma</t>
  </si>
  <si>
    <t>CATO-204-X-2016</t>
  </si>
  <si>
    <t>PISIDIIDAE</t>
  </si>
  <si>
    <t>CATO-205-X-2016</t>
  </si>
  <si>
    <t>CATO-206-X-2016</t>
  </si>
  <si>
    <t>BEZZIA</t>
  </si>
  <si>
    <t>Bezzia</t>
  </si>
  <si>
    <t>CHRI-105-R-2016</t>
  </si>
  <si>
    <t>ANAFROPTILUM</t>
  </si>
  <si>
    <t>PROBEZZIA</t>
  </si>
  <si>
    <t>Probezzia</t>
  </si>
  <si>
    <t>CRYPTOCHIRONOMUS</t>
  </si>
  <si>
    <t>Cryptochironomus</t>
  </si>
  <si>
    <t>CONO-101-R-2016</t>
  </si>
  <si>
    <t>LIRCEUS</t>
  </si>
  <si>
    <t>Lirceus</t>
  </si>
  <si>
    <t>CONO-222-R-2016</t>
  </si>
  <si>
    <t>NEMATODA</t>
  </si>
  <si>
    <t>Nematoda</t>
  </si>
  <si>
    <t>CONO-312-R-2016</t>
  </si>
  <si>
    <t>CORS-102-S-2016</t>
  </si>
  <si>
    <t>NEMOURIDAE</t>
  </si>
  <si>
    <t>OSTROCERCA</t>
  </si>
  <si>
    <t>Ostrocerca</t>
  </si>
  <si>
    <t>PSEUDORTHOCLADIUS</t>
  </si>
  <si>
    <t>Pseudorthocladius</t>
  </si>
  <si>
    <t>CORS-AJB-S-2016</t>
  </si>
  <si>
    <t>HELICHUS</t>
  </si>
  <si>
    <t>Dryopidae</t>
  </si>
  <si>
    <t>Helichus</t>
  </si>
  <si>
    <t>MOLOPHILUS</t>
  </si>
  <si>
    <t>Molophilus</t>
  </si>
  <si>
    <t>DOUB-103-R-2016</t>
  </si>
  <si>
    <t>ISOTOMIDAE</t>
  </si>
  <si>
    <t>Collembola</t>
  </si>
  <si>
    <t>Isotomidae</t>
  </si>
  <si>
    <t>SIMULIIDAE</t>
  </si>
  <si>
    <t>DOUB-113-R-2016</t>
  </si>
  <si>
    <t>AGABUS</t>
  </si>
  <si>
    <t>Agabus</t>
  </si>
  <si>
    <t>PSECTROCLADIUS</t>
  </si>
  <si>
    <t>Psectrocladius</t>
  </si>
  <si>
    <t>DOUB-119-R-2016</t>
  </si>
  <si>
    <t>HELENIELLA</t>
  </si>
  <si>
    <t>Heleniella</t>
  </si>
  <si>
    <t>DOLICHOPODIDAE</t>
  </si>
  <si>
    <t>Dolichopodidae</t>
  </si>
  <si>
    <t>DOUB-218-R-2016</t>
  </si>
  <si>
    <t>EPHEMERA</t>
  </si>
  <si>
    <t>Ephemeridae</t>
  </si>
  <si>
    <t>Ephemera</t>
  </si>
  <si>
    <t>STENACRON</t>
  </si>
  <si>
    <t>Stenacron</t>
  </si>
  <si>
    <t>STYLOGOMPHUS</t>
  </si>
  <si>
    <t>Stylogomphus</t>
  </si>
  <si>
    <t>STROPHOPTERYX</t>
  </si>
  <si>
    <t>Taeniopterygidae</t>
  </si>
  <si>
    <t>Strophopteryx</t>
  </si>
  <si>
    <t>CORIXIDAE</t>
  </si>
  <si>
    <t>Hemiptera</t>
  </si>
  <si>
    <t>Corixidae</t>
  </si>
  <si>
    <t>sw</t>
  </si>
  <si>
    <t>STEMPELLINELLA</t>
  </si>
  <si>
    <t>Stempellinella</t>
  </si>
  <si>
    <t>NEOPLASTA</t>
  </si>
  <si>
    <t>Neoplasta</t>
  </si>
  <si>
    <t>DOUB-221-R-2016</t>
  </si>
  <si>
    <t>STICTOCHIRONOMUS</t>
  </si>
  <si>
    <t>Stictochironomus</t>
  </si>
  <si>
    <t>STILOCLADIUS</t>
  </si>
  <si>
    <t>Stilocladius</t>
  </si>
  <si>
    <t>DOUB-225-R-2016</t>
  </si>
  <si>
    <t>SPHAERIUM</t>
  </si>
  <si>
    <t>Sphaerium</t>
  </si>
  <si>
    <t>DOUB-319-R-2016</t>
  </si>
  <si>
    <t>LEPTOXIS</t>
  </si>
  <si>
    <t>Neotaenioglossa</t>
  </si>
  <si>
    <t>Pleuroceridae</t>
  </si>
  <si>
    <t>Leptoxis</t>
  </si>
  <si>
    <t>DINEUTUS</t>
  </si>
  <si>
    <t>Gyrinidae</t>
  </si>
  <si>
    <t>Dineutus</t>
  </si>
  <si>
    <t>EVIT-323-R-2016</t>
  </si>
  <si>
    <t>FIMI-207-S-2016</t>
  </si>
  <si>
    <t>DRUNELLA</t>
  </si>
  <si>
    <t>Drunella</t>
  </si>
  <si>
    <t>CINYGMULA</t>
  </si>
  <si>
    <t>Cinygmula</t>
  </si>
  <si>
    <t>LEPIDOSTOMA</t>
  </si>
  <si>
    <t>Lepidostomatidae</t>
  </si>
  <si>
    <t>Lepidostoma</t>
  </si>
  <si>
    <t>FURN-101-S-2016</t>
  </si>
  <si>
    <t>PARALEPTOPHLEBIA</t>
  </si>
  <si>
    <t>Paraleptophlebia</t>
  </si>
  <si>
    <t>DOLOPHILODES</t>
  </si>
  <si>
    <t>Dolophilodes</t>
  </si>
  <si>
    <t>NILOTANYPUS</t>
  </si>
  <si>
    <t>Nilotanypus</t>
  </si>
  <si>
    <t>GEOR-109-R-2016</t>
  </si>
  <si>
    <t>ALLOCAPNIA</t>
  </si>
  <si>
    <t>Allocapnia</t>
  </si>
  <si>
    <t>PELTOPERLA</t>
  </si>
  <si>
    <t>Peltoperlidae</t>
  </si>
  <si>
    <t>Peltoperla</t>
  </si>
  <si>
    <t>PARAPSYCHE</t>
  </si>
  <si>
    <t>Parapsyche</t>
  </si>
  <si>
    <t>ECTOPRIA</t>
  </si>
  <si>
    <t>Ectopria</t>
  </si>
  <si>
    <t>PARACHAETOCLADIUS</t>
  </si>
  <si>
    <t>Parachaetocladius</t>
  </si>
  <si>
    <t>PLATYSMITTIA</t>
  </si>
  <si>
    <t>Platysmittia</t>
  </si>
  <si>
    <t>GILB-101-X-2016</t>
  </si>
  <si>
    <t>GILB-301-X-2016</t>
  </si>
  <si>
    <t>ISOTOMURUS</t>
  </si>
  <si>
    <t>Isotomurus</t>
  </si>
  <si>
    <t>JONE-102-R-2016</t>
  </si>
  <si>
    <t>JONE-109-S-2016</t>
  </si>
  <si>
    <t>CORDULEGASTER</t>
  </si>
  <si>
    <t>Cordulegastridae</t>
  </si>
  <si>
    <t>Cordulegaster</t>
  </si>
  <si>
    <t>JONE-204-R-2016</t>
  </si>
  <si>
    <t>BOYERIA</t>
  </si>
  <si>
    <t>Aeshnidae</t>
  </si>
  <si>
    <t>Boyeria</t>
  </si>
  <si>
    <t>TRIAENODES</t>
  </si>
  <si>
    <t>Triaenodini</t>
  </si>
  <si>
    <t>Triaenodes</t>
  </si>
  <si>
    <t>JONE-213-R-2016</t>
  </si>
  <si>
    <t>ELMIDAE</t>
  </si>
  <si>
    <t>JONE-315-S-2016</t>
  </si>
  <si>
    <t>ORCONECTES</t>
  </si>
  <si>
    <t>Decapoda</t>
  </si>
  <si>
    <t>Cambaridae</t>
  </si>
  <si>
    <t>Orconectes</t>
  </si>
  <si>
    <t>LANG-115-R-2016</t>
  </si>
  <si>
    <t>STYGOBROMUS</t>
  </si>
  <si>
    <t>Malacostra</t>
  </si>
  <si>
    <t>Stygobromus</t>
  </si>
  <si>
    <t>MOLANNA</t>
  </si>
  <si>
    <t>Molannidae</t>
  </si>
  <si>
    <t>Molanna</t>
  </si>
  <si>
    <t>APSECTROTANYPUS</t>
  </si>
  <si>
    <t>Macropelopiini</t>
  </si>
  <si>
    <t>Apsectrotanypus</t>
  </si>
  <si>
    <t>LANG-204-R-2016</t>
  </si>
  <si>
    <t>HYDROBIIDAE</t>
  </si>
  <si>
    <t>Mesogastropoda</t>
  </si>
  <si>
    <t>Hydrobiidae</t>
  </si>
  <si>
    <t>MICROCYLLOEPUS</t>
  </si>
  <si>
    <t>Microcylloepus</t>
  </si>
  <si>
    <t>PHAENOPSECTRA</t>
  </si>
  <si>
    <t>Phaenopsectra</t>
  </si>
  <si>
    <t>PARALAUTERBORNIELLA</t>
  </si>
  <si>
    <t>Paralauterborniella</t>
  </si>
  <si>
    <t>ERIOPTERA</t>
  </si>
  <si>
    <t>Erioptera</t>
  </si>
  <si>
    <t>LIBE-102-S-2016</t>
  </si>
  <si>
    <t>DIPHETOR</t>
  </si>
  <si>
    <t>Diphetor</t>
  </si>
  <si>
    <t>LIBE-201-X-2016</t>
  </si>
  <si>
    <t>LIBE-202-X-2016</t>
  </si>
  <si>
    <t>LIBE-203-X-2016</t>
  </si>
  <si>
    <t>EMPIDIDAE</t>
  </si>
  <si>
    <t>LIBE-204-X-2016</t>
  </si>
  <si>
    <t>LIEL-114-R-2016</t>
  </si>
  <si>
    <t>LIEL-118-R-2016</t>
  </si>
  <si>
    <t>NYCTIOPHYLAX</t>
  </si>
  <si>
    <t>Nyctiophylax</t>
  </si>
  <si>
    <t>LABRUNDINIA</t>
  </si>
  <si>
    <t>Labrundinia</t>
  </si>
  <si>
    <t>LIGU-103-R-2016</t>
  </si>
  <si>
    <t>LANTHUS</t>
  </si>
  <si>
    <t>Lanthus</t>
  </si>
  <si>
    <t>DIXIDAE</t>
  </si>
  <si>
    <t>Dixidae</t>
  </si>
  <si>
    <t>DIXELLA</t>
  </si>
  <si>
    <t>Dixella</t>
  </si>
  <si>
    <t>LMON-345-R-2016</t>
  </si>
  <si>
    <t>NATARSIA</t>
  </si>
  <si>
    <t>Natarsiini</t>
  </si>
  <si>
    <t>Natarsia</t>
  </si>
  <si>
    <t>LOCH-112-R-2016</t>
  </si>
  <si>
    <t>TELOGANOPSIS</t>
  </si>
  <si>
    <t>Teloganopsis</t>
  </si>
  <si>
    <t>LOCH-114-R-2016</t>
  </si>
  <si>
    <t>LOCH-120-S-2016</t>
  </si>
  <si>
    <t>HEPTAGENIIDAE</t>
  </si>
  <si>
    <t>LOCH-121-R-2016</t>
  </si>
  <si>
    <t>LOCH-124-R-2016</t>
  </si>
  <si>
    <t>LOCH-202-R-2016</t>
  </si>
  <si>
    <t>DIPLOPERLA</t>
  </si>
  <si>
    <t>Diploperlini</t>
  </si>
  <si>
    <t>Diploperla</t>
  </si>
  <si>
    <t>LOCH-206-R-2016</t>
  </si>
  <si>
    <t>LOCH-209-R-2016</t>
  </si>
  <si>
    <t>LOCH-311-R-2016</t>
  </si>
  <si>
    <t>LOCH-313-R-2016</t>
  </si>
  <si>
    <t>PENELOMAX</t>
  </si>
  <si>
    <t>Penelomax</t>
  </si>
  <si>
    <t>LOCH-317-R-2016</t>
  </si>
  <si>
    <t>LOCR-102-S-2016</t>
  </si>
  <si>
    <t>CNEPHIA</t>
  </si>
  <si>
    <t>Cnephia</t>
  </si>
  <si>
    <t>LOCR-114-R-2016</t>
  </si>
  <si>
    <t>PROCAMBARUS</t>
  </si>
  <si>
    <t>Procambarus</t>
  </si>
  <si>
    <t>LOGU-211-R-2016</t>
  </si>
  <si>
    <t>LOGU-301-R-2016</t>
  </si>
  <si>
    <t>LOGU-305-R-2016</t>
  </si>
  <si>
    <t>LOPC-101-R-2016</t>
  </si>
  <si>
    <t>LOPC-107-R-2016</t>
  </si>
  <si>
    <t>LOPC-108-R-2016</t>
  </si>
  <si>
    <t>HYDROCHARA</t>
  </si>
  <si>
    <t>Hydrochara</t>
  </si>
  <si>
    <t>PSECTROTANYPUS</t>
  </si>
  <si>
    <t>Psectrotanypus</t>
  </si>
  <si>
    <t>LOPC-110-R-2016</t>
  </si>
  <si>
    <t>PALMACORIXA</t>
  </si>
  <si>
    <t>Palmacorixa</t>
  </si>
  <si>
    <t>LPAX-290-X-2016</t>
  </si>
  <si>
    <t>LPAX-294-X-2016</t>
  </si>
  <si>
    <t>LWIN-108-X-2016</t>
  </si>
  <si>
    <t>PSYCHODIDAE</t>
  </si>
  <si>
    <t>Psychodidae</t>
  </si>
  <si>
    <t>MATT-033-S-2016</t>
  </si>
  <si>
    <t>CERACLEA</t>
  </si>
  <si>
    <t>Athripsodini</t>
  </si>
  <si>
    <t>Ceraclea</t>
  </si>
  <si>
    <t>sp, cb</t>
  </si>
  <si>
    <t>MICR-202-R-2016</t>
  </si>
  <si>
    <t>GLOSSIPHONIIDAE</t>
  </si>
  <si>
    <t>Rhynchobdellida</t>
  </si>
  <si>
    <t>Glossiphoniidae</t>
  </si>
  <si>
    <t>MICR-207-R-2016</t>
  </si>
  <si>
    <t>ERYTHEMIS</t>
  </si>
  <si>
    <t>Libellulidae</t>
  </si>
  <si>
    <t>Erythemis</t>
  </si>
  <si>
    <t>PLATHEMIS</t>
  </si>
  <si>
    <t>Plathemis</t>
  </si>
  <si>
    <t>MICR-208-R-2016</t>
  </si>
  <si>
    <t>SIALIS</t>
  </si>
  <si>
    <t>Sialidae</t>
  </si>
  <si>
    <t>Sialis</t>
  </si>
  <si>
    <t>bu, cb, cn</t>
  </si>
  <si>
    <t>CRYPTOTENDIPES</t>
  </si>
  <si>
    <t>Cryptotendipes</t>
  </si>
  <si>
    <t>MPAX-104-R-2016</t>
  </si>
  <si>
    <t>MICROVELIA</t>
  </si>
  <si>
    <t>Veliidae</t>
  </si>
  <si>
    <t>Microvelia</t>
  </si>
  <si>
    <t>sk</t>
  </si>
  <si>
    <t>PRODIAMESA</t>
  </si>
  <si>
    <t>Prodiamesa</t>
  </si>
  <si>
    <t>MPAX-313-R-2016</t>
  </si>
  <si>
    <t>MPAX-411-R-2016</t>
  </si>
  <si>
    <t>NANJ-331-S-2016</t>
  </si>
  <si>
    <t>NANT-104-R-2016</t>
  </si>
  <si>
    <t>CURA</t>
  </si>
  <si>
    <t>Cura</t>
  </si>
  <si>
    <t>PSEUDOSUCCINEA</t>
  </si>
  <si>
    <t>Pseudosuccinea</t>
  </si>
  <si>
    <t>MENETUS</t>
  </si>
  <si>
    <t>Menetus</t>
  </si>
  <si>
    <t>BELOSTOMA</t>
  </si>
  <si>
    <t>Belostomatidae</t>
  </si>
  <si>
    <t>Belostoma</t>
  </si>
  <si>
    <t>cb, sw</t>
  </si>
  <si>
    <t>PELTODYTES</t>
  </si>
  <si>
    <t>Haliplidae</t>
  </si>
  <si>
    <t>Peltodytes</t>
  </si>
  <si>
    <t>PARACHIRONOMUS</t>
  </si>
  <si>
    <t>Parachironomus</t>
  </si>
  <si>
    <t>NANT-109-R-2016</t>
  </si>
  <si>
    <t>LEPTOPHLEBIA</t>
  </si>
  <si>
    <t>Leptophlebia</t>
  </si>
  <si>
    <t>NANT-111-R-2016</t>
  </si>
  <si>
    <t>NANT-AJD-R-2016</t>
  </si>
  <si>
    <t>NASS-108-S-2016</t>
  </si>
  <si>
    <t>NASS-302-S-2016</t>
  </si>
  <si>
    <t>CAMPELOMA</t>
  </si>
  <si>
    <t>Architaenioglossa</t>
  </si>
  <si>
    <t>Viviparidae</t>
  </si>
  <si>
    <t>Campeloma</t>
  </si>
  <si>
    <t>PALAEMONETES</t>
  </si>
  <si>
    <t>Palaemonidae</t>
  </si>
  <si>
    <t>Palaemonetes</t>
  </si>
  <si>
    <t>PSEUDOCLOEON</t>
  </si>
  <si>
    <t>Pseudocloeon</t>
  </si>
  <si>
    <t>KIEFFERULUS</t>
  </si>
  <si>
    <t>Kiefferulus</t>
  </si>
  <si>
    <t>NEAS-204-R-2016</t>
  </si>
  <si>
    <t>NEAS-205-R-2016</t>
  </si>
  <si>
    <t>GONIOBASIS</t>
  </si>
  <si>
    <t>Goniobasis</t>
  </si>
  <si>
    <t>NEAS-207-R-2016</t>
  </si>
  <si>
    <t>DANNELLA</t>
  </si>
  <si>
    <t>Dannella</t>
  </si>
  <si>
    <t>TAENIOPTERYX</t>
  </si>
  <si>
    <t>Taeniopteryx</t>
  </si>
  <si>
    <t>CARDIOCLADIUS</t>
  </si>
  <si>
    <t>Cardiocladius</t>
  </si>
  <si>
    <t>bu, cn</t>
  </si>
  <si>
    <t>PATL-112-X-2016</t>
  </si>
  <si>
    <t>PATL-209-X-2016</t>
  </si>
  <si>
    <t>PTILOSTOMIS</t>
  </si>
  <si>
    <t>Phryganeidae</t>
  </si>
  <si>
    <t>Ptilostomis</t>
  </si>
  <si>
    <t>PATL-213-X-2016</t>
  </si>
  <si>
    <t>PATL-288-X-2016</t>
  </si>
  <si>
    <t>PATL-501-X-2016</t>
  </si>
  <si>
    <t>GLOSSOSOMATIDAE</t>
  </si>
  <si>
    <t>PSYCHOMYIA</t>
  </si>
  <si>
    <t>Psychomyia</t>
  </si>
  <si>
    <t>ROBACKIA</t>
  </si>
  <si>
    <t>Robackia</t>
  </si>
  <si>
    <t>PATL-502-X-2016</t>
  </si>
  <si>
    <t>PATL-504-X-2016</t>
  </si>
  <si>
    <t>PATL-510-X-2016</t>
  </si>
  <si>
    <t>PATL-511-X-2016</t>
  </si>
  <si>
    <t>PROTOPTILA</t>
  </si>
  <si>
    <t>Protoptila</t>
  </si>
  <si>
    <t>NEURECLIPSIS</t>
  </si>
  <si>
    <t>Neureclipsis</t>
  </si>
  <si>
    <t>PATL-515-X-2016</t>
  </si>
  <si>
    <t>HEXAGENIA</t>
  </si>
  <si>
    <t>Hexagenia</t>
  </si>
  <si>
    <t>PATL-516-X-2016</t>
  </si>
  <si>
    <t>PATL-517-X-2016</t>
  </si>
  <si>
    <t>HAGENIUS</t>
  </si>
  <si>
    <t>Hagenius</t>
  </si>
  <si>
    <t>PATL-B01-X-2016</t>
  </si>
  <si>
    <t>PATL-B02-X-2016</t>
  </si>
  <si>
    <t>PATL-B04-X-2016</t>
  </si>
  <si>
    <t>NEUROCORDULIA</t>
  </si>
  <si>
    <t>CURCULIONIDAE</t>
  </si>
  <si>
    <t>Curculionidae</t>
  </si>
  <si>
    <t>PATL-B05-X-2016</t>
  </si>
  <si>
    <t>PATL-B06-X-2016</t>
  </si>
  <si>
    <t>PATL-B08-X-2016</t>
  </si>
  <si>
    <t>PATL-B09-X-2016</t>
  </si>
  <si>
    <t>PATL-B10-X-2016</t>
  </si>
  <si>
    <t>PATL-BAI-X-2016</t>
  </si>
  <si>
    <t>AGAPETUS</t>
  </si>
  <si>
    <t>Agapetus</t>
  </si>
  <si>
    <t>PAXL-294-S-2016</t>
  </si>
  <si>
    <t>GOMPHUS</t>
  </si>
  <si>
    <t>Gomphus</t>
  </si>
  <si>
    <t>ODONTOMESA</t>
  </si>
  <si>
    <t>Odontomesa</t>
  </si>
  <si>
    <t>PRFR-121-R-2016</t>
  </si>
  <si>
    <t>HYDROPHILIDAE</t>
  </si>
  <si>
    <t>PRFR-209-R-2016</t>
  </si>
  <si>
    <t>KRENOSMITTIA</t>
  </si>
  <si>
    <t>PRFR-241-R-2016</t>
  </si>
  <si>
    <t>PARAGNETINA</t>
  </si>
  <si>
    <t>Perlini</t>
  </si>
  <si>
    <t>Paragnetina</t>
  </si>
  <si>
    <t>TROPISTERNUS</t>
  </si>
  <si>
    <t>Tropisternus</t>
  </si>
  <si>
    <t>PRLN-104-R-2016</t>
  </si>
  <si>
    <t>YUGUS</t>
  </si>
  <si>
    <t>Perlodini</t>
  </si>
  <si>
    <t>Yugus</t>
  </si>
  <si>
    <t>HOMOPLECTRA</t>
  </si>
  <si>
    <t>Homoplectra</t>
  </si>
  <si>
    <t>PRLN-218-R-2016</t>
  </si>
  <si>
    <t>PARACAPNIA</t>
  </si>
  <si>
    <t>Paracapnia</t>
  </si>
  <si>
    <t>PTERONARCYS</t>
  </si>
  <si>
    <t>Pteronarcyidae</t>
  </si>
  <si>
    <t>Pteronarcini</t>
  </si>
  <si>
    <t>Pteronarcys</t>
  </si>
  <si>
    <t>PRLN-626-S-2016</t>
  </si>
  <si>
    <t>TALLAPERLA</t>
  </si>
  <si>
    <t>Tallaperla</t>
  </si>
  <si>
    <t>PRLN-FBF-S-2016</t>
  </si>
  <si>
    <t>PRMO-004-X-2016</t>
  </si>
  <si>
    <t>CULICIDAE</t>
  </si>
  <si>
    <t>Culicidae</t>
  </si>
  <si>
    <t>AEDES</t>
  </si>
  <si>
    <t>Culicini</t>
  </si>
  <si>
    <t>Aedes</t>
  </si>
  <si>
    <t>CULEX</t>
  </si>
  <si>
    <t>Culex</t>
  </si>
  <si>
    <t>PRMO-110-R-2016</t>
  </si>
  <si>
    <t>STENONEMA</t>
  </si>
  <si>
    <t>Stenonema</t>
  </si>
  <si>
    <t>PRMO-201-X-2016</t>
  </si>
  <si>
    <t>LIMONIA</t>
  </si>
  <si>
    <t>Limonia</t>
  </si>
  <si>
    <t>PRMO-202-X-2016</t>
  </si>
  <si>
    <t>PRMO-203-X-2016</t>
  </si>
  <si>
    <t>PRMO-205-X-2016</t>
  </si>
  <si>
    <t>PRMO-206-X-2016</t>
  </si>
  <si>
    <t>PRMO-207-X-2016</t>
  </si>
  <si>
    <t>NEOZAVRELIA</t>
  </si>
  <si>
    <t>PRMO-208-X-2016</t>
  </si>
  <si>
    <t>ENOCHRUS</t>
  </si>
  <si>
    <t>Enochrus</t>
  </si>
  <si>
    <t>PRMO-222-R-2016</t>
  </si>
  <si>
    <t>XYLOTOPUS</t>
  </si>
  <si>
    <t>Xylotopus</t>
  </si>
  <si>
    <t>PRMO-313-R-2016</t>
  </si>
  <si>
    <t>MESOCRICOTOPUS</t>
  </si>
  <si>
    <t>Mesocricotopus</t>
  </si>
  <si>
    <t>PRMT-177-S-2016</t>
  </si>
  <si>
    <t>PRUN-101-X-2016</t>
  </si>
  <si>
    <t>PRUN-201-X-2016</t>
  </si>
  <si>
    <t>ORMOSIA</t>
  </si>
  <si>
    <t>Ormosia</t>
  </si>
  <si>
    <t>PRUN-202-X-2016</t>
  </si>
  <si>
    <t>CAMBARIDAE</t>
  </si>
  <si>
    <t>PRUN-306-R-2016</t>
  </si>
  <si>
    <t>PTOB-002-S-2016</t>
  </si>
  <si>
    <t>RKGR-101-R-2016</t>
  </si>
  <si>
    <t>RKGR-107-R-2016</t>
  </si>
  <si>
    <t>RKGR-119-S-2016</t>
  </si>
  <si>
    <t>RKGR-405-R-2016</t>
  </si>
  <si>
    <t>RKGR-AJG-R-2016</t>
  </si>
  <si>
    <t>SAVA-105-R-2016</t>
  </si>
  <si>
    <t>MALIREKUS</t>
  </si>
  <si>
    <t>Malirekus</t>
  </si>
  <si>
    <t>SAVA-116-R-2016</t>
  </si>
  <si>
    <t>HELIUS</t>
  </si>
  <si>
    <t>Helius</t>
  </si>
  <si>
    <t>SAVA-118-R-2016</t>
  </si>
  <si>
    <t>SAVA-119-R-2016</t>
  </si>
  <si>
    <t>SOYEDINA</t>
  </si>
  <si>
    <t>Soyedina</t>
  </si>
  <si>
    <t>SAVA-204-S-2016</t>
  </si>
  <si>
    <t>SAVA-214-R-2016</t>
  </si>
  <si>
    <t>CAMBARUS</t>
  </si>
  <si>
    <t>Cambarus</t>
  </si>
  <si>
    <t>SAVA-225-S-2016</t>
  </si>
  <si>
    <t>SAVA-276-S-2016</t>
  </si>
  <si>
    <t>SAVA-AAI-R-2016</t>
  </si>
  <si>
    <t>SBPA-108-X-2016</t>
  </si>
  <si>
    <t>SBPA-201-X-2016</t>
  </si>
  <si>
    <t>CHAOBORUS</t>
  </si>
  <si>
    <t>Chaoboridae</t>
  </si>
  <si>
    <t>Chaoborus</t>
  </si>
  <si>
    <t>sp, sw</t>
  </si>
  <si>
    <t>SBPA-204-X-2016</t>
  </si>
  <si>
    <t>DUGESIIDAE</t>
  </si>
  <si>
    <t>CHAOBORIDAE</t>
  </si>
  <si>
    <t>SBPA-205-X-2016</t>
  </si>
  <si>
    <t>SBPA-206-X-2016</t>
  </si>
  <si>
    <t>SBPA-207-X-2016</t>
  </si>
  <si>
    <t>SBPA-302-X-2016</t>
  </si>
  <si>
    <t>SBPA-303-X-2016</t>
  </si>
  <si>
    <t>SOUT-101-R-2016</t>
  </si>
  <si>
    <t>SOUT-105-R-2016</t>
  </si>
  <si>
    <t>STCL-051-S-2016</t>
  </si>
  <si>
    <t>SWAN-202-R-2016</t>
  </si>
  <si>
    <t>TOWN-104-R-2016</t>
  </si>
  <si>
    <t>TOWN-201-R-2016</t>
  </si>
  <si>
    <t>TOWN-417-R-2016</t>
  </si>
  <si>
    <t>LEUCROCUTA</t>
  </si>
  <si>
    <t>Leucrocuta</t>
  </si>
  <si>
    <t>BLEPHARICERA</t>
  </si>
  <si>
    <t>Blephariceridae</t>
  </si>
  <si>
    <t>Blepharicera</t>
  </si>
  <si>
    <t>TUCK-203-R-2016</t>
  </si>
  <si>
    <t>TUCK-206-R-2016</t>
  </si>
  <si>
    <t>TUCK-307-R-2016</t>
  </si>
  <si>
    <t>LYMNAEIDAE</t>
  </si>
  <si>
    <t>HELISOMA</t>
  </si>
  <si>
    <t>Helisoma</t>
  </si>
  <si>
    <t>CYMBIODYTA</t>
  </si>
  <si>
    <t>Cymbiodyta</t>
  </si>
  <si>
    <t>TUCK-309-R-2016</t>
  </si>
  <si>
    <t>UMON-119-S-2016</t>
  </si>
  <si>
    <t>UMON-130-R-2016</t>
  </si>
  <si>
    <t>ERPOBDELLIDAE</t>
  </si>
  <si>
    <t>Arhynchobdellida</t>
  </si>
  <si>
    <t>Erpobdellidae</t>
  </si>
  <si>
    <t>UMON-288-S-2016</t>
  </si>
  <si>
    <t>UMON-298-X-2016</t>
  </si>
  <si>
    <t>UMON-299-X-2016</t>
  </si>
  <si>
    <t>UPCK-108-R-2016</t>
  </si>
  <si>
    <t>UPCK-113-S-2016</t>
  </si>
  <si>
    <t>UPCK-202-R-2016</t>
  </si>
  <si>
    <t>NECTOPSYCHE</t>
  </si>
  <si>
    <t>Nectopsychini</t>
  </si>
  <si>
    <t>Nectopsyche</t>
  </si>
  <si>
    <t>UPCR-208-S-2016</t>
  </si>
  <si>
    <t>AMNICOLA</t>
  </si>
  <si>
    <t>Amnicola</t>
  </si>
  <si>
    <t>SYMPOSIOCLADIUS</t>
  </si>
  <si>
    <t>Symposiocladius</t>
  </si>
  <si>
    <t>WEST-101-X-2016</t>
  </si>
  <si>
    <t>ZALUTSCHIA</t>
  </si>
  <si>
    <t>Zalutschia</t>
  </si>
  <si>
    <t>WEST-102-X-2016</t>
  </si>
  <si>
    <t>BRYOPHAENOCLADIUS</t>
  </si>
  <si>
    <t>WEST-103-X-2016</t>
  </si>
  <si>
    <t>WEST-104-X-2016</t>
  </si>
  <si>
    <t>WEST-105-X-2016</t>
  </si>
  <si>
    <t>WEST-106-X-2016</t>
  </si>
  <si>
    <t>CULICOIDES</t>
  </si>
  <si>
    <t>Culicoides</t>
  </si>
  <si>
    <t>WEST-108-X-2016</t>
  </si>
  <si>
    <t>SCIOMYZIDAE</t>
  </si>
  <si>
    <t>Sciomyzidae</t>
  </si>
  <si>
    <t>WEST-109-X-2016</t>
  </si>
  <si>
    <t>WEST-110-X-2016</t>
  </si>
  <si>
    <t>WEST-114-R-2016</t>
  </si>
  <si>
    <t>WEST-AJC-X-2016</t>
  </si>
  <si>
    <t>WILL-115-R-2016</t>
  </si>
  <si>
    <t>WILL-226-R-2016</t>
  </si>
  <si>
    <t>WIRH-220-S-2016</t>
  </si>
  <si>
    <t>YOUG-432-S-2016</t>
  </si>
  <si>
    <t>GOERA</t>
  </si>
  <si>
    <t>Goeridae</t>
  </si>
  <si>
    <t>Goera</t>
  </si>
  <si>
    <t>BRANCHIOBDELLIDA</t>
  </si>
  <si>
    <t>Branchiobdellida</t>
  </si>
  <si>
    <t>ZEKI-201-X-2016</t>
  </si>
  <si>
    <t>ZEKI-301-X-2016</t>
  </si>
  <si>
    <t>StationID</t>
  </si>
  <si>
    <t>MSW.1999.Bugs</t>
  </si>
  <si>
    <t>ModTaxa</t>
  </si>
  <si>
    <t>col</t>
  </si>
  <si>
    <t>fil</t>
  </si>
  <si>
    <t>pre</t>
  </si>
  <si>
    <t>scr</t>
  </si>
  <si>
    <t>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</si>
</sst>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O5067" totalsRowShown="0">
  <autoFilter ref="A1:AO5067"/>
  <tableColumns count="41">
    <tableColumn id="1" name="StationID"/>
    <tableColumn id="2" name="WaterbodyName"/>
    <tableColumn id="3" name="Location"/>
    <tableColumn id="4" name="Latitude"/>
    <tableColumn id="5" name="Longitude"/>
    <tableColumn id="6" name="SampleID"/>
    <tableColumn id="7" name="CollDate" dataDxfId="0"/>
    <tableColumn id="8" name="Activity Category"/>
    <tableColumn id="9" name="Index.Name"/>
    <tableColumn id="10" name="Index.Region"/>
    <tableColumn id="11" name="FinalID"/>
    <tableColumn id="12" name="LifeStage"/>
    <tableColumn id="13" name="NonUnique"/>
    <tableColumn id="14" name="NonTarget"/>
    <tableColumn id="15" name="Count"/>
    <tableColumn id="16" name="Count_Original"/>
    <tableColumn id="17" name="OTU0"/>
    <tableColumn id="18" name="OTU1"/>
    <tableColumn id="19" name="OTU2"/>
    <tableColumn id="20" name="Phylum"/>
    <tableColumn id="21" name="SubPhylum"/>
    <tableColumn id="22" name="Class"/>
    <tableColumn id="23" name="SubClass"/>
    <tableColumn id="24" name="Order"/>
    <tableColumn id="25" name="SubOrder"/>
    <tableColumn id="26" name="Family"/>
    <tableColumn id="27" name="SubFamily"/>
    <tableColumn id="28" name="Tribe"/>
    <tableColumn id="29" name="Genus"/>
    <tableColumn id="30" name="SubGenus"/>
    <tableColumn id="31" name="Species"/>
    <tableColumn id="32" name="Variety"/>
    <tableColumn id="33" name="Rank"/>
    <tableColumn id="34" name="ModTaxa"/>
    <tableColumn id="35" name="FFG"/>
    <tableColumn id="36" name="Habit"/>
    <tableColumn id="37" name="TolVal"/>
    <tableColumn id="38" name="Voltinism"/>
    <tableColumn id="39" name="BCG_Atr"/>
    <tableColumn id="40" name="TV_Urb"/>
    <tableColumn id="41" name="Inva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67"/>
  <sheetViews>
    <sheetView workbookViewId="0">
      <selection activeCell="AA2888" sqref="AA2888"/>
    </sheetView>
  </sheetViews>
  <sheetFormatPr defaultRowHeight="15" x14ac:dyDescent="0.25"/>
  <cols>
    <col min="1" max="1" width="17.42578125" bestFit="1" customWidth="1"/>
    <col min="2" max="2" width="18.42578125" customWidth="1"/>
    <col min="3" max="3" width="10.5703125" customWidth="1"/>
    <col min="4" max="4" width="10.42578125" customWidth="1"/>
    <col min="5" max="5" width="12" customWidth="1"/>
    <col min="6" max="6" width="17.42578125" bestFit="1" customWidth="1"/>
    <col min="7" max="7" width="10.7109375" customWidth="1"/>
    <col min="8" max="8" width="18.140625" customWidth="1"/>
    <col min="9" max="9" width="15.28515625" bestFit="1" customWidth="1"/>
    <col min="10" max="10" width="14.85546875" customWidth="1"/>
    <col min="11" max="11" width="25.5703125" bestFit="1" customWidth="1"/>
    <col min="12" max="12" width="11.28515625" customWidth="1"/>
    <col min="13" max="13" width="13.42578125" customWidth="1"/>
    <col min="14" max="14" width="12.42578125" customWidth="1"/>
    <col min="16" max="16" width="16.42578125" customWidth="1"/>
    <col min="20" max="20" width="9.85546875" customWidth="1"/>
    <col min="21" max="21" width="13.140625" customWidth="1"/>
    <col min="23" max="23" width="10.85546875" customWidth="1"/>
    <col min="25" max="25" width="11.5703125" customWidth="1"/>
    <col min="27" max="27" width="12.28515625" customWidth="1"/>
    <col min="30" max="30" width="12.140625" customWidth="1"/>
    <col min="31" max="31" width="9.85546875" customWidth="1"/>
    <col min="32" max="32" width="9.5703125" customWidth="1"/>
    <col min="34" max="34" width="11.28515625" customWidth="1"/>
    <col min="38" max="38" width="11.7109375" customWidth="1"/>
    <col min="39" max="39" width="10.5703125" customWidth="1"/>
    <col min="40" max="40" width="9.7109375" customWidth="1"/>
    <col min="41" max="41" width="10.42578125" customWidth="1"/>
  </cols>
  <sheetData>
    <row r="1" spans="1:41" x14ac:dyDescent="0.25">
      <c r="A1" t="s">
        <v>1022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1024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 x14ac:dyDescent="0.25">
      <c r="A2" t="s">
        <v>39</v>
      </c>
      <c r="F2" t="s">
        <v>39</v>
      </c>
      <c r="G2" s="1">
        <v>42450</v>
      </c>
      <c r="I2" t="s">
        <v>1023</v>
      </c>
      <c r="J2" t="s">
        <v>40</v>
      </c>
      <c r="K2" t="s">
        <v>41</v>
      </c>
      <c r="L2" t="s">
        <v>42</v>
      </c>
      <c r="M2" t="s">
        <v>43</v>
      </c>
      <c r="N2">
        <v>0</v>
      </c>
      <c r="O2">
        <v>2</v>
      </c>
      <c r="P2">
        <v>2</v>
      </c>
      <c r="T2" t="s">
        <v>44</v>
      </c>
      <c r="V2" t="s">
        <v>45</v>
      </c>
      <c r="X2" t="s">
        <v>46</v>
      </c>
      <c r="Z2" t="s">
        <v>47</v>
      </c>
      <c r="AG2" t="s">
        <v>24</v>
      </c>
      <c r="AH2" t="str">
        <f>Table1[[#This Row],[FinalID]]</f>
        <v>NAIDIDAE</v>
      </c>
      <c r="AI2" t="s">
        <v>48</v>
      </c>
      <c r="AJ2" t="s">
        <v>49</v>
      </c>
      <c r="AK2">
        <v>8.5</v>
      </c>
      <c r="AM2" t="s">
        <v>42</v>
      </c>
      <c r="AN2">
        <v>8.5</v>
      </c>
      <c r="AO2">
        <v>0</v>
      </c>
    </row>
    <row r="3" spans="1:41" x14ac:dyDescent="0.25">
      <c r="A3" t="s">
        <v>39</v>
      </c>
      <c r="F3" t="s">
        <v>39</v>
      </c>
      <c r="G3" s="1">
        <v>42450</v>
      </c>
      <c r="I3" t="s">
        <v>1023</v>
      </c>
      <c r="J3" t="s">
        <v>40</v>
      </c>
      <c r="K3" t="s">
        <v>50</v>
      </c>
      <c r="L3" t="s">
        <v>42</v>
      </c>
      <c r="M3" t="s">
        <v>43</v>
      </c>
      <c r="N3">
        <v>0</v>
      </c>
      <c r="O3">
        <v>18</v>
      </c>
      <c r="P3">
        <v>18</v>
      </c>
      <c r="T3" t="s">
        <v>44</v>
      </c>
      <c r="V3" t="s">
        <v>45</v>
      </c>
      <c r="X3" t="s">
        <v>51</v>
      </c>
      <c r="Z3" t="s">
        <v>52</v>
      </c>
      <c r="AG3" t="s">
        <v>24</v>
      </c>
      <c r="AH3" t="str">
        <f>Table1[[#This Row],[FinalID]]</f>
        <v>TUBIFICIDAE</v>
      </c>
      <c r="AI3" t="s">
        <v>48</v>
      </c>
      <c r="AJ3" t="s">
        <v>53</v>
      </c>
      <c r="AK3">
        <v>8.4</v>
      </c>
      <c r="AM3" t="s">
        <v>42</v>
      </c>
      <c r="AN3">
        <v>8.4</v>
      </c>
      <c r="AO3">
        <v>0</v>
      </c>
    </row>
    <row r="4" spans="1:41" x14ac:dyDescent="0.25">
      <c r="A4" t="s">
        <v>39</v>
      </c>
      <c r="F4" t="s">
        <v>39</v>
      </c>
      <c r="G4" s="1">
        <v>42450</v>
      </c>
      <c r="I4" t="s">
        <v>1023</v>
      </c>
      <c r="J4" t="s">
        <v>40</v>
      </c>
      <c r="K4" t="s">
        <v>54</v>
      </c>
      <c r="L4" t="s">
        <v>42</v>
      </c>
      <c r="M4" t="s">
        <v>43</v>
      </c>
      <c r="N4">
        <v>0</v>
      </c>
      <c r="O4">
        <v>37</v>
      </c>
      <c r="P4">
        <v>37</v>
      </c>
      <c r="T4" t="s">
        <v>55</v>
      </c>
      <c r="V4" t="s">
        <v>56</v>
      </c>
      <c r="X4" t="s">
        <v>57</v>
      </c>
      <c r="Z4" t="s">
        <v>58</v>
      </c>
      <c r="AC4" t="s">
        <v>59</v>
      </c>
      <c r="AG4" t="s">
        <v>27</v>
      </c>
      <c r="AH4" t="str">
        <f>Table1[[#This Row],[Family]]</f>
        <v>Hyalellidae</v>
      </c>
      <c r="AI4" t="s">
        <v>60</v>
      </c>
      <c r="AJ4" t="s">
        <v>61</v>
      </c>
      <c r="AK4">
        <v>4.2</v>
      </c>
      <c r="AM4" t="s">
        <v>42</v>
      </c>
      <c r="AN4">
        <v>4.2</v>
      </c>
      <c r="AO4">
        <v>0</v>
      </c>
    </row>
    <row r="5" spans="1:41" x14ac:dyDescent="0.25">
      <c r="A5" t="s">
        <v>39</v>
      </c>
      <c r="F5" t="s">
        <v>39</v>
      </c>
      <c r="G5" s="1">
        <v>42450</v>
      </c>
      <c r="I5" t="s">
        <v>1023</v>
      </c>
      <c r="J5" t="s">
        <v>40</v>
      </c>
      <c r="K5" t="s">
        <v>62</v>
      </c>
      <c r="L5" t="s">
        <v>42</v>
      </c>
      <c r="M5" t="s">
        <v>43</v>
      </c>
      <c r="N5">
        <v>0</v>
      </c>
      <c r="O5">
        <v>8</v>
      </c>
      <c r="P5">
        <v>8</v>
      </c>
      <c r="T5" t="s">
        <v>55</v>
      </c>
      <c r="V5" t="s">
        <v>56</v>
      </c>
      <c r="X5" t="s">
        <v>63</v>
      </c>
      <c r="Z5" t="s">
        <v>64</v>
      </c>
      <c r="AC5" t="s">
        <v>65</v>
      </c>
      <c r="AG5" t="s">
        <v>27</v>
      </c>
      <c r="AH5" t="str">
        <f>Table1[[#This Row],[Family]]</f>
        <v>Asellidae</v>
      </c>
      <c r="AI5" t="s">
        <v>48</v>
      </c>
      <c r="AJ5" t="s">
        <v>61</v>
      </c>
      <c r="AK5">
        <v>2.6</v>
      </c>
      <c r="AM5" t="s">
        <v>42</v>
      </c>
      <c r="AN5">
        <v>2.6</v>
      </c>
      <c r="AO5">
        <v>0</v>
      </c>
    </row>
    <row r="6" spans="1:41" x14ac:dyDescent="0.25">
      <c r="A6" t="s">
        <v>39</v>
      </c>
      <c r="F6" t="s">
        <v>39</v>
      </c>
      <c r="G6" s="1">
        <v>42450</v>
      </c>
      <c r="I6" t="s">
        <v>1023</v>
      </c>
      <c r="J6" t="s">
        <v>40</v>
      </c>
      <c r="K6" t="s">
        <v>66</v>
      </c>
      <c r="L6" t="s">
        <v>42</v>
      </c>
      <c r="M6" t="s">
        <v>43</v>
      </c>
      <c r="N6">
        <v>0</v>
      </c>
      <c r="O6">
        <v>4</v>
      </c>
      <c r="P6">
        <v>4</v>
      </c>
      <c r="T6" t="s">
        <v>55</v>
      </c>
      <c r="V6" t="s">
        <v>67</v>
      </c>
      <c r="X6" t="s">
        <v>68</v>
      </c>
      <c r="Z6" t="s">
        <v>69</v>
      </c>
      <c r="AC6" t="s">
        <v>70</v>
      </c>
      <c r="AG6" t="s">
        <v>27</v>
      </c>
      <c r="AH6" t="str">
        <f>Table1[[#This Row],[Family]]</f>
        <v>Caenidae</v>
      </c>
      <c r="AI6" t="s">
        <v>48</v>
      </c>
      <c r="AJ6" t="s">
        <v>61</v>
      </c>
      <c r="AK6">
        <v>2.1</v>
      </c>
      <c r="AM6" t="s">
        <v>42</v>
      </c>
      <c r="AN6">
        <v>2.1</v>
      </c>
      <c r="AO6">
        <v>0</v>
      </c>
    </row>
    <row r="7" spans="1:41" x14ac:dyDescent="0.25">
      <c r="A7" t="s">
        <v>39</v>
      </c>
      <c r="F7" t="s">
        <v>39</v>
      </c>
      <c r="G7" s="1">
        <v>42450</v>
      </c>
      <c r="I7" t="s">
        <v>1023</v>
      </c>
      <c r="J7" t="s">
        <v>40</v>
      </c>
      <c r="K7" t="s">
        <v>71</v>
      </c>
      <c r="L7" t="s">
        <v>42</v>
      </c>
      <c r="M7" t="s">
        <v>43</v>
      </c>
      <c r="N7">
        <v>0</v>
      </c>
      <c r="O7">
        <v>1</v>
      </c>
      <c r="P7">
        <v>1</v>
      </c>
      <c r="T7" t="s">
        <v>55</v>
      </c>
      <c r="V7" t="s">
        <v>67</v>
      </c>
      <c r="X7" t="s">
        <v>72</v>
      </c>
      <c r="Z7" t="s">
        <v>73</v>
      </c>
      <c r="AB7" t="s">
        <v>74</v>
      </c>
      <c r="AC7" t="s">
        <v>75</v>
      </c>
      <c r="AG7" t="s">
        <v>27</v>
      </c>
      <c r="AH7" t="str">
        <f>Table1[[#This Row],[Family]]</f>
        <v>Leptoceridae</v>
      </c>
      <c r="AI7" t="s">
        <v>76</v>
      </c>
      <c r="AJ7" t="s">
        <v>77</v>
      </c>
      <c r="AK7">
        <v>4.7</v>
      </c>
      <c r="AM7" t="s">
        <v>42</v>
      </c>
      <c r="AN7">
        <v>4.7</v>
      </c>
      <c r="AO7">
        <v>0</v>
      </c>
    </row>
    <row r="8" spans="1:41" x14ac:dyDescent="0.25">
      <c r="A8" t="s">
        <v>39</v>
      </c>
      <c r="F8" t="s">
        <v>39</v>
      </c>
      <c r="G8" s="1">
        <v>42450</v>
      </c>
      <c r="I8" t="s">
        <v>1023</v>
      </c>
      <c r="J8" t="s">
        <v>40</v>
      </c>
      <c r="K8" t="s">
        <v>78</v>
      </c>
      <c r="L8" t="s">
        <v>42</v>
      </c>
      <c r="M8" t="s">
        <v>79</v>
      </c>
      <c r="N8">
        <v>0</v>
      </c>
      <c r="O8">
        <v>1</v>
      </c>
      <c r="P8">
        <v>1</v>
      </c>
      <c r="T8" t="s">
        <v>55</v>
      </c>
      <c r="V8" t="s">
        <v>67</v>
      </c>
      <c r="X8" t="s">
        <v>80</v>
      </c>
      <c r="Z8" t="s">
        <v>81</v>
      </c>
      <c r="AG8" t="s">
        <v>24</v>
      </c>
      <c r="AH8" t="str">
        <f>Table1[[#This Row],[FinalID]]</f>
        <v>CERATOPOGONIDAE</v>
      </c>
      <c r="AI8" t="s">
        <v>76</v>
      </c>
      <c r="AJ8" t="s">
        <v>82</v>
      </c>
      <c r="AK8">
        <v>3.6</v>
      </c>
      <c r="AM8" t="s">
        <v>42</v>
      </c>
      <c r="AN8">
        <v>3.6</v>
      </c>
      <c r="AO8">
        <v>0</v>
      </c>
    </row>
    <row r="9" spans="1:41" x14ac:dyDescent="0.25">
      <c r="A9" t="s">
        <v>39</v>
      </c>
      <c r="F9" t="s">
        <v>39</v>
      </c>
      <c r="G9" s="1">
        <v>42450</v>
      </c>
      <c r="I9" t="s">
        <v>1023</v>
      </c>
      <c r="J9" t="s">
        <v>40</v>
      </c>
      <c r="K9" t="s">
        <v>83</v>
      </c>
      <c r="L9" t="s">
        <v>42</v>
      </c>
      <c r="M9" t="s">
        <v>43</v>
      </c>
      <c r="N9">
        <v>0</v>
      </c>
      <c r="O9">
        <v>1</v>
      </c>
      <c r="P9">
        <v>1</v>
      </c>
      <c r="T9" t="s">
        <v>55</v>
      </c>
      <c r="V9" t="s">
        <v>67</v>
      </c>
      <c r="X9" t="s">
        <v>80</v>
      </c>
      <c r="Z9" t="s">
        <v>81</v>
      </c>
      <c r="AC9" t="s">
        <v>84</v>
      </c>
      <c r="AG9" t="s">
        <v>27</v>
      </c>
      <c r="AH9" t="str">
        <f>Table1[[#This Row],[Family]]</f>
        <v>Ceratopogonidae</v>
      </c>
      <c r="AI9" t="s">
        <v>76</v>
      </c>
      <c r="AJ9" t="s">
        <v>49</v>
      </c>
      <c r="AK9">
        <v>3.6</v>
      </c>
      <c r="AM9" t="s">
        <v>42</v>
      </c>
      <c r="AN9">
        <v>3.6</v>
      </c>
      <c r="AO9">
        <v>0</v>
      </c>
    </row>
    <row r="10" spans="1:41" x14ac:dyDescent="0.25">
      <c r="A10" t="s">
        <v>39</v>
      </c>
      <c r="F10" t="s">
        <v>39</v>
      </c>
      <c r="G10" s="1">
        <v>42450</v>
      </c>
      <c r="I10" t="s">
        <v>1023</v>
      </c>
      <c r="J10" t="s">
        <v>40</v>
      </c>
      <c r="K10" t="s">
        <v>85</v>
      </c>
      <c r="L10" t="s">
        <v>42</v>
      </c>
      <c r="M10" t="s">
        <v>79</v>
      </c>
      <c r="N10">
        <v>0</v>
      </c>
      <c r="O10">
        <v>5</v>
      </c>
      <c r="P10">
        <v>5</v>
      </c>
      <c r="T10" t="s">
        <v>55</v>
      </c>
      <c r="V10" t="s">
        <v>67</v>
      </c>
      <c r="X10" t="s">
        <v>80</v>
      </c>
      <c r="Z10" t="s">
        <v>86</v>
      </c>
      <c r="AB10" t="s">
        <v>87</v>
      </c>
      <c r="AC10" t="s">
        <v>87</v>
      </c>
      <c r="AG10" t="s">
        <v>27</v>
      </c>
      <c r="AH10" t="str">
        <f>Table1[[#This Row],[Family]]</f>
        <v>Chironomidae</v>
      </c>
      <c r="AK10">
        <v>5.9</v>
      </c>
      <c r="AM10" t="s">
        <v>42</v>
      </c>
      <c r="AN10">
        <v>5.9</v>
      </c>
      <c r="AO10">
        <v>0</v>
      </c>
    </row>
    <row r="11" spans="1:41" x14ac:dyDescent="0.25">
      <c r="A11" t="s">
        <v>39</v>
      </c>
      <c r="F11" t="s">
        <v>39</v>
      </c>
      <c r="G11" s="1">
        <v>42450</v>
      </c>
      <c r="I11" t="s">
        <v>1023</v>
      </c>
      <c r="J11" t="s">
        <v>40</v>
      </c>
      <c r="K11" t="s">
        <v>88</v>
      </c>
      <c r="L11" t="s">
        <v>42</v>
      </c>
      <c r="M11" t="s">
        <v>43</v>
      </c>
      <c r="N11">
        <v>0</v>
      </c>
      <c r="O11">
        <v>2</v>
      </c>
      <c r="P11">
        <v>2</v>
      </c>
      <c r="T11" t="s">
        <v>55</v>
      </c>
      <c r="V11" t="s">
        <v>67</v>
      </c>
      <c r="X11" t="s">
        <v>80</v>
      </c>
      <c r="Z11" t="s">
        <v>86</v>
      </c>
      <c r="AB11" t="s">
        <v>87</v>
      </c>
      <c r="AC11" t="s">
        <v>89</v>
      </c>
      <c r="AG11" t="s">
        <v>27</v>
      </c>
      <c r="AH11" t="str">
        <f>Table1[[#This Row],[Family]]</f>
        <v>Chironomidae</v>
      </c>
      <c r="AI11" t="s">
        <v>48</v>
      </c>
      <c r="AJ11" t="s">
        <v>49</v>
      </c>
      <c r="AK11">
        <v>9</v>
      </c>
      <c r="AM11" t="s">
        <v>42</v>
      </c>
      <c r="AN11">
        <v>9</v>
      </c>
      <c r="AO11">
        <v>0</v>
      </c>
    </row>
    <row r="12" spans="1:41" x14ac:dyDescent="0.25">
      <c r="A12" t="s">
        <v>39</v>
      </c>
      <c r="F12" t="s">
        <v>39</v>
      </c>
      <c r="G12" s="1">
        <v>42450</v>
      </c>
      <c r="I12" t="s">
        <v>1023</v>
      </c>
      <c r="J12" t="s">
        <v>40</v>
      </c>
      <c r="K12" t="s">
        <v>90</v>
      </c>
      <c r="L12" t="s">
        <v>42</v>
      </c>
      <c r="M12" t="s">
        <v>43</v>
      </c>
      <c r="N12">
        <v>0</v>
      </c>
      <c r="O12">
        <v>1</v>
      </c>
      <c r="P12">
        <v>1</v>
      </c>
      <c r="T12" t="s">
        <v>55</v>
      </c>
      <c r="V12" t="s">
        <v>67</v>
      </c>
      <c r="X12" t="s">
        <v>80</v>
      </c>
      <c r="Z12" t="s">
        <v>86</v>
      </c>
      <c r="AB12" t="s">
        <v>87</v>
      </c>
      <c r="AC12" t="s">
        <v>91</v>
      </c>
      <c r="AG12" t="s">
        <v>27</v>
      </c>
      <c r="AH12" t="str">
        <f>Table1[[#This Row],[Family]]</f>
        <v>Chironomidae</v>
      </c>
      <c r="AI12" t="s">
        <v>92</v>
      </c>
      <c r="AJ12" t="s">
        <v>53</v>
      </c>
      <c r="AK12">
        <v>4.9000000000000004</v>
      </c>
      <c r="AM12" t="s">
        <v>42</v>
      </c>
      <c r="AN12">
        <v>4.9000000000000004</v>
      </c>
      <c r="AO12">
        <v>0</v>
      </c>
    </row>
    <row r="13" spans="1:41" x14ac:dyDescent="0.25">
      <c r="A13" t="s">
        <v>39</v>
      </c>
      <c r="F13" t="s">
        <v>39</v>
      </c>
      <c r="G13" s="1">
        <v>42450</v>
      </c>
      <c r="I13" t="s">
        <v>1023</v>
      </c>
      <c r="J13" t="s">
        <v>40</v>
      </c>
      <c r="K13" t="s">
        <v>93</v>
      </c>
      <c r="L13" t="s">
        <v>42</v>
      </c>
      <c r="M13" t="s">
        <v>43</v>
      </c>
      <c r="N13">
        <v>0</v>
      </c>
      <c r="O13">
        <v>18</v>
      </c>
      <c r="P13">
        <v>18</v>
      </c>
      <c r="T13" t="s">
        <v>55</v>
      </c>
      <c r="V13" t="s">
        <v>67</v>
      </c>
      <c r="X13" t="s">
        <v>80</v>
      </c>
      <c r="Z13" t="s">
        <v>86</v>
      </c>
      <c r="AB13" t="s">
        <v>87</v>
      </c>
      <c r="AC13" t="s">
        <v>94</v>
      </c>
      <c r="AG13" t="s">
        <v>27</v>
      </c>
      <c r="AH13" t="str">
        <f>Table1[[#This Row],[Family]]</f>
        <v>Chironomidae</v>
      </c>
      <c r="AI13" t="s">
        <v>60</v>
      </c>
      <c r="AJ13" t="s">
        <v>95</v>
      </c>
      <c r="AK13">
        <v>6.3</v>
      </c>
      <c r="AM13" t="s">
        <v>42</v>
      </c>
      <c r="AN13">
        <v>6.3</v>
      </c>
      <c r="AO13">
        <v>0</v>
      </c>
    </row>
    <row r="14" spans="1:41" x14ac:dyDescent="0.25">
      <c r="A14" t="s">
        <v>39</v>
      </c>
      <c r="F14" t="s">
        <v>39</v>
      </c>
      <c r="G14" s="1">
        <v>42450</v>
      </c>
      <c r="I14" t="s">
        <v>1023</v>
      </c>
      <c r="J14" t="s">
        <v>40</v>
      </c>
      <c r="K14" t="s">
        <v>96</v>
      </c>
      <c r="L14" t="s">
        <v>42</v>
      </c>
      <c r="M14" t="s">
        <v>79</v>
      </c>
      <c r="N14">
        <v>0</v>
      </c>
      <c r="O14">
        <v>1</v>
      </c>
      <c r="P14">
        <v>1</v>
      </c>
      <c r="T14" t="s">
        <v>55</v>
      </c>
      <c r="V14" t="s">
        <v>67</v>
      </c>
      <c r="X14" t="s">
        <v>80</v>
      </c>
      <c r="Z14" t="s">
        <v>86</v>
      </c>
      <c r="AB14" t="s">
        <v>97</v>
      </c>
      <c r="AG14" t="s">
        <v>26</v>
      </c>
      <c r="AH14" t="s">
        <v>86</v>
      </c>
      <c r="AI14" t="s">
        <v>48</v>
      </c>
      <c r="AK14">
        <v>3.5</v>
      </c>
      <c r="AM14" t="s">
        <v>42</v>
      </c>
      <c r="AN14">
        <v>3.5</v>
      </c>
      <c r="AO14">
        <v>0</v>
      </c>
    </row>
    <row r="15" spans="1:41" x14ac:dyDescent="0.25">
      <c r="A15" t="s">
        <v>39</v>
      </c>
      <c r="F15" t="s">
        <v>39</v>
      </c>
      <c r="G15" s="1">
        <v>42450</v>
      </c>
      <c r="I15" t="s">
        <v>1023</v>
      </c>
      <c r="J15" t="s">
        <v>40</v>
      </c>
      <c r="K15" t="s">
        <v>98</v>
      </c>
      <c r="L15" t="s">
        <v>42</v>
      </c>
      <c r="M15" t="s">
        <v>43</v>
      </c>
      <c r="N15">
        <v>0</v>
      </c>
      <c r="O15">
        <v>4</v>
      </c>
      <c r="P15">
        <v>4</v>
      </c>
      <c r="T15" t="s">
        <v>55</v>
      </c>
      <c r="V15" t="s">
        <v>67</v>
      </c>
      <c r="X15" t="s">
        <v>80</v>
      </c>
      <c r="Z15" t="s">
        <v>86</v>
      </c>
      <c r="AB15" t="s">
        <v>97</v>
      </c>
      <c r="AC15" t="s">
        <v>99</v>
      </c>
      <c r="AG15" t="s">
        <v>27</v>
      </c>
      <c r="AH15" t="str">
        <f>Table1[[#This Row],[Family]]</f>
        <v>Chironomidae</v>
      </c>
      <c r="AI15" t="s">
        <v>92</v>
      </c>
      <c r="AJ15" t="s">
        <v>95</v>
      </c>
      <c r="AK15">
        <v>4.9000000000000004</v>
      </c>
      <c r="AM15" t="s">
        <v>42</v>
      </c>
      <c r="AN15">
        <v>4.9000000000000004</v>
      </c>
      <c r="AO15">
        <v>0</v>
      </c>
    </row>
    <row r="16" spans="1:41" x14ac:dyDescent="0.25">
      <c r="A16" t="s">
        <v>39</v>
      </c>
      <c r="F16" t="s">
        <v>39</v>
      </c>
      <c r="G16" s="1">
        <v>42450</v>
      </c>
      <c r="I16" t="s">
        <v>1023</v>
      </c>
      <c r="J16" t="s">
        <v>40</v>
      </c>
      <c r="K16" t="s">
        <v>100</v>
      </c>
      <c r="L16" t="s">
        <v>42</v>
      </c>
      <c r="M16" t="s">
        <v>43</v>
      </c>
      <c r="N16">
        <v>0</v>
      </c>
      <c r="O16">
        <v>6</v>
      </c>
      <c r="P16">
        <v>6</v>
      </c>
      <c r="T16" t="s">
        <v>55</v>
      </c>
      <c r="V16" t="s">
        <v>67</v>
      </c>
      <c r="X16" t="s">
        <v>80</v>
      </c>
      <c r="Z16" t="s">
        <v>86</v>
      </c>
      <c r="AC16" t="s">
        <v>101</v>
      </c>
      <c r="AG16" t="s">
        <v>27</v>
      </c>
      <c r="AH16" t="str">
        <f>Table1[[#This Row],[Family]]</f>
        <v>Chironomidae</v>
      </c>
      <c r="AI16" t="s">
        <v>60</v>
      </c>
      <c r="AJ16" t="s">
        <v>102</v>
      </c>
      <c r="AK16">
        <v>9.6</v>
      </c>
      <c r="AM16" t="s">
        <v>42</v>
      </c>
      <c r="AN16">
        <v>9.6</v>
      </c>
      <c r="AO16">
        <v>0</v>
      </c>
    </row>
    <row r="17" spans="1:41" x14ac:dyDescent="0.25">
      <c r="A17" t="s">
        <v>39</v>
      </c>
      <c r="F17" t="s">
        <v>39</v>
      </c>
      <c r="G17" s="1">
        <v>42450</v>
      </c>
      <c r="I17" t="s">
        <v>1023</v>
      </c>
      <c r="J17" t="s">
        <v>40</v>
      </c>
      <c r="K17" t="s">
        <v>103</v>
      </c>
      <c r="L17" t="s">
        <v>42</v>
      </c>
      <c r="M17" t="s">
        <v>43</v>
      </c>
      <c r="N17">
        <v>0</v>
      </c>
      <c r="O17">
        <v>1</v>
      </c>
      <c r="P17">
        <v>1</v>
      </c>
      <c r="T17" t="s">
        <v>55</v>
      </c>
      <c r="V17" t="s">
        <v>67</v>
      </c>
      <c r="X17" t="s">
        <v>80</v>
      </c>
      <c r="Z17" t="s">
        <v>86</v>
      </c>
      <c r="AC17" t="s">
        <v>104</v>
      </c>
      <c r="AG17" t="s">
        <v>27</v>
      </c>
      <c r="AH17" t="str">
        <f>Table1[[#This Row],[Family]]</f>
        <v>Chironomidae</v>
      </c>
      <c r="AI17" t="s">
        <v>48</v>
      </c>
      <c r="AJ17" t="s">
        <v>61</v>
      </c>
      <c r="AK17">
        <v>5.9</v>
      </c>
      <c r="AM17" t="s">
        <v>42</v>
      </c>
      <c r="AN17">
        <v>5.9</v>
      </c>
      <c r="AO17">
        <v>0</v>
      </c>
    </row>
    <row r="18" spans="1:41" x14ac:dyDescent="0.25">
      <c r="A18" t="s">
        <v>39</v>
      </c>
      <c r="F18" t="s">
        <v>39</v>
      </c>
      <c r="G18" s="1">
        <v>42450</v>
      </c>
      <c r="I18" t="s">
        <v>1023</v>
      </c>
      <c r="J18" t="s">
        <v>40</v>
      </c>
      <c r="K18" t="s">
        <v>105</v>
      </c>
      <c r="L18" t="s">
        <v>42</v>
      </c>
      <c r="M18" t="s">
        <v>43</v>
      </c>
      <c r="N18">
        <v>0</v>
      </c>
      <c r="O18">
        <v>1</v>
      </c>
      <c r="P18">
        <v>1</v>
      </c>
      <c r="T18" t="s">
        <v>55</v>
      </c>
      <c r="V18" t="s">
        <v>67</v>
      </c>
      <c r="X18" t="s">
        <v>80</v>
      </c>
      <c r="Z18" t="s">
        <v>86</v>
      </c>
      <c r="AC18" t="s">
        <v>106</v>
      </c>
      <c r="AG18" t="s">
        <v>27</v>
      </c>
      <c r="AH18" t="str">
        <f>Table1[[#This Row],[Family]]</f>
        <v>Chironomidae</v>
      </c>
      <c r="AI18" t="s">
        <v>48</v>
      </c>
      <c r="AJ18" t="s">
        <v>61</v>
      </c>
      <c r="AK18">
        <v>7.6</v>
      </c>
      <c r="AM18" t="s">
        <v>42</v>
      </c>
      <c r="AN18">
        <v>7.6</v>
      </c>
      <c r="AO18">
        <v>0</v>
      </c>
    </row>
    <row r="19" spans="1:41" x14ac:dyDescent="0.25">
      <c r="A19" t="s">
        <v>39</v>
      </c>
      <c r="F19" t="s">
        <v>39</v>
      </c>
      <c r="G19" s="1">
        <v>42450</v>
      </c>
      <c r="I19" t="s">
        <v>1023</v>
      </c>
      <c r="J19" t="s">
        <v>40</v>
      </c>
      <c r="K19" t="s">
        <v>107</v>
      </c>
      <c r="L19" t="s">
        <v>42</v>
      </c>
      <c r="M19" t="s">
        <v>43</v>
      </c>
      <c r="N19">
        <v>0</v>
      </c>
      <c r="O19">
        <v>3</v>
      </c>
      <c r="P19">
        <v>3</v>
      </c>
      <c r="T19" t="s">
        <v>55</v>
      </c>
      <c r="V19" t="s">
        <v>67</v>
      </c>
      <c r="X19" t="s">
        <v>80</v>
      </c>
      <c r="Z19" t="s">
        <v>86</v>
      </c>
      <c r="AC19" t="s">
        <v>108</v>
      </c>
      <c r="AG19" t="s">
        <v>27</v>
      </c>
      <c r="AH19" t="str">
        <f>Table1[[#This Row],[Family]]</f>
        <v>Chironomidae</v>
      </c>
      <c r="AI19" t="s">
        <v>48</v>
      </c>
      <c r="AJ19" t="s">
        <v>82</v>
      </c>
      <c r="AK19">
        <v>9.1999999999999993</v>
      </c>
      <c r="AM19" t="s">
        <v>42</v>
      </c>
      <c r="AN19">
        <v>9.1999999999999993</v>
      </c>
      <c r="AO19">
        <v>0</v>
      </c>
    </row>
    <row r="20" spans="1:41" x14ac:dyDescent="0.25">
      <c r="A20" t="s">
        <v>39</v>
      </c>
      <c r="F20" t="s">
        <v>39</v>
      </c>
      <c r="G20" s="1">
        <v>42450</v>
      </c>
      <c r="I20" t="s">
        <v>1023</v>
      </c>
      <c r="J20" t="s">
        <v>40</v>
      </c>
      <c r="K20" t="s">
        <v>109</v>
      </c>
      <c r="L20" t="s">
        <v>42</v>
      </c>
      <c r="M20" t="s">
        <v>79</v>
      </c>
      <c r="N20">
        <v>0</v>
      </c>
      <c r="O20">
        <v>1</v>
      </c>
      <c r="P20">
        <v>1</v>
      </c>
      <c r="T20" t="s">
        <v>55</v>
      </c>
      <c r="V20" t="s">
        <v>67</v>
      </c>
      <c r="X20" t="s">
        <v>80</v>
      </c>
      <c r="Z20" t="s">
        <v>86</v>
      </c>
      <c r="AC20" t="s">
        <v>110</v>
      </c>
      <c r="AG20" t="s">
        <v>27</v>
      </c>
      <c r="AH20" t="str">
        <f>Table1[[#This Row],[Family]]</f>
        <v>Chironomidae</v>
      </c>
      <c r="AI20" t="s">
        <v>76</v>
      </c>
      <c r="AK20">
        <v>7.5</v>
      </c>
      <c r="AM20" t="s">
        <v>42</v>
      </c>
      <c r="AN20">
        <v>7.5</v>
      </c>
      <c r="AO20">
        <v>0</v>
      </c>
    </row>
    <row r="21" spans="1:41" x14ac:dyDescent="0.25">
      <c r="A21" t="s">
        <v>39</v>
      </c>
      <c r="F21" t="s">
        <v>39</v>
      </c>
      <c r="G21" s="1">
        <v>42450</v>
      </c>
      <c r="I21" t="s">
        <v>1023</v>
      </c>
      <c r="J21" t="s">
        <v>40</v>
      </c>
      <c r="K21" t="s">
        <v>111</v>
      </c>
      <c r="L21" t="s">
        <v>42</v>
      </c>
      <c r="M21" t="s">
        <v>43</v>
      </c>
      <c r="N21">
        <v>0</v>
      </c>
      <c r="O21">
        <v>1</v>
      </c>
      <c r="P21">
        <v>1</v>
      </c>
      <c r="T21" t="s">
        <v>55</v>
      </c>
      <c r="V21" t="s">
        <v>67</v>
      </c>
      <c r="X21" t="s">
        <v>80</v>
      </c>
      <c r="Z21" t="s">
        <v>86</v>
      </c>
      <c r="AB21" t="s">
        <v>112</v>
      </c>
      <c r="AC21" t="s">
        <v>113</v>
      </c>
      <c r="AG21" t="s">
        <v>27</v>
      </c>
      <c r="AH21" t="str">
        <f>Table1[[#This Row],[Family]]</f>
        <v>Chironomidae</v>
      </c>
      <c r="AI21" t="s">
        <v>76</v>
      </c>
      <c r="AJ21" t="s">
        <v>49</v>
      </c>
      <c r="AK21">
        <v>6.6</v>
      </c>
      <c r="AM21" t="s">
        <v>42</v>
      </c>
      <c r="AN21">
        <v>6.6</v>
      </c>
      <c r="AO21">
        <v>0</v>
      </c>
    </row>
    <row r="22" spans="1:41" x14ac:dyDescent="0.25">
      <c r="A22" t="s">
        <v>39</v>
      </c>
      <c r="F22" t="s">
        <v>39</v>
      </c>
      <c r="G22" s="1">
        <v>42450</v>
      </c>
      <c r="I22" t="s">
        <v>1023</v>
      </c>
      <c r="J22" t="s">
        <v>40</v>
      </c>
      <c r="K22" t="s">
        <v>114</v>
      </c>
      <c r="L22" t="s">
        <v>42</v>
      </c>
      <c r="M22" t="s">
        <v>43</v>
      </c>
      <c r="N22">
        <v>0</v>
      </c>
      <c r="O22">
        <v>1</v>
      </c>
      <c r="P22">
        <v>1</v>
      </c>
      <c r="T22" t="s">
        <v>55</v>
      </c>
      <c r="V22" t="s">
        <v>67</v>
      </c>
      <c r="X22" t="s">
        <v>80</v>
      </c>
      <c r="Z22" t="s">
        <v>86</v>
      </c>
      <c r="AB22" t="s">
        <v>115</v>
      </c>
      <c r="AC22" t="s">
        <v>116</v>
      </c>
      <c r="AG22" t="s">
        <v>27</v>
      </c>
      <c r="AH22" t="str">
        <f>Table1[[#This Row],[Family]]</f>
        <v>Chironomidae</v>
      </c>
      <c r="AI22" t="s">
        <v>76</v>
      </c>
      <c r="AJ22" t="s">
        <v>61</v>
      </c>
      <c r="AK22">
        <v>6.6</v>
      </c>
      <c r="AM22" t="s">
        <v>42</v>
      </c>
      <c r="AN22">
        <v>6.6</v>
      </c>
      <c r="AO22">
        <v>0</v>
      </c>
    </row>
    <row r="23" spans="1:41" x14ac:dyDescent="0.25">
      <c r="A23" t="s">
        <v>39</v>
      </c>
      <c r="F23" t="s">
        <v>39</v>
      </c>
      <c r="G23" s="1">
        <v>42450</v>
      </c>
      <c r="I23" t="s">
        <v>1023</v>
      </c>
      <c r="J23" t="s">
        <v>40</v>
      </c>
      <c r="K23" t="s">
        <v>117</v>
      </c>
      <c r="L23" t="s">
        <v>42</v>
      </c>
      <c r="M23" t="s">
        <v>43</v>
      </c>
      <c r="N23">
        <v>0</v>
      </c>
      <c r="O23">
        <v>2</v>
      </c>
      <c r="P23">
        <v>2</v>
      </c>
      <c r="T23" t="s">
        <v>55</v>
      </c>
      <c r="V23" t="s">
        <v>67</v>
      </c>
      <c r="X23" t="s">
        <v>80</v>
      </c>
      <c r="Z23" t="s">
        <v>86</v>
      </c>
      <c r="AB23" t="s">
        <v>118</v>
      </c>
      <c r="AC23" t="s">
        <v>119</v>
      </c>
      <c r="AG23" t="s">
        <v>27</v>
      </c>
      <c r="AH23" t="str">
        <f>Table1[[#This Row],[Family]]</f>
        <v>Chironomidae</v>
      </c>
      <c r="AI23" t="s">
        <v>76</v>
      </c>
      <c r="AJ23" t="s">
        <v>61</v>
      </c>
      <c r="AK23">
        <v>1.2</v>
      </c>
      <c r="AM23" t="s">
        <v>42</v>
      </c>
      <c r="AN23">
        <v>1.2</v>
      </c>
      <c r="AO23">
        <v>0</v>
      </c>
    </row>
    <row r="24" spans="1:41" x14ac:dyDescent="0.25">
      <c r="A24" t="s">
        <v>39</v>
      </c>
      <c r="F24" t="s">
        <v>39</v>
      </c>
      <c r="G24" s="1">
        <v>42450</v>
      </c>
      <c r="I24" t="s">
        <v>1023</v>
      </c>
      <c r="J24" t="s">
        <v>40</v>
      </c>
      <c r="K24" t="s">
        <v>120</v>
      </c>
      <c r="L24" t="s">
        <v>42</v>
      </c>
      <c r="M24" t="s">
        <v>43</v>
      </c>
      <c r="N24">
        <v>0</v>
      </c>
      <c r="O24">
        <v>2</v>
      </c>
      <c r="P24">
        <v>2</v>
      </c>
      <c r="T24" t="s">
        <v>55</v>
      </c>
      <c r="V24" t="s">
        <v>67</v>
      </c>
      <c r="X24" t="s">
        <v>80</v>
      </c>
      <c r="Z24" t="s">
        <v>86</v>
      </c>
      <c r="AB24" t="s">
        <v>121</v>
      </c>
      <c r="AC24" t="s">
        <v>122</v>
      </c>
      <c r="AG24" t="s">
        <v>27</v>
      </c>
      <c r="AH24" t="str">
        <f>Table1[[#This Row],[Family]]</f>
        <v>Chironomidae</v>
      </c>
      <c r="AI24" t="s">
        <v>76</v>
      </c>
      <c r="AK24">
        <v>6.6</v>
      </c>
      <c r="AM24" t="s">
        <v>42</v>
      </c>
      <c r="AN24">
        <v>6.6</v>
      </c>
      <c r="AO24">
        <v>0</v>
      </c>
    </row>
    <row r="25" spans="1:41" x14ac:dyDescent="0.25">
      <c r="A25" t="s">
        <v>39</v>
      </c>
      <c r="F25" t="s">
        <v>39</v>
      </c>
      <c r="G25" s="1">
        <v>42450</v>
      </c>
      <c r="I25" t="s">
        <v>1023</v>
      </c>
      <c r="J25" t="s">
        <v>40</v>
      </c>
      <c r="K25" t="s">
        <v>123</v>
      </c>
      <c r="L25" t="s">
        <v>42</v>
      </c>
      <c r="M25" t="s">
        <v>43</v>
      </c>
      <c r="N25">
        <v>0</v>
      </c>
      <c r="O25">
        <v>2</v>
      </c>
      <c r="P25">
        <v>2</v>
      </c>
      <c r="T25" t="s">
        <v>55</v>
      </c>
      <c r="V25" t="s">
        <v>67</v>
      </c>
      <c r="X25" t="s">
        <v>80</v>
      </c>
      <c r="Z25" t="s">
        <v>86</v>
      </c>
      <c r="AC25" t="s">
        <v>124</v>
      </c>
      <c r="AG25" t="s">
        <v>27</v>
      </c>
      <c r="AH25" t="str">
        <f>Table1[[#This Row],[Family]]</f>
        <v>Chironomidae</v>
      </c>
      <c r="AI25" t="s">
        <v>76</v>
      </c>
      <c r="AJ25" t="s">
        <v>61</v>
      </c>
      <c r="AK25">
        <v>8.1999999999999993</v>
      </c>
      <c r="AM25" t="s">
        <v>42</v>
      </c>
      <c r="AN25">
        <v>8.1999999999999993</v>
      </c>
      <c r="AO25">
        <v>0</v>
      </c>
    </row>
    <row r="26" spans="1:41" x14ac:dyDescent="0.25">
      <c r="A26" t="s">
        <v>39</v>
      </c>
      <c r="F26" t="s">
        <v>39</v>
      </c>
      <c r="G26" s="1">
        <v>42450</v>
      </c>
      <c r="I26" t="s">
        <v>1023</v>
      </c>
      <c r="J26" t="s">
        <v>40</v>
      </c>
      <c r="K26" t="s">
        <v>125</v>
      </c>
      <c r="L26" t="s">
        <v>42</v>
      </c>
      <c r="M26" t="s">
        <v>43</v>
      </c>
      <c r="N26">
        <v>0</v>
      </c>
      <c r="O26">
        <v>1</v>
      </c>
      <c r="P26">
        <v>1</v>
      </c>
      <c r="T26" t="s">
        <v>55</v>
      </c>
      <c r="V26" t="s">
        <v>67</v>
      </c>
      <c r="X26" t="s">
        <v>80</v>
      </c>
      <c r="Z26" t="s">
        <v>126</v>
      </c>
      <c r="AC26" t="s">
        <v>127</v>
      </c>
      <c r="AG26" t="s">
        <v>27</v>
      </c>
      <c r="AH26" t="str">
        <f>Table1[[#This Row],[Family]]</f>
        <v>Tabanidae</v>
      </c>
      <c r="AI26" t="s">
        <v>76</v>
      </c>
      <c r="AJ26" t="s">
        <v>82</v>
      </c>
      <c r="AK26">
        <v>2.8</v>
      </c>
      <c r="AM26" t="s">
        <v>42</v>
      </c>
      <c r="AN26">
        <v>2.8</v>
      </c>
      <c r="AO26">
        <v>0</v>
      </c>
    </row>
    <row r="27" spans="1:41" x14ac:dyDescent="0.25">
      <c r="A27" t="s">
        <v>128</v>
      </c>
      <c r="F27" t="s">
        <v>128</v>
      </c>
      <c r="G27" s="1">
        <v>42452</v>
      </c>
      <c r="I27" t="s">
        <v>1023</v>
      </c>
      <c r="J27" t="s">
        <v>129</v>
      </c>
      <c r="K27" t="s">
        <v>130</v>
      </c>
      <c r="L27" t="s">
        <v>42</v>
      </c>
      <c r="M27" t="s">
        <v>43</v>
      </c>
      <c r="N27">
        <v>0</v>
      </c>
      <c r="O27">
        <v>2</v>
      </c>
      <c r="P27">
        <v>2</v>
      </c>
      <c r="T27" t="s">
        <v>55</v>
      </c>
      <c r="V27" t="s">
        <v>67</v>
      </c>
      <c r="X27" t="s">
        <v>68</v>
      </c>
      <c r="Z27" t="s">
        <v>131</v>
      </c>
      <c r="AC27" t="s">
        <v>132</v>
      </c>
      <c r="AG27" t="s">
        <v>27</v>
      </c>
      <c r="AH27" t="str">
        <f>Table1[[#This Row],[Family]]</f>
        <v>Ameletidae</v>
      </c>
      <c r="AI27" t="s">
        <v>48</v>
      </c>
      <c r="AJ27" t="s">
        <v>133</v>
      </c>
      <c r="AK27">
        <v>2.6</v>
      </c>
      <c r="AM27" t="s">
        <v>42</v>
      </c>
      <c r="AN27">
        <v>2.6</v>
      </c>
      <c r="AO27">
        <v>0</v>
      </c>
    </row>
    <row r="28" spans="1:41" x14ac:dyDescent="0.25">
      <c r="A28" t="s">
        <v>128</v>
      </c>
      <c r="F28" t="s">
        <v>128</v>
      </c>
      <c r="G28" s="1">
        <v>42452</v>
      </c>
      <c r="I28" t="s">
        <v>1023</v>
      </c>
      <c r="J28" t="s">
        <v>129</v>
      </c>
      <c r="K28" t="s">
        <v>134</v>
      </c>
      <c r="L28" t="s">
        <v>42</v>
      </c>
      <c r="M28" t="s">
        <v>43</v>
      </c>
      <c r="N28">
        <v>0</v>
      </c>
      <c r="O28">
        <v>2</v>
      </c>
      <c r="P28">
        <v>2</v>
      </c>
      <c r="T28" t="s">
        <v>55</v>
      </c>
      <c r="V28" t="s">
        <v>67</v>
      </c>
      <c r="X28" t="s">
        <v>68</v>
      </c>
      <c r="Z28" t="s">
        <v>135</v>
      </c>
      <c r="AG28" t="s">
        <v>24</v>
      </c>
      <c r="AH28" t="str">
        <f>Table1[[#This Row],[FinalID]]</f>
        <v>LEPTOPHLEBIIDAE</v>
      </c>
      <c r="AI28" t="s">
        <v>48</v>
      </c>
      <c r="AJ28" t="s">
        <v>136</v>
      </c>
      <c r="AK28">
        <v>1.7</v>
      </c>
      <c r="AM28" t="s">
        <v>42</v>
      </c>
      <c r="AN28">
        <v>1.7</v>
      </c>
      <c r="AO28">
        <v>0</v>
      </c>
    </row>
    <row r="29" spans="1:41" x14ac:dyDescent="0.25">
      <c r="A29" t="s">
        <v>128</v>
      </c>
      <c r="F29" t="s">
        <v>128</v>
      </c>
      <c r="G29" s="1">
        <v>42452</v>
      </c>
      <c r="I29" t="s">
        <v>1023</v>
      </c>
      <c r="J29" t="s">
        <v>129</v>
      </c>
      <c r="K29" t="s">
        <v>137</v>
      </c>
      <c r="L29" t="s">
        <v>42</v>
      </c>
      <c r="M29" t="s">
        <v>43</v>
      </c>
      <c r="N29">
        <v>0</v>
      </c>
      <c r="O29">
        <v>7</v>
      </c>
      <c r="P29">
        <v>7</v>
      </c>
      <c r="T29" t="s">
        <v>55</v>
      </c>
      <c r="V29" t="s">
        <v>67</v>
      </c>
      <c r="X29" t="s">
        <v>68</v>
      </c>
      <c r="Z29" t="s">
        <v>138</v>
      </c>
      <c r="AC29" t="s">
        <v>139</v>
      </c>
      <c r="AG29" t="s">
        <v>27</v>
      </c>
      <c r="AH29" t="str">
        <f>Table1[[#This Row],[Family]]</f>
        <v>Ephemerellidae</v>
      </c>
      <c r="AI29" t="s">
        <v>48</v>
      </c>
      <c r="AJ29" t="s">
        <v>140</v>
      </c>
      <c r="AK29">
        <v>2.2999999999999998</v>
      </c>
      <c r="AM29" t="s">
        <v>42</v>
      </c>
      <c r="AN29">
        <v>2.2999999999999998</v>
      </c>
      <c r="AO29">
        <v>0</v>
      </c>
    </row>
    <row r="30" spans="1:41" x14ac:dyDescent="0.25">
      <c r="A30" t="s">
        <v>128</v>
      </c>
      <c r="F30" t="s">
        <v>128</v>
      </c>
      <c r="G30" s="1">
        <v>42452</v>
      </c>
      <c r="I30" t="s">
        <v>1023</v>
      </c>
      <c r="J30" t="s">
        <v>129</v>
      </c>
      <c r="K30" t="s">
        <v>141</v>
      </c>
      <c r="L30" t="s">
        <v>42</v>
      </c>
      <c r="M30" t="s">
        <v>43</v>
      </c>
      <c r="N30">
        <v>0</v>
      </c>
      <c r="O30">
        <v>26</v>
      </c>
      <c r="P30">
        <v>26</v>
      </c>
      <c r="T30" t="s">
        <v>55</v>
      </c>
      <c r="V30" t="s">
        <v>67</v>
      </c>
      <c r="X30" t="s">
        <v>68</v>
      </c>
      <c r="Z30" t="s">
        <v>142</v>
      </c>
      <c r="AC30" t="s">
        <v>143</v>
      </c>
      <c r="AG30" t="s">
        <v>27</v>
      </c>
      <c r="AH30" t="str">
        <f>Table1[[#This Row],[Family]]</f>
        <v>Heptageniidae</v>
      </c>
      <c r="AI30" t="s">
        <v>144</v>
      </c>
      <c r="AJ30" t="s">
        <v>53</v>
      </c>
      <c r="AK30">
        <v>1.7</v>
      </c>
      <c r="AM30" t="s">
        <v>42</v>
      </c>
      <c r="AN30">
        <v>1.7</v>
      </c>
      <c r="AO30">
        <v>0</v>
      </c>
    </row>
    <row r="31" spans="1:41" x14ac:dyDescent="0.25">
      <c r="A31" t="s">
        <v>128</v>
      </c>
      <c r="F31" t="s">
        <v>128</v>
      </c>
      <c r="G31" s="1">
        <v>42452</v>
      </c>
      <c r="I31" t="s">
        <v>1023</v>
      </c>
      <c r="J31" t="s">
        <v>129</v>
      </c>
      <c r="K31" t="s">
        <v>145</v>
      </c>
      <c r="L31" t="s">
        <v>42</v>
      </c>
      <c r="M31" t="s">
        <v>43</v>
      </c>
      <c r="N31">
        <v>0</v>
      </c>
      <c r="O31">
        <v>11</v>
      </c>
      <c r="P31">
        <v>11</v>
      </c>
      <c r="T31" t="s">
        <v>55</v>
      </c>
      <c r="V31" t="s">
        <v>67</v>
      </c>
      <c r="X31" t="s">
        <v>68</v>
      </c>
      <c r="Z31" t="s">
        <v>146</v>
      </c>
      <c r="AC31" t="s">
        <v>147</v>
      </c>
      <c r="AG31" t="s">
        <v>27</v>
      </c>
      <c r="AH31" t="str">
        <f>Table1[[#This Row],[Family]]</f>
        <v>Baetidae</v>
      </c>
      <c r="AI31" t="s">
        <v>48</v>
      </c>
      <c r="AJ31" t="s">
        <v>148</v>
      </c>
      <c r="AK31">
        <v>3.9</v>
      </c>
      <c r="AM31" t="s">
        <v>42</v>
      </c>
      <c r="AN31">
        <v>3.9</v>
      </c>
      <c r="AO31">
        <v>0</v>
      </c>
    </row>
    <row r="32" spans="1:41" x14ac:dyDescent="0.25">
      <c r="A32" t="s">
        <v>128</v>
      </c>
      <c r="F32" t="s">
        <v>128</v>
      </c>
      <c r="G32" s="1">
        <v>42452</v>
      </c>
      <c r="I32" t="s">
        <v>1023</v>
      </c>
      <c r="J32" t="s">
        <v>129</v>
      </c>
      <c r="K32" t="s">
        <v>149</v>
      </c>
      <c r="L32" t="s">
        <v>42</v>
      </c>
      <c r="M32" t="s">
        <v>43</v>
      </c>
      <c r="N32">
        <v>0</v>
      </c>
      <c r="O32">
        <v>1</v>
      </c>
      <c r="P32">
        <v>1</v>
      </c>
      <c r="T32" t="s">
        <v>55</v>
      </c>
      <c r="V32" t="s">
        <v>67</v>
      </c>
      <c r="X32" t="s">
        <v>68</v>
      </c>
      <c r="Z32" t="s">
        <v>146</v>
      </c>
      <c r="AC32" t="s">
        <v>150</v>
      </c>
      <c r="AG32" t="s">
        <v>27</v>
      </c>
      <c r="AH32" t="str">
        <f>Table1[[#This Row],[Family]]</f>
        <v>Baetidae</v>
      </c>
      <c r="AI32" t="s">
        <v>144</v>
      </c>
      <c r="AJ32" t="s">
        <v>136</v>
      </c>
      <c r="AK32">
        <v>5</v>
      </c>
      <c r="AM32" t="s">
        <v>42</v>
      </c>
      <c r="AN32">
        <v>5</v>
      </c>
      <c r="AO32">
        <v>0</v>
      </c>
    </row>
    <row r="33" spans="1:41" x14ac:dyDescent="0.25">
      <c r="A33" t="s">
        <v>128</v>
      </c>
      <c r="F33" t="s">
        <v>128</v>
      </c>
      <c r="G33" s="1">
        <v>42452</v>
      </c>
      <c r="I33" t="s">
        <v>1023</v>
      </c>
      <c r="J33" t="s">
        <v>129</v>
      </c>
      <c r="K33" t="s">
        <v>151</v>
      </c>
      <c r="L33" t="s">
        <v>42</v>
      </c>
      <c r="M33" t="s">
        <v>43</v>
      </c>
      <c r="N33">
        <v>0</v>
      </c>
      <c r="O33">
        <v>2</v>
      </c>
      <c r="P33">
        <v>2</v>
      </c>
      <c r="T33" t="s">
        <v>55</v>
      </c>
      <c r="V33" t="s">
        <v>67</v>
      </c>
      <c r="X33" t="s">
        <v>152</v>
      </c>
      <c r="Z33" t="s">
        <v>153</v>
      </c>
      <c r="AC33" t="s">
        <v>154</v>
      </c>
      <c r="AG33" t="s">
        <v>27</v>
      </c>
      <c r="AH33" t="str">
        <f>Table1[[#This Row],[Family]]</f>
        <v>Chloroperlidae</v>
      </c>
      <c r="AI33" t="s">
        <v>76</v>
      </c>
      <c r="AJ33" t="s">
        <v>53</v>
      </c>
      <c r="AK33">
        <v>1.9</v>
      </c>
      <c r="AM33" t="s">
        <v>42</v>
      </c>
      <c r="AN33">
        <v>1.9</v>
      </c>
      <c r="AO33">
        <v>0</v>
      </c>
    </row>
    <row r="34" spans="1:41" x14ac:dyDescent="0.25">
      <c r="A34" t="s">
        <v>128</v>
      </c>
      <c r="F34" t="s">
        <v>128</v>
      </c>
      <c r="G34" s="1">
        <v>42452</v>
      </c>
      <c r="I34" t="s">
        <v>1023</v>
      </c>
      <c r="J34" t="s">
        <v>129</v>
      </c>
      <c r="K34" t="s">
        <v>155</v>
      </c>
      <c r="L34" t="s">
        <v>42</v>
      </c>
      <c r="M34" t="s">
        <v>43</v>
      </c>
      <c r="N34">
        <v>0</v>
      </c>
      <c r="O34">
        <v>6</v>
      </c>
      <c r="P34">
        <v>6</v>
      </c>
      <c r="T34" t="s">
        <v>55</v>
      </c>
      <c r="V34" t="s">
        <v>67</v>
      </c>
      <c r="X34" t="s">
        <v>152</v>
      </c>
      <c r="Z34" t="s">
        <v>156</v>
      </c>
      <c r="AC34" t="s">
        <v>157</v>
      </c>
      <c r="AG34" t="s">
        <v>27</v>
      </c>
      <c r="AH34" t="str">
        <f>Table1[[#This Row],[Family]]</f>
        <v>Leuctridae</v>
      </c>
      <c r="AI34" t="s">
        <v>60</v>
      </c>
      <c r="AJ34" t="s">
        <v>53</v>
      </c>
      <c r="AK34">
        <v>0.4</v>
      </c>
      <c r="AM34" t="s">
        <v>42</v>
      </c>
      <c r="AN34">
        <v>0.4</v>
      </c>
      <c r="AO34">
        <v>0</v>
      </c>
    </row>
    <row r="35" spans="1:41" x14ac:dyDescent="0.25">
      <c r="A35" t="s">
        <v>128</v>
      </c>
      <c r="F35" t="s">
        <v>128</v>
      </c>
      <c r="G35" s="1">
        <v>42452</v>
      </c>
      <c r="I35" t="s">
        <v>1023</v>
      </c>
      <c r="J35" t="s">
        <v>129</v>
      </c>
      <c r="K35" t="s">
        <v>158</v>
      </c>
      <c r="L35" t="s">
        <v>42</v>
      </c>
      <c r="M35" t="s">
        <v>43</v>
      </c>
      <c r="N35">
        <v>0</v>
      </c>
      <c r="O35">
        <v>25</v>
      </c>
      <c r="P35">
        <v>25</v>
      </c>
      <c r="T35" t="s">
        <v>55</v>
      </c>
      <c r="V35" t="s">
        <v>67</v>
      </c>
      <c r="X35" t="s">
        <v>152</v>
      </c>
      <c r="Z35" t="s">
        <v>159</v>
      </c>
      <c r="AC35" t="s">
        <v>160</v>
      </c>
      <c r="AG35" t="s">
        <v>27</v>
      </c>
      <c r="AH35" t="str">
        <f>Table1[[#This Row],[Family]]</f>
        <v>Nemouridae</v>
      </c>
      <c r="AI35" t="s">
        <v>60</v>
      </c>
      <c r="AJ35" t="s">
        <v>161</v>
      </c>
      <c r="AK35">
        <v>3</v>
      </c>
      <c r="AM35" t="s">
        <v>42</v>
      </c>
      <c r="AN35">
        <v>3</v>
      </c>
      <c r="AO35">
        <v>0</v>
      </c>
    </row>
    <row r="36" spans="1:41" x14ac:dyDescent="0.25">
      <c r="A36" t="s">
        <v>128</v>
      </c>
      <c r="F36" t="s">
        <v>128</v>
      </c>
      <c r="G36" s="1">
        <v>42452</v>
      </c>
      <c r="I36" t="s">
        <v>1023</v>
      </c>
      <c r="J36" t="s">
        <v>129</v>
      </c>
      <c r="K36" t="s">
        <v>162</v>
      </c>
      <c r="L36" t="s">
        <v>42</v>
      </c>
      <c r="M36" t="s">
        <v>43</v>
      </c>
      <c r="N36">
        <v>0</v>
      </c>
      <c r="O36">
        <v>1</v>
      </c>
      <c r="P36">
        <v>1</v>
      </c>
      <c r="T36" t="s">
        <v>55</v>
      </c>
      <c r="V36" t="s">
        <v>67</v>
      </c>
      <c r="X36" t="s">
        <v>152</v>
      </c>
      <c r="Z36" t="s">
        <v>163</v>
      </c>
      <c r="AB36" t="s">
        <v>164</v>
      </c>
      <c r="AC36" t="s">
        <v>165</v>
      </c>
      <c r="AG36" t="s">
        <v>27</v>
      </c>
      <c r="AH36" t="str">
        <f>Table1[[#This Row],[Family]]</f>
        <v>Perlidae</v>
      </c>
      <c r="AI36" t="s">
        <v>76</v>
      </c>
      <c r="AJ36" t="s">
        <v>53</v>
      </c>
      <c r="AK36">
        <v>2.5</v>
      </c>
      <c r="AM36" t="s">
        <v>42</v>
      </c>
      <c r="AN36">
        <v>2.5</v>
      </c>
      <c r="AO36">
        <v>0</v>
      </c>
    </row>
    <row r="37" spans="1:41" x14ac:dyDescent="0.25">
      <c r="A37" t="s">
        <v>128</v>
      </c>
      <c r="F37" t="s">
        <v>128</v>
      </c>
      <c r="G37" s="1">
        <v>42452</v>
      </c>
      <c r="I37" t="s">
        <v>1023</v>
      </c>
      <c r="J37" t="s">
        <v>129</v>
      </c>
      <c r="K37" t="s">
        <v>166</v>
      </c>
      <c r="L37" t="s">
        <v>42</v>
      </c>
      <c r="M37" t="s">
        <v>43</v>
      </c>
      <c r="N37">
        <v>0</v>
      </c>
      <c r="O37">
        <v>1</v>
      </c>
      <c r="P37">
        <v>1</v>
      </c>
      <c r="T37" t="s">
        <v>55</v>
      </c>
      <c r="V37" t="s">
        <v>67</v>
      </c>
      <c r="X37" t="s">
        <v>152</v>
      </c>
      <c r="Z37" t="s">
        <v>167</v>
      </c>
      <c r="AC37" t="s">
        <v>168</v>
      </c>
      <c r="AG37" t="s">
        <v>27</v>
      </c>
      <c r="AH37" t="str">
        <f>Table1[[#This Row],[Family]]</f>
        <v>Perlodidae</v>
      </c>
      <c r="AI37" t="s">
        <v>76</v>
      </c>
      <c r="AJ37" t="s">
        <v>169</v>
      </c>
      <c r="AK37">
        <v>2.4</v>
      </c>
      <c r="AM37" t="s">
        <v>42</v>
      </c>
      <c r="AN37">
        <v>2.4</v>
      </c>
      <c r="AO37">
        <v>0</v>
      </c>
    </row>
    <row r="38" spans="1:41" x14ac:dyDescent="0.25">
      <c r="A38" t="s">
        <v>128</v>
      </c>
      <c r="F38" t="s">
        <v>128</v>
      </c>
      <c r="G38" s="1">
        <v>42452</v>
      </c>
      <c r="I38" t="s">
        <v>1023</v>
      </c>
      <c r="J38" t="s">
        <v>129</v>
      </c>
      <c r="K38" t="s">
        <v>170</v>
      </c>
      <c r="L38" t="s">
        <v>42</v>
      </c>
      <c r="M38" t="s">
        <v>43</v>
      </c>
      <c r="N38">
        <v>0</v>
      </c>
      <c r="O38">
        <v>1</v>
      </c>
      <c r="P38">
        <v>1</v>
      </c>
      <c r="T38" t="s">
        <v>55</v>
      </c>
      <c r="V38" t="s">
        <v>67</v>
      </c>
      <c r="X38" t="s">
        <v>72</v>
      </c>
      <c r="Z38" t="s">
        <v>171</v>
      </c>
      <c r="AC38" t="s">
        <v>172</v>
      </c>
      <c r="AG38" t="s">
        <v>27</v>
      </c>
      <c r="AH38" t="str">
        <f>Table1[[#This Row],[Family]]</f>
        <v>Hydropsychidae</v>
      </c>
      <c r="AI38" t="s">
        <v>92</v>
      </c>
      <c r="AJ38" t="s">
        <v>53</v>
      </c>
      <c r="AK38">
        <v>6.5</v>
      </c>
      <c r="AM38" t="s">
        <v>42</v>
      </c>
      <c r="AN38">
        <v>6.5</v>
      </c>
      <c r="AO38">
        <v>0</v>
      </c>
    </row>
    <row r="39" spans="1:41" x14ac:dyDescent="0.25">
      <c r="A39" t="s">
        <v>128</v>
      </c>
      <c r="F39" t="s">
        <v>128</v>
      </c>
      <c r="G39" s="1">
        <v>42452</v>
      </c>
      <c r="I39" t="s">
        <v>1023</v>
      </c>
      <c r="J39" t="s">
        <v>129</v>
      </c>
      <c r="K39" t="s">
        <v>173</v>
      </c>
      <c r="L39" t="s">
        <v>42</v>
      </c>
      <c r="M39" t="s">
        <v>43</v>
      </c>
      <c r="N39">
        <v>0</v>
      </c>
      <c r="O39">
        <v>6</v>
      </c>
      <c r="P39">
        <v>6</v>
      </c>
      <c r="T39" t="s">
        <v>55</v>
      </c>
      <c r="V39" t="s">
        <v>67</v>
      </c>
      <c r="X39" t="s">
        <v>72</v>
      </c>
      <c r="Z39" t="s">
        <v>171</v>
      </c>
      <c r="AC39" t="s">
        <v>174</v>
      </c>
      <c r="AG39" t="s">
        <v>27</v>
      </c>
      <c r="AH39" t="str">
        <f>Table1[[#This Row],[Family]]</f>
        <v>Hydropsychidae</v>
      </c>
      <c r="AI39" t="s">
        <v>92</v>
      </c>
      <c r="AJ39" t="s">
        <v>53</v>
      </c>
      <c r="AK39">
        <v>2.7</v>
      </c>
      <c r="AM39" t="s">
        <v>42</v>
      </c>
      <c r="AN39">
        <v>2.7</v>
      </c>
      <c r="AO39">
        <v>0</v>
      </c>
    </row>
    <row r="40" spans="1:41" x14ac:dyDescent="0.25">
      <c r="A40" t="s">
        <v>128</v>
      </c>
      <c r="F40" t="s">
        <v>128</v>
      </c>
      <c r="G40" s="1">
        <v>42452</v>
      </c>
      <c r="I40" t="s">
        <v>1023</v>
      </c>
      <c r="J40" t="s">
        <v>129</v>
      </c>
      <c r="K40" t="s">
        <v>175</v>
      </c>
      <c r="L40" t="s">
        <v>42</v>
      </c>
      <c r="M40" t="s">
        <v>43</v>
      </c>
      <c r="N40">
        <v>0</v>
      </c>
      <c r="O40">
        <v>2</v>
      </c>
      <c r="P40">
        <v>2</v>
      </c>
      <c r="T40" t="s">
        <v>55</v>
      </c>
      <c r="V40" t="s">
        <v>67</v>
      </c>
      <c r="X40" t="s">
        <v>72</v>
      </c>
      <c r="Z40" t="s">
        <v>171</v>
      </c>
      <c r="AC40" t="s">
        <v>176</v>
      </c>
      <c r="AG40" t="s">
        <v>27</v>
      </c>
      <c r="AH40" t="str">
        <f>Table1[[#This Row],[Family]]</f>
        <v>Hydropsychidae</v>
      </c>
      <c r="AI40" t="s">
        <v>92</v>
      </c>
      <c r="AJ40" t="s">
        <v>53</v>
      </c>
      <c r="AK40">
        <v>7.5</v>
      </c>
      <c r="AM40" t="s">
        <v>42</v>
      </c>
      <c r="AN40">
        <v>7.5</v>
      </c>
      <c r="AO40">
        <v>0</v>
      </c>
    </row>
    <row r="41" spans="1:41" x14ac:dyDescent="0.25">
      <c r="A41" t="s">
        <v>128</v>
      </c>
      <c r="F41" t="s">
        <v>128</v>
      </c>
      <c r="G41" s="1">
        <v>42452</v>
      </c>
      <c r="I41" t="s">
        <v>1023</v>
      </c>
      <c r="J41" t="s">
        <v>129</v>
      </c>
      <c r="K41" t="s">
        <v>177</v>
      </c>
      <c r="L41" t="s">
        <v>42</v>
      </c>
      <c r="M41" t="s">
        <v>43</v>
      </c>
      <c r="N41">
        <v>0</v>
      </c>
      <c r="O41">
        <v>3</v>
      </c>
      <c r="P41">
        <v>3</v>
      </c>
      <c r="T41" t="s">
        <v>55</v>
      </c>
      <c r="V41" t="s">
        <v>67</v>
      </c>
      <c r="X41" t="s">
        <v>72</v>
      </c>
      <c r="Z41" t="s">
        <v>178</v>
      </c>
      <c r="AC41" t="s">
        <v>179</v>
      </c>
      <c r="AG41" t="s">
        <v>27</v>
      </c>
      <c r="AH41" t="str">
        <f>Table1[[#This Row],[Family]]</f>
        <v>Uenoidae</v>
      </c>
      <c r="AI41" t="s">
        <v>144</v>
      </c>
      <c r="AJ41" t="s">
        <v>53</v>
      </c>
      <c r="AK41">
        <v>2.7</v>
      </c>
      <c r="AM41" t="s">
        <v>42</v>
      </c>
      <c r="AN41">
        <v>2.7</v>
      </c>
      <c r="AO41">
        <v>0</v>
      </c>
    </row>
    <row r="42" spans="1:41" x14ac:dyDescent="0.25">
      <c r="A42" t="s">
        <v>128</v>
      </c>
      <c r="F42" t="s">
        <v>128</v>
      </c>
      <c r="G42" s="1">
        <v>42452</v>
      </c>
      <c r="I42" t="s">
        <v>1023</v>
      </c>
      <c r="J42" t="s">
        <v>129</v>
      </c>
      <c r="K42" t="s">
        <v>180</v>
      </c>
      <c r="L42" t="s">
        <v>42</v>
      </c>
      <c r="M42" t="s">
        <v>43</v>
      </c>
      <c r="N42">
        <v>0</v>
      </c>
      <c r="O42">
        <v>1</v>
      </c>
      <c r="P42">
        <v>1</v>
      </c>
      <c r="T42" t="s">
        <v>55</v>
      </c>
      <c r="V42" t="s">
        <v>67</v>
      </c>
      <c r="X42" t="s">
        <v>72</v>
      </c>
      <c r="Z42" t="s">
        <v>181</v>
      </c>
      <c r="AC42" t="s">
        <v>182</v>
      </c>
      <c r="AG42" t="s">
        <v>27</v>
      </c>
      <c r="AH42" t="str">
        <f>Table1[[#This Row],[Family]]</f>
        <v>Philopotamidae</v>
      </c>
      <c r="AI42" t="s">
        <v>92</v>
      </c>
      <c r="AJ42" t="s">
        <v>53</v>
      </c>
      <c r="AK42">
        <v>1.8</v>
      </c>
      <c r="AM42" t="s">
        <v>42</v>
      </c>
      <c r="AN42">
        <v>1.8</v>
      </c>
      <c r="AO42">
        <v>0</v>
      </c>
    </row>
    <row r="43" spans="1:41" x14ac:dyDescent="0.25">
      <c r="A43" t="s">
        <v>128</v>
      </c>
      <c r="F43" t="s">
        <v>128</v>
      </c>
      <c r="G43" s="1">
        <v>42452</v>
      </c>
      <c r="I43" t="s">
        <v>1023</v>
      </c>
      <c r="J43" t="s">
        <v>129</v>
      </c>
      <c r="K43" t="s">
        <v>90</v>
      </c>
      <c r="L43" t="s">
        <v>42</v>
      </c>
      <c r="M43" t="s">
        <v>43</v>
      </c>
      <c r="N43">
        <v>0</v>
      </c>
      <c r="O43">
        <v>1</v>
      </c>
      <c r="P43">
        <v>1</v>
      </c>
      <c r="T43" t="s">
        <v>55</v>
      </c>
      <c r="V43" t="s">
        <v>67</v>
      </c>
      <c r="X43" t="s">
        <v>80</v>
      </c>
      <c r="Z43" t="s">
        <v>86</v>
      </c>
      <c r="AB43" t="s">
        <v>87</v>
      </c>
      <c r="AC43" t="s">
        <v>91</v>
      </c>
      <c r="AG43" t="s">
        <v>27</v>
      </c>
      <c r="AH43" t="str">
        <f>Table1[[#This Row],[Family]]</f>
        <v>Chironomidae</v>
      </c>
      <c r="AI43" t="s">
        <v>92</v>
      </c>
      <c r="AJ43" t="s">
        <v>53</v>
      </c>
      <c r="AK43">
        <v>4.9000000000000004</v>
      </c>
      <c r="AM43" t="s">
        <v>42</v>
      </c>
      <c r="AN43">
        <v>4.9000000000000004</v>
      </c>
      <c r="AO43">
        <v>0</v>
      </c>
    </row>
    <row r="44" spans="1:41" x14ac:dyDescent="0.25">
      <c r="A44" t="s">
        <v>128</v>
      </c>
      <c r="F44" t="s">
        <v>128</v>
      </c>
      <c r="G44" s="1">
        <v>42452</v>
      </c>
      <c r="I44" t="s">
        <v>1023</v>
      </c>
      <c r="J44" t="s">
        <v>129</v>
      </c>
      <c r="K44" t="s">
        <v>93</v>
      </c>
      <c r="L44" t="s">
        <v>42</v>
      </c>
      <c r="M44" t="s">
        <v>43</v>
      </c>
      <c r="N44">
        <v>0</v>
      </c>
      <c r="O44">
        <v>1</v>
      </c>
      <c r="P44">
        <v>1</v>
      </c>
      <c r="T44" t="s">
        <v>55</v>
      </c>
      <c r="V44" t="s">
        <v>67</v>
      </c>
      <c r="X44" t="s">
        <v>80</v>
      </c>
      <c r="Z44" t="s">
        <v>86</v>
      </c>
      <c r="AB44" t="s">
        <v>87</v>
      </c>
      <c r="AC44" t="s">
        <v>94</v>
      </c>
      <c r="AG44" t="s">
        <v>27</v>
      </c>
      <c r="AH44" t="str">
        <f>Table1[[#This Row],[Family]]</f>
        <v>Chironomidae</v>
      </c>
      <c r="AI44" t="s">
        <v>60</v>
      </c>
      <c r="AJ44" t="s">
        <v>95</v>
      </c>
      <c r="AK44">
        <v>6.3</v>
      </c>
      <c r="AM44" t="s">
        <v>42</v>
      </c>
      <c r="AN44">
        <v>6.3</v>
      </c>
      <c r="AO44">
        <v>0</v>
      </c>
    </row>
    <row r="45" spans="1:41" x14ac:dyDescent="0.25">
      <c r="A45" t="s">
        <v>128</v>
      </c>
      <c r="F45" t="s">
        <v>128</v>
      </c>
      <c r="G45" s="1">
        <v>42452</v>
      </c>
      <c r="I45" t="s">
        <v>1023</v>
      </c>
      <c r="J45" t="s">
        <v>129</v>
      </c>
      <c r="K45" t="s">
        <v>183</v>
      </c>
      <c r="L45" t="s">
        <v>42</v>
      </c>
      <c r="M45" t="s">
        <v>43</v>
      </c>
      <c r="N45">
        <v>0</v>
      </c>
      <c r="O45">
        <v>2</v>
      </c>
      <c r="P45">
        <v>2</v>
      </c>
      <c r="T45" t="s">
        <v>55</v>
      </c>
      <c r="V45" t="s">
        <v>67</v>
      </c>
      <c r="X45" t="s">
        <v>80</v>
      </c>
      <c r="Z45" t="s">
        <v>86</v>
      </c>
      <c r="AB45" t="s">
        <v>97</v>
      </c>
      <c r="AC45" t="s">
        <v>184</v>
      </c>
      <c r="AG45" t="s">
        <v>27</v>
      </c>
      <c r="AH45" t="str">
        <f>Table1[[#This Row],[Family]]</f>
        <v>Chironomidae</v>
      </c>
      <c r="AI45" t="s">
        <v>48</v>
      </c>
      <c r="AJ45" t="s">
        <v>185</v>
      </c>
      <c r="AK45">
        <v>2.1</v>
      </c>
      <c r="AM45" t="s">
        <v>42</v>
      </c>
      <c r="AN45">
        <v>2.1</v>
      </c>
      <c r="AO45">
        <v>0</v>
      </c>
    </row>
    <row r="46" spans="1:41" x14ac:dyDescent="0.25">
      <c r="A46" t="s">
        <v>128</v>
      </c>
      <c r="F46" t="s">
        <v>128</v>
      </c>
      <c r="G46" s="1">
        <v>42452</v>
      </c>
      <c r="I46" t="s">
        <v>1023</v>
      </c>
      <c r="J46" t="s">
        <v>129</v>
      </c>
      <c r="K46" t="s">
        <v>186</v>
      </c>
      <c r="L46" t="s">
        <v>42</v>
      </c>
      <c r="M46" t="s">
        <v>79</v>
      </c>
      <c r="N46">
        <v>0</v>
      </c>
      <c r="O46">
        <v>2</v>
      </c>
      <c r="P46">
        <v>2</v>
      </c>
      <c r="T46" t="s">
        <v>55</v>
      </c>
      <c r="V46" t="s">
        <v>67</v>
      </c>
      <c r="X46" t="s">
        <v>80</v>
      </c>
      <c r="Z46" t="s">
        <v>86</v>
      </c>
      <c r="AC46" t="s">
        <v>187</v>
      </c>
      <c r="AG46" t="s">
        <v>27</v>
      </c>
      <c r="AH46" t="str">
        <f>Table1[[#This Row],[Family]]</f>
        <v>Chironomidae</v>
      </c>
      <c r="AI46" t="s">
        <v>48</v>
      </c>
      <c r="AK46">
        <v>7.6</v>
      </c>
      <c r="AM46" t="s">
        <v>42</v>
      </c>
      <c r="AN46">
        <v>7.6</v>
      </c>
      <c r="AO46">
        <v>0</v>
      </c>
    </row>
    <row r="47" spans="1:41" x14ac:dyDescent="0.25">
      <c r="A47" t="s">
        <v>128</v>
      </c>
      <c r="F47" t="s">
        <v>128</v>
      </c>
      <c r="G47" s="1">
        <v>42452</v>
      </c>
      <c r="I47" t="s">
        <v>1023</v>
      </c>
      <c r="J47" t="s">
        <v>129</v>
      </c>
      <c r="K47" t="s">
        <v>188</v>
      </c>
      <c r="L47" t="s">
        <v>42</v>
      </c>
      <c r="M47" t="s">
        <v>43</v>
      </c>
      <c r="N47">
        <v>0</v>
      </c>
      <c r="O47">
        <v>1</v>
      </c>
      <c r="P47">
        <v>1</v>
      </c>
      <c r="T47" t="s">
        <v>55</v>
      </c>
      <c r="V47" t="s">
        <v>67</v>
      </c>
      <c r="X47" t="s">
        <v>80</v>
      </c>
      <c r="Z47" t="s">
        <v>86</v>
      </c>
      <c r="AC47" t="s">
        <v>189</v>
      </c>
      <c r="AG47" t="s">
        <v>27</v>
      </c>
      <c r="AH47" t="str">
        <f>Table1[[#This Row],[Family]]</f>
        <v>Chironomidae</v>
      </c>
      <c r="AI47" t="s">
        <v>60</v>
      </c>
      <c r="AJ47" t="s">
        <v>190</v>
      </c>
      <c r="AK47">
        <v>7.4</v>
      </c>
      <c r="AM47" t="s">
        <v>42</v>
      </c>
      <c r="AN47">
        <v>7.4</v>
      </c>
      <c r="AO47">
        <v>0</v>
      </c>
    </row>
    <row r="48" spans="1:41" x14ac:dyDescent="0.25">
      <c r="A48" t="s">
        <v>128</v>
      </c>
      <c r="F48" t="s">
        <v>128</v>
      </c>
      <c r="G48" s="1">
        <v>42452</v>
      </c>
      <c r="I48" t="s">
        <v>1023</v>
      </c>
      <c r="J48" t="s">
        <v>129</v>
      </c>
      <c r="K48" t="s">
        <v>191</v>
      </c>
      <c r="L48" t="s">
        <v>42</v>
      </c>
      <c r="M48" t="s">
        <v>43</v>
      </c>
      <c r="N48">
        <v>0</v>
      </c>
      <c r="O48">
        <v>4</v>
      </c>
      <c r="P48">
        <v>4</v>
      </c>
      <c r="T48" t="s">
        <v>55</v>
      </c>
      <c r="V48" t="s">
        <v>67</v>
      </c>
      <c r="X48" t="s">
        <v>80</v>
      </c>
      <c r="Z48" t="s">
        <v>86</v>
      </c>
      <c r="AC48" t="s">
        <v>192</v>
      </c>
      <c r="AG48" t="s">
        <v>27</v>
      </c>
      <c r="AH48" t="str">
        <f>Table1[[#This Row],[Family]]</f>
        <v>Chironomidae</v>
      </c>
      <c r="AI48" t="s">
        <v>48</v>
      </c>
      <c r="AJ48" t="s">
        <v>61</v>
      </c>
      <c r="AK48">
        <v>6.1</v>
      </c>
      <c r="AM48" t="s">
        <v>42</v>
      </c>
      <c r="AN48">
        <v>6.1</v>
      </c>
      <c r="AO48">
        <v>0</v>
      </c>
    </row>
    <row r="49" spans="1:41" x14ac:dyDescent="0.25">
      <c r="A49" t="s">
        <v>128</v>
      </c>
      <c r="F49" t="s">
        <v>128</v>
      </c>
      <c r="G49" s="1">
        <v>42452</v>
      </c>
      <c r="I49" t="s">
        <v>1023</v>
      </c>
      <c r="J49" t="s">
        <v>129</v>
      </c>
      <c r="K49" t="s">
        <v>193</v>
      </c>
      <c r="L49" t="s">
        <v>42</v>
      </c>
      <c r="M49" t="s">
        <v>43</v>
      </c>
      <c r="N49">
        <v>0</v>
      </c>
      <c r="O49">
        <v>3</v>
      </c>
      <c r="P49">
        <v>3</v>
      </c>
      <c r="T49" t="s">
        <v>55</v>
      </c>
      <c r="V49" t="s">
        <v>67</v>
      </c>
      <c r="X49" t="s">
        <v>80</v>
      </c>
      <c r="Z49" t="s">
        <v>86</v>
      </c>
      <c r="AB49" t="s">
        <v>194</v>
      </c>
      <c r="AC49" t="s">
        <v>195</v>
      </c>
      <c r="AG49" t="s">
        <v>27</v>
      </c>
      <c r="AH49" t="str">
        <f>Table1[[#This Row],[Family]]</f>
        <v>Chironomidae</v>
      </c>
      <c r="AI49" t="s">
        <v>48</v>
      </c>
      <c r="AJ49" t="s">
        <v>61</v>
      </c>
      <c r="AK49">
        <v>8.5</v>
      </c>
      <c r="AM49" t="s">
        <v>42</v>
      </c>
      <c r="AN49">
        <v>8.5</v>
      </c>
      <c r="AO49">
        <v>0</v>
      </c>
    </row>
    <row r="50" spans="1:41" x14ac:dyDescent="0.25">
      <c r="A50" t="s">
        <v>128</v>
      </c>
      <c r="F50" t="s">
        <v>128</v>
      </c>
      <c r="G50" s="1">
        <v>42452</v>
      </c>
      <c r="I50" t="s">
        <v>1023</v>
      </c>
      <c r="J50" t="s">
        <v>129</v>
      </c>
      <c r="K50" t="s">
        <v>196</v>
      </c>
      <c r="L50" t="s">
        <v>42</v>
      </c>
      <c r="M50" t="s">
        <v>43</v>
      </c>
      <c r="N50">
        <v>0</v>
      </c>
      <c r="O50">
        <v>2</v>
      </c>
      <c r="P50">
        <v>2</v>
      </c>
      <c r="T50" t="s">
        <v>55</v>
      </c>
      <c r="V50" t="s">
        <v>67</v>
      </c>
      <c r="X50" t="s">
        <v>80</v>
      </c>
      <c r="Z50" t="s">
        <v>86</v>
      </c>
      <c r="AB50" t="s">
        <v>194</v>
      </c>
      <c r="AC50" t="s">
        <v>197</v>
      </c>
      <c r="AG50" t="s">
        <v>27</v>
      </c>
      <c r="AH50" t="str">
        <f>Table1[[#This Row],[Family]]</f>
        <v>Chironomidae</v>
      </c>
      <c r="AI50" t="s">
        <v>48</v>
      </c>
      <c r="AJ50" t="s">
        <v>61</v>
      </c>
      <c r="AK50">
        <v>8.1999999999999993</v>
      </c>
      <c r="AM50" t="s">
        <v>42</v>
      </c>
      <c r="AN50">
        <v>8.1999999999999993</v>
      </c>
      <c r="AO50">
        <v>0</v>
      </c>
    </row>
    <row r="51" spans="1:41" x14ac:dyDescent="0.25">
      <c r="A51" t="s">
        <v>128</v>
      </c>
      <c r="F51" t="s">
        <v>128</v>
      </c>
      <c r="G51" s="1">
        <v>42452</v>
      </c>
      <c r="I51" t="s">
        <v>1023</v>
      </c>
      <c r="J51" t="s">
        <v>129</v>
      </c>
      <c r="K51" t="s">
        <v>198</v>
      </c>
      <c r="L51" t="s">
        <v>42</v>
      </c>
      <c r="M51" t="s">
        <v>43</v>
      </c>
      <c r="N51">
        <v>0</v>
      </c>
      <c r="O51">
        <v>14</v>
      </c>
      <c r="P51">
        <v>14</v>
      </c>
      <c r="T51" t="s">
        <v>55</v>
      </c>
      <c r="V51" t="s">
        <v>67</v>
      </c>
      <c r="X51" t="s">
        <v>80</v>
      </c>
      <c r="Z51" t="s">
        <v>199</v>
      </c>
      <c r="AB51" t="s">
        <v>200</v>
      </c>
      <c r="AC51" t="s">
        <v>201</v>
      </c>
      <c r="AG51" t="s">
        <v>27</v>
      </c>
      <c r="AH51" t="str">
        <f>Table1[[#This Row],[Family]]</f>
        <v>Simuliidae</v>
      </c>
      <c r="AI51" t="s">
        <v>92</v>
      </c>
      <c r="AJ51" t="s">
        <v>53</v>
      </c>
      <c r="AK51">
        <v>2.4</v>
      </c>
      <c r="AM51" t="s">
        <v>42</v>
      </c>
      <c r="AN51">
        <v>2.4</v>
      </c>
      <c r="AO51">
        <v>0</v>
      </c>
    </row>
    <row r="52" spans="1:41" x14ac:dyDescent="0.25">
      <c r="A52" t="s">
        <v>128</v>
      </c>
      <c r="F52" t="s">
        <v>128</v>
      </c>
      <c r="G52" s="1">
        <v>42452</v>
      </c>
      <c r="I52" t="s">
        <v>1023</v>
      </c>
      <c r="J52" t="s">
        <v>129</v>
      </c>
      <c r="K52" t="s">
        <v>202</v>
      </c>
      <c r="L52" t="s">
        <v>42</v>
      </c>
      <c r="M52" t="s">
        <v>43</v>
      </c>
      <c r="N52">
        <v>0</v>
      </c>
      <c r="O52">
        <v>1</v>
      </c>
      <c r="P52">
        <v>1</v>
      </c>
      <c r="T52" t="s">
        <v>55</v>
      </c>
      <c r="V52" t="s">
        <v>67</v>
      </c>
      <c r="X52" t="s">
        <v>80</v>
      </c>
      <c r="Z52" t="s">
        <v>203</v>
      </c>
      <c r="AC52" t="s">
        <v>204</v>
      </c>
      <c r="AG52" t="s">
        <v>27</v>
      </c>
      <c r="AH52" t="str">
        <f>Table1[[#This Row],[Family]]</f>
        <v>Tipulidae</v>
      </c>
      <c r="AI52" t="s">
        <v>48</v>
      </c>
      <c r="AJ52" t="s">
        <v>53</v>
      </c>
      <c r="AK52">
        <v>8</v>
      </c>
      <c r="AM52" t="s">
        <v>42</v>
      </c>
      <c r="AN52">
        <v>8</v>
      </c>
      <c r="AO52">
        <v>0</v>
      </c>
    </row>
    <row r="53" spans="1:41" x14ac:dyDescent="0.25">
      <c r="A53" t="s">
        <v>205</v>
      </c>
      <c r="F53" t="s">
        <v>205</v>
      </c>
      <c r="G53" s="1">
        <v>42465</v>
      </c>
      <c r="I53" t="s">
        <v>1023</v>
      </c>
      <c r="J53" t="s">
        <v>206</v>
      </c>
      <c r="K53" t="s">
        <v>207</v>
      </c>
      <c r="L53" t="s">
        <v>42</v>
      </c>
      <c r="M53" t="s">
        <v>43</v>
      </c>
      <c r="N53">
        <v>0</v>
      </c>
      <c r="O53">
        <v>1</v>
      </c>
      <c r="P53">
        <v>1</v>
      </c>
      <c r="T53" t="s">
        <v>208</v>
      </c>
      <c r="V53" t="s">
        <v>209</v>
      </c>
      <c r="X53" t="s">
        <v>210</v>
      </c>
      <c r="Z53" t="s">
        <v>211</v>
      </c>
      <c r="AC53" t="s">
        <v>212</v>
      </c>
      <c r="AG53" t="s">
        <v>27</v>
      </c>
      <c r="AH53" t="str">
        <f>Table1[[#This Row],[Family]]</f>
        <v>Physidae</v>
      </c>
      <c r="AI53" t="s">
        <v>144</v>
      </c>
      <c r="AJ53" t="s">
        <v>213</v>
      </c>
      <c r="AK53">
        <v>7</v>
      </c>
      <c r="AM53" t="s">
        <v>42</v>
      </c>
      <c r="AN53">
        <v>7</v>
      </c>
      <c r="AO53">
        <v>0</v>
      </c>
    </row>
    <row r="54" spans="1:41" x14ac:dyDescent="0.25">
      <c r="A54" t="s">
        <v>205</v>
      </c>
      <c r="F54" t="s">
        <v>205</v>
      </c>
      <c r="G54" s="1">
        <v>42465</v>
      </c>
      <c r="I54" t="s">
        <v>1023</v>
      </c>
      <c r="J54" t="s">
        <v>206</v>
      </c>
      <c r="K54" t="s">
        <v>214</v>
      </c>
      <c r="L54" t="s">
        <v>42</v>
      </c>
      <c r="M54" t="s">
        <v>43</v>
      </c>
      <c r="N54">
        <v>0</v>
      </c>
      <c r="O54">
        <v>1</v>
      </c>
      <c r="P54">
        <v>1</v>
      </c>
      <c r="T54" t="s">
        <v>55</v>
      </c>
      <c r="V54" t="s">
        <v>67</v>
      </c>
      <c r="X54" t="s">
        <v>68</v>
      </c>
      <c r="Z54" t="s">
        <v>215</v>
      </c>
      <c r="AC54" t="s">
        <v>216</v>
      </c>
      <c r="AG54" t="s">
        <v>27</v>
      </c>
      <c r="AH54" t="str">
        <f>Table1[[#This Row],[Family]]</f>
        <v>Siphlonuridae</v>
      </c>
      <c r="AI54" t="s">
        <v>48</v>
      </c>
      <c r="AJ54" t="s">
        <v>133</v>
      </c>
      <c r="AK54">
        <v>7</v>
      </c>
      <c r="AM54" t="s">
        <v>42</v>
      </c>
      <c r="AN54">
        <v>7</v>
      </c>
      <c r="AO54">
        <v>0</v>
      </c>
    </row>
    <row r="55" spans="1:41" x14ac:dyDescent="0.25">
      <c r="A55" t="s">
        <v>205</v>
      </c>
      <c r="F55" t="s">
        <v>205</v>
      </c>
      <c r="G55" s="1">
        <v>42465</v>
      </c>
      <c r="I55" t="s">
        <v>1023</v>
      </c>
      <c r="J55" t="s">
        <v>206</v>
      </c>
      <c r="K55" t="s">
        <v>173</v>
      </c>
      <c r="L55" t="s">
        <v>42</v>
      </c>
      <c r="M55" t="s">
        <v>43</v>
      </c>
      <c r="N55">
        <v>0</v>
      </c>
      <c r="O55">
        <v>1</v>
      </c>
      <c r="P55">
        <v>1</v>
      </c>
      <c r="T55" t="s">
        <v>55</v>
      </c>
      <c r="V55" t="s">
        <v>67</v>
      </c>
      <c r="X55" t="s">
        <v>72</v>
      </c>
      <c r="Z55" t="s">
        <v>171</v>
      </c>
      <c r="AC55" t="s">
        <v>174</v>
      </c>
      <c r="AG55" t="s">
        <v>27</v>
      </c>
      <c r="AH55" t="str">
        <f>Table1[[#This Row],[Family]]</f>
        <v>Hydropsychidae</v>
      </c>
      <c r="AI55" t="s">
        <v>92</v>
      </c>
      <c r="AJ55" t="s">
        <v>53</v>
      </c>
      <c r="AK55">
        <v>2.7</v>
      </c>
      <c r="AM55" t="s">
        <v>42</v>
      </c>
      <c r="AN55">
        <v>2.7</v>
      </c>
      <c r="AO55">
        <v>0</v>
      </c>
    </row>
    <row r="56" spans="1:41" x14ac:dyDescent="0.25">
      <c r="A56" t="s">
        <v>205</v>
      </c>
      <c r="F56" t="s">
        <v>205</v>
      </c>
      <c r="G56" s="1">
        <v>42465</v>
      </c>
      <c r="I56" t="s">
        <v>1023</v>
      </c>
      <c r="J56" t="s">
        <v>206</v>
      </c>
      <c r="K56" t="s">
        <v>175</v>
      </c>
      <c r="L56" t="s">
        <v>42</v>
      </c>
      <c r="M56" t="s">
        <v>43</v>
      </c>
      <c r="N56">
        <v>0</v>
      </c>
      <c r="O56">
        <v>1</v>
      </c>
      <c r="P56">
        <v>1</v>
      </c>
      <c r="T56" t="s">
        <v>55</v>
      </c>
      <c r="V56" t="s">
        <v>67</v>
      </c>
      <c r="X56" t="s">
        <v>72</v>
      </c>
      <c r="Z56" t="s">
        <v>171</v>
      </c>
      <c r="AC56" t="s">
        <v>176</v>
      </c>
      <c r="AG56" t="s">
        <v>27</v>
      </c>
      <c r="AH56" t="str">
        <f>Table1[[#This Row],[Family]]</f>
        <v>Hydropsychidae</v>
      </c>
      <c r="AI56" t="s">
        <v>92</v>
      </c>
      <c r="AJ56" t="s">
        <v>53</v>
      </c>
      <c r="AK56">
        <v>7.5</v>
      </c>
      <c r="AM56" t="s">
        <v>42</v>
      </c>
      <c r="AN56">
        <v>7.5</v>
      </c>
      <c r="AO56">
        <v>0</v>
      </c>
    </row>
    <row r="57" spans="1:41" x14ac:dyDescent="0.25">
      <c r="A57" t="s">
        <v>205</v>
      </c>
      <c r="F57" t="s">
        <v>205</v>
      </c>
      <c r="G57" s="1">
        <v>42465</v>
      </c>
      <c r="I57" t="s">
        <v>1023</v>
      </c>
      <c r="J57" t="s">
        <v>206</v>
      </c>
      <c r="K57" t="s">
        <v>217</v>
      </c>
      <c r="L57" t="s">
        <v>42</v>
      </c>
      <c r="M57" t="s">
        <v>43</v>
      </c>
      <c r="N57">
        <v>0</v>
      </c>
      <c r="O57">
        <v>10</v>
      </c>
      <c r="P57">
        <v>10</v>
      </c>
      <c r="T57" t="s">
        <v>55</v>
      </c>
      <c r="V57" t="s">
        <v>67</v>
      </c>
      <c r="X57" t="s">
        <v>72</v>
      </c>
      <c r="Z57" t="s">
        <v>181</v>
      </c>
      <c r="AC57" t="s">
        <v>218</v>
      </c>
      <c r="AG57" t="s">
        <v>27</v>
      </c>
      <c r="AH57" t="str">
        <f>Table1[[#This Row],[Family]]</f>
        <v>Philopotamidae</v>
      </c>
      <c r="AI57" t="s">
        <v>92</v>
      </c>
      <c r="AJ57" t="s">
        <v>53</v>
      </c>
      <c r="AK57">
        <v>4.4000000000000004</v>
      </c>
      <c r="AM57" t="s">
        <v>42</v>
      </c>
      <c r="AN57">
        <v>4.4000000000000004</v>
      </c>
      <c r="AO57">
        <v>0</v>
      </c>
    </row>
    <row r="58" spans="1:41" x14ac:dyDescent="0.25">
      <c r="A58" t="s">
        <v>205</v>
      </c>
      <c r="F58" t="s">
        <v>205</v>
      </c>
      <c r="G58" s="1">
        <v>42465</v>
      </c>
      <c r="I58" t="s">
        <v>1023</v>
      </c>
      <c r="J58" t="s">
        <v>206</v>
      </c>
      <c r="K58" t="s">
        <v>219</v>
      </c>
      <c r="L58" t="s">
        <v>42</v>
      </c>
      <c r="M58" t="s">
        <v>43</v>
      </c>
      <c r="N58">
        <v>0</v>
      </c>
      <c r="O58">
        <v>11</v>
      </c>
      <c r="P58">
        <v>11</v>
      </c>
      <c r="T58" t="s">
        <v>55</v>
      </c>
      <c r="V58" t="s">
        <v>67</v>
      </c>
      <c r="X58" t="s">
        <v>220</v>
      </c>
      <c r="Z58" t="s">
        <v>221</v>
      </c>
      <c r="AC58" t="s">
        <v>222</v>
      </c>
      <c r="AG58" t="s">
        <v>27</v>
      </c>
      <c r="AH58" t="str">
        <f>Table1[[#This Row],[Family]]</f>
        <v>Elmidae</v>
      </c>
      <c r="AI58" t="s">
        <v>144</v>
      </c>
      <c r="AJ58" t="s">
        <v>53</v>
      </c>
      <c r="AK58">
        <v>7.1</v>
      </c>
      <c r="AM58" t="s">
        <v>42</v>
      </c>
      <c r="AN58">
        <v>7.1</v>
      </c>
      <c r="AO58">
        <v>0</v>
      </c>
    </row>
    <row r="59" spans="1:41" x14ac:dyDescent="0.25">
      <c r="A59" t="s">
        <v>205</v>
      </c>
      <c r="F59" t="s">
        <v>205</v>
      </c>
      <c r="G59" s="1">
        <v>42465</v>
      </c>
      <c r="I59" t="s">
        <v>1023</v>
      </c>
      <c r="J59" t="s">
        <v>206</v>
      </c>
      <c r="K59" t="s">
        <v>223</v>
      </c>
      <c r="L59" t="s">
        <v>42</v>
      </c>
      <c r="M59" t="s">
        <v>43</v>
      </c>
      <c r="N59">
        <v>0</v>
      </c>
      <c r="O59">
        <v>14</v>
      </c>
      <c r="P59">
        <v>14</v>
      </c>
      <c r="T59" t="s">
        <v>55</v>
      </c>
      <c r="V59" t="s">
        <v>67</v>
      </c>
      <c r="X59" t="s">
        <v>80</v>
      </c>
      <c r="Z59" t="s">
        <v>86</v>
      </c>
      <c r="AB59" t="s">
        <v>87</v>
      </c>
      <c r="AC59" t="s">
        <v>224</v>
      </c>
      <c r="AG59" t="s">
        <v>27</v>
      </c>
      <c r="AH59" t="str">
        <f>Table1[[#This Row],[Family]]</f>
        <v>Chironomidae</v>
      </c>
      <c r="AI59" t="s">
        <v>48</v>
      </c>
      <c r="AJ59" t="s">
        <v>49</v>
      </c>
      <c r="AK59">
        <v>4.5999999999999996</v>
      </c>
      <c r="AM59" t="s">
        <v>42</v>
      </c>
      <c r="AN59">
        <v>4.5999999999999996</v>
      </c>
      <c r="AO59">
        <v>0</v>
      </c>
    </row>
    <row r="60" spans="1:41" x14ac:dyDescent="0.25">
      <c r="A60" t="s">
        <v>205</v>
      </c>
      <c r="F60" t="s">
        <v>205</v>
      </c>
      <c r="G60" s="1">
        <v>42465</v>
      </c>
      <c r="I60" t="s">
        <v>1023</v>
      </c>
      <c r="J60" t="s">
        <v>206</v>
      </c>
      <c r="K60" t="s">
        <v>93</v>
      </c>
      <c r="L60" t="s">
        <v>42</v>
      </c>
      <c r="M60" t="s">
        <v>43</v>
      </c>
      <c r="N60">
        <v>0</v>
      </c>
      <c r="O60">
        <v>10</v>
      </c>
      <c r="P60">
        <v>10</v>
      </c>
      <c r="T60" t="s">
        <v>55</v>
      </c>
      <c r="V60" t="s">
        <v>67</v>
      </c>
      <c r="X60" t="s">
        <v>80</v>
      </c>
      <c r="Z60" t="s">
        <v>86</v>
      </c>
      <c r="AB60" t="s">
        <v>87</v>
      </c>
      <c r="AC60" t="s">
        <v>94</v>
      </c>
      <c r="AG60" t="s">
        <v>27</v>
      </c>
      <c r="AH60" t="str">
        <f>Table1[[#This Row],[Family]]</f>
        <v>Chironomidae</v>
      </c>
      <c r="AI60" t="s">
        <v>60</v>
      </c>
      <c r="AJ60" t="s">
        <v>95</v>
      </c>
      <c r="AK60">
        <v>6.3</v>
      </c>
      <c r="AM60" t="s">
        <v>42</v>
      </c>
      <c r="AN60">
        <v>6.3</v>
      </c>
      <c r="AO60">
        <v>0</v>
      </c>
    </row>
    <row r="61" spans="1:41" x14ac:dyDescent="0.25">
      <c r="A61" t="s">
        <v>205</v>
      </c>
      <c r="F61" t="s">
        <v>205</v>
      </c>
      <c r="G61" s="1">
        <v>42465</v>
      </c>
      <c r="I61" t="s">
        <v>1023</v>
      </c>
      <c r="J61" t="s">
        <v>206</v>
      </c>
      <c r="K61" t="s">
        <v>183</v>
      </c>
      <c r="L61" t="s">
        <v>42</v>
      </c>
      <c r="M61" t="s">
        <v>43</v>
      </c>
      <c r="N61">
        <v>0</v>
      </c>
      <c r="O61">
        <v>5</v>
      </c>
      <c r="P61">
        <v>5</v>
      </c>
      <c r="T61" t="s">
        <v>55</v>
      </c>
      <c r="V61" t="s">
        <v>67</v>
      </c>
      <c r="X61" t="s">
        <v>80</v>
      </c>
      <c r="Z61" t="s">
        <v>86</v>
      </c>
      <c r="AB61" t="s">
        <v>97</v>
      </c>
      <c r="AC61" t="s">
        <v>184</v>
      </c>
      <c r="AG61" t="s">
        <v>27</v>
      </c>
      <c r="AH61" t="str">
        <f>Table1[[#This Row],[Family]]</f>
        <v>Chironomidae</v>
      </c>
      <c r="AI61" t="s">
        <v>48</v>
      </c>
      <c r="AJ61" t="s">
        <v>185</v>
      </c>
      <c r="AK61">
        <v>2.1</v>
      </c>
      <c r="AM61" t="s">
        <v>42</v>
      </c>
      <c r="AN61">
        <v>2.1</v>
      </c>
      <c r="AO61">
        <v>0</v>
      </c>
    </row>
    <row r="62" spans="1:41" x14ac:dyDescent="0.25">
      <c r="A62" t="s">
        <v>205</v>
      </c>
      <c r="F62" t="s">
        <v>205</v>
      </c>
      <c r="G62" s="1">
        <v>42465</v>
      </c>
      <c r="I62" t="s">
        <v>1023</v>
      </c>
      <c r="J62" t="s">
        <v>206</v>
      </c>
      <c r="K62" t="s">
        <v>98</v>
      </c>
      <c r="L62" t="s">
        <v>42</v>
      </c>
      <c r="M62" t="s">
        <v>43</v>
      </c>
      <c r="N62">
        <v>0</v>
      </c>
      <c r="O62">
        <v>1</v>
      </c>
      <c r="P62">
        <v>1</v>
      </c>
      <c r="T62" t="s">
        <v>55</v>
      </c>
      <c r="V62" t="s">
        <v>67</v>
      </c>
      <c r="X62" t="s">
        <v>80</v>
      </c>
      <c r="Z62" t="s">
        <v>86</v>
      </c>
      <c r="AB62" t="s">
        <v>97</v>
      </c>
      <c r="AC62" t="s">
        <v>99</v>
      </c>
      <c r="AG62" t="s">
        <v>27</v>
      </c>
      <c r="AH62" t="str">
        <f>Table1[[#This Row],[Family]]</f>
        <v>Chironomidae</v>
      </c>
      <c r="AI62" t="s">
        <v>92</v>
      </c>
      <c r="AJ62" t="s">
        <v>95</v>
      </c>
      <c r="AK62">
        <v>4.9000000000000004</v>
      </c>
      <c r="AM62" t="s">
        <v>42</v>
      </c>
      <c r="AN62">
        <v>4.9000000000000004</v>
      </c>
      <c r="AO62">
        <v>0</v>
      </c>
    </row>
    <row r="63" spans="1:41" x14ac:dyDescent="0.25">
      <c r="A63" t="s">
        <v>205</v>
      </c>
      <c r="F63" t="s">
        <v>205</v>
      </c>
      <c r="G63" s="1">
        <v>42465</v>
      </c>
      <c r="I63" t="s">
        <v>1023</v>
      </c>
      <c r="J63" t="s">
        <v>206</v>
      </c>
      <c r="K63" t="s">
        <v>186</v>
      </c>
      <c r="L63" t="s">
        <v>42</v>
      </c>
      <c r="M63" t="s">
        <v>79</v>
      </c>
      <c r="N63">
        <v>0</v>
      </c>
      <c r="O63">
        <v>3</v>
      </c>
      <c r="P63">
        <v>3</v>
      </c>
      <c r="T63" t="s">
        <v>55</v>
      </c>
      <c r="V63" t="s">
        <v>67</v>
      </c>
      <c r="X63" t="s">
        <v>80</v>
      </c>
      <c r="Z63" t="s">
        <v>86</v>
      </c>
      <c r="AC63" t="s">
        <v>187</v>
      </c>
      <c r="AG63" t="s">
        <v>27</v>
      </c>
      <c r="AH63" t="str">
        <f>Table1[[#This Row],[Family]]</f>
        <v>Chironomidae</v>
      </c>
      <c r="AI63" t="s">
        <v>48</v>
      </c>
      <c r="AK63">
        <v>7.6</v>
      </c>
      <c r="AM63" t="s">
        <v>42</v>
      </c>
      <c r="AN63">
        <v>7.6</v>
      </c>
      <c r="AO63">
        <v>0</v>
      </c>
    </row>
    <row r="64" spans="1:41" x14ac:dyDescent="0.25">
      <c r="A64" t="s">
        <v>205</v>
      </c>
      <c r="F64" t="s">
        <v>205</v>
      </c>
      <c r="G64" s="1">
        <v>42465</v>
      </c>
      <c r="I64" t="s">
        <v>1023</v>
      </c>
      <c r="J64" t="s">
        <v>206</v>
      </c>
      <c r="K64" t="s">
        <v>188</v>
      </c>
      <c r="L64" t="s">
        <v>42</v>
      </c>
      <c r="M64" t="s">
        <v>43</v>
      </c>
      <c r="N64">
        <v>0</v>
      </c>
      <c r="O64">
        <v>2</v>
      </c>
      <c r="P64">
        <v>2</v>
      </c>
      <c r="T64" t="s">
        <v>55</v>
      </c>
      <c r="V64" t="s">
        <v>67</v>
      </c>
      <c r="X64" t="s">
        <v>80</v>
      </c>
      <c r="Z64" t="s">
        <v>86</v>
      </c>
      <c r="AC64" t="s">
        <v>189</v>
      </c>
      <c r="AG64" t="s">
        <v>27</v>
      </c>
      <c r="AH64" t="str">
        <f>Table1[[#This Row],[Family]]</f>
        <v>Chironomidae</v>
      </c>
      <c r="AI64" t="s">
        <v>60</v>
      </c>
      <c r="AJ64" t="s">
        <v>190</v>
      </c>
      <c r="AK64">
        <v>7.4</v>
      </c>
      <c r="AM64" t="s">
        <v>42</v>
      </c>
      <c r="AN64">
        <v>7.4</v>
      </c>
      <c r="AO64">
        <v>0</v>
      </c>
    </row>
    <row r="65" spans="1:41" x14ac:dyDescent="0.25">
      <c r="A65" t="s">
        <v>205</v>
      </c>
      <c r="F65" t="s">
        <v>205</v>
      </c>
      <c r="G65" s="1">
        <v>42465</v>
      </c>
      <c r="I65" t="s">
        <v>1023</v>
      </c>
      <c r="J65" t="s">
        <v>206</v>
      </c>
      <c r="K65" t="s">
        <v>225</v>
      </c>
      <c r="L65" t="s">
        <v>42</v>
      </c>
      <c r="M65" t="s">
        <v>43</v>
      </c>
      <c r="N65">
        <v>0</v>
      </c>
      <c r="O65">
        <v>2</v>
      </c>
      <c r="P65">
        <v>2</v>
      </c>
      <c r="T65" t="s">
        <v>55</v>
      </c>
      <c r="V65" t="s">
        <v>67</v>
      </c>
      <c r="X65" t="s">
        <v>80</v>
      </c>
      <c r="Z65" t="s">
        <v>86</v>
      </c>
      <c r="AC65" t="s">
        <v>226</v>
      </c>
      <c r="AG65" t="s">
        <v>27</v>
      </c>
      <c r="AH65" t="str">
        <f>Table1[[#This Row],[Family]]</f>
        <v>Chironomidae</v>
      </c>
      <c r="AI65" t="s">
        <v>48</v>
      </c>
      <c r="AJ65" t="s">
        <v>61</v>
      </c>
      <c r="AK65">
        <v>7</v>
      </c>
      <c r="AM65" t="s">
        <v>42</v>
      </c>
      <c r="AN65">
        <v>7</v>
      </c>
      <c r="AO65">
        <v>0</v>
      </c>
    </row>
    <row r="66" spans="1:41" x14ac:dyDescent="0.25">
      <c r="A66" t="s">
        <v>205</v>
      </c>
      <c r="F66" t="s">
        <v>205</v>
      </c>
      <c r="G66" s="1">
        <v>42465</v>
      </c>
      <c r="I66" t="s">
        <v>1023</v>
      </c>
      <c r="J66" t="s">
        <v>206</v>
      </c>
      <c r="K66" t="s">
        <v>191</v>
      </c>
      <c r="L66" t="s">
        <v>42</v>
      </c>
      <c r="M66" t="s">
        <v>43</v>
      </c>
      <c r="N66">
        <v>0</v>
      </c>
      <c r="O66">
        <v>1</v>
      </c>
      <c r="P66">
        <v>1</v>
      </c>
      <c r="T66" t="s">
        <v>55</v>
      </c>
      <c r="V66" t="s">
        <v>67</v>
      </c>
      <c r="X66" t="s">
        <v>80</v>
      </c>
      <c r="Z66" t="s">
        <v>86</v>
      </c>
      <c r="AC66" t="s">
        <v>192</v>
      </c>
      <c r="AG66" t="s">
        <v>27</v>
      </c>
      <c r="AH66" t="str">
        <f>Table1[[#This Row],[Family]]</f>
        <v>Chironomidae</v>
      </c>
      <c r="AI66" t="s">
        <v>48</v>
      </c>
      <c r="AJ66" t="s">
        <v>61</v>
      </c>
      <c r="AK66">
        <v>6.1</v>
      </c>
      <c r="AM66" t="s">
        <v>42</v>
      </c>
      <c r="AN66">
        <v>6.1</v>
      </c>
      <c r="AO66">
        <v>0</v>
      </c>
    </row>
    <row r="67" spans="1:41" x14ac:dyDescent="0.25">
      <c r="A67" t="s">
        <v>205</v>
      </c>
      <c r="F67" t="s">
        <v>205</v>
      </c>
      <c r="G67" s="1">
        <v>42465</v>
      </c>
      <c r="I67" t="s">
        <v>1023</v>
      </c>
      <c r="J67" t="s">
        <v>206</v>
      </c>
      <c r="K67" t="s">
        <v>227</v>
      </c>
      <c r="L67" t="s">
        <v>42</v>
      </c>
      <c r="M67" t="s">
        <v>43</v>
      </c>
      <c r="N67">
        <v>0</v>
      </c>
      <c r="O67">
        <v>2</v>
      </c>
      <c r="P67">
        <v>2</v>
      </c>
      <c r="T67" t="s">
        <v>55</v>
      </c>
      <c r="V67" t="s">
        <v>67</v>
      </c>
      <c r="X67" t="s">
        <v>80</v>
      </c>
      <c r="Z67" t="s">
        <v>86</v>
      </c>
      <c r="AC67" t="s">
        <v>228</v>
      </c>
      <c r="AG67" t="s">
        <v>27</v>
      </c>
      <c r="AH67" t="str">
        <f>Table1[[#This Row],[Family]]</f>
        <v>Chironomidae</v>
      </c>
      <c r="AI67" t="s">
        <v>144</v>
      </c>
      <c r="AJ67" t="s">
        <v>61</v>
      </c>
      <c r="AK67">
        <v>7.2</v>
      </c>
      <c r="AM67" t="s">
        <v>42</v>
      </c>
      <c r="AN67">
        <v>7.2</v>
      </c>
      <c r="AO67">
        <v>0</v>
      </c>
    </row>
    <row r="68" spans="1:41" x14ac:dyDescent="0.25">
      <c r="A68" t="s">
        <v>205</v>
      </c>
      <c r="F68" t="s">
        <v>205</v>
      </c>
      <c r="G68" s="1">
        <v>42465</v>
      </c>
      <c r="I68" t="s">
        <v>1023</v>
      </c>
      <c r="J68" t="s">
        <v>206</v>
      </c>
      <c r="K68" t="s">
        <v>107</v>
      </c>
      <c r="L68" t="s">
        <v>42</v>
      </c>
      <c r="M68" t="s">
        <v>43</v>
      </c>
      <c r="N68">
        <v>0</v>
      </c>
      <c r="O68">
        <v>37</v>
      </c>
      <c r="P68">
        <v>37</v>
      </c>
      <c r="T68" t="s">
        <v>55</v>
      </c>
      <c r="V68" t="s">
        <v>67</v>
      </c>
      <c r="X68" t="s">
        <v>80</v>
      </c>
      <c r="Z68" t="s">
        <v>86</v>
      </c>
      <c r="AC68" t="s">
        <v>108</v>
      </c>
      <c r="AG68" t="s">
        <v>27</v>
      </c>
      <c r="AH68" t="str">
        <f>Table1[[#This Row],[Family]]</f>
        <v>Chironomidae</v>
      </c>
      <c r="AI68" t="s">
        <v>48</v>
      </c>
      <c r="AJ68" t="s">
        <v>82</v>
      </c>
      <c r="AK68">
        <v>9.1999999999999993</v>
      </c>
      <c r="AM68" t="s">
        <v>42</v>
      </c>
      <c r="AN68">
        <v>9.1999999999999993</v>
      </c>
      <c r="AO68">
        <v>0</v>
      </c>
    </row>
    <row r="69" spans="1:41" x14ac:dyDescent="0.25">
      <c r="A69" t="s">
        <v>205</v>
      </c>
      <c r="F69" t="s">
        <v>205</v>
      </c>
      <c r="G69" s="1">
        <v>42465</v>
      </c>
      <c r="I69" t="s">
        <v>1023</v>
      </c>
      <c r="J69" t="s">
        <v>206</v>
      </c>
      <c r="K69" t="s">
        <v>229</v>
      </c>
      <c r="L69" t="s">
        <v>42</v>
      </c>
      <c r="M69" t="s">
        <v>43</v>
      </c>
      <c r="N69">
        <v>0</v>
      </c>
      <c r="O69">
        <v>5</v>
      </c>
      <c r="P69">
        <v>5</v>
      </c>
      <c r="T69" t="s">
        <v>55</v>
      </c>
      <c r="V69" t="s">
        <v>67</v>
      </c>
      <c r="X69" t="s">
        <v>80</v>
      </c>
      <c r="Z69" t="s">
        <v>86</v>
      </c>
      <c r="AC69" t="s">
        <v>230</v>
      </c>
      <c r="AG69" t="s">
        <v>27</v>
      </c>
      <c r="AH69" t="str">
        <f>Table1[[#This Row],[Family]]</f>
        <v>Chironomidae</v>
      </c>
      <c r="AI69" t="s">
        <v>48</v>
      </c>
      <c r="AJ69" t="s">
        <v>61</v>
      </c>
      <c r="AK69">
        <v>6.2</v>
      </c>
      <c r="AM69" t="s">
        <v>42</v>
      </c>
      <c r="AN69">
        <v>6.2</v>
      </c>
      <c r="AO69">
        <v>0</v>
      </c>
    </row>
    <row r="70" spans="1:41" x14ac:dyDescent="0.25">
      <c r="A70" t="s">
        <v>205</v>
      </c>
      <c r="F70" t="s">
        <v>205</v>
      </c>
      <c r="G70" s="1">
        <v>42465</v>
      </c>
      <c r="I70" t="s">
        <v>1023</v>
      </c>
      <c r="J70" t="s">
        <v>206</v>
      </c>
      <c r="K70" t="s">
        <v>109</v>
      </c>
      <c r="L70" t="s">
        <v>42</v>
      </c>
      <c r="M70" t="s">
        <v>79</v>
      </c>
      <c r="N70">
        <v>0</v>
      </c>
      <c r="O70">
        <v>1</v>
      </c>
      <c r="P70">
        <v>1</v>
      </c>
      <c r="T70" t="s">
        <v>55</v>
      </c>
      <c r="V70" t="s">
        <v>67</v>
      </c>
      <c r="X70" t="s">
        <v>80</v>
      </c>
      <c r="Z70" t="s">
        <v>86</v>
      </c>
      <c r="AC70" t="s">
        <v>110</v>
      </c>
      <c r="AG70" t="s">
        <v>27</v>
      </c>
      <c r="AH70" t="str">
        <f>Table1[[#This Row],[Family]]</f>
        <v>Chironomidae</v>
      </c>
      <c r="AI70" t="s">
        <v>76</v>
      </c>
      <c r="AK70">
        <v>7.5</v>
      </c>
      <c r="AM70" t="s">
        <v>42</v>
      </c>
      <c r="AN70">
        <v>7.5</v>
      </c>
      <c r="AO70">
        <v>0</v>
      </c>
    </row>
    <row r="71" spans="1:41" x14ac:dyDescent="0.25">
      <c r="A71" t="s">
        <v>205</v>
      </c>
      <c r="F71" t="s">
        <v>205</v>
      </c>
      <c r="G71" s="1">
        <v>42465</v>
      </c>
      <c r="I71" t="s">
        <v>1023</v>
      </c>
      <c r="J71" t="s">
        <v>206</v>
      </c>
      <c r="K71" t="s">
        <v>231</v>
      </c>
      <c r="L71" t="s">
        <v>42</v>
      </c>
      <c r="M71" t="s">
        <v>43</v>
      </c>
      <c r="N71">
        <v>0</v>
      </c>
      <c r="O71">
        <v>1</v>
      </c>
      <c r="P71">
        <v>1</v>
      </c>
      <c r="T71" t="s">
        <v>55</v>
      </c>
      <c r="V71" t="s">
        <v>67</v>
      </c>
      <c r="X71" t="s">
        <v>80</v>
      </c>
      <c r="Z71" t="s">
        <v>86</v>
      </c>
      <c r="AB71" t="s">
        <v>115</v>
      </c>
      <c r="AC71" t="s">
        <v>232</v>
      </c>
      <c r="AG71" t="s">
        <v>27</v>
      </c>
      <c r="AH71" t="str">
        <f>Table1[[#This Row],[Family]]</f>
        <v>Chironomidae</v>
      </c>
      <c r="AI71" t="s">
        <v>76</v>
      </c>
      <c r="AJ71" t="s">
        <v>61</v>
      </c>
      <c r="AK71">
        <v>8.1</v>
      </c>
      <c r="AM71" t="s">
        <v>42</v>
      </c>
      <c r="AN71">
        <v>8.1</v>
      </c>
      <c r="AO71">
        <v>0</v>
      </c>
    </row>
    <row r="72" spans="1:41" x14ac:dyDescent="0.25">
      <c r="A72" t="s">
        <v>205</v>
      </c>
      <c r="F72" t="s">
        <v>205</v>
      </c>
      <c r="G72" s="1">
        <v>42465</v>
      </c>
      <c r="I72" t="s">
        <v>1023</v>
      </c>
      <c r="J72" t="s">
        <v>206</v>
      </c>
      <c r="K72" t="s">
        <v>123</v>
      </c>
      <c r="L72" t="s">
        <v>42</v>
      </c>
      <c r="M72" t="s">
        <v>43</v>
      </c>
      <c r="N72">
        <v>0</v>
      </c>
      <c r="O72">
        <v>2</v>
      </c>
      <c r="P72">
        <v>2</v>
      </c>
      <c r="T72" t="s">
        <v>55</v>
      </c>
      <c r="V72" t="s">
        <v>67</v>
      </c>
      <c r="X72" t="s">
        <v>80</v>
      </c>
      <c r="Z72" t="s">
        <v>86</v>
      </c>
      <c r="AC72" t="s">
        <v>124</v>
      </c>
      <c r="AG72" t="s">
        <v>27</v>
      </c>
      <c r="AH72" t="str">
        <f>Table1[[#This Row],[Family]]</f>
        <v>Chironomidae</v>
      </c>
      <c r="AI72" t="s">
        <v>76</v>
      </c>
      <c r="AJ72" t="s">
        <v>61</v>
      </c>
      <c r="AK72">
        <v>8.1999999999999993</v>
      </c>
      <c r="AM72" t="s">
        <v>42</v>
      </c>
      <c r="AN72">
        <v>8.1999999999999993</v>
      </c>
      <c r="AO72">
        <v>0</v>
      </c>
    </row>
    <row r="73" spans="1:41" x14ac:dyDescent="0.25">
      <c r="A73" t="s">
        <v>205</v>
      </c>
      <c r="F73" t="s">
        <v>205</v>
      </c>
      <c r="G73" s="1">
        <v>42465</v>
      </c>
      <c r="I73" t="s">
        <v>1023</v>
      </c>
      <c r="J73" t="s">
        <v>206</v>
      </c>
      <c r="K73" t="s">
        <v>233</v>
      </c>
      <c r="L73" t="s">
        <v>42</v>
      </c>
      <c r="M73" t="s">
        <v>43</v>
      </c>
      <c r="N73">
        <v>0</v>
      </c>
      <c r="O73">
        <v>1</v>
      </c>
      <c r="P73">
        <v>1</v>
      </c>
      <c r="T73" t="s">
        <v>55</v>
      </c>
      <c r="V73" t="s">
        <v>67</v>
      </c>
      <c r="X73" t="s">
        <v>80</v>
      </c>
      <c r="Z73" t="s">
        <v>86</v>
      </c>
      <c r="AB73" t="s">
        <v>115</v>
      </c>
      <c r="AC73" t="s">
        <v>234</v>
      </c>
      <c r="AG73" t="s">
        <v>27</v>
      </c>
      <c r="AH73" t="str">
        <f>Table1[[#This Row],[Family]]</f>
        <v>Chironomidae</v>
      </c>
      <c r="AI73" t="s">
        <v>76</v>
      </c>
      <c r="AJ73" t="s">
        <v>61</v>
      </c>
      <c r="AK73">
        <v>5.3</v>
      </c>
      <c r="AM73" t="s">
        <v>42</v>
      </c>
      <c r="AN73">
        <v>5.3</v>
      </c>
      <c r="AO73">
        <v>0</v>
      </c>
    </row>
    <row r="74" spans="1:41" x14ac:dyDescent="0.25">
      <c r="A74" t="s">
        <v>205</v>
      </c>
      <c r="F74" t="s">
        <v>205</v>
      </c>
      <c r="G74" s="1">
        <v>42465</v>
      </c>
      <c r="I74" t="s">
        <v>1023</v>
      </c>
      <c r="J74" t="s">
        <v>206</v>
      </c>
      <c r="K74" t="s">
        <v>235</v>
      </c>
      <c r="L74" t="s">
        <v>42</v>
      </c>
      <c r="M74" t="s">
        <v>79</v>
      </c>
      <c r="N74">
        <v>0</v>
      </c>
      <c r="O74">
        <v>4</v>
      </c>
      <c r="P74">
        <v>4</v>
      </c>
      <c r="T74" t="s">
        <v>55</v>
      </c>
      <c r="V74" t="s">
        <v>67</v>
      </c>
      <c r="X74" t="s">
        <v>80</v>
      </c>
      <c r="Z74" t="s">
        <v>86</v>
      </c>
      <c r="AB74" t="s">
        <v>194</v>
      </c>
      <c r="AG74" t="s">
        <v>26</v>
      </c>
      <c r="AH74" t="s">
        <v>86</v>
      </c>
      <c r="AI74" t="s">
        <v>48</v>
      </c>
      <c r="AK74">
        <v>7.1</v>
      </c>
      <c r="AM74" t="s">
        <v>42</v>
      </c>
      <c r="AN74">
        <v>7.1</v>
      </c>
      <c r="AO74">
        <v>0</v>
      </c>
    </row>
    <row r="75" spans="1:41" x14ac:dyDescent="0.25">
      <c r="A75" t="s">
        <v>205</v>
      </c>
      <c r="F75" t="s">
        <v>205</v>
      </c>
      <c r="G75" s="1">
        <v>42465</v>
      </c>
      <c r="I75" t="s">
        <v>1023</v>
      </c>
      <c r="J75" t="s">
        <v>206</v>
      </c>
      <c r="K75" t="s">
        <v>193</v>
      </c>
      <c r="L75" t="s">
        <v>42</v>
      </c>
      <c r="M75" t="s">
        <v>43</v>
      </c>
      <c r="N75">
        <v>0</v>
      </c>
      <c r="O75">
        <v>1</v>
      </c>
      <c r="P75">
        <v>1</v>
      </c>
      <c r="T75" t="s">
        <v>55</v>
      </c>
      <c r="V75" t="s">
        <v>67</v>
      </c>
      <c r="X75" t="s">
        <v>80</v>
      </c>
      <c r="Z75" t="s">
        <v>86</v>
      </c>
      <c r="AB75" t="s">
        <v>194</v>
      </c>
      <c r="AC75" t="s">
        <v>195</v>
      </c>
      <c r="AG75" t="s">
        <v>27</v>
      </c>
      <c r="AH75" t="str">
        <f>Table1[[#This Row],[Family]]</f>
        <v>Chironomidae</v>
      </c>
      <c r="AI75" t="s">
        <v>48</v>
      </c>
      <c r="AJ75" t="s">
        <v>61</v>
      </c>
      <c r="AK75">
        <v>8.5</v>
      </c>
      <c r="AM75" t="s">
        <v>42</v>
      </c>
      <c r="AN75">
        <v>8.5</v>
      </c>
      <c r="AO75">
        <v>0</v>
      </c>
    </row>
    <row r="76" spans="1:41" x14ac:dyDescent="0.25">
      <c r="A76" t="s">
        <v>205</v>
      </c>
      <c r="F76" t="s">
        <v>205</v>
      </c>
      <c r="G76" s="1">
        <v>42465</v>
      </c>
      <c r="I76" t="s">
        <v>1023</v>
      </c>
      <c r="J76" t="s">
        <v>206</v>
      </c>
      <c r="K76" t="s">
        <v>236</v>
      </c>
      <c r="L76" t="s">
        <v>42</v>
      </c>
      <c r="M76" t="s">
        <v>43</v>
      </c>
      <c r="N76">
        <v>0</v>
      </c>
      <c r="O76">
        <v>3</v>
      </c>
      <c r="P76">
        <v>3</v>
      </c>
      <c r="T76" t="s">
        <v>55</v>
      </c>
      <c r="V76" t="s">
        <v>67</v>
      </c>
      <c r="X76" t="s">
        <v>80</v>
      </c>
      <c r="Z76" t="s">
        <v>199</v>
      </c>
      <c r="AB76" t="s">
        <v>237</v>
      </c>
      <c r="AC76" t="s">
        <v>238</v>
      </c>
      <c r="AG76" t="s">
        <v>27</v>
      </c>
      <c r="AH76" t="str">
        <f>Table1[[#This Row],[Family]]</f>
        <v>Simuliidae</v>
      </c>
      <c r="AI76" t="s">
        <v>92</v>
      </c>
      <c r="AJ76" t="s">
        <v>53</v>
      </c>
      <c r="AK76">
        <v>5.7</v>
      </c>
      <c r="AM76" t="s">
        <v>42</v>
      </c>
      <c r="AN76">
        <v>5.7</v>
      </c>
      <c r="AO76">
        <v>0</v>
      </c>
    </row>
    <row r="77" spans="1:41" x14ac:dyDescent="0.25">
      <c r="A77" t="s">
        <v>205</v>
      </c>
      <c r="F77" t="s">
        <v>205</v>
      </c>
      <c r="G77" s="1">
        <v>42465</v>
      </c>
      <c r="I77" t="s">
        <v>1023</v>
      </c>
      <c r="J77" t="s">
        <v>206</v>
      </c>
      <c r="K77" t="s">
        <v>239</v>
      </c>
      <c r="L77" t="s">
        <v>42</v>
      </c>
      <c r="M77" t="s">
        <v>43</v>
      </c>
      <c r="N77">
        <v>0</v>
      </c>
      <c r="O77">
        <v>1</v>
      </c>
      <c r="P77">
        <v>1</v>
      </c>
      <c r="T77" t="s">
        <v>55</v>
      </c>
      <c r="V77" t="s">
        <v>67</v>
      </c>
      <c r="X77" t="s">
        <v>80</v>
      </c>
      <c r="Z77" t="s">
        <v>203</v>
      </c>
      <c r="AC77" t="s">
        <v>240</v>
      </c>
      <c r="AG77" t="s">
        <v>27</v>
      </c>
      <c r="AH77" t="str">
        <f>Table1[[#This Row],[Family]]</f>
        <v>Tipulidae</v>
      </c>
      <c r="AI77" t="s">
        <v>60</v>
      </c>
      <c r="AJ77" t="s">
        <v>49</v>
      </c>
      <c r="AK77">
        <v>6.7</v>
      </c>
      <c r="AM77" t="s">
        <v>42</v>
      </c>
      <c r="AN77">
        <v>6.7</v>
      </c>
      <c r="AO77">
        <v>0</v>
      </c>
    </row>
    <row r="78" spans="1:41" x14ac:dyDescent="0.25">
      <c r="A78" t="s">
        <v>241</v>
      </c>
      <c r="F78" t="s">
        <v>241</v>
      </c>
      <c r="G78" s="1">
        <v>42465</v>
      </c>
      <c r="I78" t="s">
        <v>1023</v>
      </c>
      <c r="J78" t="s">
        <v>206</v>
      </c>
      <c r="K78" t="s">
        <v>242</v>
      </c>
      <c r="L78" t="s">
        <v>42</v>
      </c>
      <c r="M78" t="s">
        <v>43</v>
      </c>
      <c r="N78">
        <v>0</v>
      </c>
      <c r="O78">
        <v>1</v>
      </c>
      <c r="P78">
        <v>1</v>
      </c>
      <c r="T78" t="s">
        <v>44</v>
      </c>
      <c r="V78" t="s">
        <v>45</v>
      </c>
      <c r="X78" t="s">
        <v>243</v>
      </c>
      <c r="Z78" t="s">
        <v>244</v>
      </c>
      <c r="AG78" t="s">
        <v>24</v>
      </c>
      <c r="AH78" t="str">
        <f>Table1[[#This Row],[FinalID]]</f>
        <v>LUMBRICULIDAE</v>
      </c>
      <c r="AI78" t="s">
        <v>48</v>
      </c>
      <c r="AJ78" t="s">
        <v>49</v>
      </c>
      <c r="AK78">
        <v>6.6</v>
      </c>
      <c r="AM78" t="s">
        <v>42</v>
      </c>
      <c r="AN78">
        <v>6.6</v>
      </c>
      <c r="AO78">
        <v>0</v>
      </c>
    </row>
    <row r="79" spans="1:41" x14ac:dyDescent="0.25">
      <c r="A79" t="s">
        <v>241</v>
      </c>
      <c r="F79" t="s">
        <v>241</v>
      </c>
      <c r="G79" s="1">
        <v>42465</v>
      </c>
      <c r="I79" t="s">
        <v>1023</v>
      </c>
      <c r="J79" t="s">
        <v>206</v>
      </c>
      <c r="K79" t="s">
        <v>245</v>
      </c>
      <c r="L79" t="s">
        <v>42</v>
      </c>
      <c r="M79" t="s">
        <v>43</v>
      </c>
      <c r="N79">
        <v>0</v>
      </c>
      <c r="O79">
        <v>7</v>
      </c>
      <c r="P79">
        <v>7</v>
      </c>
      <c r="T79" t="s">
        <v>55</v>
      </c>
      <c r="V79" t="s">
        <v>67</v>
      </c>
      <c r="X79" t="s">
        <v>68</v>
      </c>
      <c r="Z79" t="s">
        <v>146</v>
      </c>
      <c r="AC79" t="s">
        <v>246</v>
      </c>
      <c r="AG79" t="s">
        <v>27</v>
      </c>
      <c r="AH79" t="str">
        <f>Table1[[#This Row],[Family]]</f>
        <v>Baetidae</v>
      </c>
      <c r="AI79" t="s">
        <v>48</v>
      </c>
      <c r="AJ79" t="s">
        <v>136</v>
      </c>
      <c r="AK79">
        <v>4.9000000000000004</v>
      </c>
      <c r="AM79" t="s">
        <v>42</v>
      </c>
      <c r="AN79">
        <v>4.9000000000000004</v>
      </c>
      <c r="AO79">
        <v>0</v>
      </c>
    </row>
    <row r="80" spans="1:41" x14ac:dyDescent="0.25">
      <c r="A80" t="s">
        <v>241</v>
      </c>
      <c r="F80" t="s">
        <v>241</v>
      </c>
      <c r="G80" s="1">
        <v>42465</v>
      </c>
      <c r="I80" t="s">
        <v>1023</v>
      </c>
      <c r="J80" t="s">
        <v>206</v>
      </c>
      <c r="K80" t="s">
        <v>158</v>
      </c>
      <c r="L80" t="s">
        <v>42</v>
      </c>
      <c r="M80" t="s">
        <v>43</v>
      </c>
      <c r="N80">
        <v>0</v>
      </c>
      <c r="O80">
        <v>3</v>
      </c>
      <c r="P80">
        <v>3</v>
      </c>
      <c r="T80" t="s">
        <v>55</v>
      </c>
      <c r="V80" t="s">
        <v>67</v>
      </c>
      <c r="X80" t="s">
        <v>152</v>
      </c>
      <c r="Z80" t="s">
        <v>159</v>
      </c>
      <c r="AC80" t="s">
        <v>160</v>
      </c>
      <c r="AG80" t="s">
        <v>27</v>
      </c>
      <c r="AH80" t="str">
        <f>Table1[[#This Row],[Family]]</f>
        <v>Nemouridae</v>
      </c>
      <c r="AI80" t="s">
        <v>60</v>
      </c>
      <c r="AJ80" t="s">
        <v>161</v>
      </c>
      <c r="AK80">
        <v>3</v>
      </c>
      <c r="AM80" t="s">
        <v>42</v>
      </c>
      <c r="AN80">
        <v>3</v>
      </c>
      <c r="AO80">
        <v>0</v>
      </c>
    </row>
    <row r="81" spans="1:41" x14ac:dyDescent="0.25">
      <c r="A81" t="s">
        <v>241</v>
      </c>
      <c r="F81" t="s">
        <v>241</v>
      </c>
      <c r="G81" s="1">
        <v>42465</v>
      </c>
      <c r="I81" t="s">
        <v>1023</v>
      </c>
      <c r="J81" t="s">
        <v>206</v>
      </c>
      <c r="K81" t="s">
        <v>247</v>
      </c>
      <c r="L81" t="s">
        <v>42</v>
      </c>
      <c r="M81" t="s">
        <v>79</v>
      </c>
      <c r="N81">
        <v>0</v>
      </c>
      <c r="O81">
        <v>3</v>
      </c>
      <c r="P81">
        <v>3</v>
      </c>
      <c r="T81" t="s">
        <v>55</v>
      </c>
      <c r="V81" t="s">
        <v>67</v>
      </c>
      <c r="X81" t="s">
        <v>72</v>
      </c>
      <c r="Z81" t="s">
        <v>171</v>
      </c>
      <c r="AG81" t="s">
        <v>24</v>
      </c>
      <c r="AH81" t="str">
        <f>Table1[[#This Row],[FinalID]]</f>
        <v>HYDROPSYCHIDAE</v>
      </c>
      <c r="AI81" t="s">
        <v>92</v>
      </c>
      <c r="AJ81" t="s">
        <v>53</v>
      </c>
      <c r="AK81">
        <v>5.7</v>
      </c>
      <c r="AM81" t="s">
        <v>42</v>
      </c>
      <c r="AN81">
        <v>5.7</v>
      </c>
      <c r="AO81">
        <v>0</v>
      </c>
    </row>
    <row r="82" spans="1:41" x14ac:dyDescent="0.25">
      <c r="A82" t="s">
        <v>241</v>
      </c>
      <c r="F82" t="s">
        <v>241</v>
      </c>
      <c r="G82" s="1">
        <v>42465</v>
      </c>
      <c r="I82" t="s">
        <v>1023</v>
      </c>
      <c r="J82" t="s">
        <v>206</v>
      </c>
      <c r="K82" t="s">
        <v>170</v>
      </c>
      <c r="L82" t="s">
        <v>42</v>
      </c>
      <c r="M82" t="s">
        <v>43</v>
      </c>
      <c r="N82">
        <v>0</v>
      </c>
      <c r="O82">
        <v>8</v>
      </c>
      <c r="P82">
        <v>8</v>
      </c>
      <c r="T82" t="s">
        <v>55</v>
      </c>
      <c r="V82" t="s">
        <v>67</v>
      </c>
      <c r="X82" t="s">
        <v>72</v>
      </c>
      <c r="Z82" t="s">
        <v>171</v>
      </c>
      <c r="AC82" t="s">
        <v>172</v>
      </c>
      <c r="AG82" t="s">
        <v>27</v>
      </c>
      <c r="AH82" t="str">
        <f>Table1[[#This Row],[Family]]</f>
        <v>Hydropsychidae</v>
      </c>
      <c r="AI82" t="s">
        <v>92</v>
      </c>
      <c r="AJ82" t="s">
        <v>53</v>
      </c>
      <c r="AK82">
        <v>6.5</v>
      </c>
      <c r="AM82" t="s">
        <v>42</v>
      </c>
      <c r="AN82">
        <v>6.5</v>
      </c>
      <c r="AO82">
        <v>0</v>
      </c>
    </row>
    <row r="83" spans="1:41" x14ac:dyDescent="0.25">
      <c r="A83" t="s">
        <v>241</v>
      </c>
      <c r="F83" t="s">
        <v>241</v>
      </c>
      <c r="G83" s="1">
        <v>42465</v>
      </c>
      <c r="I83" t="s">
        <v>1023</v>
      </c>
      <c r="J83" t="s">
        <v>206</v>
      </c>
      <c r="K83" t="s">
        <v>173</v>
      </c>
      <c r="L83" t="s">
        <v>42</v>
      </c>
      <c r="M83" t="s">
        <v>43</v>
      </c>
      <c r="N83">
        <v>0</v>
      </c>
      <c r="O83">
        <v>2</v>
      </c>
      <c r="P83">
        <v>2</v>
      </c>
      <c r="T83" t="s">
        <v>55</v>
      </c>
      <c r="V83" t="s">
        <v>67</v>
      </c>
      <c r="X83" t="s">
        <v>72</v>
      </c>
      <c r="Z83" t="s">
        <v>171</v>
      </c>
      <c r="AC83" t="s">
        <v>174</v>
      </c>
      <c r="AG83" t="s">
        <v>27</v>
      </c>
      <c r="AH83" t="str">
        <f>Table1[[#This Row],[Family]]</f>
        <v>Hydropsychidae</v>
      </c>
      <c r="AI83" t="s">
        <v>92</v>
      </c>
      <c r="AJ83" t="s">
        <v>53</v>
      </c>
      <c r="AK83">
        <v>2.7</v>
      </c>
      <c r="AM83" t="s">
        <v>42</v>
      </c>
      <c r="AN83">
        <v>2.7</v>
      </c>
      <c r="AO83">
        <v>0</v>
      </c>
    </row>
    <row r="84" spans="1:41" x14ac:dyDescent="0.25">
      <c r="A84" t="s">
        <v>241</v>
      </c>
      <c r="F84" t="s">
        <v>241</v>
      </c>
      <c r="G84" s="1">
        <v>42465</v>
      </c>
      <c r="I84" t="s">
        <v>1023</v>
      </c>
      <c r="J84" t="s">
        <v>206</v>
      </c>
      <c r="K84" t="s">
        <v>175</v>
      </c>
      <c r="L84" t="s">
        <v>42</v>
      </c>
      <c r="M84" t="s">
        <v>43</v>
      </c>
      <c r="N84">
        <v>0</v>
      </c>
      <c r="O84">
        <v>16</v>
      </c>
      <c r="P84">
        <v>16</v>
      </c>
      <c r="T84" t="s">
        <v>55</v>
      </c>
      <c r="V84" t="s">
        <v>67</v>
      </c>
      <c r="X84" t="s">
        <v>72</v>
      </c>
      <c r="Z84" t="s">
        <v>171</v>
      </c>
      <c r="AC84" t="s">
        <v>176</v>
      </c>
      <c r="AG84" t="s">
        <v>27</v>
      </c>
      <c r="AH84" t="str">
        <f>Table1[[#This Row],[Family]]</f>
        <v>Hydropsychidae</v>
      </c>
      <c r="AI84" t="s">
        <v>92</v>
      </c>
      <c r="AJ84" t="s">
        <v>53</v>
      </c>
      <c r="AK84">
        <v>7.5</v>
      </c>
      <c r="AM84" t="s">
        <v>42</v>
      </c>
      <c r="AN84">
        <v>7.5</v>
      </c>
      <c r="AO84">
        <v>0</v>
      </c>
    </row>
    <row r="85" spans="1:41" x14ac:dyDescent="0.25">
      <c r="A85" t="s">
        <v>241</v>
      </c>
      <c r="F85" t="s">
        <v>241</v>
      </c>
      <c r="G85" s="1">
        <v>42465</v>
      </c>
      <c r="I85" t="s">
        <v>1023</v>
      </c>
      <c r="J85" t="s">
        <v>206</v>
      </c>
      <c r="K85" t="s">
        <v>217</v>
      </c>
      <c r="L85" t="s">
        <v>42</v>
      </c>
      <c r="M85" t="s">
        <v>43</v>
      </c>
      <c r="N85">
        <v>0</v>
      </c>
      <c r="O85">
        <v>2</v>
      </c>
      <c r="P85">
        <v>2</v>
      </c>
      <c r="T85" t="s">
        <v>55</v>
      </c>
      <c r="V85" t="s">
        <v>67</v>
      </c>
      <c r="X85" t="s">
        <v>72</v>
      </c>
      <c r="Z85" t="s">
        <v>181</v>
      </c>
      <c r="AC85" t="s">
        <v>218</v>
      </c>
      <c r="AG85" t="s">
        <v>27</v>
      </c>
      <c r="AH85" t="str">
        <f>Table1[[#This Row],[Family]]</f>
        <v>Philopotamidae</v>
      </c>
      <c r="AI85" t="s">
        <v>92</v>
      </c>
      <c r="AJ85" t="s">
        <v>53</v>
      </c>
      <c r="AK85">
        <v>4.4000000000000004</v>
      </c>
      <c r="AM85" t="s">
        <v>42</v>
      </c>
      <c r="AN85">
        <v>4.4000000000000004</v>
      </c>
      <c r="AO85">
        <v>0</v>
      </c>
    </row>
    <row r="86" spans="1:41" x14ac:dyDescent="0.25">
      <c r="A86" t="s">
        <v>241</v>
      </c>
      <c r="F86" t="s">
        <v>241</v>
      </c>
      <c r="G86" s="1">
        <v>42465</v>
      </c>
      <c r="I86" t="s">
        <v>1023</v>
      </c>
      <c r="J86" t="s">
        <v>206</v>
      </c>
      <c r="K86" t="s">
        <v>248</v>
      </c>
      <c r="L86" t="s">
        <v>42</v>
      </c>
      <c r="M86" t="s">
        <v>43</v>
      </c>
      <c r="N86">
        <v>0</v>
      </c>
      <c r="O86">
        <v>9</v>
      </c>
      <c r="P86">
        <v>9</v>
      </c>
      <c r="T86" t="s">
        <v>55</v>
      </c>
      <c r="V86" t="s">
        <v>67</v>
      </c>
      <c r="X86" t="s">
        <v>220</v>
      </c>
      <c r="Z86" t="s">
        <v>221</v>
      </c>
      <c r="AC86" t="s">
        <v>249</v>
      </c>
      <c r="AG86" t="s">
        <v>27</v>
      </c>
      <c r="AH86" t="str">
        <f>Table1[[#This Row],[Family]]</f>
        <v>Elmidae</v>
      </c>
      <c r="AI86" t="s">
        <v>144</v>
      </c>
      <c r="AJ86" t="s">
        <v>53</v>
      </c>
      <c r="AK86">
        <v>2.7</v>
      </c>
      <c r="AM86" t="s">
        <v>42</v>
      </c>
      <c r="AN86">
        <v>2.7</v>
      </c>
      <c r="AO86">
        <v>0</v>
      </c>
    </row>
    <row r="87" spans="1:41" x14ac:dyDescent="0.25">
      <c r="A87" t="s">
        <v>241</v>
      </c>
      <c r="F87" t="s">
        <v>241</v>
      </c>
      <c r="G87" s="1">
        <v>42465</v>
      </c>
      <c r="I87" t="s">
        <v>1023</v>
      </c>
      <c r="J87" t="s">
        <v>206</v>
      </c>
      <c r="K87" t="s">
        <v>85</v>
      </c>
      <c r="L87" t="s">
        <v>42</v>
      </c>
      <c r="M87" t="s">
        <v>79</v>
      </c>
      <c r="N87">
        <v>0</v>
      </c>
      <c r="O87">
        <v>5</v>
      </c>
      <c r="P87">
        <v>5</v>
      </c>
      <c r="T87" t="s">
        <v>55</v>
      </c>
      <c r="V87" t="s">
        <v>67</v>
      </c>
      <c r="X87" t="s">
        <v>80</v>
      </c>
      <c r="Z87" t="s">
        <v>86</v>
      </c>
      <c r="AB87" t="s">
        <v>87</v>
      </c>
      <c r="AC87" t="s">
        <v>87</v>
      </c>
      <c r="AG87" t="s">
        <v>27</v>
      </c>
      <c r="AH87" t="str">
        <f>Table1[[#This Row],[Family]]</f>
        <v>Chironomidae</v>
      </c>
      <c r="AK87">
        <v>5.9</v>
      </c>
      <c r="AM87" t="s">
        <v>42</v>
      </c>
      <c r="AN87">
        <v>5.9</v>
      </c>
      <c r="AO87">
        <v>0</v>
      </c>
    </row>
    <row r="88" spans="1:41" x14ac:dyDescent="0.25">
      <c r="A88" t="s">
        <v>241</v>
      </c>
      <c r="F88" t="s">
        <v>241</v>
      </c>
      <c r="G88" s="1">
        <v>42465</v>
      </c>
      <c r="I88" t="s">
        <v>1023</v>
      </c>
      <c r="J88" t="s">
        <v>206</v>
      </c>
      <c r="K88" t="s">
        <v>223</v>
      </c>
      <c r="L88" t="s">
        <v>42</v>
      </c>
      <c r="M88" t="s">
        <v>43</v>
      </c>
      <c r="N88">
        <v>0</v>
      </c>
      <c r="O88">
        <v>1</v>
      </c>
      <c r="P88">
        <v>1</v>
      </c>
      <c r="T88" t="s">
        <v>55</v>
      </c>
      <c r="V88" t="s">
        <v>67</v>
      </c>
      <c r="X88" t="s">
        <v>80</v>
      </c>
      <c r="Z88" t="s">
        <v>86</v>
      </c>
      <c r="AB88" t="s">
        <v>87</v>
      </c>
      <c r="AC88" t="s">
        <v>224</v>
      </c>
      <c r="AG88" t="s">
        <v>27</v>
      </c>
      <c r="AH88" t="str">
        <f>Table1[[#This Row],[Family]]</f>
        <v>Chironomidae</v>
      </c>
      <c r="AI88" t="s">
        <v>48</v>
      </c>
      <c r="AJ88" t="s">
        <v>49</v>
      </c>
      <c r="AK88">
        <v>4.5999999999999996</v>
      </c>
      <c r="AM88" t="s">
        <v>42</v>
      </c>
      <c r="AN88">
        <v>4.5999999999999996</v>
      </c>
      <c r="AO88">
        <v>0</v>
      </c>
    </row>
    <row r="89" spans="1:41" x14ac:dyDescent="0.25">
      <c r="A89" t="s">
        <v>241</v>
      </c>
      <c r="F89" t="s">
        <v>241</v>
      </c>
      <c r="G89" s="1">
        <v>42465</v>
      </c>
      <c r="I89" t="s">
        <v>1023</v>
      </c>
      <c r="J89" t="s">
        <v>206</v>
      </c>
      <c r="K89" t="s">
        <v>93</v>
      </c>
      <c r="L89" t="s">
        <v>42</v>
      </c>
      <c r="M89" t="s">
        <v>43</v>
      </c>
      <c r="N89">
        <v>0</v>
      </c>
      <c r="O89">
        <v>20</v>
      </c>
      <c r="P89">
        <v>20</v>
      </c>
      <c r="T89" t="s">
        <v>55</v>
      </c>
      <c r="V89" t="s">
        <v>67</v>
      </c>
      <c r="X89" t="s">
        <v>80</v>
      </c>
      <c r="Z89" t="s">
        <v>86</v>
      </c>
      <c r="AB89" t="s">
        <v>87</v>
      </c>
      <c r="AC89" t="s">
        <v>94</v>
      </c>
      <c r="AG89" t="s">
        <v>27</v>
      </c>
      <c r="AH89" t="str">
        <f>Table1[[#This Row],[Family]]</f>
        <v>Chironomidae</v>
      </c>
      <c r="AI89" t="s">
        <v>60</v>
      </c>
      <c r="AJ89" t="s">
        <v>95</v>
      </c>
      <c r="AK89">
        <v>6.3</v>
      </c>
      <c r="AM89" t="s">
        <v>42</v>
      </c>
      <c r="AN89">
        <v>6.3</v>
      </c>
      <c r="AO89">
        <v>0</v>
      </c>
    </row>
    <row r="90" spans="1:41" x14ac:dyDescent="0.25">
      <c r="A90" t="s">
        <v>241</v>
      </c>
      <c r="F90" t="s">
        <v>241</v>
      </c>
      <c r="G90" s="1">
        <v>42465</v>
      </c>
      <c r="I90" t="s">
        <v>1023</v>
      </c>
      <c r="J90" t="s">
        <v>206</v>
      </c>
      <c r="K90" t="s">
        <v>98</v>
      </c>
      <c r="L90" t="s">
        <v>42</v>
      </c>
      <c r="M90" t="s">
        <v>43</v>
      </c>
      <c r="N90">
        <v>0</v>
      </c>
      <c r="O90">
        <v>1</v>
      </c>
      <c r="P90">
        <v>1</v>
      </c>
      <c r="T90" t="s">
        <v>55</v>
      </c>
      <c r="V90" t="s">
        <v>67</v>
      </c>
      <c r="X90" t="s">
        <v>80</v>
      </c>
      <c r="Z90" t="s">
        <v>86</v>
      </c>
      <c r="AB90" t="s">
        <v>97</v>
      </c>
      <c r="AC90" t="s">
        <v>99</v>
      </c>
      <c r="AG90" t="s">
        <v>27</v>
      </c>
      <c r="AH90" t="str">
        <f>Table1[[#This Row],[Family]]</f>
        <v>Chironomidae</v>
      </c>
      <c r="AI90" t="s">
        <v>92</v>
      </c>
      <c r="AJ90" t="s">
        <v>95</v>
      </c>
      <c r="AK90">
        <v>4.9000000000000004</v>
      </c>
      <c r="AM90" t="s">
        <v>42</v>
      </c>
      <c r="AN90">
        <v>4.9000000000000004</v>
      </c>
      <c r="AO90">
        <v>0</v>
      </c>
    </row>
    <row r="91" spans="1:41" x14ac:dyDescent="0.25">
      <c r="A91" t="s">
        <v>241</v>
      </c>
      <c r="F91" t="s">
        <v>241</v>
      </c>
      <c r="G91" s="1">
        <v>42465</v>
      </c>
      <c r="I91" t="s">
        <v>1023</v>
      </c>
      <c r="J91" t="s">
        <v>206</v>
      </c>
      <c r="K91" t="s">
        <v>188</v>
      </c>
      <c r="L91" t="s">
        <v>42</v>
      </c>
      <c r="M91" t="s">
        <v>43</v>
      </c>
      <c r="N91">
        <v>0</v>
      </c>
      <c r="O91">
        <v>1</v>
      </c>
      <c r="P91">
        <v>1</v>
      </c>
      <c r="T91" t="s">
        <v>55</v>
      </c>
      <c r="V91" t="s">
        <v>67</v>
      </c>
      <c r="X91" t="s">
        <v>80</v>
      </c>
      <c r="Z91" t="s">
        <v>86</v>
      </c>
      <c r="AC91" t="s">
        <v>189</v>
      </c>
      <c r="AG91" t="s">
        <v>27</v>
      </c>
      <c r="AH91" t="str">
        <f>Table1[[#This Row],[Family]]</f>
        <v>Chironomidae</v>
      </c>
      <c r="AI91" t="s">
        <v>60</v>
      </c>
      <c r="AJ91" t="s">
        <v>190</v>
      </c>
      <c r="AK91">
        <v>7.4</v>
      </c>
      <c r="AM91" t="s">
        <v>42</v>
      </c>
      <c r="AN91">
        <v>7.4</v>
      </c>
      <c r="AO91">
        <v>0</v>
      </c>
    </row>
    <row r="92" spans="1:41" x14ac:dyDescent="0.25">
      <c r="A92" t="s">
        <v>241</v>
      </c>
      <c r="F92" t="s">
        <v>241</v>
      </c>
      <c r="G92" s="1">
        <v>42465</v>
      </c>
      <c r="I92" t="s">
        <v>1023</v>
      </c>
      <c r="J92" t="s">
        <v>206</v>
      </c>
      <c r="K92" t="s">
        <v>225</v>
      </c>
      <c r="L92" t="s">
        <v>42</v>
      </c>
      <c r="M92" t="s">
        <v>43</v>
      </c>
      <c r="N92">
        <v>0</v>
      </c>
      <c r="O92">
        <v>1</v>
      </c>
      <c r="P92">
        <v>1</v>
      </c>
      <c r="T92" t="s">
        <v>55</v>
      </c>
      <c r="V92" t="s">
        <v>67</v>
      </c>
      <c r="X92" t="s">
        <v>80</v>
      </c>
      <c r="Z92" t="s">
        <v>86</v>
      </c>
      <c r="AC92" t="s">
        <v>226</v>
      </c>
      <c r="AG92" t="s">
        <v>27</v>
      </c>
      <c r="AH92" t="str">
        <f>Table1[[#This Row],[Family]]</f>
        <v>Chironomidae</v>
      </c>
      <c r="AI92" t="s">
        <v>48</v>
      </c>
      <c r="AJ92" t="s">
        <v>61</v>
      </c>
      <c r="AK92">
        <v>7</v>
      </c>
      <c r="AM92" t="s">
        <v>42</v>
      </c>
      <c r="AN92">
        <v>7</v>
      </c>
      <c r="AO92">
        <v>0</v>
      </c>
    </row>
    <row r="93" spans="1:41" x14ac:dyDescent="0.25">
      <c r="A93" t="s">
        <v>241</v>
      </c>
      <c r="F93" t="s">
        <v>241</v>
      </c>
      <c r="G93" s="1">
        <v>42465</v>
      </c>
      <c r="I93" t="s">
        <v>1023</v>
      </c>
      <c r="J93" t="s">
        <v>206</v>
      </c>
      <c r="K93" t="s">
        <v>107</v>
      </c>
      <c r="L93" t="s">
        <v>42</v>
      </c>
      <c r="M93" t="s">
        <v>43</v>
      </c>
      <c r="N93">
        <v>0</v>
      </c>
      <c r="O93">
        <v>20</v>
      </c>
      <c r="P93">
        <v>20</v>
      </c>
      <c r="T93" t="s">
        <v>55</v>
      </c>
      <c r="V93" t="s">
        <v>67</v>
      </c>
      <c r="X93" t="s">
        <v>80</v>
      </c>
      <c r="Z93" t="s">
        <v>86</v>
      </c>
      <c r="AC93" t="s">
        <v>108</v>
      </c>
      <c r="AG93" t="s">
        <v>27</v>
      </c>
      <c r="AH93" t="str">
        <f>Table1[[#This Row],[Family]]</f>
        <v>Chironomidae</v>
      </c>
      <c r="AI93" t="s">
        <v>48</v>
      </c>
      <c r="AJ93" t="s">
        <v>82</v>
      </c>
      <c r="AK93">
        <v>9.1999999999999993</v>
      </c>
      <c r="AM93" t="s">
        <v>42</v>
      </c>
      <c r="AN93">
        <v>9.1999999999999993</v>
      </c>
      <c r="AO93">
        <v>0</v>
      </c>
    </row>
    <row r="94" spans="1:41" x14ac:dyDescent="0.25">
      <c r="A94" t="s">
        <v>241</v>
      </c>
      <c r="F94" t="s">
        <v>241</v>
      </c>
      <c r="G94" s="1">
        <v>42465</v>
      </c>
      <c r="I94" t="s">
        <v>1023</v>
      </c>
      <c r="J94" t="s">
        <v>206</v>
      </c>
      <c r="K94" t="s">
        <v>250</v>
      </c>
      <c r="L94" t="s">
        <v>42</v>
      </c>
      <c r="M94" t="s">
        <v>43</v>
      </c>
      <c r="N94">
        <v>0</v>
      </c>
      <c r="O94">
        <v>1</v>
      </c>
      <c r="P94">
        <v>1</v>
      </c>
      <c r="T94" t="s">
        <v>55</v>
      </c>
      <c r="V94" t="s">
        <v>67</v>
      </c>
      <c r="X94" t="s">
        <v>80</v>
      </c>
      <c r="Z94" t="s">
        <v>86</v>
      </c>
      <c r="AC94" t="s">
        <v>251</v>
      </c>
      <c r="AG94" t="s">
        <v>27</v>
      </c>
      <c r="AH94" t="str">
        <f>Table1[[#This Row],[Family]]</f>
        <v>Chironomidae</v>
      </c>
      <c r="AI94" t="s">
        <v>48</v>
      </c>
      <c r="AJ94" t="s">
        <v>61</v>
      </c>
      <c r="AK94">
        <v>5.0999999999999996</v>
      </c>
      <c r="AM94" t="s">
        <v>42</v>
      </c>
      <c r="AN94">
        <v>5.0999999999999996</v>
      </c>
      <c r="AO94">
        <v>0</v>
      </c>
    </row>
    <row r="95" spans="1:41" x14ac:dyDescent="0.25">
      <c r="A95" t="s">
        <v>241</v>
      </c>
      <c r="F95" t="s">
        <v>241</v>
      </c>
      <c r="G95" s="1">
        <v>42465</v>
      </c>
      <c r="I95" t="s">
        <v>1023</v>
      </c>
      <c r="J95" t="s">
        <v>206</v>
      </c>
      <c r="K95" t="s">
        <v>123</v>
      </c>
      <c r="L95" t="s">
        <v>42</v>
      </c>
      <c r="M95" t="s">
        <v>43</v>
      </c>
      <c r="N95">
        <v>0</v>
      </c>
      <c r="O95">
        <v>2</v>
      </c>
      <c r="P95">
        <v>2</v>
      </c>
      <c r="T95" t="s">
        <v>55</v>
      </c>
      <c r="V95" t="s">
        <v>67</v>
      </c>
      <c r="X95" t="s">
        <v>80</v>
      </c>
      <c r="Z95" t="s">
        <v>86</v>
      </c>
      <c r="AC95" t="s">
        <v>124</v>
      </c>
      <c r="AG95" t="s">
        <v>27</v>
      </c>
      <c r="AH95" t="str">
        <f>Table1[[#This Row],[Family]]</f>
        <v>Chironomidae</v>
      </c>
      <c r="AI95" t="s">
        <v>76</v>
      </c>
      <c r="AJ95" t="s">
        <v>61</v>
      </c>
      <c r="AK95">
        <v>8.1999999999999993</v>
      </c>
      <c r="AM95" t="s">
        <v>42</v>
      </c>
      <c r="AN95">
        <v>8.1999999999999993</v>
      </c>
      <c r="AO95">
        <v>0</v>
      </c>
    </row>
    <row r="96" spans="1:41" x14ac:dyDescent="0.25">
      <c r="A96" t="s">
        <v>241</v>
      </c>
      <c r="F96" t="s">
        <v>241</v>
      </c>
      <c r="G96" s="1">
        <v>42465</v>
      </c>
      <c r="I96" t="s">
        <v>1023</v>
      </c>
      <c r="J96" t="s">
        <v>206</v>
      </c>
      <c r="K96" t="s">
        <v>235</v>
      </c>
      <c r="L96" t="s">
        <v>42</v>
      </c>
      <c r="M96" t="s">
        <v>79</v>
      </c>
      <c r="N96">
        <v>0</v>
      </c>
      <c r="O96">
        <v>1</v>
      </c>
      <c r="P96">
        <v>1</v>
      </c>
      <c r="T96" t="s">
        <v>55</v>
      </c>
      <c r="V96" t="s">
        <v>67</v>
      </c>
      <c r="X96" t="s">
        <v>80</v>
      </c>
      <c r="Z96" t="s">
        <v>86</v>
      </c>
      <c r="AB96" t="s">
        <v>194</v>
      </c>
      <c r="AG96" t="s">
        <v>26</v>
      </c>
      <c r="AH96" t="s">
        <v>86</v>
      </c>
      <c r="AI96" t="s">
        <v>48</v>
      </c>
      <c r="AK96">
        <v>7.1</v>
      </c>
      <c r="AM96" t="s">
        <v>42</v>
      </c>
      <c r="AN96">
        <v>7.1</v>
      </c>
      <c r="AO96">
        <v>0</v>
      </c>
    </row>
    <row r="97" spans="1:41" x14ac:dyDescent="0.25">
      <c r="A97" t="s">
        <v>241</v>
      </c>
      <c r="F97" t="s">
        <v>241</v>
      </c>
      <c r="G97" s="1">
        <v>42465</v>
      </c>
      <c r="I97" t="s">
        <v>1023</v>
      </c>
      <c r="J97" t="s">
        <v>206</v>
      </c>
      <c r="K97" t="s">
        <v>193</v>
      </c>
      <c r="L97" t="s">
        <v>42</v>
      </c>
      <c r="M97" t="s">
        <v>43</v>
      </c>
      <c r="N97">
        <v>0</v>
      </c>
      <c r="O97">
        <v>5</v>
      </c>
      <c r="P97">
        <v>5</v>
      </c>
      <c r="T97" t="s">
        <v>55</v>
      </c>
      <c r="V97" t="s">
        <v>67</v>
      </c>
      <c r="X97" t="s">
        <v>80</v>
      </c>
      <c r="Z97" t="s">
        <v>86</v>
      </c>
      <c r="AB97" t="s">
        <v>194</v>
      </c>
      <c r="AC97" t="s">
        <v>195</v>
      </c>
      <c r="AG97" t="s">
        <v>27</v>
      </c>
      <c r="AH97" t="str">
        <f>Table1[[#This Row],[Family]]</f>
        <v>Chironomidae</v>
      </c>
      <c r="AI97" t="s">
        <v>48</v>
      </c>
      <c r="AJ97" t="s">
        <v>61</v>
      </c>
      <c r="AK97">
        <v>8.5</v>
      </c>
      <c r="AM97" t="s">
        <v>42</v>
      </c>
      <c r="AN97">
        <v>8.5</v>
      </c>
      <c r="AO97">
        <v>0</v>
      </c>
    </row>
    <row r="98" spans="1:41" x14ac:dyDescent="0.25">
      <c r="A98" t="s">
        <v>241</v>
      </c>
      <c r="F98" t="s">
        <v>241</v>
      </c>
      <c r="G98" s="1">
        <v>42465</v>
      </c>
      <c r="I98" t="s">
        <v>1023</v>
      </c>
      <c r="J98" t="s">
        <v>206</v>
      </c>
      <c r="K98" t="s">
        <v>198</v>
      </c>
      <c r="L98" t="s">
        <v>42</v>
      </c>
      <c r="M98" t="s">
        <v>43</v>
      </c>
      <c r="N98">
        <v>0</v>
      </c>
      <c r="O98">
        <v>1</v>
      </c>
      <c r="P98">
        <v>1</v>
      </c>
      <c r="T98" t="s">
        <v>55</v>
      </c>
      <c r="V98" t="s">
        <v>67</v>
      </c>
      <c r="X98" t="s">
        <v>80</v>
      </c>
      <c r="Z98" t="s">
        <v>199</v>
      </c>
      <c r="AB98" t="s">
        <v>200</v>
      </c>
      <c r="AC98" t="s">
        <v>201</v>
      </c>
      <c r="AG98" t="s">
        <v>27</v>
      </c>
      <c r="AH98" t="str">
        <f>Table1[[#This Row],[Family]]</f>
        <v>Simuliidae</v>
      </c>
      <c r="AI98" t="s">
        <v>92</v>
      </c>
      <c r="AJ98" t="s">
        <v>53</v>
      </c>
      <c r="AK98">
        <v>2.4</v>
      </c>
      <c r="AM98" t="s">
        <v>42</v>
      </c>
      <c r="AN98">
        <v>2.4</v>
      </c>
      <c r="AO98">
        <v>0</v>
      </c>
    </row>
    <row r="99" spans="1:41" x14ac:dyDescent="0.25">
      <c r="A99" t="s">
        <v>241</v>
      </c>
      <c r="F99" t="s">
        <v>241</v>
      </c>
      <c r="G99" s="1">
        <v>42465</v>
      </c>
      <c r="I99" t="s">
        <v>1023</v>
      </c>
      <c r="J99" t="s">
        <v>206</v>
      </c>
      <c r="K99" t="s">
        <v>236</v>
      </c>
      <c r="L99" t="s">
        <v>42</v>
      </c>
      <c r="M99" t="s">
        <v>43</v>
      </c>
      <c r="N99">
        <v>0</v>
      </c>
      <c r="O99">
        <v>5</v>
      </c>
      <c r="P99">
        <v>5</v>
      </c>
      <c r="T99" t="s">
        <v>55</v>
      </c>
      <c r="V99" t="s">
        <v>67</v>
      </c>
      <c r="X99" t="s">
        <v>80</v>
      </c>
      <c r="Z99" t="s">
        <v>199</v>
      </c>
      <c r="AB99" t="s">
        <v>237</v>
      </c>
      <c r="AC99" t="s">
        <v>238</v>
      </c>
      <c r="AG99" t="s">
        <v>27</v>
      </c>
      <c r="AH99" t="str">
        <f>Table1[[#This Row],[Family]]</f>
        <v>Simuliidae</v>
      </c>
      <c r="AI99" t="s">
        <v>92</v>
      </c>
      <c r="AJ99" t="s">
        <v>53</v>
      </c>
      <c r="AK99">
        <v>5.7</v>
      </c>
      <c r="AM99" t="s">
        <v>42</v>
      </c>
      <c r="AN99">
        <v>5.7</v>
      </c>
      <c r="AO99">
        <v>0</v>
      </c>
    </row>
    <row r="100" spans="1:41" x14ac:dyDescent="0.25">
      <c r="A100" t="s">
        <v>241</v>
      </c>
      <c r="F100" t="s">
        <v>241</v>
      </c>
      <c r="G100" s="1">
        <v>42465</v>
      </c>
      <c r="I100" t="s">
        <v>1023</v>
      </c>
      <c r="J100" t="s">
        <v>206</v>
      </c>
      <c r="K100" t="s">
        <v>202</v>
      </c>
      <c r="L100" t="s">
        <v>42</v>
      </c>
      <c r="M100" t="s">
        <v>43</v>
      </c>
      <c r="N100">
        <v>0</v>
      </c>
      <c r="O100">
        <v>1</v>
      </c>
      <c r="P100">
        <v>1</v>
      </c>
      <c r="T100" t="s">
        <v>55</v>
      </c>
      <c r="V100" t="s">
        <v>67</v>
      </c>
      <c r="X100" t="s">
        <v>80</v>
      </c>
      <c r="Z100" t="s">
        <v>203</v>
      </c>
      <c r="AC100" t="s">
        <v>204</v>
      </c>
      <c r="AG100" t="s">
        <v>27</v>
      </c>
      <c r="AH100" t="str">
        <f>Table1[[#This Row],[Family]]</f>
        <v>Tipulidae</v>
      </c>
      <c r="AI100" t="s">
        <v>48</v>
      </c>
      <c r="AJ100" t="s">
        <v>53</v>
      </c>
      <c r="AK100">
        <v>8</v>
      </c>
      <c r="AM100" t="s">
        <v>42</v>
      </c>
      <c r="AN100">
        <v>8</v>
      </c>
      <c r="AO100">
        <v>0</v>
      </c>
    </row>
    <row r="101" spans="1:41" x14ac:dyDescent="0.25">
      <c r="A101" t="s">
        <v>252</v>
      </c>
      <c r="F101" t="s">
        <v>252</v>
      </c>
      <c r="G101" s="1">
        <v>42465</v>
      </c>
      <c r="I101" t="s">
        <v>1023</v>
      </c>
      <c r="J101" t="s">
        <v>206</v>
      </c>
      <c r="K101" t="s">
        <v>41</v>
      </c>
      <c r="L101" t="s">
        <v>42</v>
      </c>
      <c r="M101" t="s">
        <v>43</v>
      </c>
      <c r="N101">
        <v>0</v>
      </c>
      <c r="O101">
        <v>7</v>
      </c>
      <c r="P101">
        <v>7</v>
      </c>
      <c r="T101" t="s">
        <v>44</v>
      </c>
      <c r="V101" t="s">
        <v>45</v>
      </c>
      <c r="X101" t="s">
        <v>46</v>
      </c>
      <c r="Z101" t="s">
        <v>47</v>
      </c>
      <c r="AG101" t="s">
        <v>24</v>
      </c>
      <c r="AH101" t="str">
        <f>Table1[[#This Row],[FinalID]]</f>
        <v>NAIDIDAE</v>
      </c>
      <c r="AI101" t="s">
        <v>48</v>
      </c>
      <c r="AJ101" t="s">
        <v>49</v>
      </c>
      <c r="AK101">
        <v>8.5</v>
      </c>
      <c r="AM101" t="s">
        <v>42</v>
      </c>
      <c r="AN101">
        <v>8.5</v>
      </c>
      <c r="AO101">
        <v>0</v>
      </c>
    </row>
    <row r="102" spans="1:41" x14ac:dyDescent="0.25">
      <c r="A102" t="s">
        <v>252</v>
      </c>
      <c r="F102" t="s">
        <v>252</v>
      </c>
      <c r="G102" s="1">
        <v>42465</v>
      </c>
      <c r="I102" t="s">
        <v>1023</v>
      </c>
      <c r="J102" t="s">
        <v>206</v>
      </c>
      <c r="K102" t="s">
        <v>219</v>
      </c>
      <c r="L102" t="s">
        <v>42</v>
      </c>
      <c r="M102" t="s">
        <v>43</v>
      </c>
      <c r="N102">
        <v>0</v>
      </c>
      <c r="O102">
        <v>1</v>
      </c>
      <c r="P102">
        <v>1</v>
      </c>
      <c r="T102" t="s">
        <v>55</v>
      </c>
      <c r="V102" t="s">
        <v>67</v>
      </c>
      <c r="X102" t="s">
        <v>220</v>
      </c>
      <c r="Z102" t="s">
        <v>221</v>
      </c>
      <c r="AC102" t="s">
        <v>222</v>
      </c>
      <c r="AG102" t="s">
        <v>27</v>
      </c>
      <c r="AH102" t="str">
        <f>Table1[[#This Row],[Family]]</f>
        <v>Elmidae</v>
      </c>
      <c r="AI102" t="s">
        <v>144</v>
      </c>
      <c r="AJ102" t="s">
        <v>53</v>
      </c>
      <c r="AK102">
        <v>7.1</v>
      </c>
      <c r="AM102" t="s">
        <v>42</v>
      </c>
      <c r="AN102">
        <v>7.1</v>
      </c>
      <c r="AO102">
        <v>0</v>
      </c>
    </row>
    <row r="103" spans="1:41" x14ac:dyDescent="0.25">
      <c r="A103" t="s">
        <v>252</v>
      </c>
      <c r="F103" t="s">
        <v>252</v>
      </c>
      <c r="G103" s="1">
        <v>42465</v>
      </c>
      <c r="I103" t="s">
        <v>1023</v>
      </c>
      <c r="J103" t="s">
        <v>206</v>
      </c>
      <c r="K103" t="s">
        <v>223</v>
      </c>
      <c r="L103" t="s">
        <v>42</v>
      </c>
      <c r="M103" t="s">
        <v>43</v>
      </c>
      <c r="N103">
        <v>0</v>
      </c>
      <c r="O103">
        <v>27</v>
      </c>
      <c r="P103">
        <v>27</v>
      </c>
      <c r="T103" t="s">
        <v>55</v>
      </c>
      <c r="V103" t="s">
        <v>67</v>
      </c>
      <c r="X103" t="s">
        <v>80</v>
      </c>
      <c r="Z103" t="s">
        <v>86</v>
      </c>
      <c r="AB103" t="s">
        <v>87</v>
      </c>
      <c r="AC103" t="s">
        <v>224</v>
      </c>
      <c r="AG103" t="s">
        <v>27</v>
      </c>
      <c r="AH103" t="str">
        <f>Table1[[#This Row],[Family]]</f>
        <v>Chironomidae</v>
      </c>
      <c r="AI103" t="s">
        <v>48</v>
      </c>
      <c r="AJ103" t="s">
        <v>49</v>
      </c>
      <c r="AK103">
        <v>4.5999999999999996</v>
      </c>
      <c r="AM103" t="s">
        <v>42</v>
      </c>
      <c r="AN103">
        <v>4.5999999999999996</v>
      </c>
      <c r="AO103">
        <v>0</v>
      </c>
    </row>
    <row r="104" spans="1:41" x14ac:dyDescent="0.25">
      <c r="A104" t="s">
        <v>252</v>
      </c>
      <c r="F104" t="s">
        <v>252</v>
      </c>
      <c r="G104" s="1">
        <v>42465</v>
      </c>
      <c r="I104" t="s">
        <v>1023</v>
      </c>
      <c r="J104" t="s">
        <v>206</v>
      </c>
      <c r="K104" t="s">
        <v>183</v>
      </c>
      <c r="L104" t="s">
        <v>42</v>
      </c>
      <c r="M104" t="s">
        <v>43</v>
      </c>
      <c r="N104">
        <v>0</v>
      </c>
      <c r="O104">
        <v>5</v>
      </c>
      <c r="P104">
        <v>5</v>
      </c>
      <c r="T104" t="s">
        <v>55</v>
      </c>
      <c r="V104" t="s">
        <v>67</v>
      </c>
      <c r="X104" t="s">
        <v>80</v>
      </c>
      <c r="Z104" t="s">
        <v>86</v>
      </c>
      <c r="AB104" t="s">
        <v>97</v>
      </c>
      <c r="AC104" t="s">
        <v>184</v>
      </c>
      <c r="AG104" t="s">
        <v>27</v>
      </c>
      <c r="AH104" t="str">
        <f>Table1[[#This Row],[Family]]</f>
        <v>Chironomidae</v>
      </c>
      <c r="AI104" t="s">
        <v>48</v>
      </c>
      <c r="AJ104" t="s">
        <v>185</v>
      </c>
      <c r="AK104">
        <v>2.1</v>
      </c>
      <c r="AM104" t="s">
        <v>42</v>
      </c>
      <c r="AN104">
        <v>2.1</v>
      </c>
      <c r="AO104">
        <v>0</v>
      </c>
    </row>
    <row r="105" spans="1:41" x14ac:dyDescent="0.25">
      <c r="A105" t="s">
        <v>252</v>
      </c>
      <c r="F105" t="s">
        <v>252</v>
      </c>
      <c r="G105" s="1">
        <v>42465</v>
      </c>
      <c r="I105" t="s">
        <v>1023</v>
      </c>
      <c r="J105" t="s">
        <v>206</v>
      </c>
      <c r="K105" t="s">
        <v>98</v>
      </c>
      <c r="L105" t="s">
        <v>42</v>
      </c>
      <c r="M105" t="s">
        <v>43</v>
      </c>
      <c r="N105">
        <v>0</v>
      </c>
      <c r="O105">
        <v>1</v>
      </c>
      <c r="P105">
        <v>1</v>
      </c>
      <c r="T105" t="s">
        <v>55</v>
      </c>
      <c r="V105" t="s">
        <v>67</v>
      </c>
      <c r="X105" t="s">
        <v>80</v>
      </c>
      <c r="Z105" t="s">
        <v>86</v>
      </c>
      <c r="AB105" t="s">
        <v>97</v>
      </c>
      <c r="AC105" t="s">
        <v>99</v>
      </c>
      <c r="AG105" t="s">
        <v>27</v>
      </c>
      <c r="AH105" t="str">
        <f>Table1[[#This Row],[Family]]</f>
        <v>Chironomidae</v>
      </c>
      <c r="AI105" t="s">
        <v>92</v>
      </c>
      <c r="AJ105" t="s">
        <v>95</v>
      </c>
      <c r="AK105">
        <v>4.9000000000000004</v>
      </c>
      <c r="AM105" t="s">
        <v>42</v>
      </c>
      <c r="AN105">
        <v>4.9000000000000004</v>
      </c>
      <c r="AO105">
        <v>0</v>
      </c>
    </row>
    <row r="106" spans="1:41" x14ac:dyDescent="0.25">
      <c r="A106" t="s">
        <v>252</v>
      </c>
      <c r="F106" t="s">
        <v>252</v>
      </c>
      <c r="G106" s="1">
        <v>42465</v>
      </c>
      <c r="I106" t="s">
        <v>1023</v>
      </c>
      <c r="J106" t="s">
        <v>206</v>
      </c>
      <c r="K106" t="s">
        <v>186</v>
      </c>
      <c r="L106" t="s">
        <v>42</v>
      </c>
      <c r="M106" t="s">
        <v>79</v>
      </c>
      <c r="N106">
        <v>0</v>
      </c>
      <c r="O106">
        <v>9</v>
      </c>
      <c r="P106">
        <v>9</v>
      </c>
      <c r="T106" t="s">
        <v>55</v>
      </c>
      <c r="V106" t="s">
        <v>67</v>
      </c>
      <c r="X106" t="s">
        <v>80</v>
      </c>
      <c r="Z106" t="s">
        <v>86</v>
      </c>
      <c r="AC106" t="s">
        <v>187</v>
      </c>
      <c r="AG106" t="s">
        <v>27</v>
      </c>
      <c r="AH106" t="str">
        <f>Table1[[#This Row],[Family]]</f>
        <v>Chironomidae</v>
      </c>
      <c r="AI106" t="s">
        <v>48</v>
      </c>
      <c r="AK106">
        <v>7.6</v>
      </c>
      <c r="AM106" t="s">
        <v>42</v>
      </c>
      <c r="AN106">
        <v>7.6</v>
      </c>
      <c r="AO106">
        <v>0</v>
      </c>
    </row>
    <row r="107" spans="1:41" x14ac:dyDescent="0.25">
      <c r="A107" t="s">
        <v>252</v>
      </c>
      <c r="F107" t="s">
        <v>252</v>
      </c>
      <c r="G107" s="1">
        <v>42465</v>
      </c>
      <c r="I107" t="s">
        <v>1023</v>
      </c>
      <c r="J107" t="s">
        <v>206</v>
      </c>
      <c r="K107" t="s">
        <v>225</v>
      </c>
      <c r="L107" t="s">
        <v>42</v>
      </c>
      <c r="M107" t="s">
        <v>43</v>
      </c>
      <c r="N107">
        <v>0</v>
      </c>
      <c r="O107">
        <v>2</v>
      </c>
      <c r="P107">
        <v>2</v>
      </c>
      <c r="T107" t="s">
        <v>55</v>
      </c>
      <c r="V107" t="s">
        <v>67</v>
      </c>
      <c r="X107" t="s">
        <v>80</v>
      </c>
      <c r="Z107" t="s">
        <v>86</v>
      </c>
      <c r="AC107" t="s">
        <v>226</v>
      </c>
      <c r="AG107" t="s">
        <v>27</v>
      </c>
      <c r="AH107" t="str">
        <f>Table1[[#This Row],[Family]]</f>
        <v>Chironomidae</v>
      </c>
      <c r="AI107" t="s">
        <v>48</v>
      </c>
      <c r="AJ107" t="s">
        <v>61</v>
      </c>
      <c r="AK107">
        <v>7</v>
      </c>
      <c r="AM107" t="s">
        <v>42</v>
      </c>
      <c r="AN107">
        <v>7</v>
      </c>
      <c r="AO107">
        <v>0</v>
      </c>
    </row>
    <row r="108" spans="1:41" x14ac:dyDescent="0.25">
      <c r="A108" t="s">
        <v>252</v>
      </c>
      <c r="F108" t="s">
        <v>252</v>
      </c>
      <c r="G108" s="1">
        <v>42465</v>
      </c>
      <c r="I108" t="s">
        <v>1023</v>
      </c>
      <c r="J108" t="s">
        <v>206</v>
      </c>
      <c r="K108" t="s">
        <v>253</v>
      </c>
      <c r="L108" t="s">
        <v>42</v>
      </c>
      <c r="M108" t="s">
        <v>43</v>
      </c>
      <c r="N108">
        <v>0</v>
      </c>
      <c r="O108">
        <v>1</v>
      </c>
      <c r="P108">
        <v>1</v>
      </c>
      <c r="T108" t="s">
        <v>55</v>
      </c>
      <c r="V108" t="s">
        <v>67</v>
      </c>
      <c r="X108" t="s">
        <v>80</v>
      </c>
      <c r="Z108" t="s">
        <v>86</v>
      </c>
      <c r="AC108" t="s">
        <v>254</v>
      </c>
      <c r="AG108" t="s">
        <v>27</v>
      </c>
      <c r="AH108" t="str">
        <f>Table1[[#This Row],[Family]]</f>
        <v>Chironomidae</v>
      </c>
      <c r="AI108" t="s">
        <v>48</v>
      </c>
      <c r="AJ108" t="s">
        <v>61</v>
      </c>
      <c r="AK108">
        <v>4.0999999999999996</v>
      </c>
      <c r="AM108" t="s">
        <v>42</v>
      </c>
      <c r="AN108">
        <v>4.0999999999999996</v>
      </c>
      <c r="AO108">
        <v>0</v>
      </c>
    </row>
    <row r="109" spans="1:41" x14ac:dyDescent="0.25">
      <c r="A109" t="s">
        <v>252</v>
      </c>
      <c r="F109" t="s">
        <v>252</v>
      </c>
      <c r="G109" s="1">
        <v>42465</v>
      </c>
      <c r="I109" t="s">
        <v>1023</v>
      </c>
      <c r="J109" t="s">
        <v>206</v>
      </c>
      <c r="K109" t="s">
        <v>191</v>
      </c>
      <c r="L109" t="s">
        <v>42</v>
      </c>
      <c r="M109" t="s">
        <v>43</v>
      </c>
      <c r="N109">
        <v>0</v>
      </c>
      <c r="O109">
        <v>1</v>
      </c>
      <c r="P109">
        <v>1</v>
      </c>
      <c r="T109" t="s">
        <v>55</v>
      </c>
      <c r="V109" t="s">
        <v>67</v>
      </c>
      <c r="X109" t="s">
        <v>80</v>
      </c>
      <c r="Z109" t="s">
        <v>86</v>
      </c>
      <c r="AC109" t="s">
        <v>192</v>
      </c>
      <c r="AG109" t="s">
        <v>27</v>
      </c>
      <c r="AH109" t="str">
        <f>Table1[[#This Row],[Family]]</f>
        <v>Chironomidae</v>
      </c>
      <c r="AI109" t="s">
        <v>48</v>
      </c>
      <c r="AJ109" t="s">
        <v>61</v>
      </c>
      <c r="AK109">
        <v>6.1</v>
      </c>
      <c r="AM109" t="s">
        <v>42</v>
      </c>
      <c r="AN109">
        <v>6.1</v>
      </c>
      <c r="AO109">
        <v>0</v>
      </c>
    </row>
    <row r="110" spans="1:41" x14ac:dyDescent="0.25">
      <c r="A110" t="s">
        <v>252</v>
      </c>
      <c r="F110" t="s">
        <v>252</v>
      </c>
      <c r="G110" s="1">
        <v>42465</v>
      </c>
      <c r="I110" t="s">
        <v>1023</v>
      </c>
      <c r="J110" t="s">
        <v>206</v>
      </c>
      <c r="K110" t="s">
        <v>107</v>
      </c>
      <c r="L110" t="s">
        <v>42</v>
      </c>
      <c r="M110" t="s">
        <v>43</v>
      </c>
      <c r="N110">
        <v>0</v>
      </c>
      <c r="O110">
        <v>61</v>
      </c>
      <c r="P110">
        <v>61</v>
      </c>
      <c r="T110" t="s">
        <v>55</v>
      </c>
      <c r="V110" t="s">
        <v>67</v>
      </c>
      <c r="X110" t="s">
        <v>80</v>
      </c>
      <c r="Z110" t="s">
        <v>86</v>
      </c>
      <c r="AC110" t="s">
        <v>108</v>
      </c>
      <c r="AG110" t="s">
        <v>27</v>
      </c>
      <c r="AH110" t="str">
        <f>Table1[[#This Row],[Family]]</f>
        <v>Chironomidae</v>
      </c>
      <c r="AI110" t="s">
        <v>48</v>
      </c>
      <c r="AJ110" t="s">
        <v>82</v>
      </c>
      <c r="AK110">
        <v>9.1999999999999993</v>
      </c>
      <c r="AM110" t="s">
        <v>42</v>
      </c>
      <c r="AN110">
        <v>9.1999999999999993</v>
      </c>
      <c r="AO110">
        <v>0</v>
      </c>
    </row>
    <row r="111" spans="1:41" x14ac:dyDescent="0.25">
      <c r="A111" t="s">
        <v>252</v>
      </c>
      <c r="F111" t="s">
        <v>252</v>
      </c>
      <c r="G111" s="1">
        <v>42465</v>
      </c>
      <c r="I111" t="s">
        <v>1023</v>
      </c>
      <c r="J111" t="s">
        <v>206</v>
      </c>
      <c r="K111" t="s">
        <v>229</v>
      </c>
      <c r="L111" t="s">
        <v>42</v>
      </c>
      <c r="M111" t="s">
        <v>43</v>
      </c>
      <c r="N111">
        <v>0</v>
      </c>
      <c r="O111">
        <v>1</v>
      </c>
      <c r="P111">
        <v>1</v>
      </c>
      <c r="T111" t="s">
        <v>55</v>
      </c>
      <c r="V111" t="s">
        <v>67</v>
      </c>
      <c r="X111" t="s">
        <v>80</v>
      </c>
      <c r="Z111" t="s">
        <v>86</v>
      </c>
      <c r="AC111" t="s">
        <v>230</v>
      </c>
      <c r="AG111" t="s">
        <v>27</v>
      </c>
      <c r="AH111" t="str">
        <f>Table1[[#This Row],[Family]]</f>
        <v>Chironomidae</v>
      </c>
      <c r="AI111" t="s">
        <v>48</v>
      </c>
      <c r="AJ111" t="s">
        <v>61</v>
      </c>
      <c r="AK111">
        <v>6.2</v>
      </c>
      <c r="AM111" t="s">
        <v>42</v>
      </c>
      <c r="AN111">
        <v>6.2</v>
      </c>
      <c r="AO111">
        <v>0</v>
      </c>
    </row>
    <row r="112" spans="1:41" x14ac:dyDescent="0.25">
      <c r="A112" t="s">
        <v>252</v>
      </c>
      <c r="F112" t="s">
        <v>252</v>
      </c>
      <c r="G112" s="1">
        <v>42465</v>
      </c>
      <c r="I112" t="s">
        <v>1023</v>
      </c>
      <c r="J112" t="s">
        <v>206</v>
      </c>
      <c r="K112" t="s">
        <v>255</v>
      </c>
      <c r="L112" t="s">
        <v>42</v>
      </c>
      <c r="M112" t="s">
        <v>43</v>
      </c>
      <c r="N112">
        <v>0</v>
      </c>
      <c r="O112">
        <v>1</v>
      </c>
      <c r="P112">
        <v>1</v>
      </c>
      <c r="T112" t="s">
        <v>55</v>
      </c>
      <c r="V112" t="s">
        <v>67</v>
      </c>
      <c r="X112" t="s">
        <v>80</v>
      </c>
      <c r="Z112" t="s">
        <v>86</v>
      </c>
      <c r="AC112" t="s">
        <v>256</v>
      </c>
      <c r="AG112" t="s">
        <v>27</v>
      </c>
      <c r="AH112" t="str">
        <f>Table1[[#This Row],[Family]]</f>
        <v>Chironomidae</v>
      </c>
      <c r="AI112" t="s">
        <v>48</v>
      </c>
      <c r="AJ112" t="s">
        <v>61</v>
      </c>
      <c r="AK112">
        <v>5.0999999999999996</v>
      </c>
      <c r="AM112" t="s">
        <v>42</v>
      </c>
      <c r="AN112">
        <v>5.0999999999999996</v>
      </c>
      <c r="AO112">
        <v>0</v>
      </c>
    </row>
    <row r="113" spans="1:41" x14ac:dyDescent="0.25">
      <c r="A113" t="s">
        <v>252</v>
      </c>
      <c r="F113" t="s">
        <v>252</v>
      </c>
      <c r="G113" s="1">
        <v>42465</v>
      </c>
      <c r="I113" t="s">
        <v>1023</v>
      </c>
      <c r="J113" t="s">
        <v>206</v>
      </c>
      <c r="K113" t="s">
        <v>250</v>
      </c>
      <c r="L113" t="s">
        <v>42</v>
      </c>
      <c r="M113" t="s">
        <v>43</v>
      </c>
      <c r="N113">
        <v>0</v>
      </c>
      <c r="O113">
        <v>2</v>
      </c>
      <c r="P113">
        <v>2</v>
      </c>
      <c r="T113" t="s">
        <v>55</v>
      </c>
      <c r="V113" t="s">
        <v>67</v>
      </c>
      <c r="X113" t="s">
        <v>80</v>
      </c>
      <c r="Z113" t="s">
        <v>86</v>
      </c>
      <c r="AC113" t="s">
        <v>251</v>
      </c>
      <c r="AG113" t="s">
        <v>27</v>
      </c>
      <c r="AH113" t="str">
        <f>Table1[[#This Row],[Family]]</f>
        <v>Chironomidae</v>
      </c>
      <c r="AI113" t="s">
        <v>48</v>
      </c>
      <c r="AJ113" t="s">
        <v>61</v>
      </c>
      <c r="AK113">
        <v>5.0999999999999996</v>
      </c>
      <c r="AM113" t="s">
        <v>42</v>
      </c>
      <c r="AN113">
        <v>5.0999999999999996</v>
      </c>
      <c r="AO113">
        <v>0</v>
      </c>
    </row>
    <row r="114" spans="1:41" x14ac:dyDescent="0.25">
      <c r="A114" t="s">
        <v>252</v>
      </c>
      <c r="F114" t="s">
        <v>252</v>
      </c>
      <c r="G114" s="1">
        <v>42465</v>
      </c>
      <c r="I114" t="s">
        <v>1023</v>
      </c>
      <c r="J114" t="s">
        <v>206</v>
      </c>
      <c r="K114" t="s">
        <v>235</v>
      </c>
      <c r="L114" t="s">
        <v>42</v>
      </c>
      <c r="M114" t="s">
        <v>79</v>
      </c>
      <c r="N114">
        <v>0</v>
      </c>
      <c r="O114">
        <v>3</v>
      </c>
      <c r="P114">
        <v>3</v>
      </c>
      <c r="T114" t="s">
        <v>55</v>
      </c>
      <c r="V114" t="s">
        <v>67</v>
      </c>
      <c r="X114" t="s">
        <v>80</v>
      </c>
      <c r="Z114" t="s">
        <v>86</v>
      </c>
      <c r="AB114" t="s">
        <v>194</v>
      </c>
      <c r="AG114" t="s">
        <v>26</v>
      </c>
      <c r="AH114" t="s">
        <v>86</v>
      </c>
      <c r="AI114" t="s">
        <v>48</v>
      </c>
      <c r="AK114">
        <v>7.1</v>
      </c>
      <c r="AM114" t="s">
        <v>42</v>
      </c>
      <c r="AN114">
        <v>7.1</v>
      </c>
      <c r="AO114">
        <v>0</v>
      </c>
    </row>
    <row r="115" spans="1:41" x14ac:dyDescent="0.25">
      <c r="A115" t="s">
        <v>252</v>
      </c>
      <c r="F115" t="s">
        <v>252</v>
      </c>
      <c r="G115" s="1">
        <v>42465</v>
      </c>
      <c r="I115" t="s">
        <v>1023</v>
      </c>
      <c r="J115" t="s">
        <v>206</v>
      </c>
      <c r="K115" t="s">
        <v>193</v>
      </c>
      <c r="L115" t="s">
        <v>42</v>
      </c>
      <c r="M115" t="s">
        <v>43</v>
      </c>
      <c r="N115">
        <v>0</v>
      </c>
      <c r="O115">
        <v>3</v>
      </c>
      <c r="P115">
        <v>3</v>
      </c>
      <c r="T115" t="s">
        <v>55</v>
      </c>
      <c r="V115" t="s">
        <v>67</v>
      </c>
      <c r="X115" t="s">
        <v>80</v>
      </c>
      <c r="Z115" t="s">
        <v>86</v>
      </c>
      <c r="AB115" t="s">
        <v>194</v>
      </c>
      <c r="AC115" t="s">
        <v>195</v>
      </c>
      <c r="AG115" t="s">
        <v>27</v>
      </c>
      <c r="AH115" t="str">
        <f>Table1[[#This Row],[Family]]</f>
        <v>Chironomidae</v>
      </c>
      <c r="AI115" t="s">
        <v>48</v>
      </c>
      <c r="AJ115" t="s">
        <v>61</v>
      </c>
      <c r="AK115">
        <v>8.5</v>
      </c>
      <c r="AM115" t="s">
        <v>42</v>
      </c>
      <c r="AN115">
        <v>8.5</v>
      </c>
      <c r="AO115">
        <v>0</v>
      </c>
    </row>
    <row r="116" spans="1:41" x14ac:dyDescent="0.25">
      <c r="A116" t="s">
        <v>257</v>
      </c>
      <c r="F116" t="s">
        <v>257</v>
      </c>
      <c r="G116" s="1">
        <v>42439</v>
      </c>
      <c r="I116" t="s">
        <v>1023</v>
      </c>
      <c r="J116" t="s">
        <v>206</v>
      </c>
      <c r="K116" t="s">
        <v>258</v>
      </c>
      <c r="L116" t="s">
        <v>42</v>
      </c>
      <c r="M116" t="s">
        <v>43</v>
      </c>
      <c r="N116">
        <v>0</v>
      </c>
      <c r="O116">
        <v>1</v>
      </c>
      <c r="P116">
        <v>1</v>
      </c>
      <c r="T116" t="s">
        <v>44</v>
      </c>
      <c r="V116" t="s">
        <v>45</v>
      </c>
      <c r="X116" t="s">
        <v>46</v>
      </c>
      <c r="Z116" t="s">
        <v>259</v>
      </c>
      <c r="AG116" t="s">
        <v>24</v>
      </c>
      <c r="AH116" t="str">
        <f>Table1[[#This Row],[FinalID]]</f>
        <v>ENCHYTRAEIDAE</v>
      </c>
      <c r="AI116" t="s">
        <v>48</v>
      </c>
      <c r="AJ116" t="s">
        <v>49</v>
      </c>
      <c r="AK116">
        <v>9.1</v>
      </c>
      <c r="AM116" t="s">
        <v>42</v>
      </c>
      <c r="AN116">
        <v>9.1</v>
      </c>
      <c r="AO116">
        <v>0</v>
      </c>
    </row>
    <row r="117" spans="1:41" x14ac:dyDescent="0.25">
      <c r="A117" t="s">
        <v>257</v>
      </c>
      <c r="F117" t="s">
        <v>257</v>
      </c>
      <c r="G117" s="1">
        <v>42439</v>
      </c>
      <c r="I117" t="s">
        <v>1023</v>
      </c>
      <c r="J117" t="s">
        <v>206</v>
      </c>
      <c r="K117" t="s">
        <v>137</v>
      </c>
      <c r="L117" t="s">
        <v>42</v>
      </c>
      <c r="M117" t="s">
        <v>43</v>
      </c>
      <c r="N117">
        <v>0</v>
      </c>
      <c r="O117">
        <v>20</v>
      </c>
      <c r="P117">
        <v>20</v>
      </c>
      <c r="T117" t="s">
        <v>55</v>
      </c>
      <c r="V117" t="s">
        <v>67</v>
      </c>
      <c r="X117" t="s">
        <v>68</v>
      </c>
      <c r="Z117" t="s">
        <v>138</v>
      </c>
      <c r="AC117" t="s">
        <v>139</v>
      </c>
      <c r="AG117" t="s">
        <v>27</v>
      </c>
      <c r="AH117" t="str">
        <f>Table1[[#This Row],[Family]]</f>
        <v>Ephemerellidae</v>
      </c>
      <c r="AI117" t="s">
        <v>48</v>
      </c>
      <c r="AJ117" t="s">
        <v>140</v>
      </c>
      <c r="AK117">
        <v>2.2999999999999998</v>
      </c>
      <c r="AM117" t="s">
        <v>42</v>
      </c>
      <c r="AN117">
        <v>2.2999999999999998</v>
      </c>
      <c r="AO117">
        <v>0</v>
      </c>
    </row>
    <row r="118" spans="1:41" x14ac:dyDescent="0.25">
      <c r="A118" t="s">
        <v>257</v>
      </c>
      <c r="F118" t="s">
        <v>257</v>
      </c>
      <c r="G118" s="1">
        <v>42439</v>
      </c>
      <c r="I118" t="s">
        <v>1023</v>
      </c>
      <c r="J118" t="s">
        <v>206</v>
      </c>
      <c r="K118" t="s">
        <v>260</v>
      </c>
      <c r="L118" t="s">
        <v>42</v>
      </c>
      <c r="M118" t="s">
        <v>43</v>
      </c>
      <c r="N118">
        <v>0</v>
      </c>
      <c r="O118">
        <v>2</v>
      </c>
      <c r="P118">
        <v>2</v>
      </c>
      <c r="T118" t="s">
        <v>55</v>
      </c>
      <c r="V118" t="s">
        <v>67</v>
      </c>
      <c r="X118" t="s">
        <v>68</v>
      </c>
      <c r="Z118" t="s">
        <v>142</v>
      </c>
      <c r="AC118" t="s">
        <v>261</v>
      </c>
      <c r="AG118" t="s">
        <v>27</v>
      </c>
      <c r="AH118" t="str">
        <f>Table1[[#This Row],[Family]]</f>
        <v>Heptageniidae</v>
      </c>
      <c r="AI118" t="s">
        <v>144</v>
      </c>
      <c r="AJ118" t="s">
        <v>53</v>
      </c>
      <c r="AK118">
        <v>3</v>
      </c>
      <c r="AM118" t="s">
        <v>42</v>
      </c>
      <c r="AN118">
        <v>3</v>
      </c>
      <c r="AO118">
        <v>0</v>
      </c>
    </row>
    <row r="119" spans="1:41" x14ac:dyDescent="0.25">
      <c r="A119" t="s">
        <v>257</v>
      </c>
      <c r="F119" t="s">
        <v>257</v>
      </c>
      <c r="G119" s="1">
        <v>42439</v>
      </c>
      <c r="I119" t="s">
        <v>1023</v>
      </c>
      <c r="J119" t="s">
        <v>206</v>
      </c>
      <c r="K119" t="s">
        <v>262</v>
      </c>
      <c r="L119" t="s">
        <v>42</v>
      </c>
      <c r="M119" t="s">
        <v>43</v>
      </c>
      <c r="N119">
        <v>0</v>
      </c>
      <c r="O119">
        <v>4</v>
      </c>
      <c r="P119">
        <v>4</v>
      </c>
      <c r="T119" t="s">
        <v>55</v>
      </c>
      <c r="V119" t="s">
        <v>67</v>
      </c>
      <c r="X119" t="s">
        <v>152</v>
      </c>
      <c r="Z119" t="s">
        <v>159</v>
      </c>
      <c r="AC119" t="s">
        <v>263</v>
      </c>
      <c r="AG119" t="s">
        <v>27</v>
      </c>
      <c r="AH119" t="str">
        <f>Table1[[#This Row],[Family]]</f>
        <v>Nemouridae</v>
      </c>
      <c r="AI119" t="s">
        <v>60</v>
      </c>
      <c r="AJ119" t="s">
        <v>161</v>
      </c>
      <c r="AK119">
        <v>4.5</v>
      </c>
      <c r="AM119" t="s">
        <v>42</v>
      </c>
      <c r="AN119">
        <v>4.5</v>
      </c>
      <c r="AO119">
        <v>0</v>
      </c>
    </row>
    <row r="120" spans="1:41" x14ac:dyDescent="0.25">
      <c r="A120" t="s">
        <v>257</v>
      </c>
      <c r="F120" t="s">
        <v>257</v>
      </c>
      <c r="G120" s="1">
        <v>42439</v>
      </c>
      <c r="I120" t="s">
        <v>1023</v>
      </c>
      <c r="J120" t="s">
        <v>206</v>
      </c>
      <c r="K120" t="s">
        <v>264</v>
      </c>
      <c r="L120" t="s">
        <v>42</v>
      </c>
      <c r="M120" t="s">
        <v>79</v>
      </c>
      <c r="N120">
        <v>0</v>
      </c>
      <c r="O120">
        <v>1</v>
      </c>
      <c r="P120">
        <v>1</v>
      </c>
      <c r="T120" t="s">
        <v>55</v>
      </c>
      <c r="V120" t="s">
        <v>67</v>
      </c>
      <c r="X120" t="s">
        <v>152</v>
      </c>
      <c r="Z120" t="s">
        <v>167</v>
      </c>
      <c r="AG120" t="s">
        <v>24</v>
      </c>
      <c r="AH120" t="str">
        <f>Table1[[#This Row],[FinalID]]</f>
        <v>PERLODIDAE</v>
      </c>
      <c r="AI120" t="s">
        <v>76</v>
      </c>
      <c r="AJ120" t="s">
        <v>53</v>
      </c>
      <c r="AK120">
        <v>2.2000000000000002</v>
      </c>
      <c r="AM120" t="s">
        <v>42</v>
      </c>
      <c r="AN120">
        <v>2.2000000000000002</v>
      </c>
      <c r="AO120">
        <v>0</v>
      </c>
    </row>
    <row r="121" spans="1:41" x14ac:dyDescent="0.25">
      <c r="A121" t="s">
        <v>257</v>
      </c>
      <c r="F121" t="s">
        <v>257</v>
      </c>
      <c r="G121" s="1">
        <v>42439</v>
      </c>
      <c r="I121" t="s">
        <v>1023</v>
      </c>
      <c r="J121" t="s">
        <v>206</v>
      </c>
      <c r="K121" t="s">
        <v>166</v>
      </c>
      <c r="L121" t="s">
        <v>42</v>
      </c>
      <c r="M121" t="s">
        <v>43</v>
      </c>
      <c r="N121">
        <v>0</v>
      </c>
      <c r="O121">
        <v>1</v>
      </c>
      <c r="P121">
        <v>1</v>
      </c>
      <c r="T121" t="s">
        <v>55</v>
      </c>
      <c r="V121" t="s">
        <v>67</v>
      </c>
      <c r="X121" t="s">
        <v>152</v>
      </c>
      <c r="Z121" t="s">
        <v>167</v>
      </c>
      <c r="AC121" t="s">
        <v>168</v>
      </c>
      <c r="AG121" t="s">
        <v>27</v>
      </c>
      <c r="AH121" t="str">
        <f>Table1[[#This Row],[Family]]</f>
        <v>Perlodidae</v>
      </c>
      <c r="AI121" t="s">
        <v>76</v>
      </c>
      <c r="AJ121" t="s">
        <v>169</v>
      </c>
      <c r="AK121">
        <v>2.4</v>
      </c>
      <c r="AM121" t="s">
        <v>42</v>
      </c>
      <c r="AN121">
        <v>2.4</v>
      </c>
      <c r="AO121">
        <v>0</v>
      </c>
    </row>
    <row r="122" spans="1:41" x14ac:dyDescent="0.25">
      <c r="A122" t="s">
        <v>257</v>
      </c>
      <c r="F122" t="s">
        <v>257</v>
      </c>
      <c r="G122" s="1">
        <v>42439</v>
      </c>
      <c r="I122" t="s">
        <v>1023</v>
      </c>
      <c r="J122" t="s">
        <v>206</v>
      </c>
      <c r="K122" t="s">
        <v>265</v>
      </c>
      <c r="L122" t="s">
        <v>42</v>
      </c>
      <c r="M122" t="s">
        <v>43</v>
      </c>
      <c r="N122">
        <v>0</v>
      </c>
      <c r="O122">
        <v>3</v>
      </c>
      <c r="P122">
        <v>3</v>
      </c>
      <c r="T122" t="s">
        <v>55</v>
      </c>
      <c r="V122" t="s">
        <v>67</v>
      </c>
      <c r="X122" t="s">
        <v>72</v>
      </c>
      <c r="Z122" t="s">
        <v>266</v>
      </c>
      <c r="AB122" t="s">
        <v>267</v>
      </c>
      <c r="AC122" t="s">
        <v>268</v>
      </c>
      <c r="AG122" t="s">
        <v>27</v>
      </c>
      <c r="AH122" t="str">
        <f>Table1[[#This Row],[Family]]</f>
        <v>Glossosomatidae</v>
      </c>
      <c r="AI122" t="s">
        <v>144</v>
      </c>
      <c r="AJ122" t="s">
        <v>53</v>
      </c>
      <c r="AM122" t="s">
        <v>42</v>
      </c>
      <c r="AO122">
        <v>0</v>
      </c>
    </row>
    <row r="123" spans="1:41" x14ac:dyDescent="0.25">
      <c r="A123" t="s">
        <v>257</v>
      </c>
      <c r="F123" t="s">
        <v>257</v>
      </c>
      <c r="G123" s="1">
        <v>42439</v>
      </c>
      <c r="I123" t="s">
        <v>1023</v>
      </c>
      <c r="J123" t="s">
        <v>206</v>
      </c>
      <c r="K123" t="s">
        <v>170</v>
      </c>
      <c r="L123" t="s">
        <v>42</v>
      </c>
      <c r="M123" t="s">
        <v>43</v>
      </c>
      <c r="N123">
        <v>0</v>
      </c>
      <c r="O123">
        <v>11</v>
      </c>
      <c r="P123">
        <v>11</v>
      </c>
      <c r="T123" t="s">
        <v>55</v>
      </c>
      <c r="V123" t="s">
        <v>67</v>
      </c>
      <c r="X123" t="s">
        <v>72</v>
      </c>
      <c r="Z123" t="s">
        <v>171</v>
      </c>
      <c r="AC123" t="s">
        <v>172</v>
      </c>
      <c r="AG123" t="s">
        <v>27</v>
      </c>
      <c r="AH123" t="str">
        <f>Table1[[#This Row],[Family]]</f>
        <v>Hydropsychidae</v>
      </c>
      <c r="AI123" t="s">
        <v>92</v>
      </c>
      <c r="AJ123" t="s">
        <v>53</v>
      </c>
      <c r="AK123">
        <v>6.5</v>
      </c>
      <c r="AM123" t="s">
        <v>42</v>
      </c>
      <c r="AN123">
        <v>6.5</v>
      </c>
      <c r="AO123">
        <v>0</v>
      </c>
    </row>
    <row r="124" spans="1:41" x14ac:dyDescent="0.25">
      <c r="A124" t="s">
        <v>257</v>
      </c>
      <c r="F124" t="s">
        <v>257</v>
      </c>
      <c r="G124" s="1">
        <v>42439</v>
      </c>
      <c r="I124" t="s">
        <v>1023</v>
      </c>
      <c r="J124" t="s">
        <v>206</v>
      </c>
      <c r="K124" t="s">
        <v>173</v>
      </c>
      <c r="L124" t="s">
        <v>42</v>
      </c>
      <c r="M124" t="s">
        <v>43</v>
      </c>
      <c r="N124">
        <v>0</v>
      </c>
      <c r="O124">
        <v>2</v>
      </c>
      <c r="P124">
        <v>2</v>
      </c>
      <c r="T124" t="s">
        <v>55</v>
      </c>
      <c r="V124" t="s">
        <v>67</v>
      </c>
      <c r="X124" t="s">
        <v>72</v>
      </c>
      <c r="Z124" t="s">
        <v>171</v>
      </c>
      <c r="AC124" t="s">
        <v>174</v>
      </c>
      <c r="AG124" t="s">
        <v>27</v>
      </c>
      <c r="AH124" t="str">
        <f>Table1[[#This Row],[Family]]</f>
        <v>Hydropsychidae</v>
      </c>
      <c r="AI124" t="s">
        <v>92</v>
      </c>
      <c r="AJ124" t="s">
        <v>53</v>
      </c>
      <c r="AK124">
        <v>2.7</v>
      </c>
      <c r="AM124" t="s">
        <v>42</v>
      </c>
      <c r="AN124">
        <v>2.7</v>
      </c>
      <c r="AO124">
        <v>0</v>
      </c>
    </row>
    <row r="125" spans="1:41" x14ac:dyDescent="0.25">
      <c r="A125" t="s">
        <v>257</v>
      </c>
      <c r="F125" t="s">
        <v>257</v>
      </c>
      <c r="G125" s="1">
        <v>42439</v>
      </c>
      <c r="I125" t="s">
        <v>1023</v>
      </c>
      <c r="J125" t="s">
        <v>206</v>
      </c>
      <c r="K125" t="s">
        <v>175</v>
      </c>
      <c r="L125" t="s">
        <v>42</v>
      </c>
      <c r="M125" t="s">
        <v>43</v>
      </c>
      <c r="N125">
        <v>0</v>
      </c>
      <c r="O125">
        <v>15</v>
      </c>
      <c r="P125">
        <v>15</v>
      </c>
      <c r="T125" t="s">
        <v>55</v>
      </c>
      <c r="V125" t="s">
        <v>67</v>
      </c>
      <c r="X125" t="s">
        <v>72</v>
      </c>
      <c r="Z125" t="s">
        <v>171</v>
      </c>
      <c r="AC125" t="s">
        <v>176</v>
      </c>
      <c r="AG125" t="s">
        <v>27</v>
      </c>
      <c r="AH125" t="str">
        <f>Table1[[#This Row],[Family]]</f>
        <v>Hydropsychidae</v>
      </c>
      <c r="AI125" t="s">
        <v>92</v>
      </c>
      <c r="AJ125" t="s">
        <v>53</v>
      </c>
      <c r="AK125">
        <v>7.5</v>
      </c>
      <c r="AM125" t="s">
        <v>42</v>
      </c>
      <c r="AN125">
        <v>7.5</v>
      </c>
      <c r="AO125">
        <v>0</v>
      </c>
    </row>
    <row r="126" spans="1:41" x14ac:dyDescent="0.25">
      <c r="A126" t="s">
        <v>257</v>
      </c>
      <c r="F126" t="s">
        <v>257</v>
      </c>
      <c r="G126" s="1">
        <v>42439</v>
      </c>
      <c r="I126" t="s">
        <v>1023</v>
      </c>
      <c r="J126" t="s">
        <v>206</v>
      </c>
      <c r="K126" t="s">
        <v>269</v>
      </c>
      <c r="L126" t="s">
        <v>42</v>
      </c>
      <c r="M126" t="s">
        <v>43</v>
      </c>
      <c r="N126">
        <v>0</v>
      </c>
      <c r="O126">
        <v>1</v>
      </c>
      <c r="P126">
        <v>1</v>
      </c>
      <c r="T126" t="s">
        <v>55</v>
      </c>
      <c r="V126" t="s">
        <v>67</v>
      </c>
      <c r="X126" t="s">
        <v>72</v>
      </c>
      <c r="Z126" t="s">
        <v>270</v>
      </c>
      <c r="AG126" t="s">
        <v>24</v>
      </c>
      <c r="AH126" t="str">
        <f>Table1[[#This Row],[FinalID]]</f>
        <v>LIMNEPHILIDAE</v>
      </c>
      <c r="AI126" t="s">
        <v>60</v>
      </c>
      <c r="AJ126" t="s">
        <v>271</v>
      </c>
      <c r="AK126">
        <v>3.4</v>
      </c>
      <c r="AM126" t="s">
        <v>42</v>
      </c>
      <c r="AN126">
        <v>3.4</v>
      </c>
      <c r="AO126">
        <v>0</v>
      </c>
    </row>
    <row r="127" spans="1:41" x14ac:dyDescent="0.25">
      <c r="A127" t="s">
        <v>257</v>
      </c>
      <c r="F127" t="s">
        <v>257</v>
      </c>
      <c r="G127" s="1">
        <v>42439</v>
      </c>
      <c r="I127" t="s">
        <v>1023</v>
      </c>
      <c r="J127" t="s">
        <v>206</v>
      </c>
      <c r="K127" t="s">
        <v>217</v>
      </c>
      <c r="L127" t="s">
        <v>42</v>
      </c>
      <c r="M127" t="s">
        <v>43</v>
      </c>
      <c r="N127">
        <v>0</v>
      </c>
      <c r="O127">
        <v>1</v>
      </c>
      <c r="P127">
        <v>1</v>
      </c>
      <c r="T127" t="s">
        <v>55</v>
      </c>
      <c r="V127" t="s">
        <v>67</v>
      </c>
      <c r="X127" t="s">
        <v>72</v>
      </c>
      <c r="Z127" t="s">
        <v>181</v>
      </c>
      <c r="AC127" t="s">
        <v>218</v>
      </c>
      <c r="AG127" t="s">
        <v>27</v>
      </c>
      <c r="AH127" t="str">
        <f>Table1[[#This Row],[Family]]</f>
        <v>Philopotamidae</v>
      </c>
      <c r="AI127" t="s">
        <v>92</v>
      </c>
      <c r="AJ127" t="s">
        <v>53</v>
      </c>
      <c r="AK127">
        <v>4.4000000000000004</v>
      </c>
      <c r="AM127" t="s">
        <v>42</v>
      </c>
      <c r="AN127">
        <v>4.4000000000000004</v>
      </c>
      <c r="AO127">
        <v>0</v>
      </c>
    </row>
    <row r="128" spans="1:41" x14ac:dyDescent="0.25">
      <c r="A128" t="s">
        <v>257</v>
      </c>
      <c r="F128" t="s">
        <v>257</v>
      </c>
      <c r="G128" s="1">
        <v>42439</v>
      </c>
      <c r="I128" t="s">
        <v>1023</v>
      </c>
      <c r="J128" t="s">
        <v>206</v>
      </c>
      <c r="K128" t="s">
        <v>248</v>
      </c>
      <c r="L128" t="s">
        <v>42</v>
      </c>
      <c r="M128" t="s">
        <v>43</v>
      </c>
      <c r="N128">
        <v>0</v>
      </c>
      <c r="O128">
        <v>1</v>
      </c>
      <c r="P128">
        <v>1</v>
      </c>
      <c r="T128" t="s">
        <v>55</v>
      </c>
      <c r="V128" t="s">
        <v>67</v>
      </c>
      <c r="X128" t="s">
        <v>220</v>
      </c>
      <c r="Z128" t="s">
        <v>221</v>
      </c>
      <c r="AC128" t="s">
        <v>249</v>
      </c>
      <c r="AG128" t="s">
        <v>27</v>
      </c>
      <c r="AH128" t="str">
        <f>Table1[[#This Row],[Family]]</f>
        <v>Elmidae</v>
      </c>
      <c r="AI128" t="s">
        <v>144</v>
      </c>
      <c r="AJ128" t="s">
        <v>53</v>
      </c>
      <c r="AK128">
        <v>2.7</v>
      </c>
      <c r="AM128" t="s">
        <v>42</v>
      </c>
      <c r="AN128">
        <v>2.7</v>
      </c>
      <c r="AO128">
        <v>0</v>
      </c>
    </row>
    <row r="129" spans="1:41" x14ac:dyDescent="0.25">
      <c r="A129" t="s">
        <v>257</v>
      </c>
      <c r="F129" t="s">
        <v>257</v>
      </c>
      <c r="G129" s="1">
        <v>42439</v>
      </c>
      <c r="I129" t="s">
        <v>1023</v>
      </c>
      <c r="J129" t="s">
        <v>206</v>
      </c>
      <c r="K129" t="s">
        <v>272</v>
      </c>
      <c r="L129" t="s">
        <v>42</v>
      </c>
      <c r="M129" t="s">
        <v>43</v>
      </c>
      <c r="N129">
        <v>0</v>
      </c>
      <c r="O129">
        <v>1</v>
      </c>
      <c r="P129">
        <v>1</v>
      </c>
      <c r="T129" t="s">
        <v>55</v>
      </c>
      <c r="V129" t="s">
        <v>67</v>
      </c>
      <c r="X129" t="s">
        <v>220</v>
      </c>
      <c r="Z129" t="s">
        <v>221</v>
      </c>
      <c r="AC129" t="s">
        <v>273</v>
      </c>
      <c r="AG129" t="s">
        <v>27</v>
      </c>
      <c r="AH129" t="str">
        <f>Table1[[#This Row],[Family]]</f>
        <v>Elmidae</v>
      </c>
      <c r="AI129" t="s">
        <v>144</v>
      </c>
      <c r="AJ129" t="s">
        <v>53</v>
      </c>
      <c r="AM129" t="s">
        <v>42</v>
      </c>
      <c r="AO129">
        <v>0</v>
      </c>
    </row>
    <row r="130" spans="1:41" x14ac:dyDescent="0.25">
      <c r="A130" t="s">
        <v>257</v>
      </c>
      <c r="F130" t="s">
        <v>257</v>
      </c>
      <c r="G130" s="1">
        <v>42439</v>
      </c>
      <c r="I130" t="s">
        <v>1023</v>
      </c>
      <c r="J130" t="s">
        <v>206</v>
      </c>
      <c r="K130" t="s">
        <v>90</v>
      </c>
      <c r="L130" t="s">
        <v>42</v>
      </c>
      <c r="M130" t="s">
        <v>43</v>
      </c>
      <c r="N130">
        <v>0</v>
      </c>
      <c r="O130">
        <v>1</v>
      </c>
      <c r="P130">
        <v>1</v>
      </c>
      <c r="T130" t="s">
        <v>55</v>
      </c>
      <c r="V130" t="s">
        <v>67</v>
      </c>
      <c r="X130" t="s">
        <v>80</v>
      </c>
      <c r="Z130" t="s">
        <v>86</v>
      </c>
      <c r="AB130" t="s">
        <v>87</v>
      </c>
      <c r="AC130" t="s">
        <v>91</v>
      </c>
      <c r="AG130" t="s">
        <v>27</v>
      </c>
      <c r="AH130" t="str">
        <f>Table1[[#This Row],[Family]]</f>
        <v>Chironomidae</v>
      </c>
      <c r="AI130" t="s">
        <v>92</v>
      </c>
      <c r="AJ130" t="s">
        <v>53</v>
      </c>
      <c r="AK130">
        <v>4.9000000000000004</v>
      </c>
      <c r="AM130" t="s">
        <v>42</v>
      </c>
      <c r="AN130">
        <v>4.9000000000000004</v>
      </c>
      <c r="AO130">
        <v>0</v>
      </c>
    </row>
    <row r="131" spans="1:41" x14ac:dyDescent="0.25">
      <c r="A131" t="s">
        <v>257</v>
      </c>
      <c r="F131" t="s">
        <v>257</v>
      </c>
      <c r="G131" s="1">
        <v>42439</v>
      </c>
      <c r="I131" t="s">
        <v>1023</v>
      </c>
      <c r="J131" t="s">
        <v>206</v>
      </c>
      <c r="K131" t="s">
        <v>93</v>
      </c>
      <c r="L131" t="s">
        <v>42</v>
      </c>
      <c r="M131" t="s">
        <v>43</v>
      </c>
      <c r="N131">
        <v>0</v>
      </c>
      <c r="O131">
        <v>3</v>
      </c>
      <c r="P131">
        <v>3</v>
      </c>
      <c r="T131" t="s">
        <v>55</v>
      </c>
      <c r="V131" t="s">
        <v>67</v>
      </c>
      <c r="X131" t="s">
        <v>80</v>
      </c>
      <c r="Z131" t="s">
        <v>86</v>
      </c>
      <c r="AB131" t="s">
        <v>87</v>
      </c>
      <c r="AC131" t="s">
        <v>94</v>
      </c>
      <c r="AG131" t="s">
        <v>27</v>
      </c>
      <c r="AH131" t="str">
        <f>Table1[[#This Row],[Family]]</f>
        <v>Chironomidae</v>
      </c>
      <c r="AI131" t="s">
        <v>60</v>
      </c>
      <c r="AJ131" t="s">
        <v>95</v>
      </c>
      <c r="AK131">
        <v>6.3</v>
      </c>
      <c r="AM131" t="s">
        <v>42</v>
      </c>
      <c r="AN131">
        <v>6.3</v>
      </c>
      <c r="AO131">
        <v>0</v>
      </c>
    </row>
    <row r="132" spans="1:41" x14ac:dyDescent="0.25">
      <c r="A132" t="s">
        <v>257</v>
      </c>
      <c r="F132" t="s">
        <v>257</v>
      </c>
      <c r="G132" s="1">
        <v>42439</v>
      </c>
      <c r="I132" t="s">
        <v>1023</v>
      </c>
      <c r="J132" t="s">
        <v>206</v>
      </c>
      <c r="K132" t="s">
        <v>186</v>
      </c>
      <c r="L132" t="s">
        <v>42</v>
      </c>
      <c r="M132" t="s">
        <v>79</v>
      </c>
      <c r="N132">
        <v>0</v>
      </c>
      <c r="O132">
        <v>1</v>
      </c>
      <c r="P132">
        <v>1</v>
      </c>
      <c r="T132" t="s">
        <v>55</v>
      </c>
      <c r="V132" t="s">
        <v>67</v>
      </c>
      <c r="X132" t="s">
        <v>80</v>
      </c>
      <c r="Z132" t="s">
        <v>86</v>
      </c>
      <c r="AC132" t="s">
        <v>187</v>
      </c>
      <c r="AG132" t="s">
        <v>27</v>
      </c>
      <c r="AH132" t="str">
        <f>Table1[[#This Row],[Family]]</f>
        <v>Chironomidae</v>
      </c>
      <c r="AI132" t="s">
        <v>48</v>
      </c>
      <c r="AK132">
        <v>7.6</v>
      </c>
      <c r="AM132" t="s">
        <v>42</v>
      </c>
      <c r="AN132">
        <v>7.6</v>
      </c>
      <c r="AO132">
        <v>0</v>
      </c>
    </row>
    <row r="133" spans="1:41" x14ac:dyDescent="0.25">
      <c r="A133" t="s">
        <v>257</v>
      </c>
      <c r="F133" t="s">
        <v>257</v>
      </c>
      <c r="G133" s="1">
        <v>42439</v>
      </c>
      <c r="I133" t="s">
        <v>1023</v>
      </c>
      <c r="J133" t="s">
        <v>206</v>
      </c>
      <c r="K133" t="s">
        <v>253</v>
      </c>
      <c r="L133" t="s">
        <v>42</v>
      </c>
      <c r="M133" t="s">
        <v>43</v>
      </c>
      <c r="N133">
        <v>0</v>
      </c>
      <c r="O133">
        <v>11</v>
      </c>
      <c r="P133">
        <v>11</v>
      </c>
      <c r="T133" t="s">
        <v>55</v>
      </c>
      <c r="V133" t="s">
        <v>67</v>
      </c>
      <c r="X133" t="s">
        <v>80</v>
      </c>
      <c r="Z133" t="s">
        <v>86</v>
      </c>
      <c r="AC133" t="s">
        <v>254</v>
      </c>
      <c r="AG133" t="s">
        <v>27</v>
      </c>
      <c r="AH133" t="str">
        <f>Table1[[#This Row],[Family]]</f>
        <v>Chironomidae</v>
      </c>
      <c r="AI133" t="s">
        <v>48</v>
      </c>
      <c r="AJ133" t="s">
        <v>61</v>
      </c>
      <c r="AK133">
        <v>4.0999999999999996</v>
      </c>
      <c r="AM133" t="s">
        <v>42</v>
      </c>
      <c r="AN133">
        <v>4.0999999999999996</v>
      </c>
      <c r="AO133">
        <v>0</v>
      </c>
    </row>
    <row r="134" spans="1:41" x14ac:dyDescent="0.25">
      <c r="A134" t="s">
        <v>257</v>
      </c>
      <c r="F134" t="s">
        <v>257</v>
      </c>
      <c r="G134" s="1">
        <v>42439</v>
      </c>
      <c r="I134" t="s">
        <v>1023</v>
      </c>
      <c r="J134" t="s">
        <v>206</v>
      </c>
      <c r="K134" t="s">
        <v>107</v>
      </c>
      <c r="L134" t="s">
        <v>42</v>
      </c>
      <c r="M134" t="s">
        <v>43</v>
      </c>
      <c r="N134">
        <v>0</v>
      </c>
      <c r="O134">
        <v>1</v>
      </c>
      <c r="P134">
        <v>1</v>
      </c>
      <c r="T134" t="s">
        <v>55</v>
      </c>
      <c r="V134" t="s">
        <v>67</v>
      </c>
      <c r="X134" t="s">
        <v>80</v>
      </c>
      <c r="Z134" t="s">
        <v>86</v>
      </c>
      <c r="AC134" t="s">
        <v>108</v>
      </c>
      <c r="AG134" t="s">
        <v>27</v>
      </c>
      <c r="AH134" t="str">
        <f>Table1[[#This Row],[Family]]</f>
        <v>Chironomidae</v>
      </c>
      <c r="AI134" t="s">
        <v>48</v>
      </c>
      <c r="AJ134" t="s">
        <v>82</v>
      </c>
      <c r="AK134">
        <v>9.1999999999999993</v>
      </c>
      <c r="AM134" t="s">
        <v>42</v>
      </c>
      <c r="AN134">
        <v>9.1999999999999993</v>
      </c>
      <c r="AO134">
        <v>0</v>
      </c>
    </row>
    <row r="135" spans="1:41" x14ac:dyDescent="0.25">
      <c r="A135" t="s">
        <v>257</v>
      </c>
      <c r="F135" t="s">
        <v>257</v>
      </c>
      <c r="G135" s="1">
        <v>42439</v>
      </c>
      <c r="I135" t="s">
        <v>1023</v>
      </c>
      <c r="J135" t="s">
        <v>206</v>
      </c>
      <c r="K135" t="s">
        <v>274</v>
      </c>
      <c r="L135" t="s">
        <v>42</v>
      </c>
      <c r="M135" t="s">
        <v>43</v>
      </c>
      <c r="N135">
        <v>0</v>
      </c>
      <c r="O135">
        <v>2</v>
      </c>
      <c r="P135">
        <v>2</v>
      </c>
      <c r="T135" t="s">
        <v>55</v>
      </c>
      <c r="V135" t="s">
        <v>67</v>
      </c>
      <c r="X135" t="s">
        <v>80</v>
      </c>
      <c r="Z135" t="s">
        <v>86</v>
      </c>
      <c r="AC135" t="s">
        <v>275</v>
      </c>
      <c r="AG135" t="s">
        <v>27</v>
      </c>
      <c r="AH135" t="str">
        <f>Table1[[#This Row],[Family]]</f>
        <v>Chironomidae</v>
      </c>
      <c r="AI135" t="s">
        <v>48</v>
      </c>
      <c r="AJ135" t="s">
        <v>61</v>
      </c>
      <c r="AK135">
        <v>4.5999999999999996</v>
      </c>
      <c r="AM135" t="s">
        <v>42</v>
      </c>
      <c r="AN135">
        <v>4.5999999999999996</v>
      </c>
      <c r="AO135">
        <v>0</v>
      </c>
    </row>
    <row r="136" spans="1:41" x14ac:dyDescent="0.25">
      <c r="A136" t="s">
        <v>257</v>
      </c>
      <c r="F136" t="s">
        <v>257</v>
      </c>
      <c r="G136" s="1">
        <v>42439</v>
      </c>
      <c r="I136" t="s">
        <v>1023</v>
      </c>
      <c r="J136" t="s">
        <v>206</v>
      </c>
      <c r="K136" t="s">
        <v>276</v>
      </c>
      <c r="L136" t="s">
        <v>42</v>
      </c>
      <c r="M136" t="s">
        <v>43</v>
      </c>
      <c r="N136">
        <v>0</v>
      </c>
      <c r="O136">
        <v>1</v>
      </c>
      <c r="P136">
        <v>1</v>
      </c>
      <c r="T136" t="s">
        <v>55</v>
      </c>
      <c r="V136" t="s">
        <v>67</v>
      </c>
      <c r="X136" t="s">
        <v>80</v>
      </c>
      <c r="Z136" t="s">
        <v>86</v>
      </c>
      <c r="AC136" t="s">
        <v>277</v>
      </c>
      <c r="AG136" t="s">
        <v>27</v>
      </c>
      <c r="AH136" t="str">
        <f>Table1[[#This Row],[Family]]</f>
        <v>Chironomidae</v>
      </c>
      <c r="AI136" t="s">
        <v>48</v>
      </c>
      <c r="AJ136" t="s">
        <v>61</v>
      </c>
      <c r="AK136">
        <v>4</v>
      </c>
      <c r="AM136" t="s">
        <v>42</v>
      </c>
      <c r="AN136">
        <v>4</v>
      </c>
      <c r="AO136">
        <v>0</v>
      </c>
    </row>
    <row r="137" spans="1:41" x14ac:dyDescent="0.25">
      <c r="A137" t="s">
        <v>257</v>
      </c>
      <c r="F137" t="s">
        <v>257</v>
      </c>
      <c r="G137" s="1">
        <v>42439</v>
      </c>
      <c r="I137" t="s">
        <v>1023</v>
      </c>
      <c r="J137" t="s">
        <v>206</v>
      </c>
      <c r="K137" t="s">
        <v>229</v>
      </c>
      <c r="L137" t="s">
        <v>42</v>
      </c>
      <c r="M137" t="s">
        <v>43</v>
      </c>
      <c r="N137">
        <v>0</v>
      </c>
      <c r="O137">
        <v>2</v>
      </c>
      <c r="P137">
        <v>2</v>
      </c>
      <c r="T137" t="s">
        <v>55</v>
      </c>
      <c r="V137" t="s">
        <v>67</v>
      </c>
      <c r="X137" t="s">
        <v>80</v>
      </c>
      <c r="Z137" t="s">
        <v>86</v>
      </c>
      <c r="AC137" t="s">
        <v>230</v>
      </c>
      <c r="AG137" t="s">
        <v>27</v>
      </c>
      <c r="AH137" t="str">
        <f>Table1[[#This Row],[Family]]</f>
        <v>Chironomidae</v>
      </c>
      <c r="AI137" t="s">
        <v>48</v>
      </c>
      <c r="AJ137" t="s">
        <v>61</v>
      </c>
      <c r="AK137">
        <v>6.2</v>
      </c>
      <c r="AM137" t="s">
        <v>42</v>
      </c>
      <c r="AN137">
        <v>6.2</v>
      </c>
      <c r="AO137">
        <v>0</v>
      </c>
    </row>
    <row r="138" spans="1:41" x14ac:dyDescent="0.25">
      <c r="A138" t="s">
        <v>257</v>
      </c>
      <c r="F138" t="s">
        <v>257</v>
      </c>
      <c r="G138" s="1">
        <v>42439</v>
      </c>
      <c r="I138" t="s">
        <v>1023</v>
      </c>
      <c r="J138" t="s">
        <v>206</v>
      </c>
      <c r="K138" t="s">
        <v>255</v>
      </c>
      <c r="L138" t="s">
        <v>42</v>
      </c>
      <c r="M138" t="s">
        <v>43</v>
      </c>
      <c r="N138">
        <v>0</v>
      </c>
      <c r="O138">
        <v>2</v>
      </c>
      <c r="P138">
        <v>2</v>
      </c>
      <c r="T138" t="s">
        <v>55</v>
      </c>
      <c r="V138" t="s">
        <v>67</v>
      </c>
      <c r="X138" t="s">
        <v>80</v>
      </c>
      <c r="Z138" t="s">
        <v>86</v>
      </c>
      <c r="AC138" t="s">
        <v>256</v>
      </c>
      <c r="AG138" t="s">
        <v>27</v>
      </c>
      <c r="AH138" t="str">
        <f>Table1[[#This Row],[Family]]</f>
        <v>Chironomidae</v>
      </c>
      <c r="AI138" t="s">
        <v>48</v>
      </c>
      <c r="AJ138" t="s">
        <v>61</v>
      </c>
      <c r="AK138">
        <v>5.0999999999999996</v>
      </c>
      <c r="AM138" t="s">
        <v>42</v>
      </c>
      <c r="AN138">
        <v>5.0999999999999996</v>
      </c>
      <c r="AO138">
        <v>0</v>
      </c>
    </row>
    <row r="139" spans="1:41" x14ac:dyDescent="0.25">
      <c r="A139" t="s">
        <v>257</v>
      </c>
      <c r="F139" t="s">
        <v>257</v>
      </c>
      <c r="G139" s="1">
        <v>42439</v>
      </c>
      <c r="I139" t="s">
        <v>1023</v>
      </c>
      <c r="J139" t="s">
        <v>206</v>
      </c>
      <c r="K139" t="s">
        <v>250</v>
      </c>
      <c r="L139" t="s">
        <v>42</v>
      </c>
      <c r="M139" t="s">
        <v>43</v>
      </c>
      <c r="N139">
        <v>0</v>
      </c>
      <c r="O139">
        <v>9</v>
      </c>
      <c r="P139">
        <v>9</v>
      </c>
      <c r="T139" t="s">
        <v>55</v>
      </c>
      <c r="V139" t="s">
        <v>67</v>
      </c>
      <c r="X139" t="s">
        <v>80</v>
      </c>
      <c r="Z139" t="s">
        <v>86</v>
      </c>
      <c r="AC139" t="s">
        <v>251</v>
      </c>
      <c r="AG139" t="s">
        <v>27</v>
      </c>
      <c r="AH139" t="str">
        <f>Table1[[#This Row],[Family]]</f>
        <v>Chironomidae</v>
      </c>
      <c r="AI139" t="s">
        <v>48</v>
      </c>
      <c r="AJ139" t="s">
        <v>61</v>
      </c>
      <c r="AK139">
        <v>5.0999999999999996</v>
      </c>
      <c r="AM139" t="s">
        <v>42</v>
      </c>
      <c r="AN139">
        <v>5.0999999999999996</v>
      </c>
      <c r="AO139">
        <v>0</v>
      </c>
    </row>
    <row r="140" spans="1:41" x14ac:dyDescent="0.25">
      <c r="A140" t="s">
        <v>257</v>
      </c>
      <c r="F140" t="s">
        <v>257</v>
      </c>
      <c r="G140" s="1">
        <v>42439</v>
      </c>
      <c r="I140" t="s">
        <v>1023</v>
      </c>
      <c r="J140" t="s">
        <v>206</v>
      </c>
      <c r="K140" t="s">
        <v>123</v>
      </c>
      <c r="L140" t="s">
        <v>42</v>
      </c>
      <c r="M140" t="s">
        <v>43</v>
      </c>
      <c r="N140">
        <v>0</v>
      </c>
      <c r="O140">
        <v>3</v>
      </c>
      <c r="P140">
        <v>3</v>
      </c>
      <c r="T140" t="s">
        <v>55</v>
      </c>
      <c r="V140" t="s">
        <v>67</v>
      </c>
      <c r="X140" t="s">
        <v>80</v>
      </c>
      <c r="Z140" t="s">
        <v>86</v>
      </c>
      <c r="AC140" t="s">
        <v>124</v>
      </c>
      <c r="AG140" t="s">
        <v>27</v>
      </c>
      <c r="AH140" t="str">
        <f>Table1[[#This Row],[Family]]</f>
        <v>Chironomidae</v>
      </c>
      <c r="AI140" t="s">
        <v>76</v>
      </c>
      <c r="AJ140" t="s">
        <v>61</v>
      </c>
      <c r="AK140">
        <v>8.1999999999999993</v>
      </c>
      <c r="AM140" t="s">
        <v>42</v>
      </c>
      <c r="AN140">
        <v>8.1999999999999993</v>
      </c>
      <c r="AO140">
        <v>0</v>
      </c>
    </row>
    <row r="141" spans="1:41" x14ac:dyDescent="0.25">
      <c r="A141" t="s">
        <v>257</v>
      </c>
      <c r="F141" t="s">
        <v>257</v>
      </c>
      <c r="G141" s="1">
        <v>42439</v>
      </c>
      <c r="I141" t="s">
        <v>1023</v>
      </c>
      <c r="J141" t="s">
        <v>206</v>
      </c>
      <c r="K141" t="s">
        <v>278</v>
      </c>
      <c r="L141" t="s">
        <v>42</v>
      </c>
      <c r="M141" t="s">
        <v>43</v>
      </c>
      <c r="N141">
        <v>0</v>
      </c>
      <c r="O141">
        <v>1</v>
      </c>
      <c r="P141">
        <v>1</v>
      </c>
      <c r="T141" t="s">
        <v>55</v>
      </c>
      <c r="V141" t="s">
        <v>67</v>
      </c>
      <c r="X141" t="s">
        <v>80</v>
      </c>
      <c r="Z141" t="s">
        <v>279</v>
      </c>
      <c r="AC141" t="s">
        <v>280</v>
      </c>
      <c r="AG141" t="s">
        <v>27</v>
      </c>
      <c r="AH141" t="str">
        <f>Table1[[#This Row],[Family]]</f>
        <v>Empididae</v>
      </c>
      <c r="AI141" t="s">
        <v>76</v>
      </c>
      <c r="AJ141" t="s">
        <v>53</v>
      </c>
      <c r="AK141">
        <v>7.4</v>
      </c>
      <c r="AM141" t="s">
        <v>42</v>
      </c>
      <c r="AN141">
        <v>7.4</v>
      </c>
      <c r="AO141">
        <v>0</v>
      </c>
    </row>
    <row r="142" spans="1:41" x14ac:dyDescent="0.25">
      <c r="A142" t="s">
        <v>257</v>
      </c>
      <c r="F142" t="s">
        <v>257</v>
      </c>
      <c r="G142" s="1">
        <v>42439</v>
      </c>
      <c r="I142" t="s">
        <v>1023</v>
      </c>
      <c r="J142" t="s">
        <v>206</v>
      </c>
      <c r="K142" t="s">
        <v>198</v>
      </c>
      <c r="L142" t="s">
        <v>42</v>
      </c>
      <c r="M142" t="s">
        <v>43</v>
      </c>
      <c r="N142">
        <v>0</v>
      </c>
      <c r="O142">
        <v>8</v>
      </c>
      <c r="P142">
        <v>8</v>
      </c>
      <c r="T142" t="s">
        <v>55</v>
      </c>
      <c r="V142" t="s">
        <v>67</v>
      </c>
      <c r="X142" t="s">
        <v>80</v>
      </c>
      <c r="Z142" t="s">
        <v>199</v>
      </c>
      <c r="AB142" t="s">
        <v>200</v>
      </c>
      <c r="AC142" t="s">
        <v>201</v>
      </c>
      <c r="AG142" t="s">
        <v>27</v>
      </c>
      <c r="AH142" t="str">
        <f>Table1[[#This Row],[Family]]</f>
        <v>Simuliidae</v>
      </c>
      <c r="AI142" t="s">
        <v>92</v>
      </c>
      <c r="AJ142" t="s">
        <v>53</v>
      </c>
      <c r="AK142">
        <v>2.4</v>
      </c>
      <c r="AM142" t="s">
        <v>42</v>
      </c>
      <c r="AN142">
        <v>2.4</v>
      </c>
      <c r="AO142">
        <v>0</v>
      </c>
    </row>
    <row r="143" spans="1:41" x14ac:dyDescent="0.25">
      <c r="A143" t="s">
        <v>257</v>
      </c>
      <c r="F143" t="s">
        <v>257</v>
      </c>
      <c r="G143" s="1">
        <v>42439</v>
      </c>
      <c r="I143" t="s">
        <v>1023</v>
      </c>
      <c r="J143" t="s">
        <v>206</v>
      </c>
      <c r="K143" t="s">
        <v>236</v>
      </c>
      <c r="L143" t="s">
        <v>42</v>
      </c>
      <c r="M143" t="s">
        <v>43</v>
      </c>
      <c r="N143">
        <v>0</v>
      </c>
      <c r="O143">
        <v>6</v>
      </c>
      <c r="P143">
        <v>6</v>
      </c>
      <c r="T143" t="s">
        <v>55</v>
      </c>
      <c r="V143" t="s">
        <v>67</v>
      </c>
      <c r="X143" t="s">
        <v>80</v>
      </c>
      <c r="Z143" t="s">
        <v>199</v>
      </c>
      <c r="AB143" t="s">
        <v>237</v>
      </c>
      <c r="AC143" t="s">
        <v>238</v>
      </c>
      <c r="AG143" t="s">
        <v>27</v>
      </c>
      <c r="AH143" t="str">
        <f>Table1[[#This Row],[Family]]</f>
        <v>Simuliidae</v>
      </c>
      <c r="AI143" t="s">
        <v>92</v>
      </c>
      <c r="AJ143" t="s">
        <v>53</v>
      </c>
      <c r="AK143">
        <v>5.7</v>
      </c>
      <c r="AM143" t="s">
        <v>42</v>
      </c>
      <c r="AN143">
        <v>5.7</v>
      </c>
      <c r="AO143">
        <v>0</v>
      </c>
    </row>
    <row r="144" spans="1:41" x14ac:dyDescent="0.25">
      <c r="A144" t="s">
        <v>257</v>
      </c>
      <c r="F144" t="s">
        <v>257</v>
      </c>
      <c r="G144" s="1">
        <v>42439</v>
      </c>
      <c r="I144" t="s">
        <v>1023</v>
      </c>
      <c r="J144" t="s">
        <v>206</v>
      </c>
      <c r="K144" t="s">
        <v>202</v>
      </c>
      <c r="L144" t="s">
        <v>42</v>
      </c>
      <c r="M144" t="s">
        <v>43</v>
      </c>
      <c r="N144">
        <v>0</v>
      </c>
      <c r="O144">
        <v>3</v>
      </c>
      <c r="P144">
        <v>3</v>
      </c>
      <c r="T144" t="s">
        <v>55</v>
      </c>
      <c r="V144" t="s">
        <v>67</v>
      </c>
      <c r="X144" t="s">
        <v>80</v>
      </c>
      <c r="Z144" t="s">
        <v>203</v>
      </c>
      <c r="AC144" t="s">
        <v>204</v>
      </c>
      <c r="AG144" t="s">
        <v>27</v>
      </c>
      <c r="AH144" t="str">
        <f>Table1[[#This Row],[Family]]</f>
        <v>Tipulidae</v>
      </c>
      <c r="AI144" t="s">
        <v>48</v>
      </c>
      <c r="AJ144" t="s">
        <v>53</v>
      </c>
      <c r="AK144">
        <v>8</v>
      </c>
      <c r="AM144" t="s">
        <v>42</v>
      </c>
      <c r="AN144">
        <v>8</v>
      </c>
      <c r="AO144">
        <v>0</v>
      </c>
    </row>
    <row r="145" spans="1:41" x14ac:dyDescent="0.25">
      <c r="A145" t="s">
        <v>281</v>
      </c>
      <c r="F145" t="s">
        <v>281</v>
      </c>
      <c r="G145" s="1">
        <v>42459</v>
      </c>
      <c r="I145" t="s">
        <v>1023</v>
      </c>
      <c r="J145" t="s">
        <v>206</v>
      </c>
      <c r="K145" t="s">
        <v>158</v>
      </c>
      <c r="L145" t="s">
        <v>42</v>
      </c>
      <c r="M145" t="s">
        <v>43</v>
      </c>
      <c r="N145">
        <v>0</v>
      </c>
      <c r="O145">
        <v>5</v>
      </c>
      <c r="P145">
        <v>5</v>
      </c>
      <c r="T145" t="s">
        <v>55</v>
      </c>
      <c r="V145" t="s">
        <v>67</v>
      </c>
      <c r="X145" t="s">
        <v>152</v>
      </c>
      <c r="Z145" t="s">
        <v>159</v>
      </c>
      <c r="AC145" t="s">
        <v>160</v>
      </c>
      <c r="AG145" t="s">
        <v>27</v>
      </c>
      <c r="AH145" t="str">
        <f>Table1[[#This Row],[Family]]</f>
        <v>Nemouridae</v>
      </c>
      <c r="AI145" t="s">
        <v>60</v>
      </c>
      <c r="AJ145" t="s">
        <v>161</v>
      </c>
      <c r="AK145">
        <v>3</v>
      </c>
      <c r="AM145" t="s">
        <v>42</v>
      </c>
      <c r="AN145">
        <v>3</v>
      </c>
      <c r="AO145">
        <v>0</v>
      </c>
    </row>
    <row r="146" spans="1:41" x14ac:dyDescent="0.25">
      <c r="A146" t="s">
        <v>281</v>
      </c>
      <c r="F146" t="s">
        <v>281</v>
      </c>
      <c r="G146" s="1">
        <v>42459</v>
      </c>
      <c r="I146" t="s">
        <v>1023</v>
      </c>
      <c r="J146" t="s">
        <v>206</v>
      </c>
      <c r="K146" t="s">
        <v>173</v>
      </c>
      <c r="L146" t="s">
        <v>42</v>
      </c>
      <c r="M146" t="s">
        <v>43</v>
      </c>
      <c r="N146">
        <v>0</v>
      </c>
      <c r="O146">
        <v>2</v>
      </c>
      <c r="P146">
        <v>2</v>
      </c>
      <c r="T146" t="s">
        <v>55</v>
      </c>
      <c r="V146" t="s">
        <v>67</v>
      </c>
      <c r="X146" t="s">
        <v>72</v>
      </c>
      <c r="Z146" t="s">
        <v>171</v>
      </c>
      <c r="AC146" t="s">
        <v>174</v>
      </c>
      <c r="AG146" t="s">
        <v>27</v>
      </c>
      <c r="AH146" t="str">
        <f>Table1[[#This Row],[Family]]</f>
        <v>Hydropsychidae</v>
      </c>
      <c r="AI146" t="s">
        <v>92</v>
      </c>
      <c r="AJ146" t="s">
        <v>53</v>
      </c>
      <c r="AK146">
        <v>2.7</v>
      </c>
      <c r="AM146" t="s">
        <v>42</v>
      </c>
      <c r="AN146">
        <v>2.7</v>
      </c>
      <c r="AO146">
        <v>0</v>
      </c>
    </row>
    <row r="147" spans="1:41" x14ac:dyDescent="0.25">
      <c r="A147" t="s">
        <v>281</v>
      </c>
      <c r="F147" t="s">
        <v>281</v>
      </c>
      <c r="G147" s="1">
        <v>42459</v>
      </c>
      <c r="I147" t="s">
        <v>1023</v>
      </c>
      <c r="J147" t="s">
        <v>206</v>
      </c>
      <c r="K147" t="s">
        <v>175</v>
      </c>
      <c r="L147" t="s">
        <v>42</v>
      </c>
      <c r="M147" t="s">
        <v>43</v>
      </c>
      <c r="N147">
        <v>0</v>
      </c>
      <c r="O147">
        <v>2</v>
      </c>
      <c r="P147">
        <v>2</v>
      </c>
      <c r="T147" t="s">
        <v>55</v>
      </c>
      <c r="V147" t="s">
        <v>67</v>
      </c>
      <c r="X147" t="s">
        <v>72</v>
      </c>
      <c r="Z147" t="s">
        <v>171</v>
      </c>
      <c r="AC147" t="s">
        <v>176</v>
      </c>
      <c r="AG147" t="s">
        <v>27</v>
      </c>
      <c r="AH147" t="str">
        <f>Table1[[#This Row],[Family]]</f>
        <v>Hydropsychidae</v>
      </c>
      <c r="AI147" t="s">
        <v>92</v>
      </c>
      <c r="AJ147" t="s">
        <v>53</v>
      </c>
      <c r="AK147">
        <v>7.5</v>
      </c>
      <c r="AM147" t="s">
        <v>42</v>
      </c>
      <c r="AN147">
        <v>7.5</v>
      </c>
      <c r="AO147">
        <v>0</v>
      </c>
    </row>
    <row r="148" spans="1:41" x14ac:dyDescent="0.25">
      <c r="A148" t="s">
        <v>281</v>
      </c>
      <c r="F148" t="s">
        <v>281</v>
      </c>
      <c r="G148" s="1">
        <v>42459</v>
      </c>
      <c r="I148" t="s">
        <v>1023</v>
      </c>
      <c r="J148" t="s">
        <v>206</v>
      </c>
      <c r="K148" t="s">
        <v>282</v>
      </c>
      <c r="L148" t="s">
        <v>42</v>
      </c>
      <c r="M148" t="s">
        <v>43</v>
      </c>
      <c r="N148">
        <v>0</v>
      </c>
      <c r="O148">
        <v>1</v>
      </c>
      <c r="P148">
        <v>1</v>
      </c>
      <c r="T148" t="s">
        <v>55</v>
      </c>
      <c r="V148" t="s">
        <v>67</v>
      </c>
      <c r="X148" t="s">
        <v>72</v>
      </c>
      <c r="Z148" t="s">
        <v>181</v>
      </c>
      <c r="AG148" t="s">
        <v>24</v>
      </c>
      <c r="AH148" t="str">
        <f>Table1[[#This Row],[FinalID]]</f>
        <v>PHILOPOTAMIDAE</v>
      </c>
      <c r="AI148" t="s">
        <v>92</v>
      </c>
      <c r="AJ148" t="s">
        <v>53</v>
      </c>
      <c r="AK148">
        <v>2.6</v>
      </c>
      <c r="AM148" t="s">
        <v>42</v>
      </c>
      <c r="AN148">
        <v>2.6</v>
      </c>
      <c r="AO148">
        <v>0</v>
      </c>
    </row>
    <row r="149" spans="1:41" x14ac:dyDescent="0.25">
      <c r="A149" t="s">
        <v>281</v>
      </c>
      <c r="F149" t="s">
        <v>281</v>
      </c>
      <c r="G149" s="1">
        <v>42459</v>
      </c>
      <c r="I149" t="s">
        <v>1023</v>
      </c>
      <c r="J149" t="s">
        <v>206</v>
      </c>
      <c r="K149" t="s">
        <v>283</v>
      </c>
      <c r="L149" t="s">
        <v>42</v>
      </c>
      <c r="M149" t="s">
        <v>43</v>
      </c>
      <c r="N149">
        <v>0</v>
      </c>
      <c r="O149">
        <v>1</v>
      </c>
      <c r="P149">
        <v>1</v>
      </c>
      <c r="T149" t="s">
        <v>55</v>
      </c>
      <c r="V149" t="s">
        <v>67</v>
      </c>
      <c r="X149" t="s">
        <v>220</v>
      </c>
      <c r="Z149" t="s">
        <v>284</v>
      </c>
      <c r="AC149" t="s">
        <v>285</v>
      </c>
      <c r="AG149" t="s">
        <v>27</v>
      </c>
      <c r="AH149" t="str">
        <f>Table1[[#This Row],[Family]]</f>
        <v>Ptilodactylidae</v>
      </c>
      <c r="AI149" t="s">
        <v>60</v>
      </c>
      <c r="AJ149" t="s">
        <v>53</v>
      </c>
      <c r="AK149">
        <v>3.1</v>
      </c>
      <c r="AM149" t="s">
        <v>42</v>
      </c>
      <c r="AN149">
        <v>3.1</v>
      </c>
      <c r="AO149">
        <v>0</v>
      </c>
    </row>
    <row r="150" spans="1:41" x14ac:dyDescent="0.25">
      <c r="A150" t="s">
        <v>281</v>
      </c>
      <c r="F150" t="s">
        <v>281</v>
      </c>
      <c r="G150" s="1">
        <v>42459</v>
      </c>
      <c r="I150" t="s">
        <v>1023</v>
      </c>
      <c r="J150" t="s">
        <v>206</v>
      </c>
      <c r="K150" t="s">
        <v>88</v>
      </c>
      <c r="L150" t="s">
        <v>42</v>
      </c>
      <c r="M150" t="s">
        <v>43</v>
      </c>
      <c r="N150">
        <v>0</v>
      </c>
      <c r="O150">
        <v>1</v>
      </c>
      <c r="P150">
        <v>1</v>
      </c>
      <c r="T150" t="s">
        <v>55</v>
      </c>
      <c r="V150" t="s">
        <v>67</v>
      </c>
      <c r="X150" t="s">
        <v>80</v>
      </c>
      <c r="Z150" t="s">
        <v>86</v>
      </c>
      <c r="AB150" t="s">
        <v>87</v>
      </c>
      <c r="AC150" t="s">
        <v>89</v>
      </c>
      <c r="AG150" t="s">
        <v>27</v>
      </c>
      <c r="AH150" t="str">
        <f>Table1[[#This Row],[Family]]</f>
        <v>Chironomidae</v>
      </c>
      <c r="AI150" t="s">
        <v>48</v>
      </c>
      <c r="AJ150" t="s">
        <v>49</v>
      </c>
      <c r="AK150">
        <v>9</v>
      </c>
      <c r="AM150" t="s">
        <v>42</v>
      </c>
      <c r="AN150">
        <v>9</v>
      </c>
      <c r="AO150">
        <v>0</v>
      </c>
    </row>
    <row r="151" spans="1:41" x14ac:dyDescent="0.25">
      <c r="A151" t="s">
        <v>281</v>
      </c>
      <c r="F151" t="s">
        <v>281</v>
      </c>
      <c r="G151" s="1">
        <v>42459</v>
      </c>
      <c r="I151" t="s">
        <v>1023</v>
      </c>
      <c r="J151" t="s">
        <v>206</v>
      </c>
      <c r="K151" t="s">
        <v>93</v>
      </c>
      <c r="L151" t="s">
        <v>42</v>
      </c>
      <c r="M151" t="s">
        <v>43</v>
      </c>
      <c r="N151">
        <v>0</v>
      </c>
      <c r="O151">
        <v>11</v>
      </c>
      <c r="P151">
        <v>11</v>
      </c>
      <c r="T151" t="s">
        <v>55</v>
      </c>
      <c r="V151" t="s">
        <v>67</v>
      </c>
      <c r="X151" t="s">
        <v>80</v>
      </c>
      <c r="Z151" t="s">
        <v>86</v>
      </c>
      <c r="AB151" t="s">
        <v>87</v>
      </c>
      <c r="AC151" t="s">
        <v>94</v>
      </c>
      <c r="AG151" t="s">
        <v>27</v>
      </c>
      <c r="AH151" t="str">
        <f>Table1[[#This Row],[Family]]</f>
        <v>Chironomidae</v>
      </c>
      <c r="AI151" t="s">
        <v>60</v>
      </c>
      <c r="AJ151" t="s">
        <v>95</v>
      </c>
      <c r="AK151">
        <v>6.3</v>
      </c>
      <c r="AM151" t="s">
        <v>42</v>
      </c>
      <c r="AN151">
        <v>6.3</v>
      </c>
      <c r="AO151">
        <v>0</v>
      </c>
    </row>
    <row r="152" spans="1:41" x14ac:dyDescent="0.25">
      <c r="A152" t="s">
        <v>281</v>
      </c>
      <c r="F152" t="s">
        <v>281</v>
      </c>
      <c r="G152" s="1">
        <v>42459</v>
      </c>
      <c r="I152" t="s">
        <v>1023</v>
      </c>
      <c r="J152" t="s">
        <v>206</v>
      </c>
      <c r="K152" t="s">
        <v>286</v>
      </c>
      <c r="L152" t="s">
        <v>42</v>
      </c>
      <c r="M152" t="s">
        <v>43</v>
      </c>
      <c r="N152">
        <v>0</v>
      </c>
      <c r="O152">
        <v>1</v>
      </c>
      <c r="P152">
        <v>1</v>
      </c>
      <c r="T152" t="s">
        <v>55</v>
      </c>
      <c r="V152" t="s">
        <v>67</v>
      </c>
      <c r="X152" t="s">
        <v>80</v>
      </c>
      <c r="Z152" t="s">
        <v>86</v>
      </c>
      <c r="AB152" t="s">
        <v>97</v>
      </c>
      <c r="AC152" t="s">
        <v>287</v>
      </c>
      <c r="AG152" t="s">
        <v>27</v>
      </c>
      <c r="AH152" t="str">
        <f>Table1[[#This Row],[Family]]</f>
        <v>Chironomidae</v>
      </c>
      <c r="AI152" t="s">
        <v>48</v>
      </c>
      <c r="AJ152" t="s">
        <v>61</v>
      </c>
      <c r="AK152">
        <v>7.7</v>
      </c>
      <c r="AM152" t="s">
        <v>42</v>
      </c>
      <c r="AN152">
        <v>7.7</v>
      </c>
      <c r="AO152">
        <v>0</v>
      </c>
    </row>
    <row r="153" spans="1:41" x14ac:dyDescent="0.25">
      <c r="A153" t="s">
        <v>281</v>
      </c>
      <c r="F153" t="s">
        <v>281</v>
      </c>
      <c r="G153" s="1">
        <v>42459</v>
      </c>
      <c r="I153" t="s">
        <v>1023</v>
      </c>
      <c r="J153" t="s">
        <v>206</v>
      </c>
      <c r="K153" t="s">
        <v>186</v>
      </c>
      <c r="L153" t="s">
        <v>42</v>
      </c>
      <c r="M153" t="s">
        <v>79</v>
      </c>
      <c r="N153">
        <v>0</v>
      </c>
      <c r="O153">
        <v>12</v>
      </c>
      <c r="P153">
        <v>12</v>
      </c>
      <c r="T153" t="s">
        <v>55</v>
      </c>
      <c r="V153" t="s">
        <v>67</v>
      </c>
      <c r="X153" t="s">
        <v>80</v>
      </c>
      <c r="Z153" t="s">
        <v>86</v>
      </c>
      <c r="AC153" t="s">
        <v>187</v>
      </c>
      <c r="AG153" t="s">
        <v>27</v>
      </c>
      <c r="AH153" t="str">
        <f>Table1[[#This Row],[Family]]</f>
        <v>Chironomidae</v>
      </c>
      <c r="AI153" t="s">
        <v>48</v>
      </c>
      <c r="AK153">
        <v>7.6</v>
      </c>
      <c r="AM153" t="s">
        <v>42</v>
      </c>
      <c r="AN153">
        <v>7.6</v>
      </c>
      <c r="AO153">
        <v>0</v>
      </c>
    </row>
    <row r="154" spans="1:41" x14ac:dyDescent="0.25">
      <c r="A154" t="s">
        <v>281</v>
      </c>
      <c r="F154" t="s">
        <v>281</v>
      </c>
      <c r="G154" s="1">
        <v>42459</v>
      </c>
      <c r="I154" t="s">
        <v>1023</v>
      </c>
      <c r="J154" t="s">
        <v>206</v>
      </c>
      <c r="K154" t="s">
        <v>100</v>
      </c>
      <c r="L154" t="s">
        <v>42</v>
      </c>
      <c r="M154" t="s">
        <v>43</v>
      </c>
      <c r="N154">
        <v>0</v>
      </c>
      <c r="O154">
        <v>2</v>
      </c>
      <c r="P154">
        <v>2</v>
      </c>
      <c r="T154" t="s">
        <v>55</v>
      </c>
      <c r="V154" t="s">
        <v>67</v>
      </c>
      <c r="X154" t="s">
        <v>80</v>
      </c>
      <c r="Z154" t="s">
        <v>86</v>
      </c>
      <c r="AC154" t="s">
        <v>101</v>
      </c>
      <c r="AG154" t="s">
        <v>27</v>
      </c>
      <c r="AH154" t="str">
        <f>Table1[[#This Row],[Family]]</f>
        <v>Chironomidae</v>
      </c>
      <c r="AI154" t="s">
        <v>60</v>
      </c>
      <c r="AJ154" t="s">
        <v>102</v>
      </c>
      <c r="AK154">
        <v>9.6</v>
      </c>
      <c r="AM154" t="s">
        <v>42</v>
      </c>
      <c r="AN154">
        <v>9.6</v>
      </c>
      <c r="AO154">
        <v>0</v>
      </c>
    </row>
    <row r="155" spans="1:41" x14ac:dyDescent="0.25">
      <c r="A155" t="s">
        <v>281</v>
      </c>
      <c r="F155" t="s">
        <v>281</v>
      </c>
      <c r="G155" s="1">
        <v>42459</v>
      </c>
      <c r="I155" t="s">
        <v>1023</v>
      </c>
      <c r="J155" t="s">
        <v>206</v>
      </c>
      <c r="K155" t="s">
        <v>227</v>
      </c>
      <c r="L155" t="s">
        <v>42</v>
      </c>
      <c r="M155" t="s">
        <v>43</v>
      </c>
      <c r="N155">
        <v>0</v>
      </c>
      <c r="O155">
        <v>2</v>
      </c>
      <c r="P155">
        <v>2</v>
      </c>
      <c r="T155" t="s">
        <v>55</v>
      </c>
      <c r="V155" t="s">
        <v>67</v>
      </c>
      <c r="X155" t="s">
        <v>80</v>
      </c>
      <c r="Z155" t="s">
        <v>86</v>
      </c>
      <c r="AC155" t="s">
        <v>228</v>
      </c>
      <c r="AG155" t="s">
        <v>27</v>
      </c>
      <c r="AH155" t="str">
        <f>Table1[[#This Row],[Family]]</f>
        <v>Chironomidae</v>
      </c>
      <c r="AI155" t="s">
        <v>144</v>
      </c>
      <c r="AJ155" t="s">
        <v>61</v>
      </c>
      <c r="AK155">
        <v>7.2</v>
      </c>
      <c r="AM155" t="s">
        <v>42</v>
      </c>
      <c r="AN155">
        <v>7.2</v>
      </c>
      <c r="AO155">
        <v>0</v>
      </c>
    </row>
    <row r="156" spans="1:41" x14ac:dyDescent="0.25">
      <c r="A156" t="s">
        <v>281</v>
      </c>
      <c r="F156" t="s">
        <v>281</v>
      </c>
      <c r="G156" s="1">
        <v>42459</v>
      </c>
      <c r="I156" t="s">
        <v>1023</v>
      </c>
      <c r="J156" t="s">
        <v>206</v>
      </c>
      <c r="K156" t="s">
        <v>107</v>
      </c>
      <c r="L156" t="s">
        <v>42</v>
      </c>
      <c r="M156" t="s">
        <v>43</v>
      </c>
      <c r="N156">
        <v>0</v>
      </c>
      <c r="O156">
        <v>45</v>
      </c>
      <c r="P156">
        <v>45</v>
      </c>
      <c r="T156" t="s">
        <v>55</v>
      </c>
      <c r="V156" t="s">
        <v>67</v>
      </c>
      <c r="X156" t="s">
        <v>80</v>
      </c>
      <c r="Z156" t="s">
        <v>86</v>
      </c>
      <c r="AC156" t="s">
        <v>108</v>
      </c>
      <c r="AG156" t="s">
        <v>27</v>
      </c>
      <c r="AH156" t="str">
        <f>Table1[[#This Row],[Family]]</f>
        <v>Chironomidae</v>
      </c>
      <c r="AI156" t="s">
        <v>48</v>
      </c>
      <c r="AJ156" t="s">
        <v>82</v>
      </c>
      <c r="AK156">
        <v>9.1999999999999993</v>
      </c>
      <c r="AM156" t="s">
        <v>42</v>
      </c>
      <c r="AN156">
        <v>9.1999999999999993</v>
      </c>
      <c r="AO156">
        <v>0</v>
      </c>
    </row>
    <row r="157" spans="1:41" x14ac:dyDescent="0.25">
      <c r="A157" t="s">
        <v>281</v>
      </c>
      <c r="F157" t="s">
        <v>281</v>
      </c>
      <c r="G157" s="1">
        <v>42459</v>
      </c>
      <c r="I157" t="s">
        <v>1023</v>
      </c>
      <c r="J157" t="s">
        <v>206</v>
      </c>
      <c r="K157" t="s">
        <v>250</v>
      </c>
      <c r="L157" t="s">
        <v>42</v>
      </c>
      <c r="M157" t="s">
        <v>43</v>
      </c>
      <c r="N157">
        <v>0</v>
      </c>
      <c r="O157">
        <v>1</v>
      </c>
      <c r="P157">
        <v>1</v>
      </c>
      <c r="T157" t="s">
        <v>55</v>
      </c>
      <c r="V157" t="s">
        <v>67</v>
      </c>
      <c r="X157" t="s">
        <v>80</v>
      </c>
      <c r="Z157" t="s">
        <v>86</v>
      </c>
      <c r="AC157" t="s">
        <v>251</v>
      </c>
      <c r="AG157" t="s">
        <v>27</v>
      </c>
      <c r="AH157" t="str">
        <f>Table1[[#This Row],[Family]]</f>
        <v>Chironomidae</v>
      </c>
      <c r="AI157" t="s">
        <v>48</v>
      </c>
      <c r="AJ157" t="s">
        <v>61</v>
      </c>
      <c r="AK157">
        <v>5.0999999999999996</v>
      </c>
      <c r="AM157" t="s">
        <v>42</v>
      </c>
      <c r="AN157">
        <v>5.0999999999999996</v>
      </c>
      <c r="AO157">
        <v>0</v>
      </c>
    </row>
    <row r="158" spans="1:41" x14ac:dyDescent="0.25">
      <c r="A158" t="s">
        <v>281</v>
      </c>
      <c r="F158" t="s">
        <v>281</v>
      </c>
      <c r="G158" s="1">
        <v>42459</v>
      </c>
      <c r="I158" t="s">
        <v>1023</v>
      </c>
      <c r="J158" t="s">
        <v>206</v>
      </c>
      <c r="K158" t="s">
        <v>235</v>
      </c>
      <c r="L158" t="s">
        <v>42</v>
      </c>
      <c r="M158" t="s">
        <v>79</v>
      </c>
      <c r="N158">
        <v>0</v>
      </c>
      <c r="O158">
        <v>2</v>
      </c>
      <c r="P158">
        <v>2</v>
      </c>
      <c r="T158" t="s">
        <v>55</v>
      </c>
      <c r="V158" t="s">
        <v>67</v>
      </c>
      <c r="X158" t="s">
        <v>80</v>
      </c>
      <c r="Z158" t="s">
        <v>86</v>
      </c>
      <c r="AB158" t="s">
        <v>194</v>
      </c>
      <c r="AG158" t="s">
        <v>26</v>
      </c>
      <c r="AH158" t="s">
        <v>86</v>
      </c>
      <c r="AI158" t="s">
        <v>48</v>
      </c>
      <c r="AK158">
        <v>7.1</v>
      </c>
      <c r="AM158" t="s">
        <v>42</v>
      </c>
      <c r="AN158">
        <v>7.1</v>
      </c>
      <c r="AO158">
        <v>0</v>
      </c>
    </row>
    <row r="159" spans="1:41" x14ac:dyDescent="0.25">
      <c r="A159" t="s">
        <v>281</v>
      </c>
      <c r="F159" t="s">
        <v>281</v>
      </c>
      <c r="G159" s="1">
        <v>42459</v>
      </c>
      <c r="I159" t="s">
        <v>1023</v>
      </c>
      <c r="J159" t="s">
        <v>206</v>
      </c>
      <c r="K159" t="s">
        <v>193</v>
      </c>
      <c r="L159" t="s">
        <v>42</v>
      </c>
      <c r="M159" t="s">
        <v>43</v>
      </c>
      <c r="N159">
        <v>0</v>
      </c>
      <c r="O159">
        <v>28</v>
      </c>
      <c r="P159">
        <v>28</v>
      </c>
      <c r="T159" t="s">
        <v>55</v>
      </c>
      <c r="V159" t="s">
        <v>67</v>
      </c>
      <c r="X159" t="s">
        <v>80</v>
      </c>
      <c r="Z159" t="s">
        <v>86</v>
      </c>
      <c r="AB159" t="s">
        <v>194</v>
      </c>
      <c r="AC159" t="s">
        <v>195</v>
      </c>
      <c r="AG159" t="s">
        <v>27</v>
      </c>
      <c r="AH159" t="str">
        <f>Table1[[#This Row],[Family]]</f>
        <v>Chironomidae</v>
      </c>
      <c r="AI159" t="s">
        <v>48</v>
      </c>
      <c r="AJ159" t="s">
        <v>61</v>
      </c>
      <c r="AK159">
        <v>8.5</v>
      </c>
      <c r="AM159" t="s">
        <v>42</v>
      </c>
      <c r="AN159">
        <v>8.5</v>
      </c>
      <c r="AO159">
        <v>0</v>
      </c>
    </row>
    <row r="160" spans="1:41" x14ac:dyDescent="0.25">
      <c r="A160" t="s">
        <v>281</v>
      </c>
      <c r="F160" t="s">
        <v>281</v>
      </c>
      <c r="G160" s="1">
        <v>42459</v>
      </c>
      <c r="I160" t="s">
        <v>1023</v>
      </c>
      <c r="J160" t="s">
        <v>206</v>
      </c>
      <c r="K160" t="s">
        <v>278</v>
      </c>
      <c r="L160" t="s">
        <v>42</v>
      </c>
      <c r="M160" t="s">
        <v>43</v>
      </c>
      <c r="N160">
        <v>0</v>
      </c>
      <c r="O160">
        <v>1</v>
      </c>
      <c r="P160">
        <v>1</v>
      </c>
      <c r="T160" t="s">
        <v>55</v>
      </c>
      <c r="V160" t="s">
        <v>67</v>
      </c>
      <c r="X160" t="s">
        <v>80</v>
      </c>
      <c r="Z160" t="s">
        <v>279</v>
      </c>
      <c r="AC160" t="s">
        <v>280</v>
      </c>
      <c r="AG160" t="s">
        <v>27</v>
      </c>
      <c r="AH160" t="str">
        <f>Table1[[#This Row],[Family]]</f>
        <v>Empididae</v>
      </c>
      <c r="AI160" t="s">
        <v>76</v>
      </c>
      <c r="AJ160" t="s">
        <v>53</v>
      </c>
      <c r="AK160">
        <v>7.4</v>
      </c>
      <c r="AM160" t="s">
        <v>42</v>
      </c>
      <c r="AN160">
        <v>7.4</v>
      </c>
      <c r="AO160">
        <v>0</v>
      </c>
    </row>
    <row r="161" spans="1:41" x14ac:dyDescent="0.25">
      <c r="A161" t="s">
        <v>281</v>
      </c>
      <c r="F161" t="s">
        <v>281</v>
      </c>
      <c r="G161" s="1">
        <v>42459</v>
      </c>
      <c r="I161" t="s">
        <v>1023</v>
      </c>
      <c r="J161" t="s">
        <v>206</v>
      </c>
      <c r="K161" t="s">
        <v>236</v>
      </c>
      <c r="L161" t="s">
        <v>42</v>
      </c>
      <c r="M161" t="s">
        <v>43</v>
      </c>
      <c r="N161">
        <v>0</v>
      </c>
      <c r="O161">
        <v>2</v>
      </c>
      <c r="P161">
        <v>2</v>
      </c>
      <c r="T161" t="s">
        <v>55</v>
      </c>
      <c r="V161" t="s">
        <v>67</v>
      </c>
      <c r="X161" t="s">
        <v>80</v>
      </c>
      <c r="Z161" t="s">
        <v>199</v>
      </c>
      <c r="AB161" t="s">
        <v>237</v>
      </c>
      <c r="AC161" t="s">
        <v>238</v>
      </c>
      <c r="AG161" t="s">
        <v>27</v>
      </c>
      <c r="AH161" t="str">
        <f>Table1[[#This Row],[Family]]</f>
        <v>Simuliidae</v>
      </c>
      <c r="AI161" t="s">
        <v>92</v>
      </c>
      <c r="AJ161" t="s">
        <v>53</v>
      </c>
      <c r="AK161">
        <v>5.7</v>
      </c>
      <c r="AM161" t="s">
        <v>42</v>
      </c>
      <c r="AN161">
        <v>5.7</v>
      </c>
      <c r="AO161">
        <v>0</v>
      </c>
    </row>
    <row r="162" spans="1:41" x14ac:dyDescent="0.25">
      <c r="A162" t="s">
        <v>281</v>
      </c>
      <c r="F162" t="s">
        <v>281</v>
      </c>
      <c r="G162" s="1">
        <v>42459</v>
      </c>
      <c r="I162" t="s">
        <v>1023</v>
      </c>
      <c r="J162" t="s">
        <v>206</v>
      </c>
      <c r="K162" t="s">
        <v>202</v>
      </c>
      <c r="L162" t="s">
        <v>42</v>
      </c>
      <c r="M162" t="s">
        <v>43</v>
      </c>
      <c r="N162">
        <v>0</v>
      </c>
      <c r="O162">
        <v>2</v>
      </c>
      <c r="P162">
        <v>2</v>
      </c>
      <c r="T162" t="s">
        <v>55</v>
      </c>
      <c r="V162" t="s">
        <v>67</v>
      </c>
      <c r="X162" t="s">
        <v>80</v>
      </c>
      <c r="Z162" t="s">
        <v>203</v>
      </c>
      <c r="AC162" t="s">
        <v>204</v>
      </c>
      <c r="AG162" t="s">
        <v>27</v>
      </c>
      <c r="AH162" t="str">
        <f>Table1[[#This Row],[Family]]</f>
        <v>Tipulidae</v>
      </c>
      <c r="AI162" t="s">
        <v>48</v>
      </c>
      <c r="AJ162" t="s">
        <v>53</v>
      </c>
      <c r="AK162">
        <v>8</v>
      </c>
      <c r="AM162" t="s">
        <v>42</v>
      </c>
      <c r="AN162">
        <v>8</v>
      </c>
      <c r="AO162">
        <v>0</v>
      </c>
    </row>
    <row r="163" spans="1:41" x14ac:dyDescent="0.25">
      <c r="A163" t="s">
        <v>281</v>
      </c>
      <c r="F163" t="s">
        <v>281</v>
      </c>
      <c r="G163" s="1">
        <v>42459</v>
      </c>
      <c r="I163" t="s">
        <v>1023</v>
      </c>
      <c r="J163" t="s">
        <v>206</v>
      </c>
      <c r="K163" t="s">
        <v>239</v>
      </c>
      <c r="L163" t="s">
        <v>42</v>
      </c>
      <c r="M163" t="s">
        <v>43</v>
      </c>
      <c r="N163">
        <v>0</v>
      </c>
      <c r="O163">
        <v>1</v>
      </c>
      <c r="P163">
        <v>1</v>
      </c>
      <c r="T163" t="s">
        <v>55</v>
      </c>
      <c r="V163" t="s">
        <v>67</v>
      </c>
      <c r="X163" t="s">
        <v>80</v>
      </c>
      <c r="Z163" t="s">
        <v>203</v>
      </c>
      <c r="AC163" t="s">
        <v>240</v>
      </c>
      <c r="AG163" t="s">
        <v>27</v>
      </c>
      <c r="AH163" t="str">
        <f>Table1[[#This Row],[Family]]</f>
        <v>Tipulidae</v>
      </c>
      <c r="AI163" t="s">
        <v>60</v>
      </c>
      <c r="AJ163" t="s">
        <v>49</v>
      </c>
      <c r="AK163">
        <v>6.7</v>
      </c>
      <c r="AM163" t="s">
        <v>42</v>
      </c>
      <c r="AN163">
        <v>6.7</v>
      </c>
      <c r="AO163">
        <v>0</v>
      </c>
    </row>
    <row r="164" spans="1:41" x14ac:dyDescent="0.25">
      <c r="A164" t="s">
        <v>288</v>
      </c>
      <c r="F164" t="s">
        <v>288</v>
      </c>
      <c r="G164" s="1">
        <v>42439</v>
      </c>
      <c r="I164" t="s">
        <v>1023</v>
      </c>
      <c r="J164" t="s">
        <v>206</v>
      </c>
      <c r="K164" t="s">
        <v>242</v>
      </c>
      <c r="L164" t="s">
        <v>42</v>
      </c>
      <c r="M164" t="s">
        <v>43</v>
      </c>
      <c r="N164">
        <v>0</v>
      </c>
      <c r="O164">
        <v>1</v>
      </c>
      <c r="P164">
        <v>1</v>
      </c>
      <c r="T164" t="s">
        <v>44</v>
      </c>
      <c r="V164" t="s">
        <v>45</v>
      </c>
      <c r="X164" t="s">
        <v>243</v>
      </c>
      <c r="Z164" t="s">
        <v>244</v>
      </c>
      <c r="AG164" t="s">
        <v>24</v>
      </c>
      <c r="AH164" t="str">
        <f>Table1[[#This Row],[FinalID]]</f>
        <v>LUMBRICULIDAE</v>
      </c>
      <c r="AI164" t="s">
        <v>48</v>
      </c>
      <c r="AJ164" t="s">
        <v>49</v>
      </c>
      <c r="AK164">
        <v>6.6</v>
      </c>
      <c r="AM164" t="s">
        <v>42</v>
      </c>
      <c r="AN164">
        <v>6.6</v>
      </c>
      <c r="AO164">
        <v>0</v>
      </c>
    </row>
    <row r="165" spans="1:41" x14ac:dyDescent="0.25">
      <c r="A165" t="s">
        <v>288</v>
      </c>
      <c r="F165" t="s">
        <v>288</v>
      </c>
      <c r="G165" s="1">
        <v>42439</v>
      </c>
      <c r="I165" t="s">
        <v>1023</v>
      </c>
      <c r="J165" t="s">
        <v>206</v>
      </c>
      <c r="K165" t="s">
        <v>289</v>
      </c>
      <c r="L165" t="s">
        <v>42</v>
      </c>
      <c r="M165" t="s">
        <v>43</v>
      </c>
      <c r="N165">
        <v>0</v>
      </c>
      <c r="O165">
        <v>1</v>
      </c>
      <c r="P165">
        <v>1</v>
      </c>
      <c r="T165" t="s">
        <v>55</v>
      </c>
      <c r="V165" t="s">
        <v>67</v>
      </c>
      <c r="X165" t="s">
        <v>57</v>
      </c>
      <c r="Z165" t="s">
        <v>290</v>
      </c>
      <c r="AC165" t="s">
        <v>291</v>
      </c>
      <c r="AG165" t="s">
        <v>27</v>
      </c>
      <c r="AH165" t="str">
        <f>Table1[[#This Row],[Family]]</f>
        <v>Crangonyctidae</v>
      </c>
      <c r="AK165">
        <v>0.4</v>
      </c>
      <c r="AM165" t="s">
        <v>42</v>
      </c>
      <c r="AN165">
        <v>0.4</v>
      </c>
      <c r="AO165">
        <v>0</v>
      </c>
    </row>
    <row r="166" spans="1:41" x14ac:dyDescent="0.25">
      <c r="A166" t="s">
        <v>288</v>
      </c>
      <c r="F166" t="s">
        <v>288</v>
      </c>
      <c r="G166" s="1">
        <v>42439</v>
      </c>
      <c r="I166" t="s">
        <v>1023</v>
      </c>
      <c r="J166" t="s">
        <v>206</v>
      </c>
      <c r="K166" t="s">
        <v>292</v>
      </c>
      <c r="L166" t="s">
        <v>42</v>
      </c>
      <c r="M166" t="s">
        <v>43</v>
      </c>
      <c r="N166">
        <v>0</v>
      </c>
      <c r="O166">
        <v>2</v>
      </c>
      <c r="P166">
        <v>2</v>
      </c>
      <c r="T166" t="s">
        <v>55</v>
      </c>
      <c r="V166" t="s">
        <v>56</v>
      </c>
      <c r="X166" t="s">
        <v>57</v>
      </c>
      <c r="Z166" t="s">
        <v>293</v>
      </c>
      <c r="AC166" t="s">
        <v>294</v>
      </c>
      <c r="AG166" t="s">
        <v>27</v>
      </c>
      <c r="AH166" t="str">
        <f>Table1[[#This Row],[Family]]</f>
        <v>Gammaridae</v>
      </c>
      <c r="AI166" t="s">
        <v>60</v>
      </c>
      <c r="AJ166" t="s">
        <v>61</v>
      </c>
      <c r="AK166">
        <v>6.7</v>
      </c>
      <c r="AM166" t="s">
        <v>42</v>
      </c>
      <c r="AN166">
        <v>6.7</v>
      </c>
      <c r="AO166">
        <v>0</v>
      </c>
    </row>
    <row r="167" spans="1:41" x14ac:dyDescent="0.25">
      <c r="A167" t="s">
        <v>288</v>
      </c>
      <c r="F167" t="s">
        <v>288</v>
      </c>
      <c r="G167" s="1">
        <v>42439</v>
      </c>
      <c r="I167" t="s">
        <v>1023</v>
      </c>
      <c r="J167" t="s">
        <v>206</v>
      </c>
      <c r="K167" t="s">
        <v>130</v>
      </c>
      <c r="L167" t="s">
        <v>42</v>
      </c>
      <c r="M167" t="s">
        <v>43</v>
      </c>
      <c r="N167">
        <v>0</v>
      </c>
      <c r="O167">
        <v>1</v>
      </c>
      <c r="P167">
        <v>1</v>
      </c>
      <c r="T167" t="s">
        <v>55</v>
      </c>
      <c r="V167" t="s">
        <v>67</v>
      </c>
      <c r="X167" t="s">
        <v>68</v>
      </c>
      <c r="Z167" t="s">
        <v>131</v>
      </c>
      <c r="AC167" t="s">
        <v>132</v>
      </c>
      <c r="AG167" t="s">
        <v>27</v>
      </c>
      <c r="AH167" t="str">
        <f>Table1[[#This Row],[Family]]</f>
        <v>Ameletidae</v>
      </c>
      <c r="AI167" t="s">
        <v>48</v>
      </c>
      <c r="AJ167" t="s">
        <v>133</v>
      </c>
      <c r="AK167">
        <v>2.6</v>
      </c>
      <c r="AM167" t="s">
        <v>42</v>
      </c>
      <c r="AN167">
        <v>2.6</v>
      </c>
      <c r="AO167">
        <v>0</v>
      </c>
    </row>
    <row r="168" spans="1:41" x14ac:dyDescent="0.25">
      <c r="A168" t="s">
        <v>288</v>
      </c>
      <c r="F168" t="s">
        <v>288</v>
      </c>
      <c r="G168" s="1">
        <v>42439</v>
      </c>
      <c r="I168" t="s">
        <v>1023</v>
      </c>
      <c r="J168" t="s">
        <v>206</v>
      </c>
      <c r="K168" t="s">
        <v>137</v>
      </c>
      <c r="L168" t="s">
        <v>42</v>
      </c>
      <c r="M168" t="s">
        <v>43</v>
      </c>
      <c r="N168">
        <v>0</v>
      </c>
      <c r="O168">
        <v>7</v>
      </c>
      <c r="P168">
        <v>7</v>
      </c>
      <c r="T168" t="s">
        <v>55</v>
      </c>
      <c r="V168" t="s">
        <v>67</v>
      </c>
      <c r="X168" t="s">
        <v>68</v>
      </c>
      <c r="Z168" t="s">
        <v>138</v>
      </c>
      <c r="AC168" t="s">
        <v>139</v>
      </c>
      <c r="AG168" t="s">
        <v>27</v>
      </c>
      <c r="AH168" t="str">
        <f>Table1[[#This Row],[Family]]</f>
        <v>Ephemerellidae</v>
      </c>
      <c r="AI168" t="s">
        <v>48</v>
      </c>
      <c r="AJ168" t="s">
        <v>140</v>
      </c>
      <c r="AK168">
        <v>2.2999999999999998</v>
      </c>
      <c r="AM168" t="s">
        <v>42</v>
      </c>
      <c r="AN168">
        <v>2.2999999999999998</v>
      </c>
      <c r="AO168">
        <v>0</v>
      </c>
    </row>
    <row r="169" spans="1:41" x14ac:dyDescent="0.25">
      <c r="A169" t="s">
        <v>288</v>
      </c>
      <c r="F169" t="s">
        <v>288</v>
      </c>
      <c r="G169" s="1">
        <v>42439</v>
      </c>
      <c r="I169" t="s">
        <v>1023</v>
      </c>
      <c r="J169" t="s">
        <v>206</v>
      </c>
      <c r="K169" t="s">
        <v>295</v>
      </c>
      <c r="L169" t="s">
        <v>42</v>
      </c>
      <c r="M169" t="s">
        <v>43</v>
      </c>
      <c r="N169">
        <v>0</v>
      </c>
      <c r="O169">
        <v>1</v>
      </c>
      <c r="P169">
        <v>1</v>
      </c>
      <c r="T169" t="s">
        <v>55</v>
      </c>
      <c r="V169" t="s">
        <v>67</v>
      </c>
      <c r="X169" t="s">
        <v>152</v>
      </c>
      <c r="Z169" t="s">
        <v>153</v>
      </c>
      <c r="AC169" t="s">
        <v>296</v>
      </c>
      <c r="AG169" t="s">
        <v>27</v>
      </c>
      <c r="AH169" t="str">
        <f>Table1[[#This Row],[Family]]</f>
        <v>Chloroperlidae</v>
      </c>
      <c r="AI169" t="s">
        <v>76</v>
      </c>
      <c r="AJ169" t="s">
        <v>53</v>
      </c>
      <c r="AK169">
        <v>1.6</v>
      </c>
      <c r="AM169" t="s">
        <v>42</v>
      </c>
      <c r="AN169">
        <v>1.6</v>
      </c>
      <c r="AO169">
        <v>0</v>
      </c>
    </row>
    <row r="170" spans="1:41" x14ac:dyDescent="0.25">
      <c r="A170" t="s">
        <v>288</v>
      </c>
      <c r="F170" t="s">
        <v>288</v>
      </c>
      <c r="G170" s="1">
        <v>42439</v>
      </c>
      <c r="I170" t="s">
        <v>1023</v>
      </c>
      <c r="J170" t="s">
        <v>206</v>
      </c>
      <c r="K170" t="s">
        <v>158</v>
      </c>
      <c r="L170" t="s">
        <v>42</v>
      </c>
      <c r="M170" t="s">
        <v>43</v>
      </c>
      <c r="N170">
        <v>0</v>
      </c>
      <c r="O170">
        <v>1</v>
      </c>
      <c r="P170">
        <v>1</v>
      </c>
      <c r="T170" t="s">
        <v>55</v>
      </c>
      <c r="V170" t="s">
        <v>67</v>
      </c>
      <c r="X170" t="s">
        <v>152</v>
      </c>
      <c r="Z170" t="s">
        <v>159</v>
      </c>
      <c r="AC170" t="s">
        <v>160</v>
      </c>
      <c r="AG170" t="s">
        <v>27</v>
      </c>
      <c r="AH170" t="str">
        <f>Table1[[#This Row],[Family]]</f>
        <v>Nemouridae</v>
      </c>
      <c r="AI170" t="s">
        <v>60</v>
      </c>
      <c r="AJ170" t="s">
        <v>161</v>
      </c>
      <c r="AK170">
        <v>3</v>
      </c>
      <c r="AM170" t="s">
        <v>42</v>
      </c>
      <c r="AN170">
        <v>3</v>
      </c>
      <c r="AO170">
        <v>0</v>
      </c>
    </row>
    <row r="171" spans="1:41" x14ac:dyDescent="0.25">
      <c r="A171" t="s">
        <v>288</v>
      </c>
      <c r="F171" t="s">
        <v>288</v>
      </c>
      <c r="G171" s="1">
        <v>42439</v>
      </c>
      <c r="I171" t="s">
        <v>1023</v>
      </c>
      <c r="J171" t="s">
        <v>206</v>
      </c>
      <c r="K171" t="s">
        <v>170</v>
      </c>
      <c r="L171" t="s">
        <v>42</v>
      </c>
      <c r="M171" t="s">
        <v>43</v>
      </c>
      <c r="N171">
        <v>0</v>
      </c>
      <c r="O171">
        <v>23</v>
      </c>
      <c r="P171">
        <v>23</v>
      </c>
      <c r="T171" t="s">
        <v>55</v>
      </c>
      <c r="V171" t="s">
        <v>67</v>
      </c>
      <c r="X171" t="s">
        <v>72</v>
      </c>
      <c r="Z171" t="s">
        <v>171</v>
      </c>
      <c r="AC171" t="s">
        <v>172</v>
      </c>
      <c r="AG171" t="s">
        <v>27</v>
      </c>
      <c r="AH171" t="str">
        <f>Table1[[#This Row],[Family]]</f>
        <v>Hydropsychidae</v>
      </c>
      <c r="AI171" t="s">
        <v>92</v>
      </c>
      <c r="AJ171" t="s">
        <v>53</v>
      </c>
      <c r="AK171">
        <v>6.5</v>
      </c>
      <c r="AM171" t="s">
        <v>42</v>
      </c>
      <c r="AN171">
        <v>6.5</v>
      </c>
      <c r="AO171">
        <v>0</v>
      </c>
    </row>
    <row r="172" spans="1:41" x14ac:dyDescent="0.25">
      <c r="A172" t="s">
        <v>288</v>
      </c>
      <c r="F172" t="s">
        <v>288</v>
      </c>
      <c r="G172" s="1">
        <v>42439</v>
      </c>
      <c r="I172" t="s">
        <v>1023</v>
      </c>
      <c r="J172" t="s">
        <v>206</v>
      </c>
      <c r="K172" t="s">
        <v>175</v>
      </c>
      <c r="L172" t="s">
        <v>42</v>
      </c>
      <c r="M172" t="s">
        <v>43</v>
      </c>
      <c r="N172">
        <v>0</v>
      </c>
      <c r="O172">
        <v>27</v>
      </c>
      <c r="P172">
        <v>27</v>
      </c>
      <c r="T172" t="s">
        <v>55</v>
      </c>
      <c r="V172" t="s">
        <v>67</v>
      </c>
      <c r="X172" t="s">
        <v>72</v>
      </c>
      <c r="Z172" t="s">
        <v>171</v>
      </c>
      <c r="AC172" t="s">
        <v>176</v>
      </c>
      <c r="AG172" t="s">
        <v>27</v>
      </c>
      <c r="AH172" t="str">
        <f>Table1[[#This Row],[Family]]</f>
        <v>Hydropsychidae</v>
      </c>
      <c r="AI172" t="s">
        <v>92</v>
      </c>
      <c r="AJ172" t="s">
        <v>53</v>
      </c>
      <c r="AK172">
        <v>7.5</v>
      </c>
      <c r="AM172" t="s">
        <v>42</v>
      </c>
      <c r="AN172">
        <v>7.5</v>
      </c>
      <c r="AO172">
        <v>0</v>
      </c>
    </row>
    <row r="173" spans="1:41" x14ac:dyDescent="0.25">
      <c r="A173" t="s">
        <v>288</v>
      </c>
      <c r="F173" t="s">
        <v>288</v>
      </c>
      <c r="G173" s="1">
        <v>42439</v>
      </c>
      <c r="I173" t="s">
        <v>1023</v>
      </c>
      <c r="J173" t="s">
        <v>206</v>
      </c>
      <c r="K173" t="s">
        <v>217</v>
      </c>
      <c r="L173" t="s">
        <v>42</v>
      </c>
      <c r="M173" t="s">
        <v>43</v>
      </c>
      <c r="N173">
        <v>0</v>
      </c>
      <c r="O173">
        <v>6</v>
      </c>
      <c r="P173">
        <v>6</v>
      </c>
      <c r="T173" t="s">
        <v>55</v>
      </c>
      <c r="V173" t="s">
        <v>67</v>
      </c>
      <c r="X173" t="s">
        <v>72</v>
      </c>
      <c r="Z173" t="s">
        <v>181</v>
      </c>
      <c r="AC173" t="s">
        <v>218</v>
      </c>
      <c r="AG173" t="s">
        <v>27</v>
      </c>
      <c r="AH173" t="str">
        <f>Table1[[#This Row],[Family]]</f>
        <v>Philopotamidae</v>
      </c>
      <c r="AI173" t="s">
        <v>92</v>
      </c>
      <c r="AJ173" t="s">
        <v>53</v>
      </c>
      <c r="AK173">
        <v>4.4000000000000004</v>
      </c>
      <c r="AM173" t="s">
        <v>42</v>
      </c>
      <c r="AN173">
        <v>4.4000000000000004</v>
      </c>
      <c r="AO173">
        <v>0</v>
      </c>
    </row>
    <row r="174" spans="1:41" x14ac:dyDescent="0.25">
      <c r="A174" t="s">
        <v>288</v>
      </c>
      <c r="F174" t="s">
        <v>288</v>
      </c>
      <c r="G174" s="1">
        <v>42439</v>
      </c>
      <c r="I174" t="s">
        <v>1023</v>
      </c>
      <c r="J174" t="s">
        <v>206</v>
      </c>
      <c r="K174" t="s">
        <v>93</v>
      </c>
      <c r="L174" t="s">
        <v>42</v>
      </c>
      <c r="M174" t="s">
        <v>43</v>
      </c>
      <c r="N174">
        <v>0</v>
      </c>
      <c r="O174">
        <v>2</v>
      </c>
      <c r="P174">
        <v>2</v>
      </c>
      <c r="T174" t="s">
        <v>55</v>
      </c>
      <c r="V174" t="s">
        <v>67</v>
      </c>
      <c r="X174" t="s">
        <v>80</v>
      </c>
      <c r="Z174" t="s">
        <v>86</v>
      </c>
      <c r="AB174" t="s">
        <v>87</v>
      </c>
      <c r="AC174" t="s">
        <v>94</v>
      </c>
      <c r="AG174" t="s">
        <v>27</v>
      </c>
      <c r="AH174" t="str">
        <f>Table1[[#This Row],[Family]]</f>
        <v>Chironomidae</v>
      </c>
      <c r="AI174" t="s">
        <v>60</v>
      </c>
      <c r="AJ174" t="s">
        <v>95</v>
      </c>
      <c r="AK174">
        <v>6.3</v>
      </c>
      <c r="AM174" t="s">
        <v>42</v>
      </c>
      <c r="AN174">
        <v>6.3</v>
      </c>
      <c r="AO174">
        <v>0</v>
      </c>
    </row>
    <row r="175" spans="1:41" x14ac:dyDescent="0.25">
      <c r="A175" t="s">
        <v>288</v>
      </c>
      <c r="F175" t="s">
        <v>288</v>
      </c>
      <c r="G175" s="1">
        <v>42439</v>
      </c>
      <c r="I175" t="s">
        <v>1023</v>
      </c>
      <c r="J175" t="s">
        <v>206</v>
      </c>
      <c r="K175" t="s">
        <v>183</v>
      </c>
      <c r="L175" t="s">
        <v>42</v>
      </c>
      <c r="M175" t="s">
        <v>43</v>
      </c>
      <c r="N175">
        <v>0</v>
      </c>
      <c r="O175">
        <v>1</v>
      </c>
      <c r="P175">
        <v>1</v>
      </c>
      <c r="T175" t="s">
        <v>55</v>
      </c>
      <c r="V175" t="s">
        <v>67</v>
      </c>
      <c r="X175" t="s">
        <v>80</v>
      </c>
      <c r="Z175" t="s">
        <v>86</v>
      </c>
      <c r="AB175" t="s">
        <v>97</v>
      </c>
      <c r="AC175" t="s">
        <v>184</v>
      </c>
      <c r="AG175" t="s">
        <v>27</v>
      </c>
      <c r="AH175" t="str">
        <f>Table1[[#This Row],[Family]]</f>
        <v>Chironomidae</v>
      </c>
      <c r="AI175" t="s">
        <v>48</v>
      </c>
      <c r="AJ175" t="s">
        <v>185</v>
      </c>
      <c r="AK175">
        <v>2.1</v>
      </c>
      <c r="AM175" t="s">
        <v>42</v>
      </c>
      <c r="AN175">
        <v>2.1</v>
      </c>
      <c r="AO175">
        <v>0</v>
      </c>
    </row>
    <row r="176" spans="1:41" x14ac:dyDescent="0.25">
      <c r="A176" t="s">
        <v>288</v>
      </c>
      <c r="F176" t="s">
        <v>288</v>
      </c>
      <c r="G176" s="1">
        <v>42439</v>
      </c>
      <c r="I176" t="s">
        <v>1023</v>
      </c>
      <c r="J176" t="s">
        <v>206</v>
      </c>
      <c r="K176" t="s">
        <v>297</v>
      </c>
      <c r="L176" t="s">
        <v>42</v>
      </c>
      <c r="M176" t="s">
        <v>43</v>
      </c>
      <c r="N176">
        <v>0</v>
      </c>
      <c r="O176">
        <v>4</v>
      </c>
      <c r="P176">
        <v>4</v>
      </c>
      <c r="T176" t="s">
        <v>55</v>
      </c>
      <c r="V176" t="s">
        <v>67</v>
      </c>
      <c r="X176" t="s">
        <v>80</v>
      </c>
      <c r="Z176" t="s">
        <v>86</v>
      </c>
      <c r="AB176" t="s">
        <v>97</v>
      </c>
      <c r="AC176" t="s">
        <v>298</v>
      </c>
      <c r="AG176" t="s">
        <v>27</v>
      </c>
      <c r="AH176" t="str">
        <f>Table1[[#This Row],[Family]]</f>
        <v>Chironomidae</v>
      </c>
      <c r="AI176" t="s">
        <v>92</v>
      </c>
      <c r="AJ176" t="s">
        <v>53</v>
      </c>
      <c r="AK176">
        <v>7.2</v>
      </c>
      <c r="AM176" t="s">
        <v>42</v>
      </c>
      <c r="AN176">
        <v>7.2</v>
      </c>
      <c r="AO176">
        <v>0</v>
      </c>
    </row>
    <row r="177" spans="1:41" x14ac:dyDescent="0.25">
      <c r="A177" t="s">
        <v>288</v>
      </c>
      <c r="F177" t="s">
        <v>288</v>
      </c>
      <c r="G177" s="1">
        <v>42439</v>
      </c>
      <c r="I177" t="s">
        <v>1023</v>
      </c>
      <c r="J177" t="s">
        <v>206</v>
      </c>
      <c r="K177" t="s">
        <v>253</v>
      </c>
      <c r="L177" t="s">
        <v>42</v>
      </c>
      <c r="M177" t="s">
        <v>43</v>
      </c>
      <c r="N177">
        <v>0</v>
      </c>
      <c r="O177">
        <v>1</v>
      </c>
      <c r="P177">
        <v>1</v>
      </c>
      <c r="T177" t="s">
        <v>55</v>
      </c>
      <c r="V177" t="s">
        <v>67</v>
      </c>
      <c r="X177" t="s">
        <v>80</v>
      </c>
      <c r="Z177" t="s">
        <v>86</v>
      </c>
      <c r="AC177" t="s">
        <v>254</v>
      </c>
      <c r="AG177" t="s">
        <v>27</v>
      </c>
      <c r="AH177" t="str">
        <f>Table1[[#This Row],[Family]]</f>
        <v>Chironomidae</v>
      </c>
      <c r="AI177" t="s">
        <v>48</v>
      </c>
      <c r="AJ177" t="s">
        <v>61</v>
      </c>
      <c r="AK177">
        <v>4.0999999999999996</v>
      </c>
      <c r="AM177" t="s">
        <v>42</v>
      </c>
      <c r="AN177">
        <v>4.0999999999999996</v>
      </c>
      <c r="AO177">
        <v>0</v>
      </c>
    </row>
    <row r="178" spans="1:41" x14ac:dyDescent="0.25">
      <c r="A178" t="s">
        <v>288</v>
      </c>
      <c r="F178" t="s">
        <v>288</v>
      </c>
      <c r="G178" s="1">
        <v>42439</v>
      </c>
      <c r="I178" t="s">
        <v>1023</v>
      </c>
      <c r="J178" t="s">
        <v>206</v>
      </c>
      <c r="K178" t="s">
        <v>107</v>
      </c>
      <c r="L178" t="s">
        <v>42</v>
      </c>
      <c r="M178" t="s">
        <v>43</v>
      </c>
      <c r="N178">
        <v>0</v>
      </c>
      <c r="O178">
        <v>9</v>
      </c>
      <c r="P178">
        <v>9</v>
      </c>
      <c r="T178" t="s">
        <v>55</v>
      </c>
      <c r="V178" t="s">
        <v>67</v>
      </c>
      <c r="X178" t="s">
        <v>80</v>
      </c>
      <c r="Z178" t="s">
        <v>86</v>
      </c>
      <c r="AC178" t="s">
        <v>108</v>
      </c>
      <c r="AG178" t="s">
        <v>27</v>
      </c>
      <c r="AH178" t="str">
        <f>Table1[[#This Row],[Family]]</f>
        <v>Chironomidae</v>
      </c>
      <c r="AI178" t="s">
        <v>48</v>
      </c>
      <c r="AJ178" t="s">
        <v>82</v>
      </c>
      <c r="AK178">
        <v>9.1999999999999993</v>
      </c>
      <c r="AM178" t="s">
        <v>42</v>
      </c>
      <c r="AN178">
        <v>9.1999999999999993</v>
      </c>
      <c r="AO178">
        <v>0</v>
      </c>
    </row>
    <row r="179" spans="1:41" x14ac:dyDescent="0.25">
      <c r="A179" t="s">
        <v>288</v>
      </c>
      <c r="F179" t="s">
        <v>288</v>
      </c>
      <c r="G179" s="1">
        <v>42439</v>
      </c>
      <c r="I179" t="s">
        <v>1023</v>
      </c>
      <c r="J179" t="s">
        <v>206</v>
      </c>
      <c r="K179" t="s">
        <v>255</v>
      </c>
      <c r="L179" t="s">
        <v>42</v>
      </c>
      <c r="M179" t="s">
        <v>43</v>
      </c>
      <c r="N179">
        <v>0</v>
      </c>
      <c r="O179">
        <v>3</v>
      </c>
      <c r="P179">
        <v>3</v>
      </c>
      <c r="T179" t="s">
        <v>55</v>
      </c>
      <c r="V179" t="s">
        <v>67</v>
      </c>
      <c r="X179" t="s">
        <v>80</v>
      </c>
      <c r="Z179" t="s">
        <v>86</v>
      </c>
      <c r="AC179" t="s">
        <v>256</v>
      </c>
      <c r="AG179" t="s">
        <v>27</v>
      </c>
      <c r="AH179" t="str">
        <f>Table1[[#This Row],[Family]]</f>
        <v>Chironomidae</v>
      </c>
      <c r="AI179" t="s">
        <v>48</v>
      </c>
      <c r="AJ179" t="s">
        <v>61</v>
      </c>
      <c r="AK179">
        <v>5.0999999999999996</v>
      </c>
      <c r="AM179" t="s">
        <v>42</v>
      </c>
      <c r="AN179">
        <v>5.0999999999999996</v>
      </c>
      <c r="AO179">
        <v>0</v>
      </c>
    </row>
    <row r="180" spans="1:41" x14ac:dyDescent="0.25">
      <c r="A180" t="s">
        <v>288</v>
      </c>
      <c r="F180" t="s">
        <v>288</v>
      </c>
      <c r="G180" s="1">
        <v>42439</v>
      </c>
      <c r="I180" t="s">
        <v>1023</v>
      </c>
      <c r="J180" t="s">
        <v>206</v>
      </c>
      <c r="K180" t="s">
        <v>250</v>
      </c>
      <c r="L180" t="s">
        <v>42</v>
      </c>
      <c r="M180" t="s">
        <v>43</v>
      </c>
      <c r="N180">
        <v>0</v>
      </c>
      <c r="O180">
        <v>1</v>
      </c>
      <c r="P180">
        <v>1</v>
      </c>
      <c r="T180" t="s">
        <v>55</v>
      </c>
      <c r="V180" t="s">
        <v>67</v>
      </c>
      <c r="X180" t="s">
        <v>80</v>
      </c>
      <c r="Z180" t="s">
        <v>86</v>
      </c>
      <c r="AC180" t="s">
        <v>251</v>
      </c>
      <c r="AG180" t="s">
        <v>27</v>
      </c>
      <c r="AH180" t="str">
        <f>Table1[[#This Row],[Family]]</f>
        <v>Chironomidae</v>
      </c>
      <c r="AI180" t="s">
        <v>48</v>
      </c>
      <c r="AJ180" t="s">
        <v>61</v>
      </c>
      <c r="AK180">
        <v>5.0999999999999996</v>
      </c>
      <c r="AM180" t="s">
        <v>42</v>
      </c>
      <c r="AN180">
        <v>5.0999999999999996</v>
      </c>
      <c r="AO180">
        <v>0</v>
      </c>
    </row>
    <row r="181" spans="1:41" x14ac:dyDescent="0.25">
      <c r="A181" t="s">
        <v>288</v>
      </c>
      <c r="F181" t="s">
        <v>288</v>
      </c>
      <c r="G181" s="1">
        <v>42439</v>
      </c>
      <c r="I181" t="s">
        <v>1023</v>
      </c>
      <c r="J181" t="s">
        <v>206</v>
      </c>
      <c r="K181" t="s">
        <v>278</v>
      </c>
      <c r="L181" t="s">
        <v>42</v>
      </c>
      <c r="M181" t="s">
        <v>43</v>
      </c>
      <c r="N181">
        <v>0</v>
      </c>
      <c r="O181">
        <v>2</v>
      </c>
      <c r="P181">
        <v>2</v>
      </c>
      <c r="T181" t="s">
        <v>55</v>
      </c>
      <c r="V181" t="s">
        <v>67</v>
      </c>
      <c r="X181" t="s">
        <v>80</v>
      </c>
      <c r="Z181" t="s">
        <v>279</v>
      </c>
      <c r="AC181" t="s">
        <v>280</v>
      </c>
      <c r="AG181" t="s">
        <v>27</v>
      </c>
      <c r="AH181" t="str">
        <f>Table1[[#This Row],[Family]]</f>
        <v>Empididae</v>
      </c>
      <c r="AI181" t="s">
        <v>76</v>
      </c>
      <c r="AJ181" t="s">
        <v>53</v>
      </c>
      <c r="AK181">
        <v>7.4</v>
      </c>
      <c r="AM181" t="s">
        <v>42</v>
      </c>
      <c r="AN181">
        <v>7.4</v>
      </c>
      <c r="AO181">
        <v>0</v>
      </c>
    </row>
    <row r="182" spans="1:41" x14ac:dyDescent="0.25">
      <c r="A182" t="s">
        <v>288</v>
      </c>
      <c r="F182" t="s">
        <v>288</v>
      </c>
      <c r="G182" s="1">
        <v>42439</v>
      </c>
      <c r="I182" t="s">
        <v>1023</v>
      </c>
      <c r="J182" t="s">
        <v>206</v>
      </c>
      <c r="K182" t="s">
        <v>198</v>
      </c>
      <c r="L182" t="s">
        <v>42</v>
      </c>
      <c r="M182" t="s">
        <v>43</v>
      </c>
      <c r="N182">
        <v>0</v>
      </c>
      <c r="O182">
        <v>6</v>
      </c>
      <c r="P182">
        <v>6</v>
      </c>
      <c r="T182" t="s">
        <v>55</v>
      </c>
      <c r="V182" t="s">
        <v>67</v>
      </c>
      <c r="X182" t="s">
        <v>80</v>
      </c>
      <c r="Z182" t="s">
        <v>199</v>
      </c>
      <c r="AB182" t="s">
        <v>200</v>
      </c>
      <c r="AC182" t="s">
        <v>201</v>
      </c>
      <c r="AG182" t="s">
        <v>27</v>
      </c>
      <c r="AH182" t="str">
        <f>Table1[[#This Row],[Family]]</f>
        <v>Simuliidae</v>
      </c>
      <c r="AI182" t="s">
        <v>92</v>
      </c>
      <c r="AJ182" t="s">
        <v>53</v>
      </c>
      <c r="AK182">
        <v>2.4</v>
      </c>
      <c r="AM182" t="s">
        <v>42</v>
      </c>
      <c r="AN182">
        <v>2.4</v>
      </c>
      <c r="AO182">
        <v>0</v>
      </c>
    </row>
    <row r="183" spans="1:41" x14ac:dyDescent="0.25">
      <c r="A183" t="s">
        <v>288</v>
      </c>
      <c r="F183" t="s">
        <v>288</v>
      </c>
      <c r="G183" s="1">
        <v>42439</v>
      </c>
      <c r="I183" t="s">
        <v>1023</v>
      </c>
      <c r="J183" t="s">
        <v>206</v>
      </c>
      <c r="K183" t="s">
        <v>202</v>
      </c>
      <c r="L183" t="s">
        <v>42</v>
      </c>
      <c r="M183" t="s">
        <v>43</v>
      </c>
      <c r="N183">
        <v>0</v>
      </c>
      <c r="O183">
        <v>10</v>
      </c>
      <c r="P183">
        <v>10</v>
      </c>
      <c r="T183" t="s">
        <v>55</v>
      </c>
      <c r="V183" t="s">
        <v>67</v>
      </c>
      <c r="X183" t="s">
        <v>80</v>
      </c>
      <c r="Z183" t="s">
        <v>203</v>
      </c>
      <c r="AC183" t="s">
        <v>204</v>
      </c>
      <c r="AG183" t="s">
        <v>27</v>
      </c>
      <c r="AH183" t="str">
        <f>Table1[[#This Row],[Family]]</f>
        <v>Tipulidae</v>
      </c>
      <c r="AI183" t="s">
        <v>48</v>
      </c>
      <c r="AJ183" t="s">
        <v>53</v>
      </c>
      <c r="AK183">
        <v>8</v>
      </c>
      <c r="AM183" t="s">
        <v>42</v>
      </c>
      <c r="AN183">
        <v>8</v>
      </c>
      <c r="AO183">
        <v>0</v>
      </c>
    </row>
    <row r="184" spans="1:41" x14ac:dyDescent="0.25">
      <c r="A184" t="s">
        <v>288</v>
      </c>
      <c r="F184" t="s">
        <v>288</v>
      </c>
      <c r="G184" s="1">
        <v>42439</v>
      </c>
      <c r="I184" t="s">
        <v>1023</v>
      </c>
      <c r="J184" t="s">
        <v>206</v>
      </c>
      <c r="K184" t="s">
        <v>299</v>
      </c>
      <c r="L184" t="s">
        <v>42</v>
      </c>
      <c r="M184" t="s">
        <v>43</v>
      </c>
      <c r="N184">
        <v>0</v>
      </c>
      <c r="O184">
        <v>1</v>
      </c>
      <c r="P184">
        <v>1</v>
      </c>
      <c r="T184" t="s">
        <v>300</v>
      </c>
      <c r="V184" t="s">
        <v>301</v>
      </c>
      <c r="X184" t="s">
        <v>302</v>
      </c>
      <c r="Z184" t="s">
        <v>303</v>
      </c>
      <c r="AC184" t="s">
        <v>304</v>
      </c>
      <c r="AG184" t="s">
        <v>27</v>
      </c>
      <c r="AH184" t="str">
        <f>Table1[[#This Row],[Family]]</f>
        <v>Tetrastemmatidae</v>
      </c>
      <c r="AI184" t="s">
        <v>76</v>
      </c>
      <c r="AK184">
        <v>7.3</v>
      </c>
      <c r="AM184" t="s">
        <v>42</v>
      </c>
      <c r="AN184">
        <v>7.3</v>
      </c>
      <c r="AO184">
        <v>0</v>
      </c>
    </row>
    <row r="185" spans="1:41" x14ac:dyDescent="0.25">
      <c r="A185" t="s">
        <v>288</v>
      </c>
      <c r="F185" t="s">
        <v>288</v>
      </c>
      <c r="G185" s="1">
        <v>42439</v>
      </c>
      <c r="I185" t="s">
        <v>1023</v>
      </c>
      <c r="J185" t="s">
        <v>206</v>
      </c>
      <c r="K185" t="s">
        <v>305</v>
      </c>
      <c r="L185" t="s">
        <v>42</v>
      </c>
      <c r="M185" t="s">
        <v>43</v>
      </c>
      <c r="N185">
        <v>0</v>
      </c>
      <c r="O185">
        <v>3</v>
      </c>
      <c r="P185">
        <v>3</v>
      </c>
      <c r="T185" t="s">
        <v>55</v>
      </c>
      <c r="V185" t="s">
        <v>67</v>
      </c>
      <c r="X185" t="s">
        <v>80</v>
      </c>
      <c r="Z185" t="s">
        <v>306</v>
      </c>
      <c r="AC185" t="s">
        <v>307</v>
      </c>
      <c r="AG185" t="s">
        <v>27</v>
      </c>
      <c r="AH185" t="str">
        <f>Table1[[#This Row],[Family]]</f>
        <v>Tanyderidae</v>
      </c>
      <c r="AI185" t="s">
        <v>48</v>
      </c>
      <c r="AK185">
        <v>5</v>
      </c>
      <c r="AM185" t="s">
        <v>42</v>
      </c>
      <c r="AN185">
        <v>5</v>
      </c>
      <c r="AO185">
        <v>0</v>
      </c>
    </row>
    <row r="186" spans="1:41" x14ac:dyDescent="0.25">
      <c r="A186" t="s">
        <v>288</v>
      </c>
      <c r="F186" t="s">
        <v>288</v>
      </c>
      <c r="G186" s="1">
        <v>42439</v>
      </c>
      <c r="I186" t="s">
        <v>1023</v>
      </c>
      <c r="J186" t="s">
        <v>206</v>
      </c>
      <c r="K186" t="s">
        <v>308</v>
      </c>
      <c r="L186" t="s">
        <v>42</v>
      </c>
      <c r="M186" t="s">
        <v>43</v>
      </c>
      <c r="N186">
        <v>0</v>
      </c>
      <c r="O186">
        <v>1</v>
      </c>
      <c r="P186">
        <v>1</v>
      </c>
      <c r="T186" t="s">
        <v>55</v>
      </c>
      <c r="V186" t="s">
        <v>67</v>
      </c>
      <c r="X186" t="s">
        <v>309</v>
      </c>
      <c r="AG186" t="s">
        <v>22</v>
      </c>
      <c r="AH186" t="str">
        <f>Table1[[#This Row],[FinalID]]</f>
        <v>LEPIDOPTERA</v>
      </c>
      <c r="AK186">
        <v>6.7</v>
      </c>
      <c r="AM186" t="s">
        <v>42</v>
      </c>
      <c r="AN186">
        <v>6.7</v>
      </c>
      <c r="AO186">
        <v>0</v>
      </c>
    </row>
    <row r="187" spans="1:41" x14ac:dyDescent="0.25">
      <c r="A187" t="s">
        <v>310</v>
      </c>
      <c r="F187" t="s">
        <v>310</v>
      </c>
      <c r="G187" s="1">
        <v>42439</v>
      </c>
      <c r="I187" t="s">
        <v>1023</v>
      </c>
      <c r="J187" t="s">
        <v>206</v>
      </c>
      <c r="K187" t="s">
        <v>170</v>
      </c>
      <c r="L187" t="s">
        <v>42</v>
      </c>
      <c r="M187" t="s">
        <v>43</v>
      </c>
      <c r="N187">
        <v>0</v>
      </c>
      <c r="O187">
        <v>16</v>
      </c>
      <c r="P187">
        <v>16</v>
      </c>
      <c r="T187" t="s">
        <v>55</v>
      </c>
      <c r="V187" t="s">
        <v>67</v>
      </c>
      <c r="X187" t="s">
        <v>72</v>
      </c>
      <c r="Z187" t="s">
        <v>171</v>
      </c>
      <c r="AC187" t="s">
        <v>172</v>
      </c>
      <c r="AG187" t="s">
        <v>27</v>
      </c>
      <c r="AH187" t="str">
        <f>Table1[[#This Row],[Family]]</f>
        <v>Hydropsychidae</v>
      </c>
      <c r="AI187" t="s">
        <v>92</v>
      </c>
      <c r="AJ187" t="s">
        <v>53</v>
      </c>
      <c r="AK187">
        <v>6.5</v>
      </c>
      <c r="AM187" t="s">
        <v>42</v>
      </c>
      <c r="AN187">
        <v>6.5</v>
      </c>
      <c r="AO187">
        <v>0</v>
      </c>
    </row>
    <row r="188" spans="1:41" x14ac:dyDescent="0.25">
      <c r="A188" t="s">
        <v>310</v>
      </c>
      <c r="F188" t="s">
        <v>310</v>
      </c>
      <c r="G188" s="1">
        <v>42439</v>
      </c>
      <c r="I188" t="s">
        <v>1023</v>
      </c>
      <c r="J188" t="s">
        <v>206</v>
      </c>
      <c r="K188" t="s">
        <v>175</v>
      </c>
      <c r="L188" t="s">
        <v>42</v>
      </c>
      <c r="M188" t="s">
        <v>43</v>
      </c>
      <c r="N188">
        <v>0</v>
      </c>
      <c r="O188">
        <v>21</v>
      </c>
      <c r="P188">
        <v>21</v>
      </c>
      <c r="T188" t="s">
        <v>55</v>
      </c>
      <c r="V188" t="s">
        <v>67</v>
      </c>
      <c r="X188" t="s">
        <v>72</v>
      </c>
      <c r="Z188" t="s">
        <v>171</v>
      </c>
      <c r="AC188" t="s">
        <v>176</v>
      </c>
      <c r="AG188" t="s">
        <v>27</v>
      </c>
      <c r="AH188" t="str">
        <f>Table1[[#This Row],[Family]]</f>
        <v>Hydropsychidae</v>
      </c>
      <c r="AI188" t="s">
        <v>92</v>
      </c>
      <c r="AJ188" t="s">
        <v>53</v>
      </c>
      <c r="AK188">
        <v>7.5</v>
      </c>
      <c r="AM188" t="s">
        <v>42</v>
      </c>
      <c r="AN188">
        <v>7.5</v>
      </c>
      <c r="AO188">
        <v>0</v>
      </c>
    </row>
    <row r="189" spans="1:41" x14ac:dyDescent="0.25">
      <c r="A189" t="s">
        <v>310</v>
      </c>
      <c r="F189" t="s">
        <v>310</v>
      </c>
      <c r="G189" s="1">
        <v>42439</v>
      </c>
      <c r="I189" t="s">
        <v>1023</v>
      </c>
      <c r="J189" t="s">
        <v>206</v>
      </c>
      <c r="K189" t="s">
        <v>217</v>
      </c>
      <c r="L189" t="s">
        <v>42</v>
      </c>
      <c r="M189" t="s">
        <v>43</v>
      </c>
      <c r="N189">
        <v>0</v>
      </c>
      <c r="O189">
        <v>3</v>
      </c>
      <c r="P189">
        <v>3</v>
      </c>
      <c r="T189" t="s">
        <v>55</v>
      </c>
      <c r="V189" t="s">
        <v>67</v>
      </c>
      <c r="X189" t="s">
        <v>72</v>
      </c>
      <c r="Z189" t="s">
        <v>181</v>
      </c>
      <c r="AC189" t="s">
        <v>218</v>
      </c>
      <c r="AG189" t="s">
        <v>27</v>
      </c>
      <c r="AH189" t="str">
        <f>Table1[[#This Row],[Family]]</f>
        <v>Philopotamidae</v>
      </c>
      <c r="AI189" t="s">
        <v>92</v>
      </c>
      <c r="AJ189" t="s">
        <v>53</v>
      </c>
      <c r="AK189">
        <v>4.4000000000000004</v>
      </c>
      <c r="AM189" t="s">
        <v>42</v>
      </c>
      <c r="AN189">
        <v>4.4000000000000004</v>
      </c>
      <c r="AO189">
        <v>0</v>
      </c>
    </row>
    <row r="190" spans="1:41" x14ac:dyDescent="0.25">
      <c r="A190" t="s">
        <v>310</v>
      </c>
      <c r="F190" t="s">
        <v>310</v>
      </c>
      <c r="G190" s="1">
        <v>42439</v>
      </c>
      <c r="I190" t="s">
        <v>1023</v>
      </c>
      <c r="J190" t="s">
        <v>206</v>
      </c>
      <c r="K190" t="s">
        <v>177</v>
      </c>
      <c r="L190" t="s">
        <v>42</v>
      </c>
      <c r="M190" t="s">
        <v>43</v>
      </c>
      <c r="N190">
        <v>0</v>
      </c>
      <c r="O190">
        <v>1</v>
      </c>
      <c r="P190">
        <v>1</v>
      </c>
      <c r="T190" t="s">
        <v>55</v>
      </c>
      <c r="V190" t="s">
        <v>67</v>
      </c>
      <c r="X190" t="s">
        <v>72</v>
      </c>
      <c r="Z190" t="s">
        <v>178</v>
      </c>
      <c r="AC190" t="s">
        <v>179</v>
      </c>
      <c r="AG190" t="s">
        <v>27</v>
      </c>
      <c r="AH190" t="str">
        <f>Table1[[#This Row],[Family]]</f>
        <v>Uenoidae</v>
      </c>
      <c r="AI190" t="s">
        <v>144</v>
      </c>
      <c r="AJ190" t="s">
        <v>53</v>
      </c>
      <c r="AK190">
        <v>2.7</v>
      </c>
      <c r="AM190" t="s">
        <v>42</v>
      </c>
      <c r="AN190">
        <v>2.7</v>
      </c>
      <c r="AO190">
        <v>0</v>
      </c>
    </row>
    <row r="191" spans="1:41" x14ac:dyDescent="0.25">
      <c r="A191" t="s">
        <v>310</v>
      </c>
      <c r="F191" t="s">
        <v>310</v>
      </c>
      <c r="G191" s="1">
        <v>42439</v>
      </c>
      <c r="I191" t="s">
        <v>1023</v>
      </c>
      <c r="J191" t="s">
        <v>206</v>
      </c>
      <c r="K191" t="s">
        <v>90</v>
      </c>
      <c r="L191" t="s">
        <v>42</v>
      </c>
      <c r="M191" t="s">
        <v>43</v>
      </c>
      <c r="N191">
        <v>0</v>
      </c>
      <c r="O191">
        <v>1</v>
      </c>
      <c r="P191">
        <v>1</v>
      </c>
      <c r="T191" t="s">
        <v>55</v>
      </c>
      <c r="V191" t="s">
        <v>67</v>
      </c>
      <c r="X191" t="s">
        <v>80</v>
      </c>
      <c r="Z191" t="s">
        <v>86</v>
      </c>
      <c r="AB191" t="s">
        <v>87</v>
      </c>
      <c r="AC191" t="s">
        <v>91</v>
      </c>
      <c r="AG191" t="s">
        <v>27</v>
      </c>
      <c r="AH191" t="str">
        <f>Table1[[#This Row],[Family]]</f>
        <v>Chironomidae</v>
      </c>
      <c r="AI191" t="s">
        <v>92</v>
      </c>
      <c r="AJ191" t="s">
        <v>53</v>
      </c>
      <c r="AK191">
        <v>4.9000000000000004</v>
      </c>
      <c r="AM191" t="s">
        <v>42</v>
      </c>
      <c r="AN191">
        <v>4.9000000000000004</v>
      </c>
      <c r="AO191">
        <v>0</v>
      </c>
    </row>
    <row r="192" spans="1:41" x14ac:dyDescent="0.25">
      <c r="A192" t="s">
        <v>310</v>
      </c>
      <c r="F192" t="s">
        <v>310</v>
      </c>
      <c r="G192" s="1">
        <v>42439</v>
      </c>
      <c r="I192" t="s">
        <v>1023</v>
      </c>
      <c r="J192" t="s">
        <v>206</v>
      </c>
      <c r="K192" t="s">
        <v>191</v>
      </c>
      <c r="L192" t="s">
        <v>42</v>
      </c>
      <c r="M192" t="s">
        <v>43</v>
      </c>
      <c r="N192">
        <v>0</v>
      </c>
      <c r="O192">
        <v>7</v>
      </c>
      <c r="P192">
        <v>7</v>
      </c>
      <c r="T192" t="s">
        <v>55</v>
      </c>
      <c r="V192" t="s">
        <v>67</v>
      </c>
      <c r="X192" t="s">
        <v>80</v>
      </c>
      <c r="Z192" t="s">
        <v>86</v>
      </c>
      <c r="AC192" t="s">
        <v>192</v>
      </c>
      <c r="AG192" t="s">
        <v>27</v>
      </c>
      <c r="AH192" t="str">
        <f>Table1[[#This Row],[Family]]</f>
        <v>Chironomidae</v>
      </c>
      <c r="AI192" t="s">
        <v>48</v>
      </c>
      <c r="AJ192" t="s">
        <v>61</v>
      </c>
      <c r="AK192">
        <v>6.1</v>
      </c>
      <c r="AM192" t="s">
        <v>42</v>
      </c>
      <c r="AN192">
        <v>6.1</v>
      </c>
      <c r="AO192">
        <v>0</v>
      </c>
    </row>
    <row r="193" spans="1:41" x14ac:dyDescent="0.25">
      <c r="A193" t="s">
        <v>310</v>
      </c>
      <c r="F193" t="s">
        <v>310</v>
      </c>
      <c r="G193" s="1">
        <v>42439</v>
      </c>
      <c r="I193" t="s">
        <v>1023</v>
      </c>
      <c r="J193" t="s">
        <v>206</v>
      </c>
      <c r="K193" t="s">
        <v>107</v>
      </c>
      <c r="L193" t="s">
        <v>42</v>
      </c>
      <c r="M193" t="s">
        <v>43</v>
      </c>
      <c r="N193">
        <v>0</v>
      </c>
      <c r="O193">
        <v>8</v>
      </c>
      <c r="P193">
        <v>8</v>
      </c>
      <c r="T193" t="s">
        <v>55</v>
      </c>
      <c r="V193" t="s">
        <v>67</v>
      </c>
      <c r="X193" t="s">
        <v>80</v>
      </c>
      <c r="Z193" t="s">
        <v>86</v>
      </c>
      <c r="AC193" t="s">
        <v>108</v>
      </c>
      <c r="AG193" t="s">
        <v>27</v>
      </c>
      <c r="AH193" t="str">
        <f>Table1[[#This Row],[Family]]</f>
        <v>Chironomidae</v>
      </c>
      <c r="AI193" t="s">
        <v>48</v>
      </c>
      <c r="AJ193" t="s">
        <v>82</v>
      </c>
      <c r="AK193">
        <v>9.1999999999999993</v>
      </c>
      <c r="AM193" t="s">
        <v>42</v>
      </c>
      <c r="AN193">
        <v>9.1999999999999993</v>
      </c>
      <c r="AO193">
        <v>0</v>
      </c>
    </row>
    <row r="194" spans="1:41" x14ac:dyDescent="0.25">
      <c r="A194" t="s">
        <v>310</v>
      </c>
      <c r="F194" t="s">
        <v>310</v>
      </c>
      <c r="G194" s="1">
        <v>42439</v>
      </c>
      <c r="I194" t="s">
        <v>1023</v>
      </c>
      <c r="J194" t="s">
        <v>206</v>
      </c>
      <c r="K194" t="s">
        <v>274</v>
      </c>
      <c r="L194" t="s">
        <v>42</v>
      </c>
      <c r="M194" t="s">
        <v>43</v>
      </c>
      <c r="N194">
        <v>0</v>
      </c>
      <c r="O194">
        <v>2</v>
      </c>
      <c r="P194">
        <v>2</v>
      </c>
      <c r="T194" t="s">
        <v>55</v>
      </c>
      <c r="V194" t="s">
        <v>67</v>
      </c>
      <c r="X194" t="s">
        <v>80</v>
      </c>
      <c r="Z194" t="s">
        <v>86</v>
      </c>
      <c r="AC194" t="s">
        <v>275</v>
      </c>
      <c r="AG194" t="s">
        <v>27</v>
      </c>
      <c r="AH194" t="str">
        <f>Table1[[#This Row],[Family]]</f>
        <v>Chironomidae</v>
      </c>
      <c r="AI194" t="s">
        <v>48</v>
      </c>
      <c r="AJ194" t="s">
        <v>61</v>
      </c>
      <c r="AK194">
        <v>4.5999999999999996</v>
      </c>
      <c r="AM194" t="s">
        <v>42</v>
      </c>
      <c r="AN194">
        <v>4.5999999999999996</v>
      </c>
      <c r="AO194">
        <v>0</v>
      </c>
    </row>
    <row r="195" spans="1:41" x14ac:dyDescent="0.25">
      <c r="A195" t="s">
        <v>310</v>
      </c>
      <c r="F195" t="s">
        <v>310</v>
      </c>
      <c r="G195" s="1">
        <v>42439</v>
      </c>
      <c r="I195" t="s">
        <v>1023</v>
      </c>
      <c r="J195" t="s">
        <v>206</v>
      </c>
      <c r="K195" t="s">
        <v>255</v>
      </c>
      <c r="L195" t="s">
        <v>42</v>
      </c>
      <c r="M195" t="s">
        <v>43</v>
      </c>
      <c r="N195">
        <v>0</v>
      </c>
      <c r="O195">
        <v>1</v>
      </c>
      <c r="P195">
        <v>1</v>
      </c>
      <c r="T195" t="s">
        <v>55</v>
      </c>
      <c r="V195" t="s">
        <v>67</v>
      </c>
      <c r="X195" t="s">
        <v>80</v>
      </c>
      <c r="Z195" t="s">
        <v>86</v>
      </c>
      <c r="AC195" t="s">
        <v>256</v>
      </c>
      <c r="AG195" t="s">
        <v>27</v>
      </c>
      <c r="AH195" t="str">
        <f>Table1[[#This Row],[Family]]</f>
        <v>Chironomidae</v>
      </c>
      <c r="AI195" t="s">
        <v>48</v>
      </c>
      <c r="AJ195" t="s">
        <v>61</v>
      </c>
      <c r="AK195">
        <v>5.0999999999999996</v>
      </c>
      <c r="AM195" t="s">
        <v>42</v>
      </c>
      <c r="AN195">
        <v>5.0999999999999996</v>
      </c>
      <c r="AO195">
        <v>0</v>
      </c>
    </row>
    <row r="196" spans="1:41" x14ac:dyDescent="0.25">
      <c r="A196" t="s">
        <v>310</v>
      </c>
      <c r="F196" t="s">
        <v>310</v>
      </c>
      <c r="G196" s="1">
        <v>42439</v>
      </c>
      <c r="I196" t="s">
        <v>1023</v>
      </c>
      <c r="J196" t="s">
        <v>206</v>
      </c>
      <c r="K196" t="s">
        <v>196</v>
      </c>
      <c r="L196" t="s">
        <v>42</v>
      </c>
      <c r="M196" t="s">
        <v>43</v>
      </c>
      <c r="N196">
        <v>0</v>
      </c>
      <c r="O196">
        <v>1</v>
      </c>
      <c r="P196">
        <v>1</v>
      </c>
      <c r="T196" t="s">
        <v>55</v>
      </c>
      <c r="V196" t="s">
        <v>67</v>
      </c>
      <c r="X196" t="s">
        <v>80</v>
      </c>
      <c r="Z196" t="s">
        <v>86</v>
      </c>
      <c r="AB196" t="s">
        <v>194</v>
      </c>
      <c r="AC196" t="s">
        <v>197</v>
      </c>
      <c r="AG196" t="s">
        <v>27</v>
      </c>
      <c r="AH196" t="str">
        <f>Table1[[#This Row],[Family]]</f>
        <v>Chironomidae</v>
      </c>
      <c r="AI196" t="s">
        <v>48</v>
      </c>
      <c r="AJ196" t="s">
        <v>61</v>
      </c>
      <c r="AK196">
        <v>8.1999999999999993</v>
      </c>
      <c r="AM196" t="s">
        <v>42</v>
      </c>
      <c r="AN196">
        <v>8.1999999999999993</v>
      </c>
      <c r="AO196">
        <v>0</v>
      </c>
    </row>
    <row r="197" spans="1:41" x14ac:dyDescent="0.25">
      <c r="A197" t="s">
        <v>310</v>
      </c>
      <c r="F197" t="s">
        <v>310</v>
      </c>
      <c r="G197" s="1">
        <v>42439</v>
      </c>
      <c r="I197" t="s">
        <v>1023</v>
      </c>
      <c r="J197" t="s">
        <v>206</v>
      </c>
      <c r="K197" t="s">
        <v>198</v>
      </c>
      <c r="L197" t="s">
        <v>42</v>
      </c>
      <c r="M197" t="s">
        <v>43</v>
      </c>
      <c r="N197">
        <v>0</v>
      </c>
      <c r="O197">
        <v>1</v>
      </c>
      <c r="P197">
        <v>1</v>
      </c>
      <c r="T197" t="s">
        <v>55</v>
      </c>
      <c r="V197" t="s">
        <v>67</v>
      </c>
      <c r="X197" t="s">
        <v>80</v>
      </c>
      <c r="Z197" t="s">
        <v>199</v>
      </c>
      <c r="AB197" t="s">
        <v>200</v>
      </c>
      <c r="AC197" t="s">
        <v>201</v>
      </c>
      <c r="AG197" t="s">
        <v>27</v>
      </c>
      <c r="AH197" t="str">
        <f>Table1[[#This Row],[Family]]</f>
        <v>Simuliidae</v>
      </c>
      <c r="AI197" t="s">
        <v>92</v>
      </c>
      <c r="AJ197" t="s">
        <v>53</v>
      </c>
      <c r="AK197">
        <v>2.4</v>
      </c>
      <c r="AM197" t="s">
        <v>42</v>
      </c>
      <c r="AN197">
        <v>2.4</v>
      </c>
      <c r="AO197">
        <v>0</v>
      </c>
    </row>
    <row r="198" spans="1:41" x14ac:dyDescent="0.25">
      <c r="A198" t="s">
        <v>310</v>
      </c>
      <c r="F198" t="s">
        <v>310</v>
      </c>
      <c r="G198" s="1">
        <v>42439</v>
      </c>
      <c r="I198" t="s">
        <v>1023</v>
      </c>
      <c r="J198" t="s">
        <v>206</v>
      </c>
      <c r="K198" t="s">
        <v>311</v>
      </c>
      <c r="L198" t="s">
        <v>42</v>
      </c>
      <c r="M198" t="s">
        <v>43</v>
      </c>
      <c r="N198">
        <v>0</v>
      </c>
      <c r="O198">
        <v>1</v>
      </c>
      <c r="P198">
        <v>1</v>
      </c>
      <c r="T198" t="s">
        <v>55</v>
      </c>
      <c r="V198" t="s">
        <v>67</v>
      </c>
      <c r="X198" t="s">
        <v>80</v>
      </c>
      <c r="Z198" t="s">
        <v>203</v>
      </c>
      <c r="AG198" t="s">
        <v>24</v>
      </c>
      <c r="AH198" t="str">
        <f>Table1[[#This Row],[FinalID]]</f>
        <v>TIPULIDAE</v>
      </c>
      <c r="AI198" t="s">
        <v>76</v>
      </c>
      <c r="AJ198" t="s">
        <v>190</v>
      </c>
      <c r="AK198">
        <v>4.8</v>
      </c>
      <c r="AM198" t="s">
        <v>42</v>
      </c>
      <c r="AN198">
        <v>4.8</v>
      </c>
      <c r="AO198">
        <v>0</v>
      </c>
    </row>
    <row r="199" spans="1:41" x14ac:dyDescent="0.25">
      <c r="A199" t="s">
        <v>310</v>
      </c>
      <c r="F199" t="s">
        <v>310</v>
      </c>
      <c r="G199" s="1">
        <v>42439</v>
      </c>
      <c r="I199" t="s">
        <v>1023</v>
      </c>
      <c r="J199" t="s">
        <v>206</v>
      </c>
      <c r="K199" t="s">
        <v>202</v>
      </c>
      <c r="L199" t="s">
        <v>42</v>
      </c>
      <c r="M199" t="s">
        <v>43</v>
      </c>
      <c r="N199">
        <v>0</v>
      </c>
      <c r="O199">
        <v>29</v>
      </c>
      <c r="P199">
        <v>29</v>
      </c>
      <c r="T199" t="s">
        <v>55</v>
      </c>
      <c r="V199" t="s">
        <v>67</v>
      </c>
      <c r="X199" t="s">
        <v>80</v>
      </c>
      <c r="Z199" t="s">
        <v>203</v>
      </c>
      <c r="AC199" t="s">
        <v>204</v>
      </c>
      <c r="AG199" t="s">
        <v>27</v>
      </c>
      <c r="AH199" t="str">
        <f>Table1[[#This Row],[Family]]</f>
        <v>Tipulidae</v>
      </c>
      <c r="AI199" t="s">
        <v>48</v>
      </c>
      <c r="AJ199" t="s">
        <v>53</v>
      </c>
      <c r="AK199">
        <v>8</v>
      </c>
      <c r="AM199" t="s">
        <v>42</v>
      </c>
      <c r="AN199">
        <v>8</v>
      </c>
      <c r="AO199">
        <v>0</v>
      </c>
    </row>
    <row r="200" spans="1:41" x14ac:dyDescent="0.25">
      <c r="A200" t="s">
        <v>310</v>
      </c>
      <c r="F200" t="s">
        <v>310</v>
      </c>
      <c r="G200" s="1">
        <v>42439</v>
      </c>
      <c r="I200" t="s">
        <v>1023</v>
      </c>
      <c r="J200" t="s">
        <v>206</v>
      </c>
      <c r="K200" t="s">
        <v>312</v>
      </c>
      <c r="L200" t="s">
        <v>42</v>
      </c>
      <c r="M200" t="s">
        <v>43</v>
      </c>
      <c r="N200">
        <v>0</v>
      </c>
      <c r="O200">
        <v>3</v>
      </c>
      <c r="P200">
        <v>3</v>
      </c>
      <c r="T200" t="s">
        <v>208</v>
      </c>
      <c r="V200" t="s">
        <v>209</v>
      </c>
      <c r="X200" t="s">
        <v>210</v>
      </c>
      <c r="Z200" t="s">
        <v>313</v>
      </c>
      <c r="AC200" t="s">
        <v>314</v>
      </c>
      <c r="AG200" t="s">
        <v>27</v>
      </c>
      <c r="AH200" t="str">
        <f>Table1[[#This Row],[Family]]</f>
        <v>Ancylidae</v>
      </c>
      <c r="AI200" t="s">
        <v>144</v>
      </c>
      <c r="AJ200" t="s">
        <v>213</v>
      </c>
      <c r="AK200">
        <v>7</v>
      </c>
      <c r="AM200" t="s">
        <v>42</v>
      </c>
      <c r="AN200">
        <v>7</v>
      </c>
      <c r="AO200">
        <v>0</v>
      </c>
    </row>
    <row r="201" spans="1:41" x14ac:dyDescent="0.25">
      <c r="A201" t="s">
        <v>310</v>
      </c>
      <c r="F201" t="s">
        <v>310</v>
      </c>
      <c r="G201" s="1">
        <v>42439</v>
      </c>
      <c r="I201" t="s">
        <v>1023</v>
      </c>
      <c r="J201" t="s">
        <v>206</v>
      </c>
      <c r="K201" t="s">
        <v>315</v>
      </c>
      <c r="L201" t="s">
        <v>42</v>
      </c>
      <c r="M201" t="s">
        <v>43</v>
      </c>
      <c r="N201">
        <v>0</v>
      </c>
      <c r="O201">
        <v>1</v>
      </c>
      <c r="P201">
        <v>1</v>
      </c>
      <c r="T201" t="s">
        <v>55</v>
      </c>
      <c r="V201" t="s">
        <v>56</v>
      </c>
      <c r="X201" t="s">
        <v>57</v>
      </c>
      <c r="Z201" t="s">
        <v>290</v>
      </c>
      <c r="AC201" t="s">
        <v>316</v>
      </c>
      <c r="AG201" t="s">
        <v>27</v>
      </c>
      <c r="AH201" t="str">
        <f>Table1[[#This Row],[Family]]</f>
        <v>Crangonyctidae</v>
      </c>
      <c r="AI201" t="s">
        <v>48</v>
      </c>
      <c r="AJ201" t="s">
        <v>61</v>
      </c>
      <c r="AK201">
        <v>6.7</v>
      </c>
      <c r="AM201" t="s">
        <v>42</v>
      </c>
      <c r="AN201">
        <v>6.7</v>
      </c>
      <c r="AO201">
        <v>0</v>
      </c>
    </row>
    <row r="202" spans="1:41" x14ac:dyDescent="0.25">
      <c r="A202" t="s">
        <v>310</v>
      </c>
      <c r="F202" t="s">
        <v>310</v>
      </c>
      <c r="G202" s="1">
        <v>42439</v>
      </c>
      <c r="I202" t="s">
        <v>1023</v>
      </c>
      <c r="J202" t="s">
        <v>206</v>
      </c>
      <c r="K202" t="s">
        <v>292</v>
      </c>
      <c r="L202" t="s">
        <v>42</v>
      </c>
      <c r="M202" t="s">
        <v>43</v>
      </c>
      <c r="N202">
        <v>0</v>
      </c>
      <c r="O202">
        <v>1</v>
      </c>
      <c r="P202">
        <v>1</v>
      </c>
      <c r="T202" t="s">
        <v>55</v>
      </c>
      <c r="V202" t="s">
        <v>56</v>
      </c>
      <c r="X202" t="s">
        <v>57</v>
      </c>
      <c r="Z202" t="s">
        <v>293</v>
      </c>
      <c r="AC202" t="s">
        <v>294</v>
      </c>
      <c r="AG202" t="s">
        <v>27</v>
      </c>
      <c r="AH202" t="str">
        <f>Table1[[#This Row],[Family]]</f>
        <v>Gammaridae</v>
      </c>
      <c r="AI202" t="s">
        <v>60</v>
      </c>
      <c r="AJ202" t="s">
        <v>61</v>
      </c>
      <c r="AK202">
        <v>6.7</v>
      </c>
      <c r="AM202" t="s">
        <v>42</v>
      </c>
      <c r="AN202">
        <v>6.7</v>
      </c>
      <c r="AO202">
        <v>0</v>
      </c>
    </row>
    <row r="203" spans="1:41" x14ac:dyDescent="0.25">
      <c r="A203" t="s">
        <v>310</v>
      </c>
      <c r="F203" t="s">
        <v>310</v>
      </c>
      <c r="G203" s="1">
        <v>42439</v>
      </c>
      <c r="I203" t="s">
        <v>1023</v>
      </c>
      <c r="J203" t="s">
        <v>206</v>
      </c>
      <c r="K203" t="s">
        <v>137</v>
      </c>
      <c r="L203" t="s">
        <v>42</v>
      </c>
      <c r="M203" t="s">
        <v>43</v>
      </c>
      <c r="N203">
        <v>0</v>
      </c>
      <c r="O203">
        <v>10</v>
      </c>
      <c r="P203">
        <v>10</v>
      </c>
      <c r="T203" t="s">
        <v>55</v>
      </c>
      <c r="V203" t="s">
        <v>67</v>
      </c>
      <c r="X203" t="s">
        <v>68</v>
      </c>
      <c r="Z203" t="s">
        <v>138</v>
      </c>
      <c r="AC203" t="s">
        <v>139</v>
      </c>
      <c r="AG203" t="s">
        <v>27</v>
      </c>
      <c r="AH203" t="str">
        <f>Table1[[#This Row],[Family]]</f>
        <v>Ephemerellidae</v>
      </c>
      <c r="AI203" t="s">
        <v>48</v>
      </c>
      <c r="AJ203" t="s">
        <v>140</v>
      </c>
      <c r="AK203">
        <v>2.2999999999999998</v>
      </c>
      <c r="AM203" t="s">
        <v>42</v>
      </c>
      <c r="AN203">
        <v>2.2999999999999998</v>
      </c>
      <c r="AO203">
        <v>0</v>
      </c>
    </row>
    <row r="204" spans="1:41" x14ac:dyDescent="0.25">
      <c r="A204" t="s">
        <v>310</v>
      </c>
      <c r="F204" t="s">
        <v>310</v>
      </c>
      <c r="G204" s="1">
        <v>42439</v>
      </c>
      <c r="I204" t="s">
        <v>1023</v>
      </c>
      <c r="J204" t="s">
        <v>206</v>
      </c>
      <c r="K204" t="s">
        <v>317</v>
      </c>
      <c r="L204" t="s">
        <v>42</v>
      </c>
      <c r="M204" t="s">
        <v>43</v>
      </c>
      <c r="N204">
        <v>0</v>
      </c>
      <c r="O204">
        <v>1</v>
      </c>
      <c r="P204">
        <v>1</v>
      </c>
      <c r="T204" t="s">
        <v>55</v>
      </c>
      <c r="V204" t="s">
        <v>67</v>
      </c>
      <c r="X204" t="s">
        <v>68</v>
      </c>
      <c r="Z204" t="s">
        <v>318</v>
      </c>
      <c r="AC204" t="s">
        <v>319</v>
      </c>
      <c r="AG204" t="s">
        <v>27</v>
      </c>
      <c r="AH204" t="str">
        <f>Table1[[#This Row],[Family]]</f>
        <v>Isonychiidae</v>
      </c>
      <c r="AI204" t="s">
        <v>92</v>
      </c>
      <c r="AJ204" t="s">
        <v>136</v>
      </c>
      <c r="AK204">
        <v>2.5</v>
      </c>
      <c r="AM204" t="s">
        <v>42</v>
      </c>
      <c r="AN204">
        <v>2.5</v>
      </c>
      <c r="AO204">
        <v>0</v>
      </c>
    </row>
    <row r="205" spans="1:41" x14ac:dyDescent="0.25">
      <c r="A205" t="s">
        <v>310</v>
      </c>
      <c r="F205" t="s">
        <v>310</v>
      </c>
      <c r="G205" s="1">
        <v>42439</v>
      </c>
      <c r="I205" t="s">
        <v>1023</v>
      </c>
      <c r="J205" t="s">
        <v>206</v>
      </c>
      <c r="K205" t="s">
        <v>320</v>
      </c>
      <c r="L205" t="s">
        <v>42</v>
      </c>
      <c r="M205" t="s">
        <v>43</v>
      </c>
      <c r="N205">
        <v>0</v>
      </c>
      <c r="O205">
        <v>1</v>
      </c>
      <c r="P205">
        <v>1</v>
      </c>
      <c r="T205" t="s">
        <v>55</v>
      </c>
      <c r="V205" t="s">
        <v>67</v>
      </c>
      <c r="X205" t="s">
        <v>152</v>
      </c>
      <c r="Z205" t="s">
        <v>321</v>
      </c>
      <c r="AG205" t="s">
        <v>24</v>
      </c>
      <c r="AH205" t="str">
        <f>Table1[[#This Row],[FinalID]]</f>
        <v>CAPNIIDAE</v>
      </c>
      <c r="AI205" t="s">
        <v>60</v>
      </c>
      <c r="AJ205" t="s">
        <v>161</v>
      </c>
      <c r="AK205">
        <v>3.7</v>
      </c>
      <c r="AM205" t="s">
        <v>42</v>
      </c>
      <c r="AN205">
        <v>3.7</v>
      </c>
      <c r="AO205">
        <v>0</v>
      </c>
    </row>
    <row r="206" spans="1:41" x14ac:dyDescent="0.25">
      <c r="A206" t="s">
        <v>310</v>
      </c>
      <c r="F206" t="s">
        <v>310</v>
      </c>
      <c r="G206" s="1">
        <v>42439</v>
      </c>
      <c r="I206" t="s">
        <v>1023</v>
      </c>
      <c r="J206" t="s">
        <v>206</v>
      </c>
      <c r="K206" t="s">
        <v>262</v>
      </c>
      <c r="L206" t="s">
        <v>42</v>
      </c>
      <c r="M206" t="s">
        <v>43</v>
      </c>
      <c r="N206">
        <v>0</v>
      </c>
      <c r="O206">
        <v>2</v>
      </c>
      <c r="P206">
        <v>2</v>
      </c>
      <c r="T206" t="s">
        <v>55</v>
      </c>
      <c r="V206" t="s">
        <v>67</v>
      </c>
      <c r="X206" t="s">
        <v>152</v>
      </c>
      <c r="Z206" t="s">
        <v>159</v>
      </c>
      <c r="AC206" t="s">
        <v>263</v>
      </c>
      <c r="AG206" t="s">
        <v>27</v>
      </c>
      <c r="AH206" t="str">
        <f>Table1[[#This Row],[Family]]</f>
        <v>Nemouridae</v>
      </c>
      <c r="AI206" t="s">
        <v>60</v>
      </c>
      <c r="AJ206" t="s">
        <v>161</v>
      </c>
      <c r="AK206">
        <v>4.5</v>
      </c>
      <c r="AM206" t="s">
        <v>42</v>
      </c>
      <c r="AN206">
        <v>4.5</v>
      </c>
      <c r="AO206">
        <v>0</v>
      </c>
    </row>
    <row r="207" spans="1:41" x14ac:dyDescent="0.25">
      <c r="A207" t="s">
        <v>322</v>
      </c>
      <c r="F207" t="s">
        <v>322</v>
      </c>
      <c r="G207" s="1">
        <v>42446</v>
      </c>
      <c r="I207" t="s">
        <v>1023</v>
      </c>
      <c r="J207" t="s">
        <v>206</v>
      </c>
      <c r="K207" t="s">
        <v>242</v>
      </c>
      <c r="L207" t="s">
        <v>42</v>
      </c>
      <c r="M207" t="s">
        <v>43</v>
      </c>
      <c r="N207">
        <v>0</v>
      </c>
      <c r="O207">
        <v>1</v>
      </c>
      <c r="P207">
        <v>1</v>
      </c>
      <c r="T207" t="s">
        <v>44</v>
      </c>
      <c r="V207" t="s">
        <v>45</v>
      </c>
      <c r="X207" t="s">
        <v>243</v>
      </c>
      <c r="Z207" t="s">
        <v>244</v>
      </c>
      <c r="AG207" t="s">
        <v>24</v>
      </c>
      <c r="AH207" t="str">
        <f>Table1[[#This Row],[FinalID]]</f>
        <v>LUMBRICULIDAE</v>
      </c>
      <c r="AI207" t="s">
        <v>48</v>
      </c>
      <c r="AJ207" t="s">
        <v>49</v>
      </c>
      <c r="AK207">
        <v>6.6</v>
      </c>
      <c r="AM207" t="s">
        <v>42</v>
      </c>
      <c r="AN207">
        <v>6.6</v>
      </c>
      <c r="AO207">
        <v>0</v>
      </c>
    </row>
    <row r="208" spans="1:41" x14ac:dyDescent="0.25">
      <c r="A208" t="s">
        <v>322</v>
      </c>
      <c r="F208" t="s">
        <v>322</v>
      </c>
      <c r="G208" s="1">
        <v>42446</v>
      </c>
      <c r="I208" t="s">
        <v>1023</v>
      </c>
      <c r="J208" t="s">
        <v>206</v>
      </c>
      <c r="K208" t="s">
        <v>207</v>
      </c>
      <c r="L208" t="s">
        <v>42</v>
      </c>
      <c r="M208" t="s">
        <v>43</v>
      </c>
      <c r="N208">
        <v>0</v>
      </c>
      <c r="O208">
        <v>49</v>
      </c>
      <c r="P208">
        <v>49</v>
      </c>
      <c r="T208" t="s">
        <v>208</v>
      </c>
      <c r="V208" t="s">
        <v>209</v>
      </c>
      <c r="X208" t="s">
        <v>210</v>
      </c>
      <c r="Z208" t="s">
        <v>211</v>
      </c>
      <c r="AC208" t="s">
        <v>212</v>
      </c>
      <c r="AG208" t="s">
        <v>27</v>
      </c>
      <c r="AH208" t="str">
        <f>Table1[[#This Row],[Family]]</f>
        <v>Physidae</v>
      </c>
      <c r="AI208" t="s">
        <v>144</v>
      </c>
      <c r="AJ208" t="s">
        <v>213</v>
      </c>
      <c r="AK208">
        <v>7</v>
      </c>
      <c r="AM208" t="s">
        <v>42</v>
      </c>
      <c r="AN208">
        <v>7</v>
      </c>
      <c r="AO208">
        <v>0</v>
      </c>
    </row>
    <row r="209" spans="1:41" x14ac:dyDescent="0.25">
      <c r="A209" t="s">
        <v>322</v>
      </c>
      <c r="F209" t="s">
        <v>322</v>
      </c>
      <c r="G209" s="1">
        <v>42446</v>
      </c>
      <c r="I209" t="s">
        <v>1023</v>
      </c>
      <c r="J209" t="s">
        <v>206</v>
      </c>
      <c r="K209" t="s">
        <v>323</v>
      </c>
      <c r="L209" t="s">
        <v>42</v>
      </c>
      <c r="M209" t="s">
        <v>43</v>
      </c>
      <c r="N209">
        <v>0</v>
      </c>
      <c r="O209">
        <v>2</v>
      </c>
      <c r="P209">
        <v>2</v>
      </c>
      <c r="T209" t="s">
        <v>55</v>
      </c>
      <c r="V209" t="s">
        <v>67</v>
      </c>
      <c r="X209" t="s">
        <v>324</v>
      </c>
      <c r="Z209" t="s">
        <v>325</v>
      </c>
      <c r="AC209" t="s">
        <v>326</v>
      </c>
      <c r="AG209" t="s">
        <v>27</v>
      </c>
      <c r="AH209" t="str">
        <f>Table1[[#This Row],[Family]]</f>
        <v>Calopterygidae</v>
      </c>
      <c r="AI209" t="s">
        <v>76</v>
      </c>
      <c r="AJ209" t="s">
        <v>213</v>
      </c>
      <c r="AK209">
        <v>8.3000000000000007</v>
      </c>
      <c r="AM209" t="s">
        <v>42</v>
      </c>
      <c r="AN209">
        <v>8.3000000000000007</v>
      </c>
      <c r="AO209">
        <v>0</v>
      </c>
    </row>
    <row r="210" spans="1:41" x14ac:dyDescent="0.25">
      <c r="A210" t="s">
        <v>322</v>
      </c>
      <c r="F210" t="s">
        <v>322</v>
      </c>
      <c r="G210" s="1">
        <v>42446</v>
      </c>
      <c r="I210" t="s">
        <v>1023</v>
      </c>
      <c r="J210" t="s">
        <v>206</v>
      </c>
      <c r="K210" t="s">
        <v>327</v>
      </c>
      <c r="L210" t="s">
        <v>42</v>
      </c>
      <c r="M210" t="s">
        <v>43</v>
      </c>
      <c r="N210">
        <v>0</v>
      </c>
      <c r="O210">
        <v>1</v>
      </c>
      <c r="P210">
        <v>1</v>
      </c>
      <c r="T210" t="s">
        <v>55</v>
      </c>
      <c r="V210" t="s">
        <v>67</v>
      </c>
      <c r="X210" t="s">
        <v>324</v>
      </c>
      <c r="Z210" t="s">
        <v>328</v>
      </c>
      <c r="AC210" t="s">
        <v>329</v>
      </c>
      <c r="AG210" t="s">
        <v>27</v>
      </c>
      <c r="AH210" t="str">
        <f>Table1[[#This Row],[Family]]</f>
        <v>Coenagrionidae</v>
      </c>
      <c r="AI210" t="s">
        <v>76</v>
      </c>
      <c r="AJ210" t="s">
        <v>330</v>
      </c>
      <c r="AK210">
        <v>9.3000000000000007</v>
      </c>
      <c r="AM210" t="s">
        <v>42</v>
      </c>
      <c r="AN210">
        <v>9.3000000000000007</v>
      </c>
      <c r="AO210">
        <v>0</v>
      </c>
    </row>
    <row r="211" spans="1:41" x14ac:dyDescent="0.25">
      <c r="A211" t="s">
        <v>322</v>
      </c>
      <c r="F211" t="s">
        <v>322</v>
      </c>
      <c r="G211" s="1">
        <v>42446</v>
      </c>
      <c r="I211" t="s">
        <v>1023</v>
      </c>
      <c r="J211" t="s">
        <v>206</v>
      </c>
      <c r="K211" t="s">
        <v>175</v>
      </c>
      <c r="L211" t="s">
        <v>42</v>
      </c>
      <c r="M211" t="s">
        <v>43</v>
      </c>
      <c r="N211">
        <v>0</v>
      </c>
      <c r="O211">
        <v>4</v>
      </c>
      <c r="P211">
        <v>4</v>
      </c>
      <c r="T211" t="s">
        <v>55</v>
      </c>
      <c r="V211" t="s">
        <v>67</v>
      </c>
      <c r="X211" t="s">
        <v>72</v>
      </c>
      <c r="Z211" t="s">
        <v>171</v>
      </c>
      <c r="AC211" t="s">
        <v>176</v>
      </c>
      <c r="AG211" t="s">
        <v>27</v>
      </c>
      <c r="AH211" t="str">
        <f>Table1[[#This Row],[Family]]</f>
        <v>Hydropsychidae</v>
      </c>
      <c r="AI211" t="s">
        <v>92</v>
      </c>
      <c r="AJ211" t="s">
        <v>53</v>
      </c>
      <c r="AK211">
        <v>7.5</v>
      </c>
      <c r="AM211" t="s">
        <v>42</v>
      </c>
      <c r="AN211">
        <v>7.5</v>
      </c>
      <c r="AO211">
        <v>0</v>
      </c>
    </row>
    <row r="212" spans="1:41" x14ac:dyDescent="0.25">
      <c r="A212" t="s">
        <v>322</v>
      </c>
      <c r="F212" t="s">
        <v>322</v>
      </c>
      <c r="G212" s="1">
        <v>42446</v>
      </c>
      <c r="I212" t="s">
        <v>1023</v>
      </c>
      <c r="J212" t="s">
        <v>206</v>
      </c>
      <c r="K212" t="s">
        <v>88</v>
      </c>
      <c r="L212" t="s">
        <v>42</v>
      </c>
      <c r="M212" t="s">
        <v>43</v>
      </c>
      <c r="N212">
        <v>0</v>
      </c>
      <c r="O212">
        <v>3</v>
      </c>
      <c r="P212">
        <v>3</v>
      </c>
      <c r="T212" t="s">
        <v>55</v>
      </c>
      <c r="V212" t="s">
        <v>67</v>
      </c>
      <c r="X212" t="s">
        <v>80</v>
      </c>
      <c r="Z212" t="s">
        <v>86</v>
      </c>
      <c r="AB212" t="s">
        <v>87</v>
      </c>
      <c r="AC212" t="s">
        <v>89</v>
      </c>
      <c r="AG212" t="s">
        <v>27</v>
      </c>
      <c r="AH212" t="str">
        <f>Table1[[#This Row],[Family]]</f>
        <v>Chironomidae</v>
      </c>
      <c r="AI212" t="s">
        <v>48</v>
      </c>
      <c r="AJ212" t="s">
        <v>49</v>
      </c>
      <c r="AK212">
        <v>9</v>
      </c>
      <c r="AM212" t="s">
        <v>42</v>
      </c>
      <c r="AN212">
        <v>9</v>
      </c>
      <c r="AO212">
        <v>0</v>
      </c>
    </row>
    <row r="213" spans="1:41" x14ac:dyDescent="0.25">
      <c r="A213" t="s">
        <v>322</v>
      </c>
      <c r="F213" t="s">
        <v>322</v>
      </c>
      <c r="G213" s="1">
        <v>42446</v>
      </c>
      <c r="I213" t="s">
        <v>1023</v>
      </c>
      <c r="J213" t="s">
        <v>206</v>
      </c>
      <c r="K213" t="s">
        <v>186</v>
      </c>
      <c r="L213" t="s">
        <v>42</v>
      </c>
      <c r="M213" t="s">
        <v>79</v>
      </c>
      <c r="N213">
        <v>0</v>
      </c>
      <c r="O213">
        <v>3</v>
      </c>
      <c r="P213">
        <v>3</v>
      </c>
      <c r="T213" t="s">
        <v>55</v>
      </c>
      <c r="V213" t="s">
        <v>67</v>
      </c>
      <c r="X213" t="s">
        <v>80</v>
      </c>
      <c r="Z213" t="s">
        <v>86</v>
      </c>
      <c r="AC213" t="s">
        <v>187</v>
      </c>
      <c r="AG213" t="s">
        <v>27</v>
      </c>
      <c r="AH213" t="str">
        <f>Table1[[#This Row],[Family]]</f>
        <v>Chironomidae</v>
      </c>
      <c r="AI213" t="s">
        <v>48</v>
      </c>
      <c r="AK213">
        <v>7.6</v>
      </c>
      <c r="AM213" t="s">
        <v>42</v>
      </c>
      <c r="AN213">
        <v>7.6</v>
      </c>
      <c r="AO213">
        <v>0</v>
      </c>
    </row>
    <row r="214" spans="1:41" x14ac:dyDescent="0.25">
      <c r="A214" t="s">
        <v>322</v>
      </c>
      <c r="F214" t="s">
        <v>322</v>
      </c>
      <c r="G214" s="1">
        <v>42446</v>
      </c>
      <c r="I214" t="s">
        <v>1023</v>
      </c>
      <c r="J214" t="s">
        <v>206</v>
      </c>
      <c r="K214" t="s">
        <v>100</v>
      </c>
      <c r="L214" t="s">
        <v>42</v>
      </c>
      <c r="M214" t="s">
        <v>43</v>
      </c>
      <c r="N214">
        <v>0</v>
      </c>
      <c r="O214">
        <v>1</v>
      </c>
      <c r="P214">
        <v>1</v>
      </c>
      <c r="T214" t="s">
        <v>55</v>
      </c>
      <c r="V214" t="s">
        <v>67</v>
      </c>
      <c r="X214" t="s">
        <v>80</v>
      </c>
      <c r="Z214" t="s">
        <v>86</v>
      </c>
      <c r="AC214" t="s">
        <v>101</v>
      </c>
      <c r="AG214" t="s">
        <v>27</v>
      </c>
      <c r="AH214" t="str">
        <f>Table1[[#This Row],[Family]]</f>
        <v>Chironomidae</v>
      </c>
      <c r="AI214" t="s">
        <v>60</v>
      </c>
      <c r="AJ214" t="s">
        <v>102</v>
      </c>
      <c r="AK214">
        <v>9.6</v>
      </c>
      <c r="AM214" t="s">
        <v>42</v>
      </c>
      <c r="AN214">
        <v>9.6</v>
      </c>
      <c r="AO214">
        <v>0</v>
      </c>
    </row>
    <row r="215" spans="1:41" x14ac:dyDescent="0.25">
      <c r="A215" t="s">
        <v>322</v>
      </c>
      <c r="F215" t="s">
        <v>322</v>
      </c>
      <c r="G215" s="1">
        <v>42446</v>
      </c>
      <c r="I215" t="s">
        <v>1023</v>
      </c>
      <c r="J215" t="s">
        <v>206</v>
      </c>
      <c r="K215" t="s">
        <v>107</v>
      </c>
      <c r="L215" t="s">
        <v>42</v>
      </c>
      <c r="M215" t="s">
        <v>43</v>
      </c>
      <c r="N215">
        <v>0</v>
      </c>
      <c r="O215">
        <v>11</v>
      </c>
      <c r="P215">
        <v>11</v>
      </c>
      <c r="T215" t="s">
        <v>55</v>
      </c>
      <c r="V215" t="s">
        <v>67</v>
      </c>
      <c r="X215" t="s">
        <v>80</v>
      </c>
      <c r="Z215" t="s">
        <v>86</v>
      </c>
      <c r="AC215" t="s">
        <v>108</v>
      </c>
      <c r="AG215" t="s">
        <v>27</v>
      </c>
      <c r="AH215" t="str">
        <f>Table1[[#This Row],[Family]]</f>
        <v>Chironomidae</v>
      </c>
      <c r="AI215" t="s">
        <v>48</v>
      </c>
      <c r="AJ215" t="s">
        <v>82</v>
      </c>
      <c r="AK215">
        <v>9.1999999999999993</v>
      </c>
      <c r="AM215" t="s">
        <v>42</v>
      </c>
      <c r="AN215">
        <v>9.1999999999999993</v>
      </c>
      <c r="AO215">
        <v>0</v>
      </c>
    </row>
    <row r="216" spans="1:41" x14ac:dyDescent="0.25">
      <c r="A216" t="s">
        <v>322</v>
      </c>
      <c r="F216" t="s">
        <v>322</v>
      </c>
      <c r="G216" s="1">
        <v>42446</v>
      </c>
      <c r="I216" t="s">
        <v>1023</v>
      </c>
      <c r="J216" t="s">
        <v>206</v>
      </c>
      <c r="K216" t="s">
        <v>274</v>
      </c>
      <c r="L216" t="s">
        <v>42</v>
      </c>
      <c r="M216" t="s">
        <v>43</v>
      </c>
      <c r="N216">
        <v>0</v>
      </c>
      <c r="O216">
        <v>3</v>
      </c>
      <c r="P216">
        <v>3</v>
      </c>
      <c r="T216" t="s">
        <v>55</v>
      </c>
      <c r="V216" t="s">
        <v>67</v>
      </c>
      <c r="X216" t="s">
        <v>80</v>
      </c>
      <c r="Z216" t="s">
        <v>86</v>
      </c>
      <c r="AC216" t="s">
        <v>275</v>
      </c>
      <c r="AG216" t="s">
        <v>27</v>
      </c>
      <c r="AH216" t="str">
        <f>Table1[[#This Row],[Family]]</f>
        <v>Chironomidae</v>
      </c>
      <c r="AI216" t="s">
        <v>48</v>
      </c>
      <c r="AJ216" t="s">
        <v>61</v>
      </c>
      <c r="AK216">
        <v>4.5999999999999996</v>
      </c>
      <c r="AM216" t="s">
        <v>42</v>
      </c>
      <c r="AN216">
        <v>4.5999999999999996</v>
      </c>
      <c r="AO216">
        <v>0</v>
      </c>
    </row>
    <row r="217" spans="1:41" x14ac:dyDescent="0.25">
      <c r="A217" t="s">
        <v>322</v>
      </c>
      <c r="F217" t="s">
        <v>322</v>
      </c>
      <c r="G217" s="1">
        <v>42446</v>
      </c>
      <c r="I217" t="s">
        <v>1023</v>
      </c>
      <c r="J217" t="s">
        <v>206</v>
      </c>
      <c r="K217" t="s">
        <v>250</v>
      </c>
      <c r="L217" t="s">
        <v>42</v>
      </c>
      <c r="M217" t="s">
        <v>43</v>
      </c>
      <c r="N217">
        <v>0</v>
      </c>
      <c r="O217">
        <v>1</v>
      </c>
      <c r="P217">
        <v>1</v>
      </c>
      <c r="T217" t="s">
        <v>55</v>
      </c>
      <c r="V217" t="s">
        <v>67</v>
      </c>
      <c r="X217" t="s">
        <v>80</v>
      </c>
      <c r="Z217" t="s">
        <v>86</v>
      </c>
      <c r="AC217" t="s">
        <v>251</v>
      </c>
      <c r="AG217" t="s">
        <v>27</v>
      </c>
      <c r="AH217" t="str">
        <f>Table1[[#This Row],[Family]]</f>
        <v>Chironomidae</v>
      </c>
      <c r="AI217" t="s">
        <v>48</v>
      </c>
      <c r="AJ217" t="s">
        <v>61</v>
      </c>
      <c r="AK217">
        <v>5.0999999999999996</v>
      </c>
      <c r="AM217" t="s">
        <v>42</v>
      </c>
      <c r="AN217">
        <v>5.0999999999999996</v>
      </c>
      <c r="AO217">
        <v>0</v>
      </c>
    </row>
    <row r="218" spans="1:41" x14ac:dyDescent="0.25">
      <c r="A218" t="s">
        <v>322</v>
      </c>
      <c r="F218" t="s">
        <v>322</v>
      </c>
      <c r="G218" s="1">
        <v>42446</v>
      </c>
      <c r="I218" t="s">
        <v>1023</v>
      </c>
      <c r="J218" t="s">
        <v>206</v>
      </c>
      <c r="K218" t="s">
        <v>123</v>
      </c>
      <c r="L218" t="s">
        <v>42</v>
      </c>
      <c r="M218" t="s">
        <v>43</v>
      </c>
      <c r="N218">
        <v>0</v>
      </c>
      <c r="O218">
        <v>41</v>
      </c>
      <c r="P218">
        <v>41</v>
      </c>
      <c r="T218" t="s">
        <v>55</v>
      </c>
      <c r="V218" t="s">
        <v>67</v>
      </c>
      <c r="X218" t="s">
        <v>80</v>
      </c>
      <c r="Z218" t="s">
        <v>86</v>
      </c>
      <c r="AC218" t="s">
        <v>124</v>
      </c>
      <c r="AG218" t="s">
        <v>27</v>
      </c>
      <c r="AH218" t="str">
        <f>Table1[[#This Row],[Family]]</f>
        <v>Chironomidae</v>
      </c>
      <c r="AI218" t="s">
        <v>76</v>
      </c>
      <c r="AJ218" t="s">
        <v>61</v>
      </c>
      <c r="AK218">
        <v>8.1999999999999993</v>
      </c>
      <c r="AM218" t="s">
        <v>42</v>
      </c>
      <c r="AN218">
        <v>8.1999999999999993</v>
      </c>
      <c r="AO218">
        <v>0</v>
      </c>
    </row>
    <row r="219" spans="1:41" x14ac:dyDescent="0.25">
      <c r="A219" t="s">
        <v>322</v>
      </c>
      <c r="F219" t="s">
        <v>322</v>
      </c>
      <c r="G219" s="1">
        <v>42446</v>
      </c>
      <c r="I219" t="s">
        <v>1023</v>
      </c>
      <c r="J219" t="s">
        <v>206</v>
      </c>
      <c r="K219" t="s">
        <v>193</v>
      </c>
      <c r="L219" t="s">
        <v>42</v>
      </c>
      <c r="M219" t="s">
        <v>43</v>
      </c>
      <c r="N219">
        <v>0</v>
      </c>
      <c r="O219">
        <v>2</v>
      </c>
      <c r="P219">
        <v>2</v>
      </c>
      <c r="T219" t="s">
        <v>55</v>
      </c>
      <c r="V219" t="s">
        <v>67</v>
      </c>
      <c r="X219" t="s">
        <v>80</v>
      </c>
      <c r="Z219" t="s">
        <v>86</v>
      </c>
      <c r="AB219" t="s">
        <v>194</v>
      </c>
      <c r="AC219" t="s">
        <v>195</v>
      </c>
      <c r="AG219" t="s">
        <v>27</v>
      </c>
      <c r="AH219" t="str">
        <f>Table1[[#This Row],[Family]]</f>
        <v>Chironomidae</v>
      </c>
      <c r="AI219" t="s">
        <v>48</v>
      </c>
      <c r="AJ219" t="s">
        <v>61</v>
      </c>
      <c r="AK219">
        <v>8.5</v>
      </c>
      <c r="AM219" t="s">
        <v>42</v>
      </c>
      <c r="AN219">
        <v>8.5</v>
      </c>
      <c r="AO219">
        <v>0</v>
      </c>
    </row>
    <row r="220" spans="1:41" x14ac:dyDescent="0.25">
      <c r="A220" t="s">
        <v>322</v>
      </c>
      <c r="F220" t="s">
        <v>322</v>
      </c>
      <c r="G220" s="1">
        <v>42446</v>
      </c>
      <c r="I220" t="s">
        <v>1023</v>
      </c>
      <c r="J220" t="s">
        <v>206</v>
      </c>
      <c r="K220" t="s">
        <v>239</v>
      </c>
      <c r="L220" t="s">
        <v>42</v>
      </c>
      <c r="M220" t="s">
        <v>43</v>
      </c>
      <c r="N220">
        <v>0</v>
      </c>
      <c r="O220">
        <v>1</v>
      </c>
      <c r="P220">
        <v>1</v>
      </c>
      <c r="T220" t="s">
        <v>55</v>
      </c>
      <c r="V220" t="s">
        <v>67</v>
      </c>
      <c r="X220" t="s">
        <v>80</v>
      </c>
      <c r="Z220" t="s">
        <v>203</v>
      </c>
      <c r="AC220" t="s">
        <v>240</v>
      </c>
      <c r="AG220" t="s">
        <v>27</v>
      </c>
      <c r="AH220" t="str">
        <f>Table1[[#This Row],[Family]]</f>
        <v>Tipulidae</v>
      </c>
      <c r="AI220" t="s">
        <v>60</v>
      </c>
      <c r="AJ220" t="s">
        <v>49</v>
      </c>
      <c r="AK220">
        <v>6.7</v>
      </c>
      <c r="AM220" t="s">
        <v>42</v>
      </c>
      <c r="AN220">
        <v>6.7</v>
      </c>
      <c r="AO220">
        <v>0</v>
      </c>
    </row>
    <row r="221" spans="1:41" x14ac:dyDescent="0.25">
      <c r="A221" t="s">
        <v>331</v>
      </c>
      <c r="F221" t="s">
        <v>331</v>
      </c>
      <c r="G221" s="1">
        <v>42446</v>
      </c>
      <c r="I221" t="s">
        <v>1023</v>
      </c>
      <c r="J221" t="s">
        <v>206</v>
      </c>
      <c r="K221" t="s">
        <v>332</v>
      </c>
      <c r="L221" t="s">
        <v>42</v>
      </c>
      <c r="M221" t="s">
        <v>43</v>
      </c>
      <c r="N221">
        <v>0</v>
      </c>
      <c r="O221">
        <v>6</v>
      </c>
      <c r="P221">
        <v>6</v>
      </c>
      <c r="T221" t="s">
        <v>333</v>
      </c>
      <c r="V221" t="s">
        <v>334</v>
      </c>
      <c r="X221" t="s">
        <v>335</v>
      </c>
      <c r="Z221" t="s">
        <v>336</v>
      </c>
      <c r="AC221" t="s">
        <v>337</v>
      </c>
      <c r="AG221" t="s">
        <v>27</v>
      </c>
      <c r="AH221" t="str">
        <f>Table1[[#This Row],[Family]]</f>
        <v>Dugesiidae</v>
      </c>
      <c r="AI221" t="s">
        <v>76</v>
      </c>
      <c r="AJ221" t="s">
        <v>61</v>
      </c>
      <c r="AK221">
        <v>9.3000000000000007</v>
      </c>
      <c r="AM221" t="s">
        <v>42</v>
      </c>
      <c r="AN221">
        <v>9.3000000000000007</v>
      </c>
      <c r="AO221">
        <v>0</v>
      </c>
    </row>
    <row r="222" spans="1:41" x14ac:dyDescent="0.25">
      <c r="A222" t="s">
        <v>331</v>
      </c>
      <c r="F222" t="s">
        <v>331</v>
      </c>
      <c r="G222" s="1">
        <v>42446</v>
      </c>
      <c r="I222" t="s">
        <v>1023</v>
      </c>
      <c r="J222" t="s">
        <v>206</v>
      </c>
      <c r="K222" t="s">
        <v>170</v>
      </c>
      <c r="L222" t="s">
        <v>42</v>
      </c>
      <c r="M222" t="s">
        <v>43</v>
      </c>
      <c r="N222">
        <v>0</v>
      </c>
      <c r="O222">
        <v>4</v>
      </c>
      <c r="P222">
        <v>4</v>
      </c>
      <c r="T222" t="s">
        <v>55</v>
      </c>
      <c r="V222" t="s">
        <v>67</v>
      </c>
      <c r="X222" t="s">
        <v>72</v>
      </c>
      <c r="Z222" t="s">
        <v>171</v>
      </c>
      <c r="AC222" t="s">
        <v>172</v>
      </c>
      <c r="AG222" t="s">
        <v>27</v>
      </c>
      <c r="AH222" t="str">
        <f>Table1[[#This Row],[Family]]</f>
        <v>Hydropsychidae</v>
      </c>
      <c r="AI222" t="s">
        <v>92</v>
      </c>
      <c r="AJ222" t="s">
        <v>53</v>
      </c>
      <c r="AK222">
        <v>6.5</v>
      </c>
      <c r="AM222" t="s">
        <v>42</v>
      </c>
      <c r="AN222">
        <v>6.5</v>
      </c>
      <c r="AO222">
        <v>0</v>
      </c>
    </row>
    <row r="223" spans="1:41" x14ac:dyDescent="0.25">
      <c r="A223" t="s">
        <v>331</v>
      </c>
      <c r="F223" t="s">
        <v>331</v>
      </c>
      <c r="G223" s="1">
        <v>42446</v>
      </c>
      <c r="I223" t="s">
        <v>1023</v>
      </c>
      <c r="J223" t="s">
        <v>206</v>
      </c>
      <c r="K223" t="s">
        <v>175</v>
      </c>
      <c r="L223" t="s">
        <v>42</v>
      </c>
      <c r="M223" t="s">
        <v>43</v>
      </c>
      <c r="N223">
        <v>0</v>
      </c>
      <c r="O223">
        <v>51</v>
      </c>
      <c r="P223">
        <v>51</v>
      </c>
      <c r="T223" t="s">
        <v>55</v>
      </c>
      <c r="V223" t="s">
        <v>67</v>
      </c>
      <c r="X223" t="s">
        <v>72</v>
      </c>
      <c r="Z223" t="s">
        <v>171</v>
      </c>
      <c r="AC223" t="s">
        <v>176</v>
      </c>
      <c r="AG223" t="s">
        <v>27</v>
      </c>
      <c r="AH223" t="str">
        <f>Table1[[#This Row],[Family]]</f>
        <v>Hydropsychidae</v>
      </c>
      <c r="AI223" t="s">
        <v>92</v>
      </c>
      <c r="AJ223" t="s">
        <v>53</v>
      </c>
      <c r="AK223">
        <v>7.5</v>
      </c>
      <c r="AM223" t="s">
        <v>42</v>
      </c>
      <c r="AN223">
        <v>7.5</v>
      </c>
      <c r="AO223">
        <v>0</v>
      </c>
    </row>
    <row r="224" spans="1:41" x14ac:dyDescent="0.25">
      <c r="A224" t="s">
        <v>331</v>
      </c>
      <c r="F224" t="s">
        <v>331</v>
      </c>
      <c r="G224" s="1">
        <v>42446</v>
      </c>
      <c r="I224" t="s">
        <v>1023</v>
      </c>
      <c r="J224" t="s">
        <v>206</v>
      </c>
      <c r="K224" t="s">
        <v>217</v>
      </c>
      <c r="L224" t="s">
        <v>42</v>
      </c>
      <c r="M224" t="s">
        <v>43</v>
      </c>
      <c r="N224">
        <v>0</v>
      </c>
      <c r="O224">
        <v>2</v>
      </c>
      <c r="P224">
        <v>2</v>
      </c>
      <c r="T224" t="s">
        <v>55</v>
      </c>
      <c r="V224" t="s">
        <v>67</v>
      </c>
      <c r="X224" t="s">
        <v>72</v>
      </c>
      <c r="Z224" t="s">
        <v>181</v>
      </c>
      <c r="AC224" t="s">
        <v>218</v>
      </c>
      <c r="AG224" t="s">
        <v>27</v>
      </c>
      <c r="AH224" t="str">
        <f>Table1[[#This Row],[Family]]</f>
        <v>Philopotamidae</v>
      </c>
      <c r="AI224" t="s">
        <v>92</v>
      </c>
      <c r="AJ224" t="s">
        <v>53</v>
      </c>
      <c r="AK224">
        <v>4.4000000000000004</v>
      </c>
      <c r="AM224" t="s">
        <v>42</v>
      </c>
      <c r="AN224">
        <v>4.4000000000000004</v>
      </c>
      <c r="AO224">
        <v>0</v>
      </c>
    </row>
    <row r="225" spans="1:41" x14ac:dyDescent="0.25">
      <c r="A225" t="s">
        <v>331</v>
      </c>
      <c r="F225" t="s">
        <v>331</v>
      </c>
      <c r="G225" s="1">
        <v>42446</v>
      </c>
      <c r="I225" t="s">
        <v>1023</v>
      </c>
      <c r="J225" t="s">
        <v>206</v>
      </c>
      <c r="K225" t="s">
        <v>286</v>
      </c>
      <c r="L225" t="s">
        <v>42</v>
      </c>
      <c r="M225" t="s">
        <v>43</v>
      </c>
      <c r="N225">
        <v>0</v>
      </c>
      <c r="O225">
        <v>1</v>
      </c>
      <c r="P225">
        <v>1</v>
      </c>
      <c r="T225" t="s">
        <v>55</v>
      </c>
      <c r="V225" t="s">
        <v>67</v>
      </c>
      <c r="X225" t="s">
        <v>80</v>
      </c>
      <c r="Z225" t="s">
        <v>86</v>
      </c>
      <c r="AB225" t="s">
        <v>97</v>
      </c>
      <c r="AC225" t="s">
        <v>287</v>
      </c>
      <c r="AG225" t="s">
        <v>27</v>
      </c>
      <c r="AH225" t="str">
        <f>Table1[[#This Row],[Family]]</f>
        <v>Chironomidae</v>
      </c>
      <c r="AI225" t="s">
        <v>48</v>
      </c>
      <c r="AJ225" t="s">
        <v>61</v>
      </c>
      <c r="AK225">
        <v>7.7</v>
      </c>
      <c r="AM225" t="s">
        <v>42</v>
      </c>
      <c r="AN225">
        <v>7.7</v>
      </c>
      <c r="AO225">
        <v>0</v>
      </c>
    </row>
    <row r="226" spans="1:41" x14ac:dyDescent="0.25">
      <c r="A226" t="s">
        <v>331</v>
      </c>
      <c r="F226" t="s">
        <v>331</v>
      </c>
      <c r="G226" s="1">
        <v>42446</v>
      </c>
      <c r="I226" t="s">
        <v>1023</v>
      </c>
      <c r="J226" t="s">
        <v>206</v>
      </c>
      <c r="K226" t="s">
        <v>186</v>
      </c>
      <c r="L226" t="s">
        <v>42</v>
      </c>
      <c r="M226" t="s">
        <v>79</v>
      </c>
      <c r="N226">
        <v>0</v>
      </c>
      <c r="O226">
        <v>5</v>
      </c>
      <c r="P226">
        <v>5</v>
      </c>
      <c r="T226" t="s">
        <v>55</v>
      </c>
      <c r="V226" t="s">
        <v>67</v>
      </c>
      <c r="X226" t="s">
        <v>80</v>
      </c>
      <c r="Z226" t="s">
        <v>86</v>
      </c>
      <c r="AC226" t="s">
        <v>187</v>
      </c>
      <c r="AG226" t="s">
        <v>27</v>
      </c>
      <c r="AH226" t="str">
        <f>Table1[[#This Row],[Family]]</f>
        <v>Chironomidae</v>
      </c>
      <c r="AI226" t="s">
        <v>48</v>
      </c>
      <c r="AK226">
        <v>7.6</v>
      </c>
      <c r="AM226" t="s">
        <v>42</v>
      </c>
      <c r="AN226">
        <v>7.6</v>
      </c>
      <c r="AO226">
        <v>0</v>
      </c>
    </row>
    <row r="227" spans="1:41" x14ac:dyDescent="0.25">
      <c r="A227" t="s">
        <v>331</v>
      </c>
      <c r="F227" t="s">
        <v>331</v>
      </c>
      <c r="G227" s="1">
        <v>42446</v>
      </c>
      <c r="I227" t="s">
        <v>1023</v>
      </c>
      <c r="J227" t="s">
        <v>206</v>
      </c>
      <c r="K227" t="s">
        <v>100</v>
      </c>
      <c r="L227" t="s">
        <v>42</v>
      </c>
      <c r="M227" t="s">
        <v>43</v>
      </c>
      <c r="N227">
        <v>0</v>
      </c>
      <c r="O227">
        <v>9</v>
      </c>
      <c r="P227">
        <v>9</v>
      </c>
      <c r="T227" t="s">
        <v>55</v>
      </c>
      <c r="V227" t="s">
        <v>67</v>
      </c>
      <c r="X227" t="s">
        <v>80</v>
      </c>
      <c r="Z227" t="s">
        <v>86</v>
      </c>
      <c r="AC227" t="s">
        <v>101</v>
      </c>
      <c r="AG227" t="s">
        <v>27</v>
      </c>
      <c r="AH227" t="str">
        <f>Table1[[#This Row],[Family]]</f>
        <v>Chironomidae</v>
      </c>
      <c r="AI227" t="s">
        <v>60</v>
      </c>
      <c r="AJ227" t="s">
        <v>102</v>
      </c>
      <c r="AK227">
        <v>9.6</v>
      </c>
      <c r="AM227" t="s">
        <v>42</v>
      </c>
      <c r="AN227">
        <v>9.6</v>
      </c>
      <c r="AO227">
        <v>0</v>
      </c>
    </row>
    <row r="228" spans="1:41" x14ac:dyDescent="0.25">
      <c r="A228" t="s">
        <v>331</v>
      </c>
      <c r="F228" t="s">
        <v>331</v>
      </c>
      <c r="G228" s="1">
        <v>42446</v>
      </c>
      <c r="I228" t="s">
        <v>1023</v>
      </c>
      <c r="J228" t="s">
        <v>206</v>
      </c>
      <c r="K228" t="s">
        <v>191</v>
      </c>
      <c r="L228" t="s">
        <v>42</v>
      </c>
      <c r="M228" t="s">
        <v>43</v>
      </c>
      <c r="N228">
        <v>0</v>
      </c>
      <c r="O228">
        <v>1</v>
      </c>
      <c r="P228">
        <v>1</v>
      </c>
      <c r="T228" t="s">
        <v>55</v>
      </c>
      <c r="V228" t="s">
        <v>67</v>
      </c>
      <c r="X228" t="s">
        <v>80</v>
      </c>
      <c r="Z228" t="s">
        <v>86</v>
      </c>
      <c r="AC228" t="s">
        <v>192</v>
      </c>
      <c r="AG228" t="s">
        <v>27</v>
      </c>
      <c r="AH228" t="str">
        <f>Table1[[#This Row],[Family]]</f>
        <v>Chironomidae</v>
      </c>
      <c r="AI228" t="s">
        <v>48</v>
      </c>
      <c r="AJ228" t="s">
        <v>61</v>
      </c>
      <c r="AK228">
        <v>6.1</v>
      </c>
      <c r="AM228" t="s">
        <v>42</v>
      </c>
      <c r="AN228">
        <v>6.1</v>
      </c>
      <c r="AO228">
        <v>0</v>
      </c>
    </row>
    <row r="229" spans="1:41" x14ac:dyDescent="0.25">
      <c r="A229" t="s">
        <v>331</v>
      </c>
      <c r="F229" t="s">
        <v>331</v>
      </c>
      <c r="G229" s="1">
        <v>42446</v>
      </c>
      <c r="I229" t="s">
        <v>1023</v>
      </c>
      <c r="J229" t="s">
        <v>206</v>
      </c>
      <c r="K229" t="s">
        <v>107</v>
      </c>
      <c r="L229" t="s">
        <v>42</v>
      </c>
      <c r="M229" t="s">
        <v>43</v>
      </c>
      <c r="N229">
        <v>0</v>
      </c>
      <c r="O229">
        <v>36</v>
      </c>
      <c r="P229">
        <v>36</v>
      </c>
      <c r="T229" t="s">
        <v>55</v>
      </c>
      <c r="V229" t="s">
        <v>67</v>
      </c>
      <c r="X229" t="s">
        <v>80</v>
      </c>
      <c r="Z229" t="s">
        <v>86</v>
      </c>
      <c r="AC229" t="s">
        <v>108</v>
      </c>
      <c r="AG229" t="s">
        <v>27</v>
      </c>
      <c r="AH229" t="str">
        <f>Table1[[#This Row],[Family]]</f>
        <v>Chironomidae</v>
      </c>
      <c r="AI229" t="s">
        <v>48</v>
      </c>
      <c r="AJ229" t="s">
        <v>82</v>
      </c>
      <c r="AK229">
        <v>9.1999999999999993</v>
      </c>
      <c r="AM229" t="s">
        <v>42</v>
      </c>
      <c r="AN229">
        <v>9.1999999999999993</v>
      </c>
      <c r="AO229">
        <v>0</v>
      </c>
    </row>
    <row r="230" spans="1:41" x14ac:dyDescent="0.25">
      <c r="A230" t="s">
        <v>331</v>
      </c>
      <c r="F230" t="s">
        <v>331</v>
      </c>
      <c r="G230" s="1">
        <v>42446</v>
      </c>
      <c r="I230" t="s">
        <v>1023</v>
      </c>
      <c r="J230" t="s">
        <v>206</v>
      </c>
      <c r="K230" t="s">
        <v>202</v>
      </c>
      <c r="L230" t="s">
        <v>42</v>
      </c>
      <c r="M230" t="s">
        <v>43</v>
      </c>
      <c r="N230">
        <v>0</v>
      </c>
      <c r="O230">
        <v>2</v>
      </c>
      <c r="P230">
        <v>2</v>
      </c>
      <c r="T230" t="s">
        <v>55</v>
      </c>
      <c r="V230" t="s">
        <v>67</v>
      </c>
      <c r="X230" t="s">
        <v>80</v>
      </c>
      <c r="Z230" t="s">
        <v>203</v>
      </c>
      <c r="AC230" t="s">
        <v>204</v>
      </c>
      <c r="AG230" t="s">
        <v>27</v>
      </c>
      <c r="AH230" t="str">
        <f>Table1[[#This Row],[Family]]</f>
        <v>Tipulidae</v>
      </c>
      <c r="AI230" t="s">
        <v>48</v>
      </c>
      <c r="AJ230" t="s">
        <v>53</v>
      </c>
      <c r="AK230">
        <v>8</v>
      </c>
      <c r="AM230" t="s">
        <v>42</v>
      </c>
      <c r="AN230">
        <v>8</v>
      </c>
      <c r="AO230">
        <v>0</v>
      </c>
    </row>
    <row r="231" spans="1:41" x14ac:dyDescent="0.25">
      <c r="A231" t="s">
        <v>338</v>
      </c>
      <c r="F231" t="s">
        <v>338</v>
      </c>
      <c r="G231" s="1">
        <v>42436</v>
      </c>
      <c r="I231" t="s">
        <v>1023</v>
      </c>
      <c r="J231" t="s">
        <v>40</v>
      </c>
      <c r="K231" t="s">
        <v>50</v>
      </c>
      <c r="L231" t="s">
        <v>42</v>
      </c>
      <c r="M231" t="s">
        <v>43</v>
      </c>
      <c r="N231">
        <v>0</v>
      </c>
      <c r="O231">
        <v>25</v>
      </c>
      <c r="P231">
        <v>25</v>
      </c>
      <c r="T231" t="s">
        <v>44</v>
      </c>
      <c r="V231" t="s">
        <v>45</v>
      </c>
      <c r="X231" t="s">
        <v>51</v>
      </c>
      <c r="Z231" t="s">
        <v>52</v>
      </c>
      <c r="AG231" t="s">
        <v>24</v>
      </c>
      <c r="AH231" t="str">
        <f>Table1[[#This Row],[FinalID]]</f>
        <v>TUBIFICIDAE</v>
      </c>
      <c r="AI231" t="s">
        <v>48</v>
      </c>
      <c r="AJ231" t="s">
        <v>53</v>
      </c>
      <c r="AK231">
        <v>8.4</v>
      </c>
      <c r="AM231" t="s">
        <v>42</v>
      </c>
      <c r="AN231">
        <v>8.4</v>
      </c>
      <c r="AO231">
        <v>0</v>
      </c>
    </row>
    <row r="232" spans="1:41" x14ac:dyDescent="0.25">
      <c r="A232" t="s">
        <v>338</v>
      </c>
      <c r="F232" t="s">
        <v>338</v>
      </c>
      <c r="G232" s="1">
        <v>42436</v>
      </c>
      <c r="I232" t="s">
        <v>1023</v>
      </c>
      <c r="J232" t="s">
        <v>40</v>
      </c>
      <c r="K232" t="s">
        <v>315</v>
      </c>
      <c r="L232" t="s">
        <v>42</v>
      </c>
      <c r="M232" t="s">
        <v>43</v>
      </c>
      <c r="N232">
        <v>0</v>
      </c>
      <c r="O232">
        <v>2</v>
      </c>
      <c r="P232">
        <v>2</v>
      </c>
      <c r="T232" t="s">
        <v>55</v>
      </c>
      <c r="V232" t="s">
        <v>56</v>
      </c>
      <c r="X232" t="s">
        <v>57</v>
      </c>
      <c r="Z232" t="s">
        <v>290</v>
      </c>
      <c r="AC232" t="s">
        <v>316</v>
      </c>
      <c r="AG232" t="s">
        <v>27</v>
      </c>
      <c r="AH232" t="str">
        <f>Table1[[#This Row],[Family]]</f>
        <v>Crangonyctidae</v>
      </c>
      <c r="AI232" t="s">
        <v>48</v>
      </c>
      <c r="AJ232" t="s">
        <v>61</v>
      </c>
      <c r="AK232">
        <v>6.7</v>
      </c>
      <c r="AM232" t="s">
        <v>42</v>
      </c>
      <c r="AN232">
        <v>6.7</v>
      </c>
      <c r="AO232">
        <v>0</v>
      </c>
    </row>
    <row r="233" spans="1:41" x14ac:dyDescent="0.25">
      <c r="A233" t="s">
        <v>338</v>
      </c>
      <c r="F233" t="s">
        <v>338</v>
      </c>
      <c r="G233" s="1">
        <v>42436</v>
      </c>
      <c r="I233" t="s">
        <v>1023</v>
      </c>
      <c r="J233" t="s">
        <v>40</v>
      </c>
      <c r="K233" t="s">
        <v>323</v>
      </c>
      <c r="L233" t="s">
        <v>42</v>
      </c>
      <c r="M233" t="s">
        <v>43</v>
      </c>
      <c r="N233">
        <v>0</v>
      </c>
      <c r="O233">
        <v>2</v>
      </c>
      <c r="P233">
        <v>2</v>
      </c>
      <c r="T233" t="s">
        <v>55</v>
      </c>
      <c r="V233" t="s">
        <v>67</v>
      </c>
      <c r="X233" t="s">
        <v>324</v>
      </c>
      <c r="Z233" t="s">
        <v>325</v>
      </c>
      <c r="AC233" t="s">
        <v>326</v>
      </c>
      <c r="AG233" t="s">
        <v>27</v>
      </c>
      <c r="AH233" t="str">
        <f>Table1[[#This Row],[Family]]</f>
        <v>Calopterygidae</v>
      </c>
      <c r="AI233" t="s">
        <v>76</v>
      </c>
      <c r="AJ233" t="s">
        <v>213</v>
      </c>
      <c r="AK233">
        <v>8.3000000000000007</v>
      </c>
      <c r="AM233" t="s">
        <v>42</v>
      </c>
      <c r="AN233">
        <v>8.3000000000000007</v>
      </c>
      <c r="AO233">
        <v>0</v>
      </c>
    </row>
    <row r="234" spans="1:41" x14ac:dyDescent="0.25">
      <c r="A234" t="s">
        <v>338</v>
      </c>
      <c r="F234" t="s">
        <v>338</v>
      </c>
      <c r="G234" s="1">
        <v>42436</v>
      </c>
      <c r="I234" t="s">
        <v>1023</v>
      </c>
      <c r="J234" t="s">
        <v>40</v>
      </c>
      <c r="K234" t="s">
        <v>339</v>
      </c>
      <c r="L234" t="s">
        <v>42</v>
      </c>
      <c r="M234" t="s">
        <v>79</v>
      </c>
      <c r="N234">
        <v>0</v>
      </c>
      <c r="O234">
        <v>3</v>
      </c>
      <c r="P234">
        <v>3</v>
      </c>
      <c r="T234" t="s">
        <v>55</v>
      </c>
      <c r="V234" t="s">
        <v>67</v>
      </c>
      <c r="X234" t="s">
        <v>324</v>
      </c>
      <c r="Z234" t="s">
        <v>328</v>
      </c>
      <c r="AG234" t="s">
        <v>24</v>
      </c>
      <c r="AH234" t="str">
        <f>Table1[[#This Row],[FinalID]]</f>
        <v>COENAGRIONIDAE</v>
      </c>
      <c r="AI234" t="s">
        <v>76</v>
      </c>
      <c r="AJ234" t="s">
        <v>213</v>
      </c>
      <c r="AK234">
        <v>9</v>
      </c>
      <c r="AM234" t="s">
        <v>42</v>
      </c>
      <c r="AN234">
        <v>9</v>
      </c>
      <c r="AO234">
        <v>0</v>
      </c>
    </row>
    <row r="235" spans="1:41" x14ac:dyDescent="0.25">
      <c r="A235" t="s">
        <v>338</v>
      </c>
      <c r="F235" t="s">
        <v>338</v>
      </c>
      <c r="G235" s="1">
        <v>42436</v>
      </c>
      <c r="I235" t="s">
        <v>1023</v>
      </c>
      <c r="J235" t="s">
        <v>40</v>
      </c>
      <c r="K235" t="s">
        <v>327</v>
      </c>
      <c r="L235" t="s">
        <v>42</v>
      </c>
      <c r="M235" t="s">
        <v>43</v>
      </c>
      <c r="N235">
        <v>0</v>
      </c>
      <c r="O235">
        <v>5</v>
      </c>
      <c r="P235">
        <v>5</v>
      </c>
      <c r="T235" t="s">
        <v>55</v>
      </c>
      <c r="V235" t="s">
        <v>67</v>
      </c>
      <c r="X235" t="s">
        <v>324</v>
      </c>
      <c r="Z235" t="s">
        <v>328</v>
      </c>
      <c r="AC235" t="s">
        <v>329</v>
      </c>
      <c r="AG235" t="s">
        <v>27</v>
      </c>
      <c r="AH235" t="str">
        <f>Table1[[#This Row],[Family]]</f>
        <v>Coenagrionidae</v>
      </c>
      <c r="AI235" t="s">
        <v>76</v>
      </c>
      <c r="AJ235" t="s">
        <v>330</v>
      </c>
      <c r="AK235">
        <v>9.3000000000000007</v>
      </c>
      <c r="AM235" t="s">
        <v>42</v>
      </c>
      <c r="AN235">
        <v>9.3000000000000007</v>
      </c>
      <c r="AO235">
        <v>0</v>
      </c>
    </row>
    <row r="236" spans="1:41" x14ac:dyDescent="0.25">
      <c r="A236" t="s">
        <v>338</v>
      </c>
      <c r="F236" t="s">
        <v>338</v>
      </c>
      <c r="G236" s="1">
        <v>42436</v>
      </c>
      <c r="I236" t="s">
        <v>1023</v>
      </c>
      <c r="J236" t="s">
        <v>40</v>
      </c>
      <c r="K236" t="s">
        <v>170</v>
      </c>
      <c r="L236" t="s">
        <v>42</v>
      </c>
      <c r="M236" t="s">
        <v>43</v>
      </c>
      <c r="N236">
        <v>0</v>
      </c>
      <c r="O236">
        <v>6</v>
      </c>
      <c r="P236">
        <v>6</v>
      </c>
      <c r="T236" t="s">
        <v>55</v>
      </c>
      <c r="V236" t="s">
        <v>67</v>
      </c>
      <c r="X236" t="s">
        <v>72</v>
      </c>
      <c r="Z236" t="s">
        <v>171</v>
      </c>
      <c r="AC236" t="s">
        <v>172</v>
      </c>
      <c r="AG236" t="s">
        <v>27</v>
      </c>
      <c r="AH236" t="str">
        <f>Table1[[#This Row],[Family]]</f>
        <v>Hydropsychidae</v>
      </c>
      <c r="AI236" t="s">
        <v>92</v>
      </c>
      <c r="AJ236" t="s">
        <v>53</v>
      </c>
      <c r="AK236">
        <v>6.5</v>
      </c>
      <c r="AM236" t="s">
        <v>42</v>
      </c>
      <c r="AN236">
        <v>6.5</v>
      </c>
      <c r="AO236">
        <v>0</v>
      </c>
    </row>
    <row r="237" spans="1:41" x14ac:dyDescent="0.25">
      <c r="A237" t="s">
        <v>338</v>
      </c>
      <c r="F237" t="s">
        <v>338</v>
      </c>
      <c r="G237" s="1">
        <v>42436</v>
      </c>
      <c r="I237" t="s">
        <v>1023</v>
      </c>
      <c r="J237" t="s">
        <v>40</v>
      </c>
      <c r="K237" t="s">
        <v>217</v>
      </c>
      <c r="L237" t="s">
        <v>42</v>
      </c>
      <c r="M237" t="s">
        <v>43</v>
      </c>
      <c r="N237">
        <v>0</v>
      </c>
      <c r="O237">
        <v>1</v>
      </c>
      <c r="P237">
        <v>1</v>
      </c>
      <c r="T237" t="s">
        <v>55</v>
      </c>
      <c r="V237" t="s">
        <v>67</v>
      </c>
      <c r="X237" t="s">
        <v>72</v>
      </c>
      <c r="Z237" t="s">
        <v>181</v>
      </c>
      <c r="AC237" t="s">
        <v>218</v>
      </c>
      <c r="AG237" t="s">
        <v>27</v>
      </c>
      <c r="AH237" t="str">
        <f>Table1[[#This Row],[Family]]</f>
        <v>Philopotamidae</v>
      </c>
      <c r="AI237" t="s">
        <v>92</v>
      </c>
      <c r="AJ237" t="s">
        <v>53</v>
      </c>
      <c r="AK237">
        <v>4.4000000000000004</v>
      </c>
      <c r="AM237" t="s">
        <v>42</v>
      </c>
      <c r="AN237">
        <v>4.4000000000000004</v>
      </c>
      <c r="AO237">
        <v>0</v>
      </c>
    </row>
    <row r="238" spans="1:41" x14ac:dyDescent="0.25">
      <c r="A238" t="s">
        <v>338</v>
      </c>
      <c r="F238" t="s">
        <v>338</v>
      </c>
      <c r="G238" s="1">
        <v>42436</v>
      </c>
      <c r="I238" t="s">
        <v>1023</v>
      </c>
      <c r="J238" t="s">
        <v>40</v>
      </c>
      <c r="K238" t="s">
        <v>85</v>
      </c>
      <c r="L238" t="s">
        <v>42</v>
      </c>
      <c r="M238" t="s">
        <v>79</v>
      </c>
      <c r="N238">
        <v>0</v>
      </c>
      <c r="O238">
        <v>1</v>
      </c>
      <c r="P238">
        <v>1</v>
      </c>
      <c r="T238" t="s">
        <v>55</v>
      </c>
      <c r="V238" t="s">
        <v>67</v>
      </c>
      <c r="X238" t="s">
        <v>80</v>
      </c>
      <c r="Z238" t="s">
        <v>86</v>
      </c>
      <c r="AB238" t="s">
        <v>87</v>
      </c>
      <c r="AC238" t="s">
        <v>87</v>
      </c>
      <c r="AG238" t="s">
        <v>27</v>
      </c>
      <c r="AH238" t="str">
        <f>Table1[[#This Row],[Family]]</f>
        <v>Chironomidae</v>
      </c>
      <c r="AK238">
        <v>5.9</v>
      </c>
      <c r="AM238" t="s">
        <v>42</v>
      </c>
      <c r="AN238">
        <v>5.9</v>
      </c>
      <c r="AO238">
        <v>0</v>
      </c>
    </row>
    <row r="239" spans="1:41" x14ac:dyDescent="0.25">
      <c r="A239" t="s">
        <v>338</v>
      </c>
      <c r="F239" t="s">
        <v>338</v>
      </c>
      <c r="G239" s="1">
        <v>42436</v>
      </c>
      <c r="I239" t="s">
        <v>1023</v>
      </c>
      <c r="J239" t="s">
        <v>40</v>
      </c>
      <c r="K239" t="s">
        <v>340</v>
      </c>
      <c r="L239" t="s">
        <v>42</v>
      </c>
      <c r="M239" t="s">
        <v>43</v>
      </c>
      <c r="N239">
        <v>0</v>
      </c>
      <c r="O239">
        <v>2</v>
      </c>
      <c r="P239">
        <v>2</v>
      </c>
      <c r="T239" t="s">
        <v>55</v>
      </c>
      <c r="V239" t="s">
        <v>67</v>
      </c>
      <c r="X239" t="s">
        <v>80</v>
      </c>
      <c r="Z239" t="s">
        <v>86</v>
      </c>
      <c r="AB239" t="s">
        <v>87</v>
      </c>
      <c r="AC239" t="s">
        <v>341</v>
      </c>
      <c r="AG239" t="s">
        <v>27</v>
      </c>
      <c r="AH239" t="str">
        <f>Table1[[#This Row],[Family]]</f>
        <v>Chironomidae</v>
      </c>
      <c r="AI239" t="s">
        <v>60</v>
      </c>
      <c r="AJ239" t="s">
        <v>49</v>
      </c>
      <c r="AK239">
        <v>7.9</v>
      </c>
      <c r="AM239" t="s">
        <v>42</v>
      </c>
      <c r="AN239">
        <v>7.9</v>
      </c>
      <c r="AO239">
        <v>0</v>
      </c>
    </row>
    <row r="240" spans="1:41" x14ac:dyDescent="0.25">
      <c r="A240" t="s">
        <v>338</v>
      </c>
      <c r="F240" t="s">
        <v>338</v>
      </c>
      <c r="G240" s="1">
        <v>42436</v>
      </c>
      <c r="I240" t="s">
        <v>1023</v>
      </c>
      <c r="J240" t="s">
        <v>40</v>
      </c>
      <c r="K240" t="s">
        <v>96</v>
      </c>
      <c r="L240" t="s">
        <v>42</v>
      </c>
      <c r="M240" t="s">
        <v>79</v>
      </c>
      <c r="N240">
        <v>0</v>
      </c>
      <c r="O240">
        <v>1</v>
      </c>
      <c r="P240">
        <v>1</v>
      </c>
      <c r="T240" t="s">
        <v>55</v>
      </c>
      <c r="V240" t="s">
        <v>67</v>
      </c>
      <c r="X240" t="s">
        <v>80</v>
      </c>
      <c r="Z240" t="s">
        <v>86</v>
      </c>
      <c r="AB240" t="s">
        <v>97</v>
      </c>
      <c r="AG240" t="s">
        <v>26</v>
      </c>
      <c r="AH240" t="s">
        <v>86</v>
      </c>
      <c r="AI240" t="s">
        <v>48</v>
      </c>
      <c r="AK240">
        <v>3.5</v>
      </c>
      <c r="AM240" t="s">
        <v>42</v>
      </c>
      <c r="AN240">
        <v>3.5</v>
      </c>
      <c r="AO240">
        <v>0</v>
      </c>
    </row>
    <row r="241" spans="1:41" x14ac:dyDescent="0.25">
      <c r="A241" t="s">
        <v>338</v>
      </c>
      <c r="F241" t="s">
        <v>338</v>
      </c>
      <c r="G241" s="1">
        <v>42436</v>
      </c>
      <c r="I241" t="s">
        <v>1023</v>
      </c>
      <c r="J241" t="s">
        <v>40</v>
      </c>
      <c r="K241" t="s">
        <v>98</v>
      </c>
      <c r="L241" t="s">
        <v>42</v>
      </c>
      <c r="M241" t="s">
        <v>43</v>
      </c>
      <c r="N241">
        <v>0</v>
      </c>
      <c r="O241">
        <v>6</v>
      </c>
      <c r="P241">
        <v>6</v>
      </c>
      <c r="T241" t="s">
        <v>55</v>
      </c>
      <c r="V241" t="s">
        <v>67</v>
      </c>
      <c r="X241" t="s">
        <v>80</v>
      </c>
      <c r="Z241" t="s">
        <v>86</v>
      </c>
      <c r="AB241" t="s">
        <v>97</v>
      </c>
      <c r="AC241" t="s">
        <v>99</v>
      </c>
      <c r="AG241" t="s">
        <v>27</v>
      </c>
      <c r="AH241" t="str">
        <f>Table1[[#This Row],[Family]]</f>
        <v>Chironomidae</v>
      </c>
      <c r="AI241" t="s">
        <v>92</v>
      </c>
      <c r="AJ241" t="s">
        <v>95</v>
      </c>
      <c r="AK241">
        <v>4.9000000000000004</v>
      </c>
      <c r="AM241" t="s">
        <v>42</v>
      </c>
      <c r="AN241">
        <v>4.9000000000000004</v>
      </c>
      <c r="AO241">
        <v>0</v>
      </c>
    </row>
    <row r="242" spans="1:41" x14ac:dyDescent="0.25">
      <c r="A242" t="s">
        <v>338</v>
      </c>
      <c r="F242" t="s">
        <v>338</v>
      </c>
      <c r="G242" s="1">
        <v>42436</v>
      </c>
      <c r="I242" t="s">
        <v>1023</v>
      </c>
      <c r="J242" t="s">
        <v>40</v>
      </c>
      <c r="K242" t="s">
        <v>186</v>
      </c>
      <c r="L242" t="s">
        <v>42</v>
      </c>
      <c r="M242" t="s">
        <v>79</v>
      </c>
      <c r="N242">
        <v>0</v>
      </c>
      <c r="O242">
        <v>4</v>
      </c>
      <c r="P242">
        <v>4</v>
      </c>
      <c r="T242" t="s">
        <v>55</v>
      </c>
      <c r="V242" t="s">
        <v>67</v>
      </c>
      <c r="X242" t="s">
        <v>80</v>
      </c>
      <c r="Z242" t="s">
        <v>86</v>
      </c>
      <c r="AC242" t="s">
        <v>187</v>
      </c>
      <c r="AG242" t="s">
        <v>27</v>
      </c>
      <c r="AH242" t="str">
        <f>Table1[[#This Row],[Family]]</f>
        <v>Chironomidae</v>
      </c>
      <c r="AI242" t="s">
        <v>48</v>
      </c>
      <c r="AK242">
        <v>7.6</v>
      </c>
      <c r="AM242" t="s">
        <v>42</v>
      </c>
      <c r="AN242">
        <v>7.6</v>
      </c>
      <c r="AO242">
        <v>0</v>
      </c>
    </row>
    <row r="243" spans="1:41" x14ac:dyDescent="0.25">
      <c r="A243" t="s">
        <v>338</v>
      </c>
      <c r="F243" t="s">
        <v>338</v>
      </c>
      <c r="G243" s="1">
        <v>42436</v>
      </c>
      <c r="I243" t="s">
        <v>1023</v>
      </c>
      <c r="J243" t="s">
        <v>40</v>
      </c>
      <c r="K243" t="s">
        <v>100</v>
      </c>
      <c r="L243" t="s">
        <v>42</v>
      </c>
      <c r="M243" t="s">
        <v>43</v>
      </c>
      <c r="N243">
        <v>0</v>
      </c>
      <c r="O243">
        <v>8</v>
      </c>
      <c r="P243">
        <v>8</v>
      </c>
      <c r="T243" t="s">
        <v>55</v>
      </c>
      <c r="V243" t="s">
        <v>67</v>
      </c>
      <c r="X243" t="s">
        <v>80</v>
      </c>
      <c r="Z243" t="s">
        <v>86</v>
      </c>
      <c r="AC243" t="s">
        <v>101</v>
      </c>
      <c r="AG243" t="s">
        <v>27</v>
      </c>
      <c r="AH243" t="str">
        <f>Table1[[#This Row],[Family]]</f>
        <v>Chironomidae</v>
      </c>
      <c r="AI243" t="s">
        <v>60</v>
      </c>
      <c r="AJ243" t="s">
        <v>102</v>
      </c>
      <c r="AK243">
        <v>9.6</v>
      </c>
      <c r="AM243" t="s">
        <v>42</v>
      </c>
      <c r="AN243">
        <v>9.6</v>
      </c>
      <c r="AO243">
        <v>0</v>
      </c>
    </row>
    <row r="244" spans="1:41" x14ac:dyDescent="0.25">
      <c r="A244" t="s">
        <v>338</v>
      </c>
      <c r="F244" t="s">
        <v>338</v>
      </c>
      <c r="G244" s="1">
        <v>42436</v>
      </c>
      <c r="I244" t="s">
        <v>1023</v>
      </c>
      <c r="J244" t="s">
        <v>40</v>
      </c>
      <c r="K244" t="s">
        <v>191</v>
      </c>
      <c r="L244" t="s">
        <v>42</v>
      </c>
      <c r="M244" t="s">
        <v>43</v>
      </c>
      <c r="N244">
        <v>0</v>
      </c>
      <c r="O244">
        <v>8</v>
      </c>
      <c r="P244">
        <v>8</v>
      </c>
      <c r="T244" t="s">
        <v>55</v>
      </c>
      <c r="V244" t="s">
        <v>67</v>
      </c>
      <c r="X244" t="s">
        <v>80</v>
      </c>
      <c r="Z244" t="s">
        <v>86</v>
      </c>
      <c r="AC244" t="s">
        <v>192</v>
      </c>
      <c r="AG244" t="s">
        <v>27</v>
      </c>
      <c r="AH244" t="str">
        <f>Table1[[#This Row],[Family]]</f>
        <v>Chironomidae</v>
      </c>
      <c r="AI244" t="s">
        <v>48</v>
      </c>
      <c r="AJ244" t="s">
        <v>61</v>
      </c>
      <c r="AK244">
        <v>6.1</v>
      </c>
      <c r="AM244" t="s">
        <v>42</v>
      </c>
      <c r="AN244">
        <v>6.1</v>
      </c>
      <c r="AO244">
        <v>0</v>
      </c>
    </row>
    <row r="245" spans="1:41" x14ac:dyDescent="0.25">
      <c r="A245" t="s">
        <v>338</v>
      </c>
      <c r="F245" t="s">
        <v>338</v>
      </c>
      <c r="G245" s="1">
        <v>42436</v>
      </c>
      <c r="I245" t="s">
        <v>1023</v>
      </c>
      <c r="J245" t="s">
        <v>40</v>
      </c>
      <c r="K245" t="s">
        <v>105</v>
      </c>
      <c r="L245" t="s">
        <v>42</v>
      </c>
      <c r="M245" t="s">
        <v>43</v>
      </c>
      <c r="N245">
        <v>0</v>
      </c>
      <c r="O245">
        <v>1</v>
      </c>
      <c r="P245">
        <v>1</v>
      </c>
      <c r="T245" t="s">
        <v>55</v>
      </c>
      <c r="V245" t="s">
        <v>67</v>
      </c>
      <c r="X245" t="s">
        <v>80</v>
      </c>
      <c r="Z245" t="s">
        <v>86</v>
      </c>
      <c r="AC245" t="s">
        <v>106</v>
      </c>
      <c r="AG245" t="s">
        <v>27</v>
      </c>
      <c r="AH245" t="str">
        <f>Table1[[#This Row],[Family]]</f>
        <v>Chironomidae</v>
      </c>
      <c r="AI245" t="s">
        <v>48</v>
      </c>
      <c r="AJ245" t="s">
        <v>61</v>
      </c>
      <c r="AK245">
        <v>7.6</v>
      </c>
      <c r="AM245" t="s">
        <v>42</v>
      </c>
      <c r="AN245">
        <v>7.6</v>
      </c>
      <c r="AO245">
        <v>0</v>
      </c>
    </row>
    <row r="246" spans="1:41" x14ac:dyDescent="0.25">
      <c r="A246" t="s">
        <v>338</v>
      </c>
      <c r="F246" t="s">
        <v>338</v>
      </c>
      <c r="G246" s="1">
        <v>42436</v>
      </c>
      <c r="I246" t="s">
        <v>1023</v>
      </c>
      <c r="J246" t="s">
        <v>40</v>
      </c>
      <c r="K246" t="s">
        <v>107</v>
      </c>
      <c r="L246" t="s">
        <v>42</v>
      </c>
      <c r="M246" t="s">
        <v>43</v>
      </c>
      <c r="N246">
        <v>0</v>
      </c>
      <c r="O246">
        <v>16</v>
      </c>
      <c r="P246">
        <v>16</v>
      </c>
      <c r="T246" t="s">
        <v>55</v>
      </c>
      <c r="V246" t="s">
        <v>67</v>
      </c>
      <c r="X246" t="s">
        <v>80</v>
      </c>
      <c r="Z246" t="s">
        <v>86</v>
      </c>
      <c r="AC246" t="s">
        <v>108</v>
      </c>
      <c r="AG246" t="s">
        <v>27</v>
      </c>
      <c r="AH246" t="str">
        <f>Table1[[#This Row],[Family]]</f>
        <v>Chironomidae</v>
      </c>
      <c r="AI246" t="s">
        <v>48</v>
      </c>
      <c r="AJ246" t="s">
        <v>82</v>
      </c>
      <c r="AK246">
        <v>9.1999999999999993</v>
      </c>
      <c r="AM246" t="s">
        <v>42</v>
      </c>
      <c r="AN246">
        <v>9.1999999999999993</v>
      </c>
      <c r="AO246">
        <v>0</v>
      </c>
    </row>
    <row r="247" spans="1:41" x14ac:dyDescent="0.25">
      <c r="A247" t="s">
        <v>338</v>
      </c>
      <c r="F247" t="s">
        <v>338</v>
      </c>
      <c r="G247" s="1">
        <v>42436</v>
      </c>
      <c r="I247" t="s">
        <v>1023</v>
      </c>
      <c r="J247" t="s">
        <v>40</v>
      </c>
      <c r="K247" t="s">
        <v>250</v>
      </c>
      <c r="L247" t="s">
        <v>42</v>
      </c>
      <c r="M247" t="s">
        <v>43</v>
      </c>
      <c r="N247">
        <v>0</v>
      </c>
      <c r="O247">
        <v>20</v>
      </c>
      <c r="P247">
        <v>20</v>
      </c>
      <c r="T247" t="s">
        <v>55</v>
      </c>
      <c r="V247" t="s">
        <v>67</v>
      </c>
      <c r="X247" t="s">
        <v>80</v>
      </c>
      <c r="Z247" t="s">
        <v>86</v>
      </c>
      <c r="AC247" t="s">
        <v>251</v>
      </c>
      <c r="AG247" t="s">
        <v>27</v>
      </c>
      <c r="AH247" t="str">
        <f>Table1[[#This Row],[Family]]</f>
        <v>Chironomidae</v>
      </c>
      <c r="AI247" t="s">
        <v>48</v>
      </c>
      <c r="AJ247" t="s">
        <v>61</v>
      </c>
      <c r="AK247">
        <v>5.0999999999999996</v>
      </c>
      <c r="AM247" t="s">
        <v>42</v>
      </c>
      <c r="AN247">
        <v>5.0999999999999996</v>
      </c>
      <c r="AO247">
        <v>0</v>
      </c>
    </row>
    <row r="248" spans="1:41" x14ac:dyDescent="0.25">
      <c r="A248" t="s">
        <v>338</v>
      </c>
      <c r="F248" t="s">
        <v>338</v>
      </c>
      <c r="G248" s="1">
        <v>42436</v>
      </c>
      <c r="I248" t="s">
        <v>1023</v>
      </c>
      <c r="J248" t="s">
        <v>40</v>
      </c>
      <c r="K248" t="s">
        <v>109</v>
      </c>
      <c r="L248" t="s">
        <v>42</v>
      </c>
      <c r="M248" t="s">
        <v>79</v>
      </c>
      <c r="N248">
        <v>0</v>
      </c>
      <c r="O248">
        <v>1</v>
      </c>
      <c r="P248">
        <v>1</v>
      </c>
      <c r="T248" t="s">
        <v>55</v>
      </c>
      <c r="V248" t="s">
        <v>67</v>
      </c>
      <c r="X248" t="s">
        <v>80</v>
      </c>
      <c r="Z248" t="s">
        <v>86</v>
      </c>
      <c r="AC248" t="s">
        <v>110</v>
      </c>
      <c r="AG248" t="s">
        <v>27</v>
      </c>
      <c r="AH248" t="str">
        <f>Table1[[#This Row],[Family]]</f>
        <v>Chironomidae</v>
      </c>
      <c r="AI248" t="s">
        <v>76</v>
      </c>
      <c r="AK248">
        <v>7.5</v>
      </c>
      <c r="AM248" t="s">
        <v>42</v>
      </c>
      <c r="AN248">
        <v>7.5</v>
      </c>
      <c r="AO248">
        <v>0</v>
      </c>
    </row>
    <row r="249" spans="1:41" x14ac:dyDescent="0.25">
      <c r="A249" t="s">
        <v>338</v>
      </c>
      <c r="F249" t="s">
        <v>338</v>
      </c>
      <c r="G249" s="1">
        <v>42436</v>
      </c>
      <c r="I249" t="s">
        <v>1023</v>
      </c>
      <c r="J249" t="s">
        <v>40</v>
      </c>
      <c r="K249" t="s">
        <v>123</v>
      </c>
      <c r="L249" t="s">
        <v>42</v>
      </c>
      <c r="M249" t="s">
        <v>43</v>
      </c>
      <c r="N249">
        <v>0</v>
      </c>
      <c r="O249">
        <v>1</v>
      </c>
      <c r="P249">
        <v>1</v>
      </c>
      <c r="T249" t="s">
        <v>55</v>
      </c>
      <c r="V249" t="s">
        <v>67</v>
      </c>
      <c r="X249" t="s">
        <v>80</v>
      </c>
      <c r="Z249" t="s">
        <v>86</v>
      </c>
      <c r="AC249" t="s">
        <v>124</v>
      </c>
      <c r="AG249" t="s">
        <v>27</v>
      </c>
      <c r="AH249" t="str">
        <f>Table1[[#This Row],[Family]]</f>
        <v>Chironomidae</v>
      </c>
      <c r="AI249" t="s">
        <v>76</v>
      </c>
      <c r="AJ249" t="s">
        <v>61</v>
      </c>
      <c r="AK249">
        <v>8.1999999999999993</v>
      </c>
      <c r="AM249" t="s">
        <v>42</v>
      </c>
      <c r="AN249">
        <v>8.1999999999999993</v>
      </c>
      <c r="AO249">
        <v>0</v>
      </c>
    </row>
    <row r="250" spans="1:41" x14ac:dyDescent="0.25">
      <c r="A250" t="s">
        <v>338</v>
      </c>
      <c r="F250" t="s">
        <v>338</v>
      </c>
      <c r="G250" s="1">
        <v>42436</v>
      </c>
      <c r="I250" t="s">
        <v>1023</v>
      </c>
      <c r="J250" t="s">
        <v>40</v>
      </c>
      <c r="K250" t="s">
        <v>202</v>
      </c>
      <c r="L250" t="s">
        <v>42</v>
      </c>
      <c r="M250" t="s">
        <v>43</v>
      </c>
      <c r="N250">
        <v>0</v>
      </c>
      <c r="O250">
        <v>1</v>
      </c>
      <c r="P250">
        <v>1</v>
      </c>
      <c r="T250" t="s">
        <v>55</v>
      </c>
      <c r="V250" t="s">
        <v>67</v>
      </c>
      <c r="X250" t="s">
        <v>80</v>
      </c>
      <c r="Z250" t="s">
        <v>203</v>
      </c>
      <c r="AC250" t="s">
        <v>204</v>
      </c>
      <c r="AG250" t="s">
        <v>27</v>
      </c>
      <c r="AH250" t="str">
        <f>Table1[[#This Row],[Family]]</f>
        <v>Tipulidae</v>
      </c>
      <c r="AI250" t="s">
        <v>48</v>
      </c>
      <c r="AJ250" t="s">
        <v>53</v>
      </c>
      <c r="AK250">
        <v>8</v>
      </c>
      <c r="AM250" t="s">
        <v>42</v>
      </c>
      <c r="AN250">
        <v>8</v>
      </c>
      <c r="AO250">
        <v>0</v>
      </c>
    </row>
    <row r="251" spans="1:41" x14ac:dyDescent="0.25">
      <c r="A251" t="s">
        <v>338</v>
      </c>
      <c r="F251" t="s">
        <v>338</v>
      </c>
      <c r="G251" s="1">
        <v>42436</v>
      </c>
      <c r="I251" t="s">
        <v>1023</v>
      </c>
      <c r="J251" t="s">
        <v>40</v>
      </c>
      <c r="K251" t="s">
        <v>342</v>
      </c>
      <c r="L251" t="s">
        <v>42</v>
      </c>
      <c r="M251" t="s">
        <v>43</v>
      </c>
      <c r="N251">
        <v>0</v>
      </c>
      <c r="O251">
        <v>18</v>
      </c>
      <c r="P251">
        <v>18</v>
      </c>
      <c r="T251" t="s">
        <v>55</v>
      </c>
      <c r="V251" t="s">
        <v>67</v>
      </c>
      <c r="X251" t="s">
        <v>309</v>
      </c>
      <c r="Z251" t="s">
        <v>343</v>
      </c>
      <c r="AG251" t="s">
        <v>24</v>
      </c>
      <c r="AH251" t="str">
        <f>Table1[[#This Row],[FinalID]]</f>
        <v>CRAMBIDAE</v>
      </c>
      <c r="AI251" t="s">
        <v>60</v>
      </c>
      <c r="AJ251" t="s">
        <v>213</v>
      </c>
      <c r="AM251" t="s">
        <v>42</v>
      </c>
      <c r="AO251">
        <v>0</v>
      </c>
    </row>
    <row r="252" spans="1:41" x14ac:dyDescent="0.25">
      <c r="A252" t="s">
        <v>344</v>
      </c>
      <c r="F252" t="s">
        <v>344</v>
      </c>
      <c r="G252" s="1">
        <v>42438</v>
      </c>
      <c r="I252" t="s">
        <v>1023</v>
      </c>
      <c r="J252" t="s">
        <v>206</v>
      </c>
      <c r="K252" t="s">
        <v>242</v>
      </c>
      <c r="L252" t="s">
        <v>42</v>
      </c>
      <c r="M252" t="s">
        <v>43</v>
      </c>
      <c r="N252">
        <v>0</v>
      </c>
      <c r="O252">
        <v>1</v>
      </c>
      <c r="P252">
        <v>1</v>
      </c>
      <c r="T252" t="s">
        <v>44</v>
      </c>
      <c r="V252" t="s">
        <v>45</v>
      </c>
      <c r="X252" t="s">
        <v>243</v>
      </c>
      <c r="Z252" t="s">
        <v>244</v>
      </c>
      <c r="AG252" t="s">
        <v>24</v>
      </c>
      <c r="AH252" t="str">
        <f>Table1[[#This Row],[FinalID]]</f>
        <v>LUMBRICULIDAE</v>
      </c>
      <c r="AI252" t="s">
        <v>48</v>
      </c>
      <c r="AJ252" t="s">
        <v>49</v>
      </c>
      <c r="AK252">
        <v>6.6</v>
      </c>
      <c r="AM252" t="s">
        <v>42</v>
      </c>
      <c r="AN252">
        <v>6.6</v>
      </c>
      <c r="AO252">
        <v>0</v>
      </c>
    </row>
    <row r="253" spans="1:41" x14ac:dyDescent="0.25">
      <c r="A253" t="s">
        <v>344</v>
      </c>
      <c r="F253" t="s">
        <v>344</v>
      </c>
      <c r="G253" s="1">
        <v>42438</v>
      </c>
      <c r="I253" t="s">
        <v>1023</v>
      </c>
      <c r="J253" t="s">
        <v>206</v>
      </c>
      <c r="K253" t="s">
        <v>345</v>
      </c>
      <c r="L253" t="s">
        <v>42</v>
      </c>
      <c r="M253" t="s">
        <v>43</v>
      </c>
      <c r="N253">
        <v>0</v>
      </c>
      <c r="O253">
        <v>1</v>
      </c>
      <c r="P253">
        <v>1</v>
      </c>
      <c r="T253" t="s">
        <v>208</v>
      </c>
      <c r="V253" t="s">
        <v>209</v>
      </c>
      <c r="X253" t="s">
        <v>210</v>
      </c>
      <c r="Z253" t="s">
        <v>346</v>
      </c>
      <c r="AC253" t="s">
        <v>347</v>
      </c>
      <c r="AG253" t="s">
        <v>27</v>
      </c>
      <c r="AH253" t="str">
        <f>Table1[[#This Row],[Family]]</f>
        <v>Lymnaeidae</v>
      </c>
      <c r="AI253" t="s">
        <v>144</v>
      </c>
      <c r="AJ253" t="s">
        <v>213</v>
      </c>
      <c r="AK253">
        <v>7.8</v>
      </c>
      <c r="AM253" t="s">
        <v>42</v>
      </c>
      <c r="AN253">
        <v>7.8</v>
      </c>
      <c r="AO253">
        <v>0</v>
      </c>
    </row>
    <row r="254" spans="1:41" x14ac:dyDescent="0.25">
      <c r="A254" t="s">
        <v>344</v>
      </c>
      <c r="F254" t="s">
        <v>344</v>
      </c>
      <c r="G254" s="1">
        <v>42438</v>
      </c>
      <c r="I254" t="s">
        <v>1023</v>
      </c>
      <c r="J254" t="s">
        <v>206</v>
      </c>
      <c r="K254" t="s">
        <v>207</v>
      </c>
      <c r="L254" t="s">
        <v>42</v>
      </c>
      <c r="M254" t="s">
        <v>43</v>
      </c>
      <c r="N254">
        <v>0</v>
      </c>
      <c r="O254">
        <v>1</v>
      </c>
      <c r="P254">
        <v>1</v>
      </c>
      <c r="T254" t="s">
        <v>208</v>
      </c>
      <c r="V254" t="s">
        <v>209</v>
      </c>
      <c r="X254" t="s">
        <v>210</v>
      </c>
      <c r="Z254" t="s">
        <v>211</v>
      </c>
      <c r="AC254" t="s">
        <v>212</v>
      </c>
      <c r="AG254" t="s">
        <v>27</v>
      </c>
      <c r="AH254" t="str">
        <f>Table1[[#This Row],[Family]]</f>
        <v>Physidae</v>
      </c>
      <c r="AI254" t="s">
        <v>144</v>
      </c>
      <c r="AJ254" t="s">
        <v>213</v>
      </c>
      <c r="AK254">
        <v>7</v>
      </c>
      <c r="AM254" t="s">
        <v>42</v>
      </c>
      <c r="AN254">
        <v>7</v>
      </c>
      <c r="AO254">
        <v>0</v>
      </c>
    </row>
    <row r="255" spans="1:41" x14ac:dyDescent="0.25">
      <c r="A255" t="s">
        <v>344</v>
      </c>
      <c r="F255" t="s">
        <v>344</v>
      </c>
      <c r="G255" s="1">
        <v>42438</v>
      </c>
      <c r="I255" t="s">
        <v>1023</v>
      </c>
      <c r="J255" t="s">
        <v>206</v>
      </c>
      <c r="K255" t="s">
        <v>62</v>
      </c>
      <c r="L255" t="s">
        <v>42</v>
      </c>
      <c r="M255" t="s">
        <v>43</v>
      </c>
      <c r="N255">
        <v>0</v>
      </c>
      <c r="O255">
        <v>1</v>
      </c>
      <c r="P255">
        <v>1</v>
      </c>
      <c r="T255" t="s">
        <v>55</v>
      </c>
      <c r="V255" t="s">
        <v>56</v>
      </c>
      <c r="X255" t="s">
        <v>63</v>
      </c>
      <c r="Z255" t="s">
        <v>64</v>
      </c>
      <c r="AC255" t="s">
        <v>65</v>
      </c>
      <c r="AG255" t="s">
        <v>27</v>
      </c>
      <c r="AH255" t="str">
        <f>Table1[[#This Row],[Family]]</f>
        <v>Asellidae</v>
      </c>
      <c r="AI255" t="s">
        <v>48</v>
      </c>
      <c r="AJ255" t="s">
        <v>61</v>
      </c>
      <c r="AK255">
        <v>2.6</v>
      </c>
      <c r="AM255" t="s">
        <v>42</v>
      </c>
      <c r="AN255">
        <v>2.6</v>
      </c>
      <c r="AO255">
        <v>0</v>
      </c>
    </row>
    <row r="256" spans="1:41" x14ac:dyDescent="0.25">
      <c r="A256" t="s">
        <v>344</v>
      </c>
      <c r="F256" t="s">
        <v>344</v>
      </c>
      <c r="G256" s="1">
        <v>42438</v>
      </c>
      <c r="I256" t="s">
        <v>1023</v>
      </c>
      <c r="J256" t="s">
        <v>206</v>
      </c>
      <c r="K256" t="s">
        <v>137</v>
      </c>
      <c r="L256" t="s">
        <v>42</v>
      </c>
      <c r="M256" t="s">
        <v>43</v>
      </c>
      <c r="N256">
        <v>0</v>
      </c>
      <c r="O256">
        <v>1</v>
      </c>
      <c r="P256">
        <v>1</v>
      </c>
      <c r="T256" t="s">
        <v>55</v>
      </c>
      <c r="V256" t="s">
        <v>67</v>
      </c>
      <c r="X256" t="s">
        <v>68</v>
      </c>
      <c r="Z256" t="s">
        <v>138</v>
      </c>
      <c r="AC256" t="s">
        <v>139</v>
      </c>
      <c r="AG256" t="s">
        <v>27</v>
      </c>
      <c r="AH256" t="str">
        <f>Table1[[#This Row],[Family]]</f>
        <v>Ephemerellidae</v>
      </c>
      <c r="AI256" t="s">
        <v>48</v>
      </c>
      <c r="AJ256" t="s">
        <v>140</v>
      </c>
      <c r="AK256">
        <v>2.2999999999999998</v>
      </c>
      <c r="AM256" t="s">
        <v>42</v>
      </c>
      <c r="AN256">
        <v>2.2999999999999998</v>
      </c>
      <c r="AO256">
        <v>0</v>
      </c>
    </row>
    <row r="257" spans="1:41" x14ac:dyDescent="0.25">
      <c r="A257" t="s">
        <v>344</v>
      </c>
      <c r="F257" t="s">
        <v>344</v>
      </c>
      <c r="G257" s="1">
        <v>42438</v>
      </c>
      <c r="I257" t="s">
        <v>1023</v>
      </c>
      <c r="J257" t="s">
        <v>206</v>
      </c>
      <c r="K257" t="s">
        <v>348</v>
      </c>
      <c r="L257" t="s">
        <v>42</v>
      </c>
      <c r="M257" t="s">
        <v>43</v>
      </c>
      <c r="N257">
        <v>0</v>
      </c>
      <c r="O257">
        <v>9</v>
      </c>
      <c r="P257">
        <v>9</v>
      </c>
      <c r="T257" t="s">
        <v>55</v>
      </c>
      <c r="V257" t="s">
        <v>67</v>
      </c>
      <c r="X257" t="s">
        <v>68</v>
      </c>
      <c r="Z257" t="s">
        <v>138</v>
      </c>
      <c r="AC257" t="s">
        <v>349</v>
      </c>
      <c r="AG257" t="s">
        <v>27</v>
      </c>
      <c r="AH257" t="str">
        <f>Table1[[#This Row],[Family]]</f>
        <v>Ephemerellidae</v>
      </c>
      <c r="AI257" t="s">
        <v>144</v>
      </c>
      <c r="AJ257" t="s">
        <v>169</v>
      </c>
      <c r="AK257">
        <v>4.5</v>
      </c>
      <c r="AM257" t="s">
        <v>42</v>
      </c>
      <c r="AN257">
        <v>4.5</v>
      </c>
      <c r="AO257">
        <v>0</v>
      </c>
    </row>
    <row r="258" spans="1:41" x14ac:dyDescent="0.25">
      <c r="A258" t="s">
        <v>344</v>
      </c>
      <c r="F258" t="s">
        <v>344</v>
      </c>
      <c r="G258" s="1">
        <v>42438</v>
      </c>
      <c r="I258" t="s">
        <v>1023</v>
      </c>
      <c r="J258" t="s">
        <v>206</v>
      </c>
      <c r="K258" t="s">
        <v>260</v>
      </c>
      <c r="L258" t="s">
        <v>42</v>
      </c>
      <c r="M258" t="s">
        <v>43</v>
      </c>
      <c r="N258">
        <v>0</v>
      </c>
      <c r="O258">
        <v>5</v>
      </c>
      <c r="P258">
        <v>5</v>
      </c>
      <c r="T258" t="s">
        <v>55</v>
      </c>
      <c r="V258" t="s">
        <v>67</v>
      </c>
      <c r="X258" t="s">
        <v>68</v>
      </c>
      <c r="Z258" t="s">
        <v>142</v>
      </c>
      <c r="AC258" t="s">
        <v>261</v>
      </c>
      <c r="AG258" t="s">
        <v>27</v>
      </c>
      <c r="AH258" t="str">
        <f>Table1[[#This Row],[Family]]</f>
        <v>Heptageniidae</v>
      </c>
      <c r="AI258" t="s">
        <v>144</v>
      </c>
      <c r="AJ258" t="s">
        <v>53</v>
      </c>
      <c r="AK258">
        <v>3</v>
      </c>
      <c r="AM258" t="s">
        <v>42</v>
      </c>
      <c r="AN258">
        <v>3</v>
      </c>
      <c r="AO258">
        <v>0</v>
      </c>
    </row>
    <row r="259" spans="1:41" x14ac:dyDescent="0.25">
      <c r="A259" t="s">
        <v>344</v>
      </c>
      <c r="F259" t="s">
        <v>344</v>
      </c>
      <c r="G259" s="1">
        <v>42438</v>
      </c>
      <c r="I259" t="s">
        <v>1023</v>
      </c>
      <c r="J259" t="s">
        <v>206</v>
      </c>
      <c r="K259" t="s">
        <v>320</v>
      </c>
      <c r="L259" t="s">
        <v>42</v>
      </c>
      <c r="M259" t="s">
        <v>43</v>
      </c>
      <c r="N259">
        <v>0</v>
      </c>
      <c r="O259">
        <v>1</v>
      </c>
      <c r="P259">
        <v>1</v>
      </c>
      <c r="T259" t="s">
        <v>55</v>
      </c>
      <c r="V259" t="s">
        <v>67</v>
      </c>
      <c r="X259" t="s">
        <v>152</v>
      </c>
      <c r="Z259" t="s">
        <v>321</v>
      </c>
      <c r="AG259" t="s">
        <v>24</v>
      </c>
      <c r="AH259" t="str">
        <f>Table1[[#This Row],[FinalID]]</f>
        <v>CAPNIIDAE</v>
      </c>
      <c r="AI259" t="s">
        <v>60</v>
      </c>
      <c r="AJ259" t="s">
        <v>161</v>
      </c>
      <c r="AK259">
        <v>3.7</v>
      </c>
      <c r="AM259" t="s">
        <v>42</v>
      </c>
      <c r="AN259">
        <v>3.7</v>
      </c>
      <c r="AO259">
        <v>0</v>
      </c>
    </row>
    <row r="260" spans="1:41" x14ac:dyDescent="0.25">
      <c r="A260" t="s">
        <v>344</v>
      </c>
      <c r="F260" t="s">
        <v>344</v>
      </c>
      <c r="G260" s="1">
        <v>42438</v>
      </c>
      <c r="I260" t="s">
        <v>1023</v>
      </c>
      <c r="J260" t="s">
        <v>206</v>
      </c>
      <c r="K260" t="s">
        <v>350</v>
      </c>
      <c r="L260" t="s">
        <v>42</v>
      </c>
      <c r="M260" t="s">
        <v>43</v>
      </c>
      <c r="N260">
        <v>0</v>
      </c>
      <c r="O260">
        <v>3</v>
      </c>
      <c r="P260">
        <v>3</v>
      </c>
      <c r="T260" t="s">
        <v>55</v>
      </c>
      <c r="V260" t="s">
        <v>67</v>
      </c>
      <c r="X260" t="s">
        <v>152</v>
      </c>
      <c r="Z260" t="s">
        <v>153</v>
      </c>
      <c r="AG260" t="s">
        <v>24</v>
      </c>
      <c r="AH260" t="str">
        <f>Table1[[#This Row],[FinalID]]</f>
        <v>CHLOROPERLIDAE</v>
      </c>
      <c r="AI260" t="s">
        <v>76</v>
      </c>
      <c r="AJ260" t="s">
        <v>53</v>
      </c>
      <c r="AK260">
        <v>1.6</v>
      </c>
      <c r="AM260" t="s">
        <v>42</v>
      </c>
      <c r="AN260">
        <v>1.6</v>
      </c>
      <c r="AO260">
        <v>0</v>
      </c>
    </row>
    <row r="261" spans="1:41" x14ac:dyDescent="0.25">
      <c r="A261" t="s">
        <v>344</v>
      </c>
      <c r="F261" t="s">
        <v>344</v>
      </c>
      <c r="G261" s="1">
        <v>42438</v>
      </c>
      <c r="I261" t="s">
        <v>1023</v>
      </c>
      <c r="J261" t="s">
        <v>206</v>
      </c>
      <c r="K261" t="s">
        <v>351</v>
      </c>
      <c r="L261" t="s">
        <v>42</v>
      </c>
      <c r="M261" t="s">
        <v>43</v>
      </c>
      <c r="N261">
        <v>0</v>
      </c>
      <c r="O261">
        <v>4</v>
      </c>
      <c r="P261">
        <v>4</v>
      </c>
      <c r="T261" t="s">
        <v>55</v>
      </c>
      <c r="V261" t="s">
        <v>67</v>
      </c>
      <c r="X261" t="s">
        <v>152</v>
      </c>
      <c r="Z261" t="s">
        <v>156</v>
      </c>
      <c r="AG261" t="s">
        <v>24</v>
      </c>
      <c r="AH261" t="str">
        <f>Table1[[#This Row],[FinalID]]</f>
        <v>LEUCTRIDAE</v>
      </c>
      <c r="AI261" t="s">
        <v>60</v>
      </c>
      <c r="AJ261" t="s">
        <v>161</v>
      </c>
      <c r="AK261">
        <v>0.8</v>
      </c>
      <c r="AM261" t="s">
        <v>42</v>
      </c>
      <c r="AN261">
        <v>0.8</v>
      </c>
      <c r="AO261">
        <v>0</v>
      </c>
    </row>
    <row r="262" spans="1:41" x14ac:dyDescent="0.25">
      <c r="A262" t="s">
        <v>344</v>
      </c>
      <c r="F262" t="s">
        <v>344</v>
      </c>
      <c r="G262" s="1">
        <v>42438</v>
      </c>
      <c r="I262" t="s">
        <v>1023</v>
      </c>
      <c r="J262" t="s">
        <v>206</v>
      </c>
      <c r="K262" t="s">
        <v>158</v>
      </c>
      <c r="L262" t="s">
        <v>42</v>
      </c>
      <c r="M262" t="s">
        <v>43</v>
      </c>
      <c r="N262">
        <v>0</v>
      </c>
      <c r="O262">
        <v>1</v>
      </c>
      <c r="P262">
        <v>1</v>
      </c>
      <c r="T262" t="s">
        <v>55</v>
      </c>
      <c r="V262" t="s">
        <v>67</v>
      </c>
      <c r="X262" t="s">
        <v>152</v>
      </c>
      <c r="Z262" t="s">
        <v>159</v>
      </c>
      <c r="AC262" t="s">
        <v>160</v>
      </c>
      <c r="AG262" t="s">
        <v>27</v>
      </c>
      <c r="AH262" t="str">
        <f>Table1[[#This Row],[Family]]</f>
        <v>Nemouridae</v>
      </c>
      <c r="AI262" t="s">
        <v>60</v>
      </c>
      <c r="AJ262" t="s">
        <v>161</v>
      </c>
      <c r="AK262">
        <v>3</v>
      </c>
      <c r="AM262" t="s">
        <v>42</v>
      </c>
      <c r="AN262">
        <v>3</v>
      </c>
      <c r="AO262">
        <v>0</v>
      </c>
    </row>
    <row r="263" spans="1:41" x14ac:dyDescent="0.25">
      <c r="A263" t="s">
        <v>344</v>
      </c>
      <c r="F263" t="s">
        <v>344</v>
      </c>
      <c r="G263" s="1">
        <v>42438</v>
      </c>
      <c r="I263" t="s">
        <v>1023</v>
      </c>
      <c r="J263" t="s">
        <v>206</v>
      </c>
      <c r="K263" t="s">
        <v>264</v>
      </c>
      <c r="L263" t="s">
        <v>42</v>
      </c>
      <c r="M263" t="s">
        <v>43</v>
      </c>
      <c r="N263">
        <v>0</v>
      </c>
      <c r="O263">
        <v>1</v>
      </c>
      <c r="P263">
        <v>1</v>
      </c>
      <c r="T263" t="s">
        <v>55</v>
      </c>
      <c r="V263" t="s">
        <v>67</v>
      </c>
      <c r="X263" t="s">
        <v>152</v>
      </c>
      <c r="Z263" t="s">
        <v>167</v>
      </c>
      <c r="AG263" t="s">
        <v>24</v>
      </c>
      <c r="AH263" t="str">
        <f>Table1[[#This Row],[FinalID]]</f>
        <v>PERLODIDAE</v>
      </c>
      <c r="AI263" t="s">
        <v>76</v>
      </c>
      <c r="AJ263" t="s">
        <v>53</v>
      </c>
      <c r="AK263">
        <v>2.2000000000000002</v>
      </c>
      <c r="AM263" t="s">
        <v>42</v>
      </c>
      <c r="AN263">
        <v>2.2000000000000002</v>
      </c>
      <c r="AO263">
        <v>0</v>
      </c>
    </row>
    <row r="264" spans="1:41" x14ac:dyDescent="0.25">
      <c r="A264" t="s">
        <v>344</v>
      </c>
      <c r="F264" t="s">
        <v>344</v>
      </c>
      <c r="G264" s="1">
        <v>42438</v>
      </c>
      <c r="I264" t="s">
        <v>1023</v>
      </c>
      <c r="J264" t="s">
        <v>206</v>
      </c>
      <c r="K264" t="s">
        <v>170</v>
      </c>
      <c r="L264" t="s">
        <v>42</v>
      </c>
      <c r="M264" t="s">
        <v>43</v>
      </c>
      <c r="N264">
        <v>0</v>
      </c>
      <c r="O264">
        <v>6</v>
      </c>
      <c r="P264">
        <v>6</v>
      </c>
      <c r="T264" t="s">
        <v>55</v>
      </c>
      <c r="V264" t="s">
        <v>67</v>
      </c>
      <c r="X264" t="s">
        <v>72</v>
      </c>
      <c r="Z264" t="s">
        <v>171</v>
      </c>
      <c r="AC264" t="s">
        <v>172</v>
      </c>
      <c r="AG264" t="s">
        <v>27</v>
      </c>
      <c r="AH264" t="str">
        <f>Table1[[#This Row],[Family]]</f>
        <v>Hydropsychidae</v>
      </c>
      <c r="AI264" t="s">
        <v>92</v>
      </c>
      <c r="AJ264" t="s">
        <v>53</v>
      </c>
      <c r="AK264">
        <v>6.5</v>
      </c>
      <c r="AM264" t="s">
        <v>42</v>
      </c>
      <c r="AN264">
        <v>6.5</v>
      </c>
      <c r="AO264">
        <v>0</v>
      </c>
    </row>
    <row r="265" spans="1:41" x14ac:dyDescent="0.25">
      <c r="A265" t="s">
        <v>344</v>
      </c>
      <c r="F265" t="s">
        <v>344</v>
      </c>
      <c r="G265" s="1">
        <v>42438</v>
      </c>
      <c r="I265" t="s">
        <v>1023</v>
      </c>
      <c r="J265" t="s">
        <v>206</v>
      </c>
      <c r="K265" t="s">
        <v>173</v>
      </c>
      <c r="L265" t="s">
        <v>42</v>
      </c>
      <c r="M265" t="s">
        <v>43</v>
      </c>
      <c r="N265">
        <v>0</v>
      </c>
      <c r="O265">
        <v>8</v>
      </c>
      <c r="P265">
        <v>8</v>
      </c>
      <c r="T265" t="s">
        <v>55</v>
      </c>
      <c r="V265" t="s">
        <v>67</v>
      </c>
      <c r="X265" t="s">
        <v>72</v>
      </c>
      <c r="Z265" t="s">
        <v>171</v>
      </c>
      <c r="AC265" t="s">
        <v>174</v>
      </c>
      <c r="AG265" t="s">
        <v>27</v>
      </c>
      <c r="AH265" t="str">
        <f>Table1[[#This Row],[Family]]</f>
        <v>Hydropsychidae</v>
      </c>
      <c r="AI265" t="s">
        <v>92</v>
      </c>
      <c r="AJ265" t="s">
        <v>53</v>
      </c>
      <c r="AK265">
        <v>2.7</v>
      </c>
      <c r="AM265" t="s">
        <v>42</v>
      </c>
      <c r="AN265">
        <v>2.7</v>
      </c>
      <c r="AO265">
        <v>0</v>
      </c>
    </row>
    <row r="266" spans="1:41" x14ac:dyDescent="0.25">
      <c r="A266" t="s">
        <v>344</v>
      </c>
      <c r="F266" t="s">
        <v>344</v>
      </c>
      <c r="G266" s="1">
        <v>42438</v>
      </c>
      <c r="I266" t="s">
        <v>1023</v>
      </c>
      <c r="J266" t="s">
        <v>206</v>
      </c>
      <c r="K266" t="s">
        <v>175</v>
      </c>
      <c r="L266" t="s">
        <v>42</v>
      </c>
      <c r="M266" t="s">
        <v>43</v>
      </c>
      <c r="N266">
        <v>0</v>
      </c>
      <c r="O266">
        <v>7</v>
      </c>
      <c r="P266">
        <v>7</v>
      </c>
      <c r="T266" t="s">
        <v>55</v>
      </c>
      <c r="V266" t="s">
        <v>67</v>
      </c>
      <c r="X266" t="s">
        <v>72</v>
      </c>
      <c r="Z266" t="s">
        <v>171</v>
      </c>
      <c r="AC266" t="s">
        <v>176</v>
      </c>
      <c r="AG266" t="s">
        <v>27</v>
      </c>
      <c r="AH266" t="str">
        <f>Table1[[#This Row],[Family]]</f>
        <v>Hydropsychidae</v>
      </c>
      <c r="AI266" t="s">
        <v>92</v>
      </c>
      <c r="AJ266" t="s">
        <v>53</v>
      </c>
      <c r="AK266">
        <v>7.5</v>
      </c>
      <c r="AM266" t="s">
        <v>42</v>
      </c>
      <c r="AN266">
        <v>7.5</v>
      </c>
      <c r="AO266">
        <v>0</v>
      </c>
    </row>
    <row r="267" spans="1:41" x14ac:dyDescent="0.25">
      <c r="A267" t="s">
        <v>344</v>
      </c>
      <c r="F267" t="s">
        <v>344</v>
      </c>
      <c r="G267" s="1">
        <v>42438</v>
      </c>
      <c r="I267" t="s">
        <v>1023</v>
      </c>
      <c r="J267" t="s">
        <v>206</v>
      </c>
      <c r="K267" t="s">
        <v>352</v>
      </c>
      <c r="L267" t="s">
        <v>42</v>
      </c>
      <c r="M267" t="s">
        <v>43</v>
      </c>
      <c r="N267">
        <v>0</v>
      </c>
      <c r="O267">
        <v>1</v>
      </c>
      <c r="P267">
        <v>1</v>
      </c>
      <c r="T267" t="s">
        <v>55</v>
      </c>
      <c r="V267" t="s">
        <v>67</v>
      </c>
      <c r="X267" t="s">
        <v>72</v>
      </c>
      <c r="Z267" t="s">
        <v>270</v>
      </c>
      <c r="AB267" t="s">
        <v>353</v>
      </c>
      <c r="AC267" t="s">
        <v>354</v>
      </c>
      <c r="AG267" t="s">
        <v>27</v>
      </c>
      <c r="AH267" t="str">
        <f>Table1[[#This Row],[Family]]</f>
        <v>Limnephilidae</v>
      </c>
      <c r="AI267" t="s">
        <v>60</v>
      </c>
      <c r="AJ267" t="s">
        <v>355</v>
      </c>
      <c r="AK267">
        <v>3.1</v>
      </c>
      <c r="AM267" t="s">
        <v>42</v>
      </c>
      <c r="AN267">
        <v>3.1</v>
      </c>
      <c r="AO267">
        <v>0</v>
      </c>
    </row>
    <row r="268" spans="1:41" x14ac:dyDescent="0.25">
      <c r="A268" t="s">
        <v>344</v>
      </c>
      <c r="F268" t="s">
        <v>344</v>
      </c>
      <c r="G268" s="1">
        <v>42438</v>
      </c>
      <c r="I268" t="s">
        <v>1023</v>
      </c>
      <c r="J268" t="s">
        <v>206</v>
      </c>
      <c r="K268" t="s">
        <v>356</v>
      </c>
      <c r="L268" t="s">
        <v>42</v>
      </c>
      <c r="M268" t="s">
        <v>43</v>
      </c>
      <c r="N268">
        <v>0</v>
      </c>
      <c r="O268">
        <v>1</v>
      </c>
      <c r="P268">
        <v>1</v>
      </c>
      <c r="T268" t="s">
        <v>55</v>
      </c>
      <c r="V268" t="s">
        <v>67</v>
      </c>
      <c r="X268" t="s">
        <v>72</v>
      </c>
      <c r="Z268" t="s">
        <v>357</v>
      </c>
      <c r="AC268" t="s">
        <v>358</v>
      </c>
      <c r="AG268" t="s">
        <v>27</v>
      </c>
      <c r="AH268" t="str">
        <f>Table1[[#This Row],[Family]]</f>
        <v>Psychomyiidae</v>
      </c>
      <c r="AI268" t="s">
        <v>144</v>
      </c>
      <c r="AJ268" t="s">
        <v>53</v>
      </c>
      <c r="AK268">
        <v>4.7</v>
      </c>
      <c r="AM268" t="s">
        <v>42</v>
      </c>
      <c r="AN268">
        <v>4.7</v>
      </c>
      <c r="AO268">
        <v>0</v>
      </c>
    </row>
    <row r="269" spans="1:41" x14ac:dyDescent="0.25">
      <c r="A269" t="s">
        <v>344</v>
      </c>
      <c r="F269" t="s">
        <v>344</v>
      </c>
      <c r="G269" s="1">
        <v>42438</v>
      </c>
      <c r="I269" t="s">
        <v>1023</v>
      </c>
      <c r="J269" t="s">
        <v>206</v>
      </c>
      <c r="K269" t="s">
        <v>359</v>
      </c>
      <c r="L269" t="s">
        <v>42</v>
      </c>
      <c r="M269" t="s">
        <v>43</v>
      </c>
      <c r="N269">
        <v>0</v>
      </c>
      <c r="O269">
        <v>2</v>
      </c>
      <c r="P269">
        <v>2</v>
      </c>
      <c r="T269" t="s">
        <v>55</v>
      </c>
      <c r="V269" t="s">
        <v>67</v>
      </c>
      <c r="X269" t="s">
        <v>72</v>
      </c>
      <c r="Z269" t="s">
        <v>360</v>
      </c>
      <c r="AC269" t="s">
        <v>361</v>
      </c>
      <c r="AG269" t="s">
        <v>27</v>
      </c>
      <c r="AH269" t="str">
        <f>Table1[[#This Row],[Family]]</f>
        <v>Rhyacophilidae</v>
      </c>
      <c r="AI269" t="s">
        <v>76</v>
      </c>
      <c r="AJ269" t="s">
        <v>53</v>
      </c>
      <c r="AK269">
        <v>2.1</v>
      </c>
      <c r="AM269" t="s">
        <v>42</v>
      </c>
      <c r="AN269">
        <v>2.1</v>
      </c>
      <c r="AO269">
        <v>0</v>
      </c>
    </row>
    <row r="270" spans="1:41" x14ac:dyDescent="0.25">
      <c r="A270" t="s">
        <v>344</v>
      </c>
      <c r="F270" t="s">
        <v>344</v>
      </c>
      <c r="G270" s="1">
        <v>42438</v>
      </c>
      <c r="I270" t="s">
        <v>1023</v>
      </c>
      <c r="J270" t="s">
        <v>206</v>
      </c>
      <c r="K270" t="s">
        <v>177</v>
      </c>
      <c r="L270" t="s">
        <v>42</v>
      </c>
      <c r="M270" t="s">
        <v>43</v>
      </c>
      <c r="N270">
        <v>0</v>
      </c>
      <c r="O270">
        <v>4</v>
      </c>
      <c r="P270">
        <v>4</v>
      </c>
      <c r="T270" t="s">
        <v>55</v>
      </c>
      <c r="V270" t="s">
        <v>67</v>
      </c>
      <c r="X270" t="s">
        <v>72</v>
      </c>
      <c r="Z270" t="s">
        <v>178</v>
      </c>
      <c r="AC270" t="s">
        <v>179</v>
      </c>
      <c r="AG270" t="s">
        <v>27</v>
      </c>
      <c r="AH270" t="str">
        <f>Table1[[#This Row],[Family]]</f>
        <v>Uenoidae</v>
      </c>
      <c r="AI270" t="s">
        <v>144</v>
      </c>
      <c r="AJ270" t="s">
        <v>53</v>
      </c>
      <c r="AK270">
        <v>2.7</v>
      </c>
      <c r="AM270" t="s">
        <v>42</v>
      </c>
      <c r="AN270">
        <v>2.7</v>
      </c>
      <c r="AO270">
        <v>0</v>
      </c>
    </row>
    <row r="271" spans="1:41" x14ac:dyDescent="0.25">
      <c r="A271" t="s">
        <v>344</v>
      </c>
      <c r="F271" t="s">
        <v>344</v>
      </c>
      <c r="G271" s="1">
        <v>42438</v>
      </c>
      <c r="I271" t="s">
        <v>1023</v>
      </c>
      <c r="J271" t="s">
        <v>206</v>
      </c>
      <c r="K271" t="s">
        <v>362</v>
      </c>
      <c r="L271" t="s">
        <v>42</v>
      </c>
      <c r="M271" t="s">
        <v>43</v>
      </c>
      <c r="N271">
        <v>0</v>
      </c>
      <c r="O271">
        <v>2</v>
      </c>
      <c r="P271">
        <v>2</v>
      </c>
      <c r="T271" t="s">
        <v>55</v>
      </c>
      <c r="V271" t="s">
        <v>67</v>
      </c>
      <c r="X271" t="s">
        <v>220</v>
      </c>
      <c r="Z271" t="s">
        <v>221</v>
      </c>
      <c r="AC271" t="s">
        <v>363</v>
      </c>
      <c r="AG271" t="s">
        <v>27</v>
      </c>
      <c r="AH271" t="str">
        <f>Table1[[#This Row],[Family]]</f>
        <v>Elmidae</v>
      </c>
      <c r="AI271" t="s">
        <v>144</v>
      </c>
      <c r="AJ271" t="s">
        <v>53</v>
      </c>
      <c r="AK271">
        <v>5.4</v>
      </c>
      <c r="AM271" t="s">
        <v>42</v>
      </c>
      <c r="AN271">
        <v>5.4</v>
      </c>
      <c r="AO271">
        <v>0</v>
      </c>
    </row>
    <row r="272" spans="1:41" x14ac:dyDescent="0.25">
      <c r="A272" t="s">
        <v>344</v>
      </c>
      <c r="F272" t="s">
        <v>344</v>
      </c>
      <c r="G272" s="1">
        <v>42438</v>
      </c>
      <c r="I272" t="s">
        <v>1023</v>
      </c>
      <c r="J272" t="s">
        <v>206</v>
      </c>
      <c r="K272" t="s">
        <v>248</v>
      </c>
      <c r="L272" t="s">
        <v>42</v>
      </c>
      <c r="M272" t="s">
        <v>43</v>
      </c>
      <c r="N272">
        <v>0</v>
      </c>
      <c r="O272">
        <v>4</v>
      </c>
      <c r="P272">
        <v>4</v>
      </c>
      <c r="T272" t="s">
        <v>55</v>
      </c>
      <c r="V272" t="s">
        <v>67</v>
      </c>
      <c r="X272" t="s">
        <v>220</v>
      </c>
      <c r="Z272" t="s">
        <v>221</v>
      </c>
      <c r="AC272" t="s">
        <v>249</v>
      </c>
      <c r="AG272" t="s">
        <v>27</v>
      </c>
      <c r="AH272" t="str">
        <f>Table1[[#This Row],[Family]]</f>
        <v>Elmidae</v>
      </c>
      <c r="AI272" t="s">
        <v>144</v>
      </c>
      <c r="AJ272" t="s">
        <v>53</v>
      </c>
      <c r="AK272">
        <v>2.7</v>
      </c>
      <c r="AM272" t="s">
        <v>42</v>
      </c>
      <c r="AN272">
        <v>2.7</v>
      </c>
      <c r="AO272">
        <v>0</v>
      </c>
    </row>
    <row r="273" spans="1:41" x14ac:dyDescent="0.25">
      <c r="A273" t="s">
        <v>344</v>
      </c>
      <c r="F273" t="s">
        <v>344</v>
      </c>
      <c r="G273" s="1">
        <v>42438</v>
      </c>
      <c r="I273" t="s">
        <v>1023</v>
      </c>
      <c r="J273" t="s">
        <v>206</v>
      </c>
      <c r="K273" t="s">
        <v>219</v>
      </c>
      <c r="L273" t="s">
        <v>42</v>
      </c>
      <c r="M273" t="s">
        <v>43</v>
      </c>
      <c r="N273">
        <v>0</v>
      </c>
      <c r="O273">
        <v>2</v>
      </c>
      <c r="P273">
        <v>2</v>
      </c>
      <c r="T273" t="s">
        <v>55</v>
      </c>
      <c r="V273" t="s">
        <v>67</v>
      </c>
      <c r="X273" t="s">
        <v>220</v>
      </c>
      <c r="Z273" t="s">
        <v>221</v>
      </c>
      <c r="AC273" t="s">
        <v>222</v>
      </c>
      <c r="AG273" t="s">
        <v>27</v>
      </c>
      <c r="AH273" t="str">
        <f>Table1[[#This Row],[Family]]</f>
        <v>Elmidae</v>
      </c>
      <c r="AI273" t="s">
        <v>144</v>
      </c>
      <c r="AJ273" t="s">
        <v>53</v>
      </c>
      <c r="AK273">
        <v>7.1</v>
      </c>
      <c r="AM273" t="s">
        <v>42</v>
      </c>
      <c r="AN273">
        <v>7.1</v>
      </c>
      <c r="AO273">
        <v>0</v>
      </c>
    </row>
    <row r="274" spans="1:41" x14ac:dyDescent="0.25">
      <c r="A274" t="s">
        <v>344</v>
      </c>
      <c r="F274" t="s">
        <v>344</v>
      </c>
      <c r="G274" s="1">
        <v>42438</v>
      </c>
      <c r="I274" t="s">
        <v>1023</v>
      </c>
      <c r="J274" t="s">
        <v>206</v>
      </c>
      <c r="K274" t="s">
        <v>283</v>
      </c>
      <c r="L274" t="s">
        <v>42</v>
      </c>
      <c r="M274" t="s">
        <v>43</v>
      </c>
      <c r="N274">
        <v>0</v>
      </c>
      <c r="O274">
        <v>11</v>
      </c>
      <c r="P274">
        <v>11</v>
      </c>
      <c r="T274" t="s">
        <v>55</v>
      </c>
      <c r="V274" t="s">
        <v>67</v>
      </c>
      <c r="X274" t="s">
        <v>220</v>
      </c>
      <c r="Z274" t="s">
        <v>284</v>
      </c>
      <c r="AC274" t="s">
        <v>285</v>
      </c>
      <c r="AG274" t="s">
        <v>27</v>
      </c>
      <c r="AH274" t="str">
        <f>Table1[[#This Row],[Family]]</f>
        <v>Ptilodactylidae</v>
      </c>
      <c r="AI274" t="s">
        <v>60</v>
      </c>
      <c r="AJ274" t="s">
        <v>53</v>
      </c>
      <c r="AK274">
        <v>3.1</v>
      </c>
      <c r="AM274" t="s">
        <v>42</v>
      </c>
      <c r="AN274">
        <v>3.1</v>
      </c>
      <c r="AO274">
        <v>0</v>
      </c>
    </row>
    <row r="275" spans="1:41" x14ac:dyDescent="0.25">
      <c r="A275" t="s">
        <v>344</v>
      </c>
      <c r="F275" t="s">
        <v>344</v>
      </c>
      <c r="G275" s="1">
        <v>42438</v>
      </c>
      <c r="I275" t="s">
        <v>1023</v>
      </c>
      <c r="J275" t="s">
        <v>206</v>
      </c>
      <c r="K275" t="s">
        <v>90</v>
      </c>
      <c r="L275" t="s">
        <v>42</v>
      </c>
      <c r="M275" t="s">
        <v>43</v>
      </c>
      <c r="N275">
        <v>0</v>
      </c>
      <c r="O275">
        <v>4</v>
      </c>
      <c r="P275">
        <v>4</v>
      </c>
      <c r="T275" t="s">
        <v>55</v>
      </c>
      <c r="V275" t="s">
        <v>67</v>
      </c>
      <c r="X275" t="s">
        <v>80</v>
      </c>
      <c r="Z275" t="s">
        <v>86</v>
      </c>
      <c r="AB275" t="s">
        <v>87</v>
      </c>
      <c r="AC275" t="s">
        <v>91</v>
      </c>
      <c r="AG275" t="s">
        <v>27</v>
      </c>
      <c r="AH275" t="str">
        <f>Table1[[#This Row],[Family]]</f>
        <v>Chironomidae</v>
      </c>
      <c r="AI275" t="s">
        <v>92</v>
      </c>
      <c r="AJ275" t="s">
        <v>53</v>
      </c>
      <c r="AK275">
        <v>4.9000000000000004</v>
      </c>
      <c r="AM275" t="s">
        <v>42</v>
      </c>
      <c r="AN275">
        <v>4.9000000000000004</v>
      </c>
      <c r="AO275">
        <v>0</v>
      </c>
    </row>
    <row r="276" spans="1:41" x14ac:dyDescent="0.25">
      <c r="A276" t="s">
        <v>344</v>
      </c>
      <c r="F276" t="s">
        <v>344</v>
      </c>
      <c r="G276" s="1">
        <v>42438</v>
      </c>
      <c r="I276" t="s">
        <v>1023</v>
      </c>
      <c r="J276" t="s">
        <v>206</v>
      </c>
      <c r="K276" t="s">
        <v>183</v>
      </c>
      <c r="L276" t="s">
        <v>42</v>
      </c>
      <c r="M276" t="s">
        <v>43</v>
      </c>
      <c r="N276">
        <v>0</v>
      </c>
      <c r="O276">
        <v>6</v>
      </c>
      <c r="P276">
        <v>6</v>
      </c>
      <c r="T276" t="s">
        <v>55</v>
      </c>
      <c r="V276" t="s">
        <v>67</v>
      </c>
      <c r="X276" t="s">
        <v>80</v>
      </c>
      <c r="Z276" t="s">
        <v>86</v>
      </c>
      <c r="AB276" t="s">
        <v>97</v>
      </c>
      <c r="AC276" t="s">
        <v>184</v>
      </c>
      <c r="AG276" t="s">
        <v>27</v>
      </c>
      <c r="AH276" t="str">
        <f>Table1[[#This Row],[Family]]</f>
        <v>Chironomidae</v>
      </c>
      <c r="AI276" t="s">
        <v>48</v>
      </c>
      <c r="AJ276" t="s">
        <v>185</v>
      </c>
      <c r="AK276">
        <v>2.1</v>
      </c>
      <c r="AM276" t="s">
        <v>42</v>
      </c>
      <c r="AN276">
        <v>2.1</v>
      </c>
      <c r="AO276">
        <v>0</v>
      </c>
    </row>
    <row r="277" spans="1:41" x14ac:dyDescent="0.25">
      <c r="A277" t="s">
        <v>344</v>
      </c>
      <c r="F277" t="s">
        <v>344</v>
      </c>
      <c r="G277" s="1">
        <v>42438</v>
      </c>
      <c r="I277" t="s">
        <v>1023</v>
      </c>
      <c r="J277" t="s">
        <v>206</v>
      </c>
      <c r="K277" t="s">
        <v>286</v>
      </c>
      <c r="L277" t="s">
        <v>42</v>
      </c>
      <c r="M277" t="s">
        <v>43</v>
      </c>
      <c r="N277">
        <v>0</v>
      </c>
      <c r="O277">
        <v>1</v>
      </c>
      <c r="P277">
        <v>1</v>
      </c>
      <c r="T277" t="s">
        <v>55</v>
      </c>
      <c r="V277" t="s">
        <v>67</v>
      </c>
      <c r="X277" t="s">
        <v>80</v>
      </c>
      <c r="Z277" t="s">
        <v>86</v>
      </c>
      <c r="AB277" t="s">
        <v>97</v>
      </c>
      <c r="AC277" t="s">
        <v>287</v>
      </c>
      <c r="AG277" t="s">
        <v>27</v>
      </c>
      <c r="AH277" t="str">
        <f>Table1[[#This Row],[Family]]</f>
        <v>Chironomidae</v>
      </c>
      <c r="AI277" t="s">
        <v>48</v>
      </c>
      <c r="AJ277" t="s">
        <v>61</v>
      </c>
      <c r="AK277">
        <v>7.7</v>
      </c>
      <c r="AM277" t="s">
        <v>42</v>
      </c>
      <c r="AN277">
        <v>7.7</v>
      </c>
      <c r="AO277">
        <v>0</v>
      </c>
    </row>
    <row r="278" spans="1:41" x14ac:dyDescent="0.25">
      <c r="A278" t="s">
        <v>344</v>
      </c>
      <c r="F278" t="s">
        <v>344</v>
      </c>
      <c r="G278" s="1">
        <v>42438</v>
      </c>
      <c r="I278" t="s">
        <v>1023</v>
      </c>
      <c r="J278" t="s">
        <v>206</v>
      </c>
      <c r="K278" t="s">
        <v>186</v>
      </c>
      <c r="L278" t="s">
        <v>42</v>
      </c>
      <c r="M278" t="s">
        <v>79</v>
      </c>
      <c r="N278">
        <v>0</v>
      </c>
      <c r="O278">
        <v>1</v>
      </c>
      <c r="P278">
        <v>1</v>
      </c>
      <c r="T278" t="s">
        <v>55</v>
      </c>
      <c r="V278" t="s">
        <v>67</v>
      </c>
      <c r="X278" t="s">
        <v>80</v>
      </c>
      <c r="Z278" t="s">
        <v>86</v>
      </c>
      <c r="AC278" t="s">
        <v>187</v>
      </c>
      <c r="AG278" t="s">
        <v>27</v>
      </c>
      <c r="AH278" t="str">
        <f>Table1[[#This Row],[Family]]</f>
        <v>Chironomidae</v>
      </c>
      <c r="AI278" t="s">
        <v>48</v>
      </c>
      <c r="AK278">
        <v>7.6</v>
      </c>
      <c r="AM278" t="s">
        <v>42</v>
      </c>
      <c r="AN278">
        <v>7.6</v>
      </c>
      <c r="AO278">
        <v>0</v>
      </c>
    </row>
    <row r="279" spans="1:41" x14ac:dyDescent="0.25">
      <c r="A279" t="s">
        <v>344</v>
      </c>
      <c r="F279" t="s">
        <v>344</v>
      </c>
      <c r="G279" s="1">
        <v>42438</v>
      </c>
      <c r="I279" t="s">
        <v>1023</v>
      </c>
      <c r="J279" t="s">
        <v>206</v>
      </c>
      <c r="K279" t="s">
        <v>107</v>
      </c>
      <c r="L279" t="s">
        <v>42</v>
      </c>
      <c r="M279" t="s">
        <v>43</v>
      </c>
      <c r="N279">
        <v>0</v>
      </c>
      <c r="O279">
        <v>3</v>
      </c>
      <c r="P279">
        <v>3</v>
      </c>
      <c r="T279" t="s">
        <v>55</v>
      </c>
      <c r="V279" t="s">
        <v>67</v>
      </c>
      <c r="X279" t="s">
        <v>80</v>
      </c>
      <c r="Z279" t="s">
        <v>86</v>
      </c>
      <c r="AC279" t="s">
        <v>108</v>
      </c>
      <c r="AG279" t="s">
        <v>27</v>
      </c>
      <c r="AH279" t="str">
        <f>Table1[[#This Row],[Family]]</f>
        <v>Chironomidae</v>
      </c>
      <c r="AI279" t="s">
        <v>48</v>
      </c>
      <c r="AJ279" t="s">
        <v>82</v>
      </c>
      <c r="AK279">
        <v>9.1999999999999993</v>
      </c>
      <c r="AM279" t="s">
        <v>42</v>
      </c>
      <c r="AN279">
        <v>9.1999999999999993</v>
      </c>
      <c r="AO279">
        <v>0</v>
      </c>
    </row>
    <row r="280" spans="1:41" x14ac:dyDescent="0.25">
      <c r="A280" t="s">
        <v>344</v>
      </c>
      <c r="F280" t="s">
        <v>344</v>
      </c>
      <c r="G280" s="1">
        <v>42438</v>
      </c>
      <c r="I280" t="s">
        <v>1023</v>
      </c>
      <c r="J280" t="s">
        <v>206</v>
      </c>
      <c r="K280" t="s">
        <v>250</v>
      </c>
      <c r="L280" t="s">
        <v>42</v>
      </c>
      <c r="M280" t="s">
        <v>43</v>
      </c>
      <c r="N280">
        <v>0</v>
      </c>
      <c r="O280">
        <v>3</v>
      </c>
      <c r="P280">
        <v>3</v>
      </c>
      <c r="T280" t="s">
        <v>55</v>
      </c>
      <c r="V280" t="s">
        <v>67</v>
      </c>
      <c r="X280" t="s">
        <v>80</v>
      </c>
      <c r="Z280" t="s">
        <v>86</v>
      </c>
      <c r="AC280" t="s">
        <v>251</v>
      </c>
      <c r="AG280" t="s">
        <v>27</v>
      </c>
      <c r="AH280" t="str">
        <f>Table1[[#This Row],[Family]]</f>
        <v>Chironomidae</v>
      </c>
      <c r="AI280" t="s">
        <v>48</v>
      </c>
      <c r="AJ280" t="s">
        <v>61</v>
      </c>
      <c r="AK280">
        <v>5.0999999999999996</v>
      </c>
      <c r="AM280" t="s">
        <v>42</v>
      </c>
      <c r="AN280">
        <v>5.0999999999999996</v>
      </c>
      <c r="AO280">
        <v>0</v>
      </c>
    </row>
    <row r="281" spans="1:41" x14ac:dyDescent="0.25">
      <c r="A281" t="s">
        <v>344</v>
      </c>
      <c r="F281" t="s">
        <v>344</v>
      </c>
      <c r="G281" s="1">
        <v>42438</v>
      </c>
      <c r="I281" t="s">
        <v>1023</v>
      </c>
      <c r="J281" t="s">
        <v>206</v>
      </c>
      <c r="K281" t="s">
        <v>364</v>
      </c>
      <c r="L281" t="s">
        <v>42</v>
      </c>
      <c r="M281" t="s">
        <v>43</v>
      </c>
      <c r="N281">
        <v>0</v>
      </c>
      <c r="O281">
        <v>15</v>
      </c>
      <c r="P281">
        <v>15</v>
      </c>
      <c r="T281" t="s">
        <v>55</v>
      </c>
      <c r="V281" t="s">
        <v>67</v>
      </c>
      <c r="X281" t="s">
        <v>80</v>
      </c>
      <c r="Z281" t="s">
        <v>86</v>
      </c>
      <c r="AB281" t="s">
        <v>115</v>
      </c>
      <c r="AC281" t="s">
        <v>365</v>
      </c>
      <c r="AG281" t="s">
        <v>27</v>
      </c>
      <c r="AH281" t="str">
        <f>Table1[[#This Row],[Family]]</f>
        <v>Chironomidae</v>
      </c>
      <c r="AI281" t="s">
        <v>76</v>
      </c>
      <c r="AJ281" t="s">
        <v>61</v>
      </c>
      <c r="AK281">
        <v>4.0999999999999996</v>
      </c>
      <c r="AM281" t="s">
        <v>42</v>
      </c>
      <c r="AN281">
        <v>4.0999999999999996</v>
      </c>
      <c r="AO281">
        <v>0</v>
      </c>
    </row>
    <row r="282" spans="1:41" x14ac:dyDescent="0.25">
      <c r="A282" t="s">
        <v>344</v>
      </c>
      <c r="F282" t="s">
        <v>344</v>
      </c>
      <c r="G282" s="1">
        <v>42438</v>
      </c>
      <c r="I282" t="s">
        <v>1023</v>
      </c>
      <c r="J282" t="s">
        <v>206</v>
      </c>
      <c r="K282" t="s">
        <v>196</v>
      </c>
      <c r="L282" t="s">
        <v>42</v>
      </c>
      <c r="M282" t="s">
        <v>43</v>
      </c>
      <c r="N282">
        <v>0</v>
      </c>
      <c r="O282">
        <v>2</v>
      </c>
      <c r="P282">
        <v>2</v>
      </c>
      <c r="T282" t="s">
        <v>55</v>
      </c>
      <c r="V282" t="s">
        <v>67</v>
      </c>
      <c r="X282" t="s">
        <v>80</v>
      </c>
      <c r="Z282" t="s">
        <v>86</v>
      </c>
      <c r="AB282" t="s">
        <v>194</v>
      </c>
      <c r="AC282" t="s">
        <v>197</v>
      </c>
      <c r="AG282" t="s">
        <v>27</v>
      </c>
      <c r="AH282" t="str">
        <f>Table1[[#This Row],[Family]]</f>
        <v>Chironomidae</v>
      </c>
      <c r="AI282" t="s">
        <v>48</v>
      </c>
      <c r="AJ282" t="s">
        <v>61</v>
      </c>
      <c r="AK282">
        <v>8.1999999999999993</v>
      </c>
      <c r="AM282" t="s">
        <v>42</v>
      </c>
      <c r="AN282">
        <v>8.1999999999999993</v>
      </c>
      <c r="AO282">
        <v>0</v>
      </c>
    </row>
    <row r="283" spans="1:41" x14ac:dyDescent="0.25">
      <c r="A283" t="s">
        <v>344</v>
      </c>
      <c r="F283" t="s">
        <v>344</v>
      </c>
      <c r="G283" s="1">
        <v>42438</v>
      </c>
      <c r="I283" t="s">
        <v>1023</v>
      </c>
      <c r="J283" t="s">
        <v>206</v>
      </c>
      <c r="K283" t="s">
        <v>198</v>
      </c>
      <c r="L283" t="s">
        <v>42</v>
      </c>
      <c r="M283" t="s">
        <v>43</v>
      </c>
      <c r="N283">
        <v>0</v>
      </c>
      <c r="O283">
        <v>2</v>
      </c>
      <c r="P283">
        <v>2</v>
      </c>
      <c r="T283" t="s">
        <v>55</v>
      </c>
      <c r="V283" t="s">
        <v>67</v>
      </c>
      <c r="X283" t="s">
        <v>80</v>
      </c>
      <c r="Z283" t="s">
        <v>199</v>
      </c>
      <c r="AB283" t="s">
        <v>200</v>
      </c>
      <c r="AC283" t="s">
        <v>201</v>
      </c>
      <c r="AG283" t="s">
        <v>27</v>
      </c>
      <c r="AH283" t="str">
        <f>Table1[[#This Row],[Family]]</f>
        <v>Simuliidae</v>
      </c>
      <c r="AI283" t="s">
        <v>92</v>
      </c>
      <c r="AJ283" t="s">
        <v>53</v>
      </c>
      <c r="AK283">
        <v>2.4</v>
      </c>
      <c r="AM283" t="s">
        <v>42</v>
      </c>
      <c r="AN283">
        <v>2.4</v>
      </c>
      <c r="AO283">
        <v>0</v>
      </c>
    </row>
    <row r="284" spans="1:41" x14ac:dyDescent="0.25">
      <c r="A284" t="s">
        <v>344</v>
      </c>
      <c r="F284" t="s">
        <v>344</v>
      </c>
      <c r="G284" s="1">
        <v>42438</v>
      </c>
      <c r="I284" t="s">
        <v>1023</v>
      </c>
      <c r="J284" t="s">
        <v>206</v>
      </c>
      <c r="K284" t="s">
        <v>236</v>
      </c>
      <c r="L284" t="s">
        <v>42</v>
      </c>
      <c r="M284" t="s">
        <v>43</v>
      </c>
      <c r="N284">
        <v>0</v>
      </c>
      <c r="O284">
        <v>2</v>
      </c>
      <c r="P284">
        <v>2</v>
      </c>
      <c r="T284" t="s">
        <v>55</v>
      </c>
      <c r="V284" t="s">
        <v>67</v>
      </c>
      <c r="X284" t="s">
        <v>80</v>
      </c>
      <c r="Z284" t="s">
        <v>199</v>
      </c>
      <c r="AB284" t="s">
        <v>237</v>
      </c>
      <c r="AC284" t="s">
        <v>238</v>
      </c>
      <c r="AG284" t="s">
        <v>27</v>
      </c>
      <c r="AH284" t="str">
        <f>Table1[[#This Row],[Family]]</f>
        <v>Simuliidae</v>
      </c>
      <c r="AI284" t="s">
        <v>92</v>
      </c>
      <c r="AJ284" t="s">
        <v>53</v>
      </c>
      <c r="AK284">
        <v>5.7</v>
      </c>
      <c r="AM284" t="s">
        <v>42</v>
      </c>
      <c r="AN284">
        <v>5.7</v>
      </c>
      <c r="AO284">
        <v>0</v>
      </c>
    </row>
    <row r="285" spans="1:41" x14ac:dyDescent="0.25">
      <c r="A285" t="s">
        <v>344</v>
      </c>
      <c r="F285" t="s">
        <v>344</v>
      </c>
      <c r="G285" s="1">
        <v>42438</v>
      </c>
      <c r="I285" t="s">
        <v>1023</v>
      </c>
      <c r="J285" t="s">
        <v>206</v>
      </c>
      <c r="K285" t="s">
        <v>202</v>
      </c>
      <c r="L285" t="s">
        <v>42</v>
      </c>
      <c r="M285" t="s">
        <v>43</v>
      </c>
      <c r="N285">
        <v>0</v>
      </c>
      <c r="O285">
        <v>1</v>
      </c>
      <c r="P285">
        <v>1</v>
      </c>
      <c r="T285" t="s">
        <v>55</v>
      </c>
      <c r="V285" t="s">
        <v>67</v>
      </c>
      <c r="X285" t="s">
        <v>80</v>
      </c>
      <c r="Z285" t="s">
        <v>203</v>
      </c>
      <c r="AC285" t="s">
        <v>204</v>
      </c>
      <c r="AG285" t="s">
        <v>27</v>
      </c>
      <c r="AH285" t="str">
        <f>Table1[[#This Row],[Family]]</f>
        <v>Tipulidae</v>
      </c>
      <c r="AI285" t="s">
        <v>48</v>
      </c>
      <c r="AJ285" t="s">
        <v>53</v>
      </c>
      <c r="AK285">
        <v>8</v>
      </c>
      <c r="AM285" t="s">
        <v>42</v>
      </c>
      <c r="AN285">
        <v>8</v>
      </c>
      <c r="AO285">
        <v>0</v>
      </c>
    </row>
    <row r="286" spans="1:41" x14ac:dyDescent="0.25">
      <c r="A286" t="s">
        <v>344</v>
      </c>
      <c r="F286" t="s">
        <v>344</v>
      </c>
      <c r="G286" s="1">
        <v>42438</v>
      </c>
      <c r="I286" t="s">
        <v>1023</v>
      </c>
      <c r="J286" t="s">
        <v>206</v>
      </c>
      <c r="K286" t="s">
        <v>366</v>
      </c>
      <c r="L286" t="s">
        <v>42</v>
      </c>
      <c r="M286" t="s">
        <v>43</v>
      </c>
      <c r="N286">
        <v>0</v>
      </c>
      <c r="O286">
        <v>7</v>
      </c>
      <c r="P286">
        <v>7</v>
      </c>
      <c r="T286" t="s">
        <v>55</v>
      </c>
      <c r="V286" t="s">
        <v>67</v>
      </c>
      <c r="X286" t="s">
        <v>80</v>
      </c>
      <c r="Z286" t="s">
        <v>203</v>
      </c>
      <c r="AC286" t="s">
        <v>367</v>
      </c>
      <c r="AG286" t="s">
        <v>27</v>
      </c>
      <c r="AH286" t="str">
        <f>Table1[[#This Row],[Family]]</f>
        <v>Tipulidae</v>
      </c>
      <c r="AI286" t="s">
        <v>76</v>
      </c>
      <c r="AJ286" t="s">
        <v>82</v>
      </c>
      <c r="AK286">
        <v>1.1000000000000001</v>
      </c>
      <c r="AM286" t="s">
        <v>42</v>
      </c>
      <c r="AN286">
        <v>1.1000000000000001</v>
      </c>
      <c r="AO286">
        <v>0</v>
      </c>
    </row>
    <row r="287" spans="1:41" x14ac:dyDescent="0.25">
      <c r="A287" t="s">
        <v>344</v>
      </c>
      <c r="F287" t="s">
        <v>344</v>
      </c>
      <c r="G287" s="1">
        <v>42438</v>
      </c>
      <c r="I287" t="s">
        <v>1023</v>
      </c>
      <c r="J287" t="s">
        <v>206</v>
      </c>
      <c r="K287" t="s">
        <v>239</v>
      </c>
      <c r="L287" t="s">
        <v>42</v>
      </c>
      <c r="M287" t="s">
        <v>43</v>
      </c>
      <c r="N287">
        <v>0</v>
      </c>
      <c r="O287">
        <v>2</v>
      </c>
      <c r="P287">
        <v>2</v>
      </c>
      <c r="T287" t="s">
        <v>55</v>
      </c>
      <c r="V287" t="s">
        <v>67</v>
      </c>
      <c r="X287" t="s">
        <v>80</v>
      </c>
      <c r="Z287" t="s">
        <v>203</v>
      </c>
      <c r="AC287" t="s">
        <v>240</v>
      </c>
      <c r="AG287" t="s">
        <v>27</v>
      </c>
      <c r="AH287" t="str">
        <f>Table1[[#This Row],[Family]]</f>
        <v>Tipulidae</v>
      </c>
      <c r="AI287" t="s">
        <v>60</v>
      </c>
      <c r="AJ287" t="s">
        <v>49</v>
      </c>
      <c r="AK287">
        <v>6.7</v>
      </c>
      <c r="AM287" t="s">
        <v>42</v>
      </c>
      <c r="AN287">
        <v>6.7</v>
      </c>
      <c r="AO287">
        <v>0</v>
      </c>
    </row>
    <row r="288" spans="1:41" x14ac:dyDescent="0.25">
      <c r="A288" t="s">
        <v>368</v>
      </c>
      <c r="F288" t="s">
        <v>368</v>
      </c>
      <c r="G288" s="1">
        <v>42438</v>
      </c>
      <c r="I288" t="s">
        <v>1023</v>
      </c>
      <c r="J288" t="s">
        <v>206</v>
      </c>
      <c r="K288" t="s">
        <v>369</v>
      </c>
      <c r="L288" t="s">
        <v>42</v>
      </c>
      <c r="M288" t="s">
        <v>43</v>
      </c>
      <c r="N288">
        <v>0</v>
      </c>
      <c r="O288">
        <v>1</v>
      </c>
      <c r="P288">
        <v>1</v>
      </c>
      <c r="T288" t="s">
        <v>44</v>
      </c>
      <c r="V288" t="s">
        <v>370</v>
      </c>
      <c r="AG288" t="s">
        <v>20</v>
      </c>
      <c r="AH288" t="str">
        <f>Table1[[#This Row],[FinalID]]</f>
        <v>HIRUDINEA</v>
      </c>
      <c r="AI288" t="s">
        <v>76</v>
      </c>
      <c r="AJ288" t="s">
        <v>61</v>
      </c>
      <c r="AM288" t="s">
        <v>42</v>
      </c>
      <c r="AO288">
        <v>0</v>
      </c>
    </row>
    <row r="289" spans="1:41" x14ac:dyDescent="0.25">
      <c r="A289" t="s">
        <v>368</v>
      </c>
      <c r="F289" t="s">
        <v>368</v>
      </c>
      <c r="G289" s="1">
        <v>42438</v>
      </c>
      <c r="I289" t="s">
        <v>1023</v>
      </c>
      <c r="J289" t="s">
        <v>206</v>
      </c>
      <c r="K289" t="s">
        <v>141</v>
      </c>
      <c r="L289" t="s">
        <v>42</v>
      </c>
      <c r="M289" t="s">
        <v>43</v>
      </c>
      <c r="N289">
        <v>0</v>
      </c>
      <c r="O289">
        <v>1</v>
      </c>
      <c r="P289">
        <v>1</v>
      </c>
      <c r="T289" t="s">
        <v>55</v>
      </c>
      <c r="V289" t="s">
        <v>67</v>
      </c>
      <c r="X289" t="s">
        <v>68</v>
      </c>
      <c r="Z289" t="s">
        <v>142</v>
      </c>
      <c r="AC289" t="s">
        <v>143</v>
      </c>
      <c r="AG289" t="s">
        <v>27</v>
      </c>
      <c r="AH289" t="str">
        <f>Table1[[#This Row],[Family]]</f>
        <v>Heptageniidae</v>
      </c>
      <c r="AI289" t="s">
        <v>144</v>
      </c>
      <c r="AJ289" t="s">
        <v>53</v>
      </c>
      <c r="AK289">
        <v>1.7</v>
      </c>
      <c r="AM289" t="s">
        <v>42</v>
      </c>
      <c r="AN289">
        <v>1.7</v>
      </c>
      <c r="AO289">
        <v>0</v>
      </c>
    </row>
    <row r="290" spans="1:41" x14ac:dyDescent="0.25">
      <c r="A290" t="s">
        <v>368</v>
      </c>
      <c r="F290" t="s">
        <v>368</v>
      </c>
      <c r="G290" s="1">
        <v>42438</v>
      </c>
      <c r="I290" t="s">
        <v>1023</v>
      </c>
      <c r="J290" t="s">
        <v>206</v>
      </c>
      <c r="K290" t="s">
        <v>260</v>
      </c>
      <c r="L290" t="s">
        <v>42</v>
      </c>
      <c r="M290" t="s">
        <v>43</v>
      </c>
      <c r="N290">
        <v>0</v>
      </c>
      <c r="O290">
        <v>1</v>
      </c>
      <c r="P290">
        <v>1</v>
      </c>
      <c r="T290" t="s">
        <v>55</v>
      </c>
      <c r="V290" t="s">
        <v>67</v>
      </c>
      <c r="X290" t="s">
        <v>68</v>
      </c>
      <c r="Z290" t="s">
        <v>142</v>
      </c>
      <c r="AC290" t="s">
        <v>261</v>
      </c>
      <c r="AG290" t="s">
        <v>27</v>
      </c>
      <c r="AH290" t="str">
        <f>Table1[[#This Row],[Family]]</f>
        <v>Heptageniidae</v>
      </c>
      <c r="AI290" t="s">
        <v>144</v>
      </c>
      <c r="AJ290" t="s">
        <v>53</v>
      </c>
      <c r="AK290">
        <v>3</v>
      </c>
      <c r="AM290" t="s">
        <v>42</v>
      </c>
      <c r="AN290">
        <v>3</v>
      </c>
      <c r="AO290">
        <v>0</v>
      </c>
    </row>
    <row r="291" spans="1:41" x14ac:dyDescent="0.25">
      <c r="A291" t="s">
        <v>368</v>
      </c>
      <c r="F291" t="s">
        <v>368</v>
      </c>
      <c r="G291" s="1">
        <v>42438</v>
      </c>
      <c r="I291" t="s">
        <v>1023</v>
      </c>
      <c r="J291" t="s">
        <v>206</v>
      </c>
      <c r="K291" t="s">
        <v>265</v>
      </c>
      <c r="L291" t="s">
        <v>42</v>
      </c>
      <c r="M291" t="s">
        <v>43</v>
      </c>
      <c r="N291">
        <v>0</v>
      </c>
      <c r="O291">
        <v>1</v>
      </c>
      <c r="P291">
        <v>1</v>
      </c>
      <c r="T291" t="s">
        <v>55</v>
      </c>
      <c r="V291" t="s">
        <v>67</v>
      </c>
      <c r="X291" t="s">
        <v>72</v>
      </c>
      <c r="Z291" t="s">
        <v>266</v>
      </c>
      <c r="AB291" t="s">
        <v>267</v>
      </c>
      <c r="AC291" t="s">
        <v>268</v>
      </c>
      <c r="AG291" t="s">
        <v>27</v>
      </c>
      <c r="AH291" t="str">
        <f>Table1[[#This Row],[Family]]</f>
        <v>Glossosomatidae</v>
      </c>
      <c r="AI291" t="s">
        <v>144</v>
      </c>
      <c r="AJ291" t="s">
        <v>53</v>
      </c>
      <c r="AM291" t="s">
        <v>42</v>
      </c>
      <c r="AO291">
        <v>0</v>
      </c>
    </row>
    <row r="292" spans="1:41" x14ac:dyDescent="0.25">
      <c r="A292" t="s">
        <v>368</v>
      </c>
      <c r="F292" t="s">
        <v>368</v>
      </c>
      <c r="G292" s="1">
        <v>42438</v>
      </c>
      <c r="I292" t="s">
        <v>1023</v>
      </c>
      <c r="J292" t="s">
        <v>206</v>
      </c>
      <c r="K292" t="s">
        <v>170</v>
      </c>
      <c r="L292" t="s">
        <v>42</v>
      </c>
      <c r="M292" t="s">
        <v>43</v>
      </c>
      <c r="N292">
        <v>0</v>
      </c>
      <c r="O292">
        <v>34</v>
      </c>
      <c r="P292">
        <v>34</v>
      </c>
      <c r="T292" t="s">
        <v>55</v>
      </c>
      <c r="V292" t="s">
        <v>67</v>
      </c>
      <c r="X292" t="s">
        <v>72</v>
      </c>
      <c r="Z292" t="s">
        <v>171</v>
      </c>
      <c r="AC292" t="s">
        <v>172</v>
      </c>
      <c r="AG292" t="s">
        <v>27</v>
      </c>
      <c r="AH292" t="str">
        <f>Table1[[#This Row],[Family]]</f>
        <v>Hydropsychidae</v>
      </c>
      <c r="AI292" t="s">
        <v>92</v>
      </c>
      <c r="AJ292" t="s">
        <v>53</v>
      </c>
      <c r="AK292">
        <v>6.5</v>
      </c>
      <c r="AM292" t="s">
        <v>42</v>
      </c>
      <c r="AN292">
        <v>6.5</v>
      </c>
      <c r="AO292">
        <v>0</v>
      </c>
    </row>
    <row r="293" spans="1:41" x14ac:dyDescent="0.25">
      <c r="A293" t="s">
        <v>368</v>
      </c>
      <c r="F293" t="s">
        <v>368</v>
      </c>
      <c r="G293" s="1">
        <v>42438</v>
      </c>
      <c r="I293" t="s">
        <v>1023</v>
      </c>
      <c r="J293" t="s">
        <v>206</v>
      </c>
      <c r="K293" t="s">
        <v>175</v>
      </c>
      <c r="L293" t="s">
        <v>42</v>
      </c>
      <c r="M293" t="s">
        <v>43</v>
      </c>
      <c r="N293">
        <v>0</v>
      </c>
      <c r="O293">
        <v>27</v>
      </c>
      <c r="P293">
        <v>27</v>
      </c>
      <c r="T293" t="s">
        <v>55</v>
      </c>
      <c r="V293" t="s">
        <v>67</v>
      </c>
      <c r="X293" t="s">
        <v>72</v>
      </c>
      <c r="Z293" t="s">
        <v>171</v>
      </c>
      <c r="AC293" t="s">
        <v>176</v>
      </c>
      <c r="AG293" t="s">
        <v>27</v>
      </c>
      <c r="AH293" t="str">
        <f>Table1[[#This Row],[Family]]</f>
        <v>Hydropsychidae</v>
      </c>
      <c r="AI293" t="s">
        <v>92</v>
      </c>
      <c r="AJ293" t="s">
        <v>53</v>
      </c>
      <c r="AK293">
        <v>7.5</v>
      </c>
      <c r="AM293" t="s">
        <v>42</v>
      </c>
      <c r="AN293">
        <v>7.5</v>
      </c>
      <c r="AO293">
        <v>0</v>
      </c>
    </row>
    <row r="294" spans="1:41" x14ac:dyDescent="0.25">
      <c r="A294" t="s">
        <v>368</v>
      </c>
      <c r="F294" t="s">
        <v>368</v>
      </c>
      <c r="G294" s="1">
        <v>42438</v>
      </c>
      <c r="I294" t="s">
        <v>1023</v>
      </c>
      <c r="J294" t="s">
        <v>206</v>
      </c>
      <c r="K294" t="s">
        <v>217</v>
      </c>
      <c r="L294" t="s">
        <v>42</v>
      </c>
      <c r="M294" t="s">
        <v>43</v>
      </c>
      <c r="N294">
        <v>0</v>
      </c>
      <c r="O294">
        <v>1</v>
      </c>
      <c r="P294">
        <v>1</v>
      </c>
      <c r="T294" t="s">
        <v>55</v>
      </c>
      <c r="V294" t="s">
        <v>67</v>
      </c>
      <c r="X294" t="s">
        <v>72</v>
      </c>
      <c r="Z294" t="s">
        <v>181</v>
      </c>
      <c r="AC294" t="s">
        <v>218</v>
      </c>
      <c r="AG294" t="s">
        <v>27</v>
      </c>
      <c r="AH294" t="str">
        <f>Table1[[#This Row],[Family]]</f>
        <v>Philopotamidae</v>
      </c>
      <c r="AI294" t="s">
        <v>92</v>
      </c>
      <c r="AJ294" t="s">
        <v>53</v>
      </c>
      <c r="AK294">
        <v>4.4000000000000004</v>
      </c>
      <c r="AM294" t="s">
        <v>42</v>
      </c>
      <c r="AN294">
        <v>4.4000000000000004</v>
      </c>
      <c r="AO294">
        <v>0</v>
      </c>
    </row>
    <row r="295" spans="1:41" x14ac:dyDescent="0.25">
      <c r="A295" t="s">
        <v>368</v>
      </c>
      <c r="F295" t="s">
        <v>368</v>
      </c>
      <c r="G295" s="1">
        <v>42438</v>
      </c>
      <c r="I295" t="s">
        <v>1023</v>
      </c>
      <c r="J295" t="s">
        <v>206</v>
      </c>
      <c r="K295" t="s">
        <v>177</v>
      </c>
      <c r="L295" t="s">
        <v>42</v>
      </c>
      <c r="M295" t="s">
        <v>43</v>
      </c>
      <c r="N295">
        <v>0</v>
      </c>
      <c r="O295">
        <v>4</v>
      </c>
      <c r="P295">
        <v>4</v>
      </c>
      <c r="T295" t="s">
        <v>55</v>
      </c>
      <c r="V295" t="s">
        <v>67</v>
      </c>
      <c r="X295" t="s">
        <v>72</v>
      </c>
      <c r="Z295" t="s">
        <v>178</v>
      </c>
      <c r="AC295" t="s">
        <v>179</v>
      </c>
      <c r="AG295" t="s">
        <v>27</v>
      </c>
      <c r="AH295" t="str">
        <f>Table1[[#This Row],[Family]]</f>
        <v>Uenoidae</v>
      </c>
      <c r="AI295" t="s">
        <v>144</v>
      </c>
      <c r="AJ295" t="s">
        <v>53</v>
      </c>
      <c r="AK295">
        <v>2.7</v>
      </c>
      <c r="AM295" t="s">
        <v>42</v>
      </c>
      <c r="AN295">
        <v>2.7</v>
      </c>
      <c r="AO295">
        <v>0</v>
      </c>
    </row>
    <row r="296" spans="1:41" x14ac:dyDescent="0.25">
      <c r="A296" t="s">
        <v>368</v>
      </c>
      <c r="F296" t="s">
        <v>368</v>
      </c>
      <c r="G296" s="1">
        <v>42438</v>
      </c>
      <c r="I296" t="s">
        <v>1023</v>
      </c>
      <c r="J296" t="s">
        <v>206</v>
      </c>
      <c r="K296" t="s">
        <v>297</v>
      </c>
      <c r="L296" t="s">
        <v>42</v>
      </c>
      <c r="M296" t="s">
        <v>43</v>
      </c>
      <c r="N296">
        <v>0</v>
      </c>
      <c r="O296">
        <v>9</v>
      </c>
      <c r="P296">
        <v>9</v>
      </c>
      <c r="T296" t="s">
        <v>55</v>
      </c>
      <c r="V296" t="s">
        <v>67</v>
      </c>
      <c r="X296" t="s">
        <v>80</v>
      </c>
      <c r="Z296" t="s">
        <v>86</v>
      </c>
      <c r="AB296" t="s">
        <v>97</v>
      </c>
      <c r="AC296" t="s">
        <v>298</v>
      </c>
      <c r="AG296" t="s">
        <v>27</v>
      </c>
      <c r="AH296" t="str">
        <f>Table1[[#This Row],[Family]]</f>
        <v>Chironomidae</v>
      </c>
      <c r="AI296" t="s">
        <v>92</v>
      </c>
      <c r="AJ296" t="s">
        <v>53</v>
      </c>
      <c r="AK296">
        <v>7.2</v>
      </c>
      <c r="AM296" t="s">
        <v>42</v>
      </c>
      <c r="AN296">
        <v>7.2</v>
      </c>
      <c r="AO296">
        <v>0</v>
      </c>
    </row>
    <row r="297" spans="1:41" x14ac:dyDescent="0.25">
      <c r="A297" t="s">
        <v>368</v>
      </c>
      <c r="F297" t="s">
        <v>368</v>
      </c>
      <c r="G297" s="1">
        <v>42438</v>
      </c>
      <c r="I297" t="s">
        <v>1023</v>
      </c>
      <c r="J297" t="s">
        <v>206</v>
      </c>
      <c r="K297" t="s">
        <v>191</v>
      </c>
      <c r="L297" t="s">
        <v>42</v>
      </c>
      <c r="M297" t="s">
        <v>43</v>
      </c>
      <c r="N297">
        <v>0</v>
      </c>
      <c r="O297">
        <v>3</v>
      </c>
      <c r="P297">
        <v>3</v>
      </c>
      <c r="T297" t="s">
        <v>55</v>
      </c>
      <c r="V297" t="s">
        <v>67</v>
      </c>
      <c r="X297" t="s">
        <v>80</v>
      </c>
      <c r="Z297" t="s">
        <v>86</v>
      </c>
      <c r="AC297" t="s">
        <v>192</v>
      </c>
      <c r="AG297" t="s">
        <v>27</v>
      </c>
      <c r="AH297" t="str">
        <f>Table1[[#This Row],[Family]]</f>
        <v>Chironomidae</v>
      </c>
      <c r="AI297" t="s">
        <v>48</v>
      </c>
      <c r="AJ297" t="s">
        <v>61</v>
      </c>
      <c r="AK297">
        <v>6.1</v>
      </c>
      <c r="AM297" t="s">
        <v>42</v>
      </c>
      <c r="AN297">
        <v>6.1</v>
      </c>
      <c r="AO297">
        <v>0</v>
      </c>
    </row>
    <row r="298" spans="1:41" x14ac:dyDescent="0.25">
      <c r="A298" t="s">
        <v>368</v>
      </c>
      <c r="F298" t="s">
        <v>368</v>
      </c>
      <c r="G298" s="1">
        <v>42438</v>
      </c>
      <c r="I298" t="s">
        <v>1023</v>
      </c>
      <c r="J298" t="s">
        <v>206</v>
      </c>
      <c r="K298" t="s">
        <v>107</v>
      </c>
      <c r="L298" t="s">
        <v>42</v>
      </c>
      <c r="M298" t="s">
        <v>43</v>
      </c>
      <c r="N298">
        <v>0</v>
      </c>
      <c r="O298">
        <v>2</v>
      </c>
      <c r="P298">
        <v>2</v>
      </c>
      <c r="T298" t="s">
        <v>55</v>
      </c>
      <c r="V298" t="s">
        <v>67</v>
      </c>
      <c r="X298" t="s">
        <v>80</v>
      </c>
      <c r="Z298" t="s">
        <v>86</v>
      </c>
      <c r="AC298" t="s">
        <v>108</v>
      </c>
      <c r="AG298" t="s">
        <v>27</v>
      </c>
      <c r="AH298" t="str">
        <f>Table1[[#This Row],[Family]]</f>
        <v>Chironomidae</v>
      </c>
      <c r="AI298" t="s">
        <v>48</v>
      </c>
      <c r="AJ298" t="s">
        <v>82</v>
      </c>
      <c r="AK298">
        <v>9.1999999999999993</v>
      </c>
      <c r="AM298" t="s">
        <v>42</v>
      </c>
      <c r="AN298">
        <v>9.1999999999999993</v>
      </c>
      <c r="AO298">
        <v>0</v>
      </c>
    </row>
    <row r="299" spans="1:41" x14ac:dyDescent="0.25">
      <c r="A299" t="s">
        <v>368</v>
      </c>
      <c r="F299" t="s">
        <v>368</v>
      </c>
      <c r="G299" s="1">
        <v>42438</v>
      </c>
      <c r="I299" t="s">
        <v>1023</v>
      </c>
      <c r="J299" t="s">
        <v>206</v>
      </c>
      <c r="K299" t="s">
        <v>274</v>
      </c>
      <c r="L299" t="s">
        <v>42</v>
      </c>
      <c r="M299" t="s">
        <v>43</v>
      </c>
      <c r="N299">
        <v>0</v>
      </c>
      <c r="O299">
        <v>1</v>
      </c>
      <c r="P299">
        <v>1</v>
      </c>
      <c r="T299" t="s">
        <v>55</v>
      </c>
      <c r="V299" t="s">
        <v>67</v>
      </c>
      <c r="X299" t="s">
        <v>80</v>
      </c>
      <c r="Z299" t="s">
        <v>86</v>
      </c>
      <c r="AC299" t="s">
        <v>275</v>
      </c>
      <c r="AG299" t="s">
        <v>27</v>
      </c>
      <c r="AH299" t="str">
        <f>Table1[[#This Row],[Family]]</f>
        <v>Chironomidae</v>
      </c>
      <c r="AI299" t="s">
        <v>48</v>
      </c>
      <c r="AJ299" t="s">
        <v>61</v>
      </c>
      <c r="AK299">
        <v>4.5999999999999996</v>
      </c>
      <c r="AM299" t="s">
        <v>42</v>
      </c>
      <c r="AN299">
        <v>4.5999999999999996</v>
      </c>
      <c r="AO299">
        <v>0</v>
      </c>
    </row>
    <row r="300" spans="1:41" x14ac:dyDescent="0.25">
      <c r="A300" t="s">
        <v>368</v>
      </c>
      <c r="F300" t="s">
        <v>368</v>
      </c>
      <c r="G300" s="1">
        <v>42438</v>
      </c>
      <c r="I300" t="s">
        <v>1023</v>
      </c>
      <c r="J300" t="s">
        <v>206</v>
      </c>
      <c r="K300" t="s">
        <v>250</v>
      </c>
      <c r="L300" t="s">
        <v>42</v>
      </c>
      <c r="M300" t="s">
        <v>43</v>
      </c>
      <c r="N300">
        <v>0</v>
      </c>
      <c r="O300">
        <v>16</v>
      </c>
      <c r="P300">
        <v>16</v>
      </c>
      <c r="T300" t="s">
        <v>55</v>
      </c>
      <c r="V300" t="s">
        <v>67</v>
      </c>
      <c r="X300" t="s">
        <v>80</v>
      </c>
      <c r="Z300" t="s">
        <v>86</v>
      </c>
      <c r="AC300" t="s">
        <v>251</v>
      </c>
      <c r="AG300" t="s">
        <v>27</v>
      </c>
      <c r="AH300" t="str">
        <f>Table1[[#This Row],[Family]]</f>
        <v>Chironomidae</v>
      </c>
      <c r="AI300" t="s">
        <v>48</v>
      </c>
      <c r="AJ300" t="s">
        <v>61</v>
      </c>
      <c r="AK300">
        <v>5.0999999999999996</v>
      </c>
      <c r="AM300" t="s">
        <v>42</v>
      </c>
      <c r="AN300">
        <v>5.0999999999999996</v>
      </c>
      <c r="AO300">
        <v>0</v>
      </c>
    </row>
    <row r="301" spans="1:41" x14ac:dyDescent="0.25">
      <c r="A301" t="s">
        <v>368</v>
      </c>
      <c r="F301" t="s">
        <v>368</v>
      </c>
      <c r="G301" s="1">
        <v>42438</v>
      </c>
      <c r="I301" t="s">
        <v>1023</v>
      </c>
      <c r="J301" t="s">
        <v>206</v>
      </c>
      <c r="K301" t="s">
        <v>198</v>
      </c>
      <c r="L301" t="s">
        <v>42</v>
      </c>
      <c r="M301" t="s">
        <v>43</v>
      </c>
      <c r="N301">
        <v>0</v>
      </c>
      <c r="O301">
        <v>1</v>
      </c>
      <c r="P301">
        <v>1</v>
      </c>
      <c r="T301" t="s">
        <v>55</v>
      </c>
      <c r="V301" t="s">
        <v>67</v>
      </c>
      <c r="X301" t="s">
        <v>80</v>
      </c>
      <c r="Z301" t="s">
        <v>199</v>
      </c>
      <c r="AB301" t="s">
        <v>200</v>
      </c>
      <c r="AC301" t="s">
        <v>201</v>
      </c>
      <c r="AG301" t="s">
        <v>27</v>
      </c>
      <c r="AH301" t="str">
        <f>Table1[[#This Row],[Family]]</f>
        <v>Simuliidae</v>
      </c>
      <c r="AI301" t="s">
        <v>92</v>
      </c>
      <c r="AJ301" t="s">
        <v>53</v>
      </c>
      <c r="AK301">
        <v>2.4</v>
      </c>
      <c r="AM301" t="s">
        <v>42</v>
      </c>
      <c r="AN301">
        <v>2.4</v>
      </c>
      <c r="AO301">
        <v>0</v>
      </c>
    </row>
    <row r="302" spans="1:41" x14ac:dyDescent="0.25">
      <c r="A302" t="s">
        <v>368</v>
      </c>
      <c r="F302" t="s">
        <v>368</v>
      </c>
      <c r="G302" s="1">
        <v>42438</v>
      </c>
      <c r="I302" t="s">
        <v>1023</v>
      </c>
      <c r="J302" t="s">
        <v>206</v>
      </c>
      <c r="K302" t="s">
        <v>202</v>
      </c>
      <c r="L302" t="s">
        <v>42</v>
      </c>
      <c r="M302" t="s">
        <v>43</v>
      </c>
      <c r="N302">
        <v>0</v>
      </c>
      <c r="O302">
        <v>9</v>
      </c>
      <c r="P302">
        <v>9</v>
      </c>
      <c r="T302" t="s">
        <v>55</v>
      </c>
      <c r="V302" t="s">
        <v>67</v>
      </c>
      <c r="X302" t="s">
        <v>80</v>
      </c>
      <c r="Z302" t="s">
        <v>203</v>
      </c>
      <c r="AC302" t="s">
        <v>204</v>
      </c>
      <c r="AG302" t="s">
        <v>27</v>
      </c>
      <c r="AH302" t="str">
        <f>Table1[[#This Row],[Family]]</f>
        <v>Tipulidae</v>
      </c>
      <c r="AI302" t="s">
        <v>48</v>
      </c>
      <c r="AJ302" t="s">
        <v>53</v>
      </c>
      <c r="AK302">
        <v>8</v>
      </c>
      <c r="AM302" t="s">
        <v>42</v>
      </c>
      <c r="AN302">
        <v>8</v>
      </c>
      <c r="AO302">
        <v>0</v>
      </c>
    </row>
    <row r="303" spans="1:41" x14ac:dyDescent="0.25">
      <c r="A303" t="s">
        <v>371</v>
      </c>
      <c r="F303" t="s">
        <v>371</v>
      </c>
      <c r="G303" s="1">
        <v>42445</v>
      </c>
      <c r="I303" t="s">
        <v>1023</v>
      </c>
      <c r="J303" t="s">
        <v>206</v>
      </c>
      <c r="K303" t="s">
        <v>315</v>
      </c>
      <c r="L303" t="s">
        <v>42</v>
      </c>
      <c r="M303" t="s">
        <v>43</v>
      </c>
      <c r="N303">
        <v>0</v>
      </c>
      <c r="O303">
        <v>1</v>
      </c>
      <c r="P303">
        <v>1</v>
      </c>
      <c r="T303" t="s">
        <v>55</v>
      </c>
      <c r="V303" t="s">
        <v>56</v>
      </c>
      <c r="X303" t="s">
        <v>57</v>
      </c>
      <c r="Z303" t="s">
        <v>290</v>
      </c>
      <c r="AC303" t="s">
        <v>316</v>
      </c>
      <c r="AG303" t="s">
        <v>27</v>
      </c>
      <c r="AH303" t="str">
        <f>Table1[[#This Row],[Family]]</f>
        <v>Crangonyctidae</v>
      </c>
      <c r="AI303" t="s">
        <v>48</v>
      </c>
      <c r="AJ303" t="s">
        <v>61</v>
      </c>
      <c r="AK303">
        <v>6.7</v>
      </c>
      <c r="AM303" t="s">
        <v>42</v>
      </c>
      <c r="AN303">
        <v>6.7</v>
      </c>
      <c r="AO303">
        <v>0</v>
      </c>
    </row>
    <row r="304" spans="1:41" x14ac:dyDescent="0.25">
      <c r="A304" t="s">
        <v>371</v>
      </c>
      <c r="F304" t="s">
        <v>371</v>
      </c>
      <c r="G304" s="1">
        <v>42445</v>
      </c>
      <c r="I304" t="s">
        <v>1023</v>
      </c>
      <c r="J304" t="s">
        <v>206</v>
      </c>
      <c r="K304" t="s">
        <v>260</v>
      </c>
      <c r="L304" t="s">
        <v>42</v>
      </c>
      <c r="M304" t="s">
        <v>43</v>
      </c>
      <c r="N304">
        <v>0</v>
      </c>
      <c r="O304">
        <v>1</v>
      </c>
      <c r="P304">
        <v>1</v>
      </c>
      <c r="T304" t="s">
        <v>55</v>
      </c>
      <c r="V304" t="s">
        <v>67</v>
      </c>
      <c r="X304" t="s">
        <v>68</v>
      </c>
      <c r="Z304" t="s">
        <v>142</v>
      </c>
      <c r="AC304" t="s">
        <v>261</v>
      </c>
      <c r="AG304" t="s">
        <v>27</v>
      </c>
      <c r="AH304" t="str">
        <f>Table1[[#This Row],[Family]]</f>
        <v>Heptageniidae</v>
      </c>
      <c r="AI304" t="s">
        <v>144</v>
      </c>
      <c r="AJ304" t="s">
        <v>53</v>
      </c>
      <c r="AK304">
        <v>3</v>
      </c>
      <c r="AM304" t="s">
        <v>42</v>
      </c>
      <c r="AN304">
        <v>3</v>
      </c>
      <c r="AO304">
        <v>0</v>
      </c>
    </row>
    <row r="305" spans="1:41" x14ac:dyDescent="0.25">
      <c r="A305" t="s">
        <v>371</v>
      </c>
      <c r="F305" t="s">
        <v>371</v>
      </c>
      <c r="G305" s="1">
        <v>42445</v>
      </c>
      <c r="I305" t="s">
        <v>1023</v>
      </c>
      <c r="J305" t="s">
        <v>206</v>
      </c>
      <c r="K305" t="s">
        <v>317</v>
      </c>
      <c r="L305" t="s">
        <v>42</v>
      </c>
      <c r="M305" t="s">
        <v>43</v>
      </c>
      <c r="N305">
        <v>0</v>
      </c>
      <c r="O305">
        <v>1</v>
      </c>
      <c r="P305">
        <v>1</v>
      </c>
      <c r="T305" t="s">
        <v>55</v>
      </c>
      <c r="V305" t="s">
        <v>67</v>
      </c>
      <c r="X305" t="s">
        <v>68</v>
      </c>
      <c r="Z305" t="s">
        <v>318</v>
      </c>
      <c r="AC305" t="s">
        <v>319</v>
      </c>
      <c r="AG305" t="s">
        <v>27</v>
      </c>
      <c r="AH305" t="str">
        <f>Table1[[#This Row],[Family]]</f>
        <v>Isonychiidae</v>
      </c>
      <c r="AI305" t="s">
        <v>92</v>
      </c>
      <c r="AJ305" t="s">
        <v>136</v>
      </c>
      <c r="AK305">
        <v>2.5</v>
      </c>
      <c r="AM305" t="s">
        <v>42</v>
      </c>
      <c r="AN305">
        <v>2.5</v>
      </c>
      <c r="AO305">
        <v>0</v>
      </c>
    </row>
    <row r="306" spans="1:41" x14ac:dyDescent="0.25">
      <c r="A306" t="s">
        <v>371</v>
      </c>
      <c r="F306" t="s">
        <v>371</v>
      </c>
      <c r="G306" s="1">
        <v>42445</v>
      </c>
      <c r="I306" t="s">
        <v>1023</v>
      </c>
      <c r="J306" t="s">
        <v>206</v>
      </c>
      <c r="K306" t="s">
        <v>372</v>
      </c>
      <c r="L306" t="s">
        <v>42</v>
      </c>
      <c r="M306" t="s">
        <v>43</v>
      </c>
      <c r="N306">
        <v>0</v>
      </c>
      <c r="O306">
        <v>1</v>
      </c>
      <c r="P306">
        <v>1</v>
      </c>
      <c r="T306" t="s">
        <v>55</v>
      </c>
      <c r="V306" t="s">
        <v>67</v>
      </c>
      <c r="X306" t="s">
        <v>373</v>
      </c>
      <c r="Z306" t="s">
        <v>374</v>
      </c>
      <c r="AC306" t="s">
        <v>375</v>
      </c>
      <c r="AG306" t="s">
        <v>27</v>
      </c>
      <c r="AH306" t="str">
        <f>Table1[[#This Row],[Family]]</f>
        <v>Corydalidae</v>
      </c>
      <c r="AI306" t="s">
        <v>76</v>
      </c>
      <c r="AJ306" t="s">
        <v>376</v>
      </c>
      <c r="AK306">
        <v>1.4</v>
      </c>
      <c r="AM306" t="s">
        <v>42</v>
      </c>
      <c r="AN306">
        <v>1.4</v>
      </c>
      <c r="AO306">
        <v>0</v>
      </c>
    </row>
    <row r="307" spans="1:41" x14ac:dyDescent="0.25">
      <c r="A307" t="s">
        <v>371</v>
      </c>
      <c r="F307" t="s">
        <v>371</v>
      </c>
      <c r="G307" s="1">
        <v>42445</v>
      </c>
      <c r="I307" t="s">
        <v>1023</v>
      </c>
      <c r="J307" t="s">
        <v>206</v>
      </c>
      <c r="K307" t="s">
        <v>377</v>
      </c>
      <c r="L307" t="s">
        <v>42</v>
      </c>
      <c r="M307" t="s">
        <v>43</v>
      </c>
      <c r="N307">
        <v>0</v>
      </c>
      <c r="O307">
        <v>9</v>
      </c>
      <c r="P307">
        <v>9</v>
      </c>
      <c r="T307" t="s">
        <v>55</v>
      </c>
      <c r="V307" t="s">
        <v>67</v>
      </c>
      <c r="X307" t="s">
        <v>72</v>
      </c>
      <c r="Z307" t="s">
        <v>378</v>
      </c>
      <c r="AC307" t="s">
        <v>379</v>
      </c>
      <c r="AG307" t="s">
        <v>27</v>
      </c>
      <c r="AH307" t="str">
        <f>Table1[[#This Row],[Family]]</f>
        <v>Brachycentridae</v>
      </c>
      <c r="AI307" t="s">
        <v>60</v>
      </c>
      <c r="AJ307" t="s">
        <v>169</v>
      </c>
      <c r="AK307">
        <v>2.2999999999999998</v>
      </c>
      <c r="AM307" t="s">
        <v>42</v>
      </c>
      <c r="AN307">
        <v>2.2999999999999998</v>
      </c>
      <c r="AO307">
        <v>0</v>
      </c>
    </row>
    <row r="308" spans="1:41" x14ac:dyDescent="0.25">
      <c r="A308" t="s">
        <v>371</v>
      </c>
      <c r="F308" t="s">
        <v>371</v>
      </c>
      <c r="G308" s="1">
        <v>42445</v>
      </c>
      <c r="I308" t="s">
        <v>1023</v>
      </c>
      <c r="J308" t="s">
        <v>206</v>
      </c>
      <c r="K308" t="s">
        <v>170</v>
      </c>
      <c r="L308" t="s">
        <v>42</v>
      </c>
      <c r="M308" t="s">
        <v>43</v>
      </c>
      <c r="N308">
        <v>0</v>
      </c>
      <c r="O308">
        <v>34</v>
      </c>
      <c r="P308">
        <v>34</v>
      </c>
      <c r="T308" t="s">
        <v>55</v>
      </c>
      <c r="V308" t="s">
        <v>67</v>
      </c>
      <c r="X308" t="s">
        <v>72</v>
      </c>
      <c r="Z308" t="s">
        <v>171</v>
      </c>
      <c r="AC308" t="s">
        <v>172</v>
      </c>
      <c r="AG308" t="s">
        <v>27</v>
      </c>
      <c r="AH308" t="str">
        <f>Table1[[#This Row],[Family]]</f>
        <v>Hydropsychidae</v>
      </c>
      <c r="AI308" t="s">
        <v>92</v>
      </c>
      <c r="AJ308" t="s">
        <v>53</v>
      </c>
      <c r="AK308">
        <v>6.5</v>
      </c>
      <c r="AM308" t="s">
        <v>42</v>
      </c>
      <c r="AN308">
        <v>6.5</v>
      </c>
      <c r="AO308">
        <v>0</v>
      </c>
    </row>
    <row r="309" spans="1:41" x14ac:dyDescent="0.25">
      <c r="A309" t="s">
        <v>371</v>
      </c>
      <c r="F309" t="s">
        <v>371</v>
      </c>
      <c r="G309" s="1">
        <v>42445</v>
      </c>
      <c r="I309" t="s">
        <v>1023</v>
      </c>
      <c r="J309" t="s">
        <v>206</v>
      </c>
      <c r="K309" t="s">
        <v>173</v>
      </c>
      <c r="L309" t="s">
        <v>42</v>
      </c>
      <c r="M309" t="s">
        <v>43</v>
      </c>
      <c r="N309">
        <v>0</v>
      </c>
      <c r="O309">
        <v>1</v>
      </c>
      <c r="P309">
        <v>1</v>
      </c>
      <c r="T309" t="s">
        <v>55</v>
      </c>
      <c r="V309" t="s">
        <v>67</v>
      </c>
      <c r="X309" t="s">
        <v>72</v>
      </c>
      <c r="Z309" t="s">
        <v>171</v>
      </c>
      <c r="AC309" t="s">
        <v>174</v>
      </c>
      <c r="AG309" t="s">
        <v>27</v>
      </c>
      <c r="AH309" t="str">
        <f>Table1[[#This Row],[Family]]</f>
        <v>Hydropsychidae</v>
      </c>
      <c r="AI309" t="s">
        <v>92</v>
      </c>
      <c r="AJ309" t="s">
        <v>53</v>
      </c>
      <c r="AK309">
        <v>2.7</v>
      </c>
      <c r="AM309" t="s">
        <v>42</v>
      </c>
      <c r="AN309">
        <v>2.7</v>
      </c>
      <c r="AO309">
        <v>0</v>
      </c>
    </row>
    <row r="310" spans="1:41" x14ac:dyDescent="0.25">
      <c r="A310" t="s">
        <v>371</v>
      </c>
      <c r="F310" t="s">
        <v>371</v>
      </c>
      <c r="G310" s="1">
        <v>42445</v>
      </c>
      <c r="I310" t="s">
        <v>1023</v>
      </c>
      <c r="J310" t="s">
        <v>206</v>
      </c>
      <c r="K310" t="s">
        <v>175</v>
      </c>
      <c r="L310" t="s">
        <v>42</v>
      </c>
      <c r="M310" t="s">
        <v>43</v>
      </c>
      <c r="N310">
        <v>0</v>
      </c>
      <c r="O310">
        <v>19</v>
      </c>
      <c r="P310">
        <v>19</v>
      </c>
      <c r="T310" t="s">
        <v>55</v>
      </c>
      <c r="V310" t="s">
        <v>67</v>
      </c>
      <c r="X310" t="s">
        <v>72</v>
      </c>
      <c r="Z310" t="s">
        <v>171</v>
      </c>
      <c r="AC310" t="s">
        <v>176</v>
      </c>
      <c r="AG310" t="s">
        <v>27</v>
      </c>
      <c r="AH310" t="str">
        <f>Table1[[#This Row],[Family]]</f>
        <v>Hydropsychidae</v>
      </c>
      <c r="AI310" t="s">
        <v>92</v>
      </c>
      <c r="AJ310" t="s">
        <v>53</v>
      </c>
      <c r="AK310">
        <v>7.5</v>
      </c>
      <c r="AM310" t="s">
        <v>42</v>
      </c>
      <c r="AN310">
        <v>7.5</v>
      </c>
      <c r="AO310">
        <v>0</v>
      </c>
    </row>
    <row r="311" spans="1:41" x14ac:dyDescent="0.25">
      <c r="A311" t="s">
        <v>371</v>
      </c>
      <c r="F311" t="s">
        <v>371</v>
      </c>
      <c r="G311" s="1">
        <v>42445</v>
      </c>
      <c r="I311" t="s">
        <v>1023</v>
      </c>
      <c r="J311" t="s">
        <v>206</v>
      </c>
      <c r="K311" t="s">
        <v>380</v>
      </c>
      <c r="L311" t="s">
        <v>42</v>
      </c>
      <c r="M311" t="s">
        <v>43</v>
      </c>
      <c r="N311">
        <v>0</v>
      </c>
      <c r="O311">
        <v>3</v>
      </c>
      <c r="P311">
        <v>3</v>
      </c>
      <c r="T311" t="s">
        <v>55</v>
      </c>
      <c r="V311" t="s">
        <v>67</v>
      </c>
      <c r="X311" t="s">
        <v>72</v>
      </c>
      <c r="Z311" t="s">
        <v>381</v>
      </c>
      <c r="AB311" t="s">
        <v>382</v>
      </c>
      <c r="AC311" t="s">
        <v>383</v>
      </c>
      <c r="AG311" t="s">
        <v>27</v>
      </c>
      <c r="AH311" t="str">
        <f>Table1[[#This Row],[Family]]</f>
        <v>Hydroptilidae</v>
      </c>
      <c r="AI311" t="s">
        <v>144</v>
      </c>
      <c r="AJ311" t="s">
        <v>53</v>
      </c>
      <c r="AK311">
        <v>5</v>
      </c>
      <c r="AM311" t="s">
        <v>42</v>
      </c>
      <c r="AN311">
        <v>5</v>
      </c>
      <c r="AO311">
        <v>0</v>
      </c>
    </row>
    <row r="312" spans="1:41" x14ac:dyDescent="0.25">
      <c r="A312" t="s">
        <v>371</v>
      </c>
      <c r="F312" t="s">
        <v>371</v>
      </c>
      <c r="G312" s="1">
        <v>42445</v>
      </c>
      <c r="I312" t="s">
        <v>1023</v>
      </c>
      <c r="J312" t="s">
        <v>206</v>
      </c>
      <c r="K312" t="s">
        <v>217</v>
      </c>
      <c r="L312" t="s">
        <v>42</v>
      </c>
      <c r="M312" t="s">
        <v>43</v>
      </c>
      <c r="N312">
        <v>0</v>
      </c>
      <c r="O312">
        <v>6</v>
      </c>
      <c r="P312">
        <v>6</v>
      </c>
      <c r="T312" t="s">
        <v>55</v>
      </c>
      <c r="V312" t="s">
        <v>67</v>
      </c>
      <c r="X312" t="s">
        <v>72</v>
      </c>
      <c r="Z312" t="s">
        <v>181</v>
      </c>
      <c r="AC312" t="s">
        <v>218</v>
      </c>
      <c r="AG312" t="s">
        <v>27</v>
      </c>
      <c r="AH312" t="str">
        <f>Table1[[#This Row],[Family]]</f>
        <v>Philopotamidae</v>
      </c>
      <c r="AI312" t="s">
        <v>92</v>
      </c>
      <c r="AJ312" t="s">
        <v>53</v>
      </c>
      <c r="AK312">
        <v>4.4000000000000004</v>
      </c>
      <c r="AM312" t="s">
        <v>42</v>
      </c>
      <c r="AN312">
        <v>4.4000000000000004</v>
      </c>
      <c r="AO312">
        <v>0</v>
      </c>
    </row>
    <row r="313" spans="1:41" x14ac:dyDescent="0.25">
      <c r="A313" t="s">
        <v>371</v>
      </c>
      <c r="F313" t="s">
        <v>371</v>
      </c>
      <c r="G313" s="1">
        <v>42445</v>
      </c>
      <c r="I313" t="s">
        <v>1023</v>
      </c>
      <c r="J313" t="s">
        <v>206</v>
      </c>
      <c r="K313" t="s">
        <v>177</v>
      </c>
      <c r="L313" t="s">
        <v>42</v>
      </c>
      <c r="M313" t="s">
        <v>43</v>
      </c>
      <c r="N313">
        <v>0</v>
      </c>
      <c r="O313">
        <v>1</v>
      </c>
      <c r="P313">
        <v>1</v>
      </c>
      <c r="T313" t="s">
        <v>55</v>
      </c>
      <c r="V313" t="s">
        <v>67</v>
      </c>
      <c r="X313" t="s">
        <v>72</v>
      </c>
      <c r="Z313" t="s">
        <v>178</v>
      </c>
      <c r="AC313" t="s">
        <v>179</v>
      </c>
      <c r="AG313" t="s">
        <v>27</v>
      </c>
      <c r="AH313" t="str">
        <f>Table1[[#This Row],[Family]]</f>
        <v>Uenoidae</v>
      </c>
      <c r="AI313" t="s">
        <v>144</v>
      </c>
      <c r="AJ313" t="s">
        <v>53</v>
      </c>
      <c r="AK313">
        <v>2.7</v>
      </c>
      <c r="AM313" t="s">
        <v>42</v>
      </c>
      <c r="AN313">
        <v>2.7</v>
      </c>
      <c r="AO313">
        <v>0</v>
      </c>
    </row>
    <row r="314" spans="1:41" x14ac:dyDescent="0.25">
      <c r="A314" t="s">
        <v>371</v>
      </c>
      <c r="F314" t="s">
        <v>371</v>
      </c>
      <c r="G314" s="1">
        <v>42445</v>
      </c>
      <c r="I314" t="s">
        <v>1023</v>
      </c>
      <c r="J314" t="s">
        <v>206</v>
      </c>
      <c r="K314" t="s">
        <v>384</v>
      </c>
      <c r="L314" t="s">
        <v>42</v>
      </c>
      <c r="M314" t="s">
        <v>43</v>
      </c>
      <c r="N314">
        <v>0</v>
      </c>
      <c r="O314">
        <v>1</v>
      </c>
      <c r="P314">
        <v>1</v>
      </c>
      <c r="T314" t="s">
        <v>55</v>
      </c>
      <c r="V314" t="s">
        <v>67</v>
      </c>
      <c r="X314" t="s">
        <v>220</v>
      </c>
      <c r="Z314" t="s">
        <v>221</v>
      </c>
      <c r="AC314" t="s">
        <v>385</v>
      </c>
      <c r="AG314" t="s">
        <v>27</v>
      </c>
      <c r="AH314" t="str">
        <f>Table1[[#This Row],[Family]]</f>
        <v>Elmidae</v>
      </c>
      <c r="AI314" t="s">
        <v>144</v>
      </c>
      <c r="AJ314" t="s">
        <v>53</v>
      </c>
      <c r="AK314">
        <v>6.8</v>
      </c>
      <c r="AM314" t="s">
        <v>42</v>
      </c>
      <c r="AN314">
        <v>6.8</v>
      </c>
      <c r="AO314">
        <v>0</v>
      </c>
    </row>
    <row r="315" spans="1:41" x14ac:dyDescent="0.25">
      <c r="A315" t="s">
        <v>371</v>
      </c>
      <c r="F315" t="s">
        <v>371</v>
      </c>
      <c r="G315" s="1">
        <v>42445</v>
      </c>
      <c r="I315" t="s">
        <v>1023</v>
      </c>
      <c r="J315" t="s">
        <v>206</v>
      </c>
      <c r="K315" t="s">
        <v>386</v>
      </c>
      <c r="L315" t="s">
        <v>42</v>
      </c>
      <c r="M315" t="s">
        <v>43</v>
      </c>
      <c r="N315">
        <v>0</v>
      </c>
      <c r="O315">
        <v>1</v>
      </c>
      <c r="P315">
        <v>1</v>
      </c>
      <c r="T315" t="s">
        <v>55</v>
      </c>
      <c r="V315" t="s">
        <v>67</v>
      </c>
      <c r="X315" t="s">
        <v>220</v>
      </c>
      <c r="Z315" t="s">
        <v>387</v>
      </c>
      <c r="AC315" t="s">
        <v>388</v>
      </c>
      <c r="AG315" t="s">
        <v>27</v>
      </c>
      <c r="AH315" t="str">
        <f>Table1[[#This Row],[Family]]</f>
        <v>Psephenidae</v>
      </c>
      <c r="AI315" t="s">
        <v>144</v>
      </c>
      <c r="AJ315" t="s">
        <v>53</v>
      </c>
      <c r="AK315">
        <v>4.4000000000000004</v>
      </c>
      <c r="AM315" t="s">
        <v>42</v>
      </c>
      <c r="AN315">
        <v>4.4000000000000004</v>
      </c>
      <c r="AO315">
        <v>0</v>
      </c>
    </row>
    <row r="316" spans="1:41" x14ac:dyDescent="0.25">
      <c r="A316" t="s">
        <v>371</v>
      </c>
      <c r="F316" t="s">
        <v>371</v>
      </c>
      <c r="G316" s="1">
        <v>42445</v>
      </c>
      <c r="I316" t="s">
        <v>1023</v>
      </c>
      <c r="J316" t="s">
        <v>206</v>
      </c>
      <c r="K316" t="s">
        <v>90</v>
      </c>
      <c r="L316" t="s">
        <v>42</v>
      </c>
      <c r="M316" t="s">
        <v>43</v>
      </c>
      <c r="N316">
        <v>0</v>
      </c>
      <c r="O316">
        <v>1</v>
      </c>
      <c r="P316">
        <v>1</v>
      </c>
      <c r="T316" t="s">
        <v>55</v>
      </c>
      <c r="V316" t="s">
        <v>67</v>
      </c>
      <c r="X316" t="s">
        <v>80</v>
      </c>
      <c r="Z316" t="s">
        <v>86</v>
      </c>
      <c r="AB316" t="s">
        <v>87</v>
      </c>
      <c r="AC316" t="s">
        <v>91</v>
      </c>
      <c r="AG316" t="s">
        <v>27</v>
      </c>
      <c r="AH316" t="str">
        <f>Table1[[#This Row],[Family]]</f>
        <v>Chironomidae</v>
      </c>
      <c r="AI316" t="s">
        <v>92</v>
      </c>
      <c r="AJ316" t="s">
        <v>53</v>
      </c>
      <c r="AK316">
        <v>4.9000000000000004</v>
      </c>
      <c r="AM316" t="s">
        <v>42</v>
      </c>
      <c r="AN316">
        <v>4.9000000000000004</v>
      </c>
      <c r="AO316">
        <v>0</v>
      </c>
    </row>
    <row r="317" spans="1:41" x14ac:dyDescent="0.25">
      <c r="A317" t="s">
        <v>371</v>
      </c>
      <c r="F317" t="s">
        <v>371</v>
      </c>
      <c r="G317" s="1">
        <v>42445</v>
      </c>
      <c r="I317" t="s">
        <v>1023</v>
      </c>
      <c r="J317" t="s">
        <v>206</v>
      </c>
      <c r="K317" t="s">
        <v>297</v>
      </c>
      <c r="L317" t="s">
        <v>42</v>
      </c>
      <c r="M317" t="s">
        <v>43</v>
      </c>
      <c r="N317">
        <v>0</v>
      </c>
      <c r="O317">
        <v>1</v>
      </c>
      <c r="P317">
        <v>1</v>
      </c>
      <c r="T317" t="s">
        <v>55</v>
      </c>
      <c r="V317" t="s">
        <v>67</v>
      </c>
      <c r="X317" t="s">
        <v>80</v>
      </c>
      <c r="Z317" t="s">
        <v>86</v>
      </c>
      <c r="AB317" t="s">
        <v>97</v>
      </c>
      <c r="AC317" t="s">
        <v>298</v>
      </c>
      <c r="AG317" t="s">
        <v>27</v>
      </c>
      <c r="AH317" t="str">
        <f>Table1[[#This Row],[Family]]</f>
        <v>Chironomidae</v>
      </c>
      <c r="AI317" t="s">
        <v>92</v>
      </c>
      <c r="AJ317" t="s">
        <v>53</v>
      </c>
      <c r="AK317">
        <v>7.2</v>
      </c>
      <c r="AM317" t="s">
        <v>42</v>
      </c>
      <c r="AN317">
        <v>7.2</v>
      </c>
      <c r="AO317">
        <v>0</v>
      </c>
    </row>
    <row r="318" spans="1:41" x14ac:dyDescent="0.25">
      <c r="A318" t="s">
        <v>371</v>
      </c>
      <c r="F318" t="s">
        <v>371</v>
      </c>
      <c r="G318" s="1">
        <v>42445</v>
      </c>
      <c r="I318" t="s">
        <v>1023</v>
      </c>
      <c r="J318" t="s">
        <v>206</v>
      </c>
      <c r="K318" t="s">
        <v>186</v>
      </c>
      <c r="L318" t="s">
        <v>42</v>
      </c>
      <c r="M318" t="s">
        <v>79</v>
      </c>
      <c r="N318">
        <v>0</v>
      </c>
      <c r="O318">
        <v>3</v>
      </c>
      <c r="P318">
        <v>3</v>
      </c>
      <c r="T318" t="s">
        <v>55</v>
      </c>
      <c r="V318" t="s">
        <v>67</v>
      </c>
      <c r="X318" t="s">
        <v>80</v>
      </c>
      <c r="Z318" t="s">
        <v>86</v>
      </c>
      <c r="AC318" t="s">
        <v>187</v>
      </c>
      <c r="AG318" t="s">
        <v>27</v>
      </c>
      <c r="AH318" t="str">
        <f>Table1[[#This Row],[Family]]</f>
        <v>Chironomidae</v>
      </c>
      <c r="AI318" t="s">
        <v>48</v>
      </c>
      <c r="AK318">
        <v>7.6</v>
      </c>
      <c r="AM318" t="s">
        <v>42</v>
      </c>
      <c r="AN318">
        <v>7.6</v>
      </c>
      <c r="AO318">
        <v>0</v>
      </c>
    </row>
    <row r="319" spans="1:41" x14ac:dyDescent="0.25">
      <c r="A319" t="s">
        <v>371</v>
      </c>
      <c r="F319" t="s">
        <v>371</v>
      </c>
      <c r="G319" s="1">
        <v>42445</v>
      </c>
      <c r="I319" t="s">
        <v>1023</v>
      </c>
      <c r="J319" t="s">
        <v>206</v>
      </c>
      <c r="K319" t="s">
        <v>191</v>
      </c>
      <c r="L319" t="s">
        <v>42</v>
      </c>
      <c r="M319" t="s">
        <v>43</v>
      </c>
      <c r="N319">
        <v>0</v>
      </c>
      <c r="O319">
        <v>8</v>
      </c>
      <c r="P319">
        <v>8</v>
      </c>
      <c r="T319" t="s">
        <v>55</v>
      </c>
      <c r="V319" t="s">
        <v>67</v>
      </c>
      <c r="X319" t="s">
        <v>80</v>
      </c>
      <c r="Z319" t="s">
        <v>86</v>
      </c>
      <c r="AC319" t="s">
        <v>192</v>
      </c>
      <c r="AG319" t="s">
        <v>27</v>
      </c>
      <c r="AH319" t="str">
        <f>Table1[[#This Row],[Family]]</f>
        <v>Chironomidae</v>
      </c>
      <c r="AI319" t="s">
        <v>48</v>
      </c>
      <c r="AJ319" t="s">
        <v>61</v>
      </c>
      <c r="AK319">
        <v>6.1</v>
      </c>
      <c r="AM319" t="s">
        <v>42</v>
      </c>
      <c r="AN319">
        <v>6.1</v>
      </c>
      <c r="AO319">
        <v>0</v>
      </c>
    </row>
    <row r="320" spans="1:41" x14ac:dyDescent="0.25">
      <c r="A320" t="s">
        <v>371</v>
      </c>
      <c r="F320" t="s">
        <v>371</v>
      </c>
      <c r="G320" s="1">
        <v>42445</v>
      </c>
      <c r="I320" t="s">
        <v>1023</v>
      </c>
      <c r="J320" t="s">
        <v>206</v>
      </c>
      <c r="K320" t="s">
        <v>107</v>
      </c>
      <c r="L320" t="s">
        <v>42</v>
      </c>
      <c r="M320" t="s">
        <v>43</v>
      </c>
      <c r="N320">
        <v>0</v>
      </c>
      <c r="O320">
        <v>6</v>
      </c>
      <c r="P320">
        <v>6</v>
      </c>
      <c r="T320" t="s">
        <v>55</v>
      </c>
      <c r="V320" t="s">
        <v>67</v>
      </c>
      <c r="X320" t="s">
        <v>80</v>
      </c>
      <c r="Z320" t="s">
        <v>86</v>
      </c>
      <c r="AC320" t="s">
        <v>108</v>
      </c>
      <c r="AG320" t="s">
        <v>27</v>
      </c>
      <c r="AH320" t="str">
        <f>Table1[[#This Row],[Family]]</f>
        <v>Chironomidae</v>
      </c>
      <c r="AI320" t="s">
        <v>48</v>
      </c>
      <c r="AJ320" t="s">
        <v>82</v>
      </c>
      <c r="AK320">
        <v>9.1999999999999993</v>
      </c>
      <c r="AM320" t="s">
        <v>42</v>
      </c>
      <c r="AN320">
        <v>9.1999999999999993</v>
      </c>
      <c r="AO320">
        <v>0</v>
      </c>
    </row>
    <row r="321" spans="1:41" x14ac:dyDescent="0.25">
      <c r="A321" t="s">
        <v>371</v>
      </c>
      <c r="F321" t="s">
        <v>371</v>
      </c>
      <c r="G321" s="1">
        <v>42445</v>
      </c>
      <c r="I321" t="s">
        <v>1023</v>
      </c>
      <c r="J321" t="s">
        <v>206</v>
      </c>
      <c r="K321" t="s">
        <v>250</v>
      </c>
      <c r="L321" t="s">
        <v>42</v>
      </c>
      <c r="M321" t="s">
        <v>43</v>
      </c>
      <c r="N321">
        <v>0</v>
      </c>
      <c r="O321">
        <v>5</v>
      </c>
      <c r="P321">
        <v>5</v>
      </c>
      <c r="T321" t="s">
        <v>55</v>
      </c>
      <c r="V321" t="s">
        <v>67</v>
      </c>
      <c r="X321" t="s">
        <v>80</v>
      </c>
      <c r="Z321" t="s">
        <v>86</v>
      </c>
      <c r="AC321" t="s">
        <v>251</v>
      </c>
      <c r="AG321" t="s">
        <v>27</v>
      </c>
      <c r="AH321" t="str">
        <f>Table1[[#This Row],[Family]]</f>
        <v>Chironomidae</v>
      </c>
      <c r="AI321" t="s">
        <v>48</v>
      </c>
      <c r="AJ321" t="s">
        <v>61</v>
      </c>
      <c r="AK321">
        <v>5.0999999999999996</v>
      </c>
      <c r="AM321" t="s">
        <v>42</v>
      </c>
      <c r="AN321">
        <v>5.0999999999999996</v>
      </c>
      <c r="AO321">
        <v>0</v>
      </c>
    </row>
    <row r="322" spans="1:41" x14ac:dyDescent="0.25">
      <c r="A322" t="s">
        <v>371</v>
      </c>
      <c r="F322" t="s">
        <v>371</v>
      </c>
      <c r="G322" s="1">
        <v>42445</v>
      </c>
      <c r="I322" t="s">
        <v>1023</v>
      </c>
      <c r="J322" t="s">
        <v>206</v>
      </c>
      <c r="K322" t="s">
        <v>196</v>
      </c>
      <c r="L322" t="s">
        <v>42</v>
      </c>
      <c r="M322" t="s">
        <v>43</v>
      </c>
      <c r="N322">
        <v>0</v>
      </c>
      <c r="O322">
        <v>1</v>
      </c>
      <c r="P322">
        <v>1</v>
      </c>
      <c r="T322" t="s">
        <v>55</v>
      </c>
      <c r="V322" t="s">
        <v>67</v>
      </c>
      <c r="X322" t="s">
        <v>80</v>
      </c>
      <c r="Z322" t="s">
        <v>86</v>
      </c>
      <c r="AB322" t="s">
        <v>194</v>
      </c>
      <c r="AC322" t="s">
        <v>197</v>
      </c>
      <c r="AG322" t="s">
        <v>27</v>
      </c>
      <c r="AH322" t="str">
        <f>Table1[[#This Row],[Family]]</f>
        <v>Chironomidae</v>
      </c>
      <c r="AI322" t="s">
        <v>48</v>
      </c>
      <c r="AJ322" t="s">
        <v>61</v>
      </c>
      <c r="AK322">
        <v>8.1999999999999993</v>
      </c>
      <c r="AM322" t="s">
        <v>42</v>
      </c>
      <c r="AN322">
        <v>8.1999999999999993</v>
      </c>
      <c r="AO322">
        <v>0</v>
      </c>
    </row>
    <row r="323" spans="1:41" x14ac:dyDescent="0.25">
      <c r="A323" t="s">
        <v>371</v>
      </c>
      <c r="F323" t="s">
        <v>371</v>
      </c>
      <c r="G323" s="1">
        <v>42445</v>
      </c>
      <c r="I323" t="s">
        <v>1023</v>
      </c>
      <c r="J323" t="s">
        <v>206</v>
      </c>
      <c r="K323" t="s">
        <v>389</v>
      </c>
      <c r="L323" t="s">
        <v>42</v>
      </c>
      <c r="M323" t="s">
        <v>43</v>
      </c>
      <c r="N323">
        <v>0</v>
      </c>
      <c r="O323">
        <v>1</v>
      </c>
      <c r="P323">
        <v>1</v>
      </c>
      <c r="T323" t="s">
        <v>55</v>
      </c>
      <c r="V323" t="s">
        <v>67</v>
      </c>
      <c r="X323" t="s">
        <v>80</v>
      </c>
      <c r="Z323" t="s">
        <v>279</v>
      </c>
      <c r="AB323" t="s">
        <v>390</v>
      </c>
      <c r="AC323" t="s">
        <v>391</v>
      </c>
      <c r="AG323" t="s">
        <v>27</v>
      </c>
      <c r="AH323" t="str">
        <f>Table1[[#This Row],[Family]]</f>
        <v>Empididae</v>
      </c>
      <c r="AI323" t="s">
        <v>76</v>
      </c>
      <c r="AJ323" t="s">
        <v>82</v>
      </c>
      <c r="AK323">
        <v>7.9</v>
      </c>
      <c r="AM323" t="s">
        <v>42</v>
      </c>
      <c r="AN323">
        <v>7.9</v>
      </c>
      <c r="AO323">
        <v>0</v>
      </c>
    </row>
    <row r="324" spans="1:41" x14ac:dyDescent="0.25">
      <c r="A324" t="s">
        <v>371</v>
      </c>
      <c r="F324" t="s">
        <v>371</v>
      </c>
      <c r="G324" s="1">
        <v>42445</v>
      </c>
      <c r="I324" t="s">
        <v>1023</v>
      </c>
      <c r="J324" t="s">
        <v>206</v>
      </c>
      <c r="K324" t="s">
        <v>198</v>
      </c>
      <c r="L324" t="s">
        <v>42</v>
      </c>
      <c r="M324" t="s">
        <v>43</v>
      </c>
      <c r="N324">
        <v>0</v>
      </c>
      <c r="O324">
        <v>2</v>
      </c>
      <c r="P324">
        <v>2</v>
      </c>
      <c r="T324" t="s">
        <v>55</v>
      </c>
      <c r="V324" t="s">
        <v>67</v>
      </c>
      <c r="X324" t="s">
        <v>80</v>
      </c>
      <c r="Z324" t="s">
        <v>199</v>
      </c>
      <c r="AB324" t="s">
        <v>200</v>
      </c>
      <c r="AC324" t="s">
        <v>201</v>
      </c>
      <c r="AG324" t="s">
        <v>27</v>
      </c>
      <c r="AH324" t="str">
        <f>Table1[[#This Row],[Family]]</f>
        <v>Simuliidae</v>
      </c>
      <c r="AI324" t="s">
        <v>92</v>
      </c>
      <c r="AJ324" t="s">
        <v>53</v>
      </c>
      <c r="AK324">
        <v>2.4</v>
      </c>
      <c r="AM324" t="s">
        <v>42</v>
      </c>
      <c r="AN324">
        <v>2.4</v>
      </c>
      <c r="AO324">
        <v>0</v>
      </c>
    </row>
    <row r="325" spans="1:41" x14ac:dyDescent="0.25">
      <c r="A325" t="s">
        <v>371</v>
      </c>
      <c r="F325" t="s">
        <v>371</v>
      </c>
      <c r="G325" s="1">
        <v>42445</v>
      </c>
      <c r="I325" t="s">
        <v>1023</v>
      </c>
      <c r="J325" t="s">
        <v>206</v>
      </c>
      <c r="K325" t="s">
        <v>202</v>
      </c>
      <c r="L325" t="s">
        <v>42</v>
      </c>
      <c r="M325" t="s">
        <v>43</v>
      </c>
      <c r="N325">
        <v>0</v>
      </c>
      <c r="O325">
        <v>13</v>
      </c>
      <c r="P325">
        <v>13</v>
      </c>
      <c r="T325" t="s">
        <v>55</v>
      </c>
      <c r="V325" t="s">
        <v>67</v>
      </c>
      <c r="X325" t="s">
        <v>80</v>
      </c>
      <c r="Z325" t="s">
        <v>203</v>
      </c>
      <c r="AC325" t="s">
        <v>204</v>
      </c>
      <c r="AG325" t="s">
        <v>27</v>
      </c>
      <c r="AH325" t="str">
        <f>Table1[[#This Row],[Family]]</f>
        <v>Tipulidae</v>
      </c>
      <c r="AI325" t="s">
        <v>48</v>
      </c>
      <c r="AJ325" t="s">
        <v>53</v>
      </c>
      <c r="AK325">
        <v>8</v>
      </c>
      <c r="AM325" t="s">
        <v>42</v>
      </c>
      <c r="AN325">
        <v>8</v>
      </c>
      <c r="AO325">
        <v>0</v>
      </c>
    </row>
    <row r="326" spans="1:41" x14ac:dyDescent="0.25">
      <c r="A326" t="s">
        <v>392</v>
      </c>
      <c r="F326" t="s">
        <v>392</v>
      </c>
      <c r="G326" s="1">
        <v>42445</v>
      </c>
      <c r="I326" t="s">
        <v>1023</v>
      </c>
      <c r="J326" t="s">
        <v>206</v>
      </c>
      <c r="K326" t="s">
        <v>393</v>
      </c>
      <c r="L326" t="s">
        <v>42</v>
      </c>
      <c r="M326" t="s">
        <v>43</v>
      </c>
      <c r="N326">
        <v>0</v>
      </c>
      <c r="O326">
        <v>1</v>
      </c>
      <c r="P326">
        <v>1</v>
      </c>
      <c r="T326" t="s">
        <v>208</v>
      </c>
      <c r="V326" t="s">
        <v>394</v>
      </c>
      <c r="X326" t="s">
        <v>395</v>
      </c>
      <c r="Z326" t="s">
        <v>396</v>
      </c>
      <c r="AC326" t="s">
        <v>397</v>
      </c>
      <c r="AG326" t="s">
        <v>27</v>
      </c>
      <c r="AH326" t="str">
        <f>Table1[[#This Row],[Family]]</f>
        <v>Corbiculidae</v>
      </c>
      <c r="AI326" t="s">
        <v>92</v>
      </c>
      <c r="AJ326" t="s">
        <v>49</v>
      </c>
      <c r="AK326">
        <v>6</v>
      </c>
      <c r="AM326" t="s">
        <v>42</v>
      </c>
      <c r="AN326">
        <v>6</v>
      </c>
      <c r="AO326">
        <v>0</v>
      </c>
    </row>
    <row r="327" spans="1:41" x14ac:dyDescent="0.25">
      <c r="A327" t="s">
        <v>392</v>
      </c>
      <c r="F327" t="s">
        <v>392</v>
      </c>
      <c r="G327" s="1">
        <v>42445</v>
      </c>
      <c r="I327" t="s">
        <v>1023</v>
      </c>
      <c r="J327" t="s">
        <v>206</v>
      </c>
      <c r="K327" t="s">
        <v>260</v>
      </c>
      <c r="L327" t="s">
        <v>42</v>
      </c>
      <c r="M327" t="s">
        <v>43</v>
      </c>
      <c r="N327">
        <v>0</v>
      </c>
      <c r="O327">
        <v>1</v>
      </c>
      <c r="P327">
        <v>1</v>
      </c>
      <c r="T327" t="s">
        <v>55</v>
      </c>
      <c r="V327" t="s">
        <v>67</v>
      </c>
      <c r="X327" t="s">
        <v>68</v>
      </c>
      <c r="Z327" t="s">
        <v>142</v>
      </c>
      <c r="AC327" t="s">
        <v>261</v>
      </c>
      <c r="AG327" t="s">
        <v>27</v>
      </c>
      <c r="AH327" t="str">
        <f>Table1[[#This Row],[Family]]</f>
        <v>Heptageniidae</v>
      </c>
      <c r="AI327" t="s">
        <v>144</v>
      </c>
      <c r="AJ327" t="s">
        <v>53</v>
      </c>
      <c r="AK327">
        <v>3</v>
      </c>
      <c r="AM327" t="s">
        <v>42</v>
      </c>
      <c r="AN327">
        <v>3</v>
      </c>
      <c r="AO327">
        <v>0</v>
      </c>
    </row>
    <row r="328" spans="1:41" x14ac:dyDescent="0.25">
      <c r="A328" t="s">
        <v>392</v>
      </c>
      <c r="F328" t="s">
        <v>392</v>
      </c>
      <c r="G328" s="1">
        <v>42445</v>
      </c>
      <c r="I328" t="s">
        <v>1023</v>
      </c>
      <c r="J328" t="s">
        <v>206</v>
      </c>
      <c r="K328" t="s">
        <v>317</v>
      </c>
      <c r="L328" t="s">
        <v>42</v>
      </c>
      <c r="M328" t="s">
        <v>43</v>
      </c>
      <c r="N328">
        <v>0</v>
      </c>
      <c r="O328">
        <v>2</v>
      </c>
      <c r="P328">
        <v>2</v>
      </c>
      <c r="T328" t="s">
        <v>55</v>
      </c>
      <c r="V328" t="s">
        <v>67</v>
      </c>
      <c r="X328" t="s">
        <v>68</v>
      </c>
      <c r="Z328" t="s">
        <v>318</v>
      </c>
      <c r="AC328" t="s">
        <v>319</v>
      </c>
      <c r="AG328" t="s">
        <v>27</v>
      </c>
      <c r="AH328" t="str">
        <f>Table1[[#This Row],[Family]]</f>
        <v>Isonychiidae</v>
      </c>
      <c r="AI328" t="s">
        <v>92</v>
      </c>
      <c r="AJ328" t="s">
        <v>136</v>
      </c>
      <c r="AK328">
        <v>2.5</v>
      </c>
      <c r="AM328" t="s">
        <v>42</v>
      </c>
      <c r="AN328">
        <v>2.5</v>
      </c>
      <c r="AO328">
        <v>0</v>
      </c>
    </row>
    <row r="329" spans="1:41" x14ac:dyDescent="0.25">
      <c r="A329" t="s">
        <v>392</v>
      </c>
      <c r="F329" t="s">
        <v>392</v>
      </c>
      <c r="G329" s="1">
        <v>42445</v>
      </c>
      <c r="I329" t="s">
        <v>1023</v>
      </c>
      <c r="J329" t="s">
        <v>206</v>
      </c>
      <c r="K329" t="s">
        <v>398</v>
      </c>
      <c r="L329" t="s">
        <v>42</v>
      </c>
      <c r="M329" t="s">
        <v>43</v>
      </c>
      <c r="N329">
        <v>0</v>
      </c>
      <c r="O329">
        <v>1</v>
      </c>
      <c r="P329">
        <v>1</v>
      </c>
      <c r="T329" t="s">
        <v>55</v>
      </c>
      <c r="V329" t="s">
        <v>67</v>
      </c>
      <c r="X329" t="s">
        <v>324</v>
      </c>
      <c r="Z329" t="s">
        <v>399</v>
      </c>
      <c r="AG329" t="s">
        <v>24</v>
      </c>
      <c r="AH329" t="str">
        <f>Table1[[#This Row],[FinalID]]</f>
        <v>GOMPHIDAE</v>
      </c>
      <c r="AI329" t="s">
        <v>76</v>
      </c>
      <c r="AJ329" t="s">
        <v>49</v>
      </c>
      <c r="AK329">
        <v>2.2000000000000002</v>
      </c>
      <c r="AM329" t="s">
        <v>42</v>
      </c>
      <c r="AN329">
        <v>2.2000000000000002</v>
      </c>
      <c r="AO329">
        <v>0</v>
      </c>
    </row>
    <row r="330" spans="1:41" x14ac:dyDescent="0.25">
      <c r="A330" t="s">
        <v>392</v>
      </c>
      <c r="F330" t="s">
        <v>392</v>
      </c>
      <c r="G330" s="1">
        <v>42445</v>
      </c>
      <c r="I330" t="s">
        <v>1023</v>
      </c>
      <c r="J330" t="s">
        <v>206</v>
      </c>
      <c r="K330" t="s">
        <v>377</v>
      </c>
      <c r="L330" t="s">
        <v>42</v>
      </c>
      <c r="M330" t="s">
        <v>43</v>
      </c>
      <c r="N330">
        <v>0</v>
      </c>
      <c r="O330">
        <v>4</v>
      </c>
      <c r="P330">
        <v>4</v>
      </c>
      <c r="T330" t="s">
        <v>55</v>
      </c>
      <c r="V330" t="s">
        <v>67</v>
      </c>
      <c r="X330" t="s">
        <v>72</v>
      </c>
      <c r="Z330" t="s">
        <v>378</v>
      </c>
      <c r="AC330" t="s">
        <v>379</v>
      </c>
      <c r="AG330" t="s">
        <v>27</v>
      </c>
      <c r="AH330" t="str">
        <f>Table1[[#This Row],[Family]]</f>
        <v>Brachycentridae</v>
      </c>
      <c r="AI330" t="s">
        <v>60</v>
      </c>
      <c r="AJ330" t="s">
        <v>169</v>
      </c>
      <c r="AK330">
        <v>2.2999999999999998</v>
      </c>
      <c r="AM330" t="s">
        <v>42</v>
      </c>
      <c r="AN330">
        <v>2.2999999999999998</v>
      </c>
      <c r="AO330">
        <v>0</v>
      </c>
    </row>
    <row r="331" spans="1:41" x14ac:dyDescent="0.25">
      <c r="A331" t="s">
        <v>392</v>
      </c>
      <c r="F331" t="s">
        <v>392</v>
      </c>
      <c r="G331" s="1">
        <v>42445</v>
      </c>
      <c r="I331" t="s">
        <v>1023</v>
      </c>
      <c r="J331" t="s">
        <v>206</v>
      </c>
      <c r="K331" t="s">
        <v>170</v>
      </c>
      <c r="L331" t="s">
        <v>42</v>
      </c>
      <c r="M331" t="s">
        <v>43</v>
      </c>
      <c r="N331">
        <v>0</v>
      </c>
      <c r="O331">
        <v>32</v>
      </c>
      <c r="P331">
        <v>32</v>
      </c>
      <c r="T331" t="s">
        <v>55</v>
      </c>
      <c r="V331" t="s">
        <v>67</v>
      </c>
      <c r="X331" t="s">
        <v>72</v>
      </c>
      <c r="Z331" t="s">
        <v>171</v>
      </c>
      <c r="AC331" t="s">
        <v>172</v>
      </c>
      <c r="AG331" t="s">
        <v>27</v>
      </c>
      <c r="AH331" t="str">
        <f>Table1[[#This Row],[Family]]</f>
        <v>Hydropsychidae</v>
      </c>
      <c r="AI331" t="s">
        <v>92</v>
      </c>
      <c r="AJ331" t="s">
        <v>53</v>
      </c>
      <c r="AK331">
        <v>6.5</v>
      </c>
      <c r="AM331" t="s">
        <v>42</v>
      </c>
      <c r="AN331">
        <v>6.5</v>
      </c>
      <c r="AO331">
        <v>0</v>
      </c>
    </row>
    <row r="332" spans="1:41" x14ac:dyDescent="0.25">
      <c r="A332" t="s">
        <v>392</v>
      </c>
      <c r="F332" t="s">
        <v>392</v>
      </c>
      <c r="G332" s="1">
        <v>42445</v>
      </c>
      <c r="I332" t="s">
        <v>1023</v>
      </c>
      <c r="J332" t="s">
        <v>206</v>
      </c>
      <c r="K332" t="s">
        <v>175</v>
      </c>
      <c r="L332" t="s">
        <v>42</v>
      </c>
      <c r="M332" t="s">
        <v>43</v>
      </c>
      <c r="N332">
        <v>0</v>
      </c>
      <c r="O332">
        <v>33</v>
      </c>
      <c r="P332">
        <v>33</v>
      </c>
      <c r="T332" t="s">
        <v>55</v>
      </c>
      <c r="V332" t="s">
        <v>67</v>
      </c>
      <c r="X332" t="s">
        <v>72</v>
      </c>
      <c r="Z332" t="s">
        <v>171</v>
      </c>
      <c r="AC332" t="s">
        <v>176</v>
      </c>
      <c r="AG332" t="s">
        <v>27</v>
      </c>
      <c r="AH332" t="str">
        <f>Table1[[#This Row],[Family]]</f>
        <v>Hydropsychidae</v>
      </c>
      <c r="AI332" t="s">
        <v>92</v>
      </c>
      <c r="AJ332" t="s">
        <v>53</v>
      </c>
      <c r="AK332">
        <v>7.5</v>
      </c>
      <c r="AM332" t="s">
        <v>42</v>
      </c>
      <c r="AN332">
        <v>7.5</v>
      </c>
      <c r="AO332">
        <v>0</v>
      </c>
    </row>
    <row r="333" spans="1:41" x14ac:dyDescent="0.25">
      <c r="A333" t="s">
        <v>392</v>
      </c>
      <c r="F333" t="s">
        <v>392</v>
      </c>
      <c r="G333" s="1">
        <v>42445</v>
      </c>
      <c r="I333" t="s">
        <v>1023</v>
      </c>
      <c r="J333" t="s">
        <v>206</v>
      </c>
      <c r="K333" t="s">
        <v>380</v>
      </c>
      <c r="L333" t="s">
        <v>42</v>
      </c>
      <c r="M333" t="s">
        <v>43</v>
      </c>
      <c r="N333">
        <v>0</v>
      </c>
      <c r="O333">
        <v>3</v>
      </c>
      <c r="P333">
        <v>3</v>
      </c>
      <c r="T333" t="s">
        <v>55</v>
      </c>
      <c r="V333" t="s">
        <v>67</v>
      </c>
      <c r="X333" t="s">
        <v>72</v>
      </c>
      <c r="Z333" t="s">
        <v>381</v>
      </c>
      <c r="AB333" t="s">
        <v>382</v>
      </c>
      <c r="AC333" t="s">
        <v>383</v>
      </c>
      <c r="AG333" t="s">
        <v>27</v>
      </c>
      <c r="AH333" t="str">
        <f>Table1[[#This Row],[Family]]</f>
        <v>Hydroptilidae</v>
      </c>
      <c r="AI333" t="s">
        <v>144</v>
      </c>
      <c r="AJ333" t="s">
        <v>53</v>
      </c>
      <c r="AK333">
        <v>5</v>
      </c>
      <c r="AM333" t="s">
        <v>42</v>
      </c>
      <c r="AN333">
        <v>5</v>
      </c>
      <c r="AO333">
        <v>0</v>
      </c>
    </row>
    <row r="334" spans="1:41" x14ac:dyDescent="0.25">
      <c r="A334" t="s">
        <v>392</v>
      </c>
      <c r="F334" t="s">
        <v>392</v>
      </c>
      <c r="G334" s="1">
        <v>42445</v>
      </c>
      <c r="I334" t="s">
        <v>1023</v>
      </c>
      <c r="J334" t="s">
        <v>206</v>
      </c>
      <c r="K334" t="s">
        <v>217</v>
      </c>
      <c r="L334" t="s">
        <v>42</v>
      </c>
      <c r="M334" t="s">
        <v>43</v>
      </c>
      <c r="N334">
        <v>0</v>
      </c>
      <c r="O334">
        <v>2</v>
      </c>
      <c r="P334">
        <v>2</v>
      </c>
      <c r="T334" t="s">
        <v>55</v>
      </c>
      <c r="V334" t="s">
        <v>67</v>
      </c>
      <c r="X334" t="s">
        <v>72</v>
      </c>
      <c r="Z334" t="s">
        <v>181</v>
      </c>
      <c r="AC334" t="s">
        <v>218</v>
      </c>
      <c r="AG334" t="s">
        <v>27</v>
      </c>
      <c r="AH334" t="str">
        <f>Table1[[#This Row],[Family]]</f>
        <v>Philopotamidae</v>
      </c>
      <c r="AI334" t="s">
        <v>92</v>
      </c>
      <c r="AJ334" t="s">
        <v>53</v>
      </c>
      <c r="AK334">
        <v>4.4000000000000004</v>
      </c>
      <c r="AM334" t="s">
        <v>42</v>
      </c>
      <c r="AN334">
        <v>4.4000000000000004</v>
      </c>
      <c r="AO334">
        <v>0</v>
      </c>
    </row>
    <row r="335" spans="1:41" x14ac:dyDescent="0.25">
      <c r="A335" t="s">
        <v>392</v>
      </c>
      <c r="F335" t="s">
        <v>392</v>
      </c>
      <c r="G335" s="1">
        <v>42445</v>
      </c>
      <c r="I335" t="s">
        <v>1023</v>
      </c>
      <c r="J335" t="s">
        <v>206</v>
      </c>
      <c r="K335" t="s">
        <v>177</v>
      </c>
      <c r="L335" t="s">
        <v>42</v>
      </c>
      <c r="M335" t="s">
        <v>43</v>
      </c>
      <c r="N335">
        <v>0</v>
      </c>
      <c r="O335">
        <v>1</v>
      </c>
      <c r="P335">
        <v>1</v>
      </c>
      <c r="T335" t="s">
        <v>55</v>
      </c>
      <c r="V335" t="s">
        <v>67</v>
      </c>
      <c r="X335" t="s">
        <v>72</v>
      </c>
      <c r="Z335" t="s">
        <v>178</v>
      </c>
      <c r="AC335" t="s">
        <v>179</v>
      </c>
      <c r="AG335" t="s">
        <v>27</v>
      </c>
      <c r="AH335" t="str">
        <f>Table1[[#This Row],[Family]]</f>
        <v>Uenoidae</v>
      </c>
      <c r="AI335" t="s">
        <v>144</v>
      </c>
      <c r="AJ335" t="s">
        <v>53</v>
      </c>
      <c r="AK335">
        <v>2.7</v>
      </c>
      <c r="AM335" t="s">
        <v>42</v>
      </c>
      <c r="AN335">
        <v>2.7</v>
      </c>
      <c r="AO335">
        <v>0</v>
      </c>
    </row>
    <row r="336" spans="1:41" x14ac:dyDescent="0.25">
      <c r="A336" t="s">
        <v>392</v>
      </c>
      <c r="F336" t="s">
        <v>392</v>
      </c>
      <c r="G336" s="1">
        <v>42445</v>
      </c>
      <c r="I336" t="s">
        <v>1023</v>
      </c>
      <c r="J336" t="s">
        <v>206</v>
      </c>
      <c r="K336" t="s">
        <v>96</v>
      </c>
      <c r="L336" t="s">
        <v>42</v>
      </c>
      <c r="M336" t="s">
        <v>79</v>
      </c>
      <c r="N336">
        <v>0</v>
      </c>
      <c r="O336">
        <v>1</v>
      </c>
      <c r="P336">
        <v>1</v>
      </c>
      <c r="T336" t="s">
        <v>55</v>
      </c>
      <c r="V336" t="s">
        <v>67</v>
      </c>
      <c r="X336" t="s">
        <v>80</v>
      </c>
      <c r="Z336" t="s">
        <v>86</v>
      </c>
      <c r="AB336" t="s">
        <v>97</v>
      </c>
      <c r="AG336" t="s">
        <v>26</v>
      </c>
      <c r="AH336" t="s">
        <v>86</v>
      </c>
      <c r="AI336" t="s">
        <v>48</v>
      </c>
      <c r="AK336">
        <v>3.5</v>
      </c>
      <c r="AM336" t="s">
        <v>42</v>
      </c>
      <c r="AN336">
        <v>3.5</v>
      </c>
      <c r="AO336">
        <v>0</v>
      </c>
    </row>
    <row r="337" spans="1:41" x14ac:dyDescent="0.25">
      <c r="A337" t="s">
        <v>392</v>
      </c>
      <c r="F337" t="s">
        <v>392</v>
      </c>
      <c r="G337" s="1">
        <v>42445</v>
      </c>
      <c r="I337" t="s">
        <v>1023</v>
      </c>
      <c r="J337" t="s">
        <v>206</v>
      </c>
      <c r="K337" t="s">
        <v>297</v>
      </c>
      <c r="L337" t="s">
        <v>42</v>
      </c>
      <c r="M337" t="s">
        <v>43</v>
      </c>
      <c r="N337">
        <v>0</v>
      </c>
      <c r="O337">
        <v>2</v>
      </c>
      <c r="P337">
        <v>2</v>
      </c>
      <c r="T337" t="s">
        <v>55</v>
      </c>
      <c r="V337" t="s">
        <v>67</v>
      </c>
      <c r="X337" t="s">
        <v>80</v>
      </c>
      <c r="Z337" t="s">
        <v>86</v>
      </c>
      <c r="AB337" t="s">
        <v>97</v>
      </c>
      <c r="AC337" t="s">
        <v>298</v>
      </c>
      <c r="AG337" t="s">
        <v>27</v>
      </c>
      <c r="AH337" t="str">
        <f>Table1[[#This Row],[Family]]</f>
        <v>Chironomidae</v>
      </c>
      <c r="AI337" t="s">
        <v>92</v>
      </c>
      <c r="AJ337" t="s">
        <v>53</v>
      </c>
      <c r="AK337">
        <v>7.2</v>
      </c>
      <c r="AM337" t="s">
        <v>42</v>
      </c>
      <c r="AN337">
        <v>7.2</v>
      </c>
      <c r="AO337">
        <v>0</v>
      </c>
    </row>
    <row r="338" spans="1:41" x14ac:dyDescent="0.25">
      <c r="A338" t="s">
        <v>392</v>
      </c>
      <c r="F338" t="s">
        <v>392</v>
      </c>
      <c r="G338" s="1">
        <v>42445</v>
      </c>
      <c r="I338" t="s">
        <v>1023</v>
      </c>
      <c r="J338" t="s">
        <v>206</v>
      </c>
      <c r="K338" t="s">
        <v>400</v>
      </c>
      <c r="L338" t="s">
        <v>42</v>
      </c>
      <c r="M338" t="s">
        <v>43</v>
      </c>
      <c r="N338">
        <v>0</v>
      </c>
      <c r="O338">
        <v>1</v>
      </c>
      <c r="P338">
        <v>1</v>
      </c>
      <c r="T338" t="s">
        <v>55</v>
      </c>
      <c r="V338" t="s">
        <v>67</v>
      </c>
      <c r="X338" t="s">
        <v>80</v>
      </c>
      <c r="Z338" t="s">
        <v>86</v>
      </c>
      <c r="AB338" t="s">
        <v>97</v>
      </c>
      <c r="AC338" t="s">
        <v>401</v>
      </c>
      <c r="AG338" t="s">
        <v>27</v>
      </c>
      <c r="AH338" t="str">
        <f>Table1[[#This Row],[Family]]</f>
        <v>Chironomidae</v>
      </c>
      <c r="AI338" t="s">
        <v>48</v>
      </c>
      <c r="AK338">
        <v>1</v>
      </c>
      <c r="AM338" t="s">
        <v>42</v>
      </c>
      <c r="AN338">
        <v>1</v>
      </c>
      <c r="AO338">
        <v>0</v>
      </c>
    </row>
    <row r="339" spans="1:41" x14ac:dyDescent="0.25">
      <c r="A339" t="s">
        <v>392</v>
      </c>
      <c r="F339" t="s">
        <v>392</v>
      </c>
      <c r="G339" s="1">
        <v>42445</v>
      </c>
      <c r="I339" t="s">
        <v>1023</v>
      </c>
      <c r="J339" t="s">
        <v>206</v>
      </c>
      <c r="K339" t="s">
        <v>186</v>
      </c>
      <c r="L339" t="s">
        <v>42</v>
      </c>
      <c r="M339" t="s">
        <v>79</v>
      </c>
      <c r="N339">
        <v>0</v>
      </c>
      <c r="O339">
        <v>1</v>
      </c>
      <c r="P339">
        <v>1</v>
      </c>
      <c r="T339" t="s">
        <v>55</v>
      </c>
      <c r="V339" t="s">
        <v>67</v>
      </c>
      <c r="X339" t="s">
        <v>80</v>
      </c>
      <c r="Z339" t="s">
        <v>86</v>
      </c>
      <c r="AC339" t="s">
        <v>187</v>
      </c>
      <c r="AG339" t="s">
        <v>27</v>
      </c>
      <c r="AH339" t="str">
        <f>Table1[[#This Row],[Family]]</f>
        <v>Chironomidae</v>
      </c>
      <c r="AI339" t="s">
        <v>48</v>
      </c>
      <c r="AK339">
        <v>7.6</v>
      </c>
      <c r="AM339" t="s">
        <v>42</v>
      </c>
      <c r="AN339">
        <v>7.6</v>
      </c>
      <c r="AO339">
        <v>0</v>
      </c>
    </row>
    <row r="340" spans="1:41" x14ac:dyDescent="0.25">
      <c r="A340" t="s">
        <v>392</v>
      </c>
      <c r="F340" t="s">
        <v>392</v>
      </c>
      <c r="G340" s="1">
        <v>42445</v>
      </c>
      <c r="I340" t="s">
        <v>1023</v>
      </c>
      <c r="J340" t="s">
        <v>206</v>
      </c>
      <c r="K340" t="s">
        <v>191</v>
      </c>
      <c r="L340" t="s">
        <v>42</v>
      </c>
      <c r="M340" t="s">
        <v>43</v>
      </c>
      <c r="N340">
        <v>0</v>
      </c>
      <c r="O340">
        <v>17</v>
      </c>
      <c r="P340">
        <v>17</v>
      </c>
      <c r="T340" t="s">
        <v>55</v>
      </c>
      <c r="V340" t="s">
        <v>67</v>
      </c>
      <c r="X340" t="s">
        <v>80</v>
      </c>
      <c r="Z340" t="s">
        <v>86</v>
      </c>
      <c r="AC340" t="s">
        <v>192</v>
      </c>
      <c r="AG340" t="s">
        <v>27</v>
      </c>
      <c r="AH340" t="str">
        <f>Table1[[#This Row],[Family]]</f>
        <v>Chironomidae</v>
      </c>
      <c r="AI340" t="s">
        <v>48</v>
      </c>
      <c r="AJ340" t="s">
        <v>61</v>
      </c>
      <c r="AK340">
        <v>6.1</v>
      </c>
      <c r="AM340" t="s">
        <v>42</v>
      </c>
      <c r="AN340">
        <v>6.1</v>
      </c>
      <c r="AO340">
        <v>0</v>
      </c>
    </row>
    <row r="341" spans="1:41" x14ac:dyDescent="0.25">
      <c r="A341" t="s">
        <v>392</v>
      </c>
      <c r="F341" t="s">
        <v>392</v>
      </c>
      <c r="G341" s="1">
        <v>42445</v>
      </c>
      <c r="I341" t="s">
        <v>1023</v>
      </c>
      <c r="J341" t="s">
        <v>206</v>
      </c>
      <c r="K341" t="s">
        <v>107</v>
      </c>
      <c r="L341" t="s">
        <v>42</v>
      </c>
      <c r="M341" t="s">
        <v>43</v>
      </c>
      <c r="N341">
        <v>0</v>
      </c>
      <c r="O341">
        <v>6</v>
      </c>
      <c r="P341">
        <v>6</v>
      </c>
      <c r="T341" t="s">
        <v>55</v>
      </c>
      <c r="V341" t="s">
        <v>67</v>
      </c>
      <c r="X341" t="s">
        <v>80</v>
      </c>
      <c r="Z341" t="s">
        <v>86</v>
      </c>
      <c r="AC341" t="s">
        <v>108</v>
      </c>
      <c r="AG341" t="s">
        <v>27</v>
      </c>
      <c r="AH341" t="str">
        <f>Table1[[#This Row],[Family]]</f>
        <v>Chironomidae</v>
      </c>
      <c r="AI341" t="s">
        <v>48</v>
      </c>
      <c r="AJ341" t="s">
        <v>82</v>
      </c>
      <c r="AK341">
        <v>9.1999999999999993</v>
      </c>
      <c r="AM341" t="s">
        <v>42</v>
      </c>
      <c r="AN341">
        <v>9.1999999999999993</v>
      </c>
      <c r="AO341">
        <v>0</v>
      </c>
    </row>
    <row r="342" spans="1:41" x14ac:dyDescent="0.25">
      <c r="A342" t="s">
        <v>392</v>
      </c>
      <c r="F342" t="s">
        <v>392</v>
      </c>
      <c r="G342" s="1">
        <v>42445</v>
      </c>
      <c r="I342" t="s">
        <v>1023</v>
      </c>
      <c r="J342" t="s">
        <v>206</v>
      </c>
      <c r="K342" t="s">
        <v>250</v>
      </c>
      <c r="L342" t="s">
        <v>42</v>
      </c>
      <c r="M342" t="s">
        <v>43</v>
      </c>
      <c r="N342">
        <v>0</v>
      </c>
      <c r="O342">
        <v>19</v>
      </c>
      <c r="P342">
        <v>19</v>
      </c>
      <c r="T342" t="s">
        <v>55</v>
      </c>
      <c r="V342" t="s">
        <v>67</v>
      </c>
      <c r="X342" t="s">
        <v>80</v>
      </c>
      <c r="Z342" t="s">
        <v>86</v>
      </c>
      <c r="AC342" t="s">
        <v>251</v>
      </c>
      <c r="AG342" t="s">
        <v>27</v>
      </c>
      <c r="AH342" t="str">
        <f>Table1[[#This Row],[Family]]</f>
        <v>Chironomidae</v>
      </c>
      <c r="AI342" t="s">
        <v>48</v>
      </c>
      <c r="AJ342" t="s">
        <v>61</v>
      </c>
      <c r="AK342">
        <v>5.0999999999999996</v>
      </c>
      <c r="AM342" t="s">
        <v>42</v>
      </c>
      <c r="AN342">
        <v>5.0999999999999996</v>
      </c>
      <c r="AO342">
        <v>0</v>
      </c>
    </row>
    <row r="343" spans="1:41" x14ac:dyDescent="0.25">
      <c r="A343" t="s">
        <v>392</v>
      </c>
      <c r="F343" t="s">
        <v>392</v>
      </c>
      <c r="G343" s="1">
        <v>42445</v>
      </c>
      <c r="I343" t="s">
        <v>1023</v>
      </c>
      <c r="J343" t="s">
        <v>206</v>
      </c>
      <c r="K343" t="s">
        <v>196</v>
      </c>
      <c r="L343" t="s">
        <v>42</v>
      </c>
      <c r="M343" t="s">
        <v>43</v>
      </c>
      <c r="N343">
        <v>0</v>
      </c>
      <c r="O343">
        <v>1</v>
      </c>
      <c r="P343">
        <v>1</v>
      </c>
      <c r="T343" t="s">
        <v>55</v>
      </c>
      <c r="V343" t="s">
        <v>67</v>
      </c>
      <c r="X343" t="s">
        <v>80</v>
      </c>
      <c r="Z343" t="s">
        <v>86</v>
      </c>
      <c r="AB343" t="s">
        <v>194</v>
      </c>
      <c r="AC343" t="s">
        <v>197</v>
      </c>
      <c r="AG343" t="s">
        <v>27</v>
      </c>
      <c r="AH343" t="str">
        <f>Table1[[#This Row],[Family]]</f>
        <v>Chironomidae</v>
      </c>
      <c r="AI343" t="s">
        <v>48</v>
      </c>
      <c r="AJ343" t="s">
        <v>61</v>
      </c>
      <c r="AK343">
        <v>8.1999999999999993</v>
      </c>
      <c r="AM343" t="s">
        <v>42</v>
      </c>
      <c r="AN343">
        <v>8.1999999999999993</v>
      </c>
      <c r="AO343">
        <v>0</v>
      </c>
    </row>
    <row r="344" spans="1:41" x14ac:dyDescent="0.25">
      <c r="A344" t="s">
        <v>392</v>
      </c>
      <c r="F344" t="s">
        <v>392</v>
      </c>
      <c r="G344" s="1">
        <v>42445</v>
      </c>
      <c r="I344" t="s">
        <v>1023</v>
      </c>
      <c r="J344" t="s">
        <v>206</v>
      </c>
      <c r="K344" t="s">
        <v>202</v>
      </c>
      <c r="L344" t="s">
        <v>42</v>
      </c>
      <c r="M344" t="s">
        <v>43</v>
      </c>
      <c r="N344">
        <v>0</v>
      </c>
      <c r="O344">
        <v>1</v>
      </c>
      <c r="P344">
        <v>1</v>
      </c>
      <c r="T344" t="s">
        <v>55</v>
      </c>
      <c r="V344" t="s">
        <v>67</v>
      </c>
      <c r="X344" t="s">
        <v>80</v>
      </c>
      <c r="Z344" t="s">
        <v>203</v>
      </c>
      <c r="AC344" t="s">
        <v>204</v>
      </c>
      <c r="AG344" t="s">
        <v>27</v>
      </c>
      <c r="AH344" t="str">
        <f>Table1[[#This Row],[Family]]</f>
        <v>Tipulidae</v>
      </c>
      <c r="AI344" t="s">
        <v>48</v>
      </c>
      <c r="AJ344" t="s">
        <v>53</v>
      </c>
      <c r="AK344">
        <v>8</v>
      </c>
      <c r="AM344" t="s">
        <v>42</v>
      </c>
      <c r="AN344">
        <v>8</v>
      </c>
      <c r="AO344">
        <v>0</v>
      </c>
    </row>
    <row r="345" spans="1:41" x14ac:dyDescent="0.25">
      <c r="A345" t="s">
        <v>402</v>
      </c>
      <c r="F345" t="s">
        <v>402</v>
      </c>
      <c r="G345" s="1">
        <v>42436</v>
      </c>
      <c r="I345" t="s">
        <v>1023</v>
      </c>
      <c r="J345" t="s">
        <v>206</v>
      </c>
      <c r="K345" t="s">
        <v>62</v>
      </c>
      <c r="L345" t="s">
        <v>42</v>
      </c>
      <c r="M345" t="s">
        <v>43</v>
      </c>
      <c r="N345">
        <v>0</v>
      </c>
      <c r="O345">
        <v>1</v>
      </c>
      <c r="P345">
        <v>1</v>
      </c>
      <c r="T345" t="s">
        <v>55</v>
      </c>
      <c r="V345" t="s">
        <v>56</v>
      </c>
      <c r="X345" t="s">
        <v>63</v>
      </c>
      <c r="Z345" t="s">
        <v>64</v>
      </c>
      <c r="AC345" t="s">
        <v>65</v>
      </c>
      <c r="AG345" t="s">
        <v>27</v>
      </c>
      <c r="AH345" t="str">
        <f>Table1[[#This Row],[Family]]</f>
        <v>Asellidae</v>
      </c>
      <c r="AI345" t="s">
        <v>48</v>
      </c>
      <c r="AJ345" t="s">
        <v>61</v>
      </c>
      <c r="AK345">
        <v>2.6</v>
      </c>
      <c r="AM345" t="s">
        <v>42</v>
      </c>
      <c r="AN345">
        <v>2.6</v>
      </c>
      <c r="AO345">
        <v>0</v>
      </c>
    </row>
    <row r="346" spans="1:41" x14ac:dyDescent="0.25">
      <c r="A346" t="s">
        <v>402</v>
      </c>
      <c r="F346" t="s">
        <v>402</v>
      </c>
      <c r="G346" s="1">
        <v>42436</v>
      </c>
      <c r="I346" t="s">
        <v>1023</v>
      </c>
      <c r="J346" t="s">
        <v>206</v>
      </c>
      <c r="K346" t="s">
        <v>323</v>
      </c>
      <c r="L346" t="s">
        <v>42</v>
      </c>
      <c r="M346" t="s">
        <v>43</v>
      </c>
      <c r="N346">
        <v>0</v>
      </c>
      <c r="O346">
        <v>2</v>
      </c>
      <c r="P346">
        <v>2</v>
      </c>
      <c r="T346" t="s">
        <v>55</v>
      </c>
      <c r="V346" t="s">
        <v>67</v>
      </c>
      <c r="X346" t="s">
        <v>324</v>
      </c>
      <c r="Z346" t="s">
        <v>325</v>
      </c>
      <c r="AC346" t="s">
        <v>326</v>
      </c>
      <c r="AG346" t="s">
        <v>27</v>
      </c>
      <c r="AH346" t="str">
        <f>Table1[[#This Row],[Family]]</f>
        <v>Calopterygidae</v>
      </c>
      <c r="AI346" t="s">
        <v>76</v>
      </c>
      <c r="AJ346" t="s">
        <v>213</v>
      </c>
      <c r="AK346">
        <v>8.3000000000000007</v>
      </c>
      <c r="AM346" t="s">
        <v>42</v>
      </c>
      <c r="AN346">
        <v>8.3000000000000007</v>
      </c>
      <c r="AO346">
        <v>0</v>
      </c>
    </row>
    <row r="347" spans="1:41" x14ac:dyDescent="0.25">
      <c r="A347" t="s">
        <v>402</v>
      </c>
      <c r="F347" t="s">
        <v>402</v>
      </c>
      <c r="G347" s="1">
        <v>42436</v>
      </c>
      <c r="I347" t="s">
        <v>1023</v>
      </c>
      <c r="J347" t="s">
        <v>206</v>
      </c>
      <c r="K347" t="s">
        <v>403</v>
      </c>
      <c r="L347" t="s">
        <v>42</v>
      </c>
      <c r="M347" t="s">
        <v>43</v>
      </c>
      <c r="N347">
        <v>0</v>
      </c>
      <c r="O347">
        <v>1</v>
      </c>
      <c r="P347">
        <v>1</v>
      </c>
      <c r="T347" t="s">
        <v>55</v>
      </c>
      <c r="V347" t="s">
        <v>67</v>
      </c>
      <c r="X347" t="s">
        <v>324</v>
      </c>
      <c r="Z347" t="s">
        <v>404</v>
      </c>
      <c r="AC347" t="s">
        <v>405</v>
      </c>
      <c r="AG347" t="s">
        <v>27</v>
      </c>
      <c r="AH347" t="str">
        <f>Table1[[#This Row],[Family]]</f>
        <v>Corduliidae</v>
      </c>
      <c r="AI347" t="s">
        <v>76</v>
      </c>
      <c r="AJ347" t="s">
        <v>61</v>
      </c>
      <c r="AK347">
        <v>1</v>
      </c>
      <c r="AM347" t="s">
        <v>42</v>
      </c>
      <c r="AN347">
        <v>1</v>
      </c>
      <c r="AO347">
        <v>0</v>
      </c>
    </row>
    <row r="348" spans="1:41" x14ac:dyDescent="0.25">
      <c r="A348" t="s">
        <v>402</v>
      </c>
      <c r="F348" t="s">
        <v>402</v>
      </c>
      <c r="G348" s="1">
        <v>42436</v>
      </c>
      <c r="I348" t="s">
        <v>1023</v>
      </c>
      <c r="J348" t="s">
        <v>206</v>
      </c>
      <c r="K348" t="s">
        <v>170</v>
      </c>
      <c r="L348" t="s">
        <v>42</v>
      </c>
      <c r="M348" t="s">
        <v>43</v>
      </c>
      <c r="N348">
        <v>0</v>
      </c>
      <c r="O348">
        <v>2</v>
      </c>
      <c r="P348">
        <v>2</v>
      </c>
      <c r="T348" t="s">
        <v>55</v>
      </c>
      <c r="V348" t="s">
        <v>67</v>
      </c>
      <c r="X348" t="s">
        <v>72</v>
      </c>
      <c r="Z348" t="s">
        <v>171</v>
      </c>
      <c r="AC348" t="s">
        <v>172</v>
      </c>
      <c r="AG348" t="s">
        <v>27</v>
      </c>
      <c r="AH348" t="str">
        <f>Table1[[#This Row],[Family]]</f>
        <v>Hydropsychidae</v>
      </c>
      <c r="AI348" t="s">
        <v>92</v>
      </c>
      <c r="AJ348" t="s">
        <v>53</v>
      </c>
      <c r="AK348">
        <v>6.5</v>
      </c>
      <c r="AM348" t="s">
        <v>42</v>
      </c>
      <c r="AN348">
        <v>6.5</v>
      </c>
      <c r="AO348">
        <v>0</v>
      </c>
    </row>
    <row r="349" spans="1:41" x14ac:dyDescent="0.25">
      <c r="A349" t="s">
        <v>402</v>
      </c>
      <c r="F349" t="s">
        <v>402</v>
      </c>
      <c r="G349" s="1">
        <v>42436</v>
      </c>
      <c r="I349" t="s">
        <v>1023</v>
      </c>
      <c r="J349" t="s">
        <v>206</v>
      </c>
      <c r="K349" t="s">
        <v>219</v>
      </c>
      <c r="L349" t="s">
        <v>42</v>
      </c>
      <c r="M349" t="s">
        <v>43</v>
      </c>
      <c r="N349">
        <v>0</v>
      </c>
      <c r="O349">
        <v>1</v>
      </c>
      <c r="P349">
        <v>1</v>
      </c>
      <c r="T349" t="s">
        <v>55</v>
      </c>
      <c r="V349" t="s">
        <v>67</v>
      </c>
      <c r="X349" t="s">
        <v>220</v>
      </c>
      <c r="Z349" t="s">
        <v>221</v>
      </c>
      <c r="AC349" t="s">
        <v>222</v>
      </c>
      <c r="AG349" t="s">
        <v>27</v>
      </c>
      <c r="AH349" t="str">
        <f>Table1[[#This Row],[Family]]</f>
        <v>Elmidae</v>
      </c>
      <c r="AI349" t="s">
        <v>144</v>
      </c>
      <c r="AJ349" t="s">
        <v>53</v>
      </c>
      <c r="AK349">
        <v>7.1</v>
      </c>
      <c r="AM349" t="s">
        <v>42</v>
      </c>
      <c r="AN349">
        <v>7.1</v>
      </c>
      <c r="AO349">
        <v>0</v>
      </c>
    </row>
    <row r="350" spans="1:41" x14ac:dyDescent="0.25">
      <c r="A350" t="s">
        <v>402</v>
      </c>
      <c r="F350" t="s">
        <v>402</v>
      </c>
      <c r="G350" s="1">
        <v>42436</v>
      </c>
      <c r="I350" t="s">
        <v>1023</v>
      </c>
      <c r="J350" t="s">
        <v>206</v>
      </c>
      <c r="K350" t="s">
        <v>93</v>
      </c>
      <c r="L350" t="s">
        <v>42</v>
      </c>
      <c r="M350" t="s">
        <v>43</v>
      </c>
      <c r="N350">
        <v>0</v>
      </c>
      <c r="O350">
        <v>1</v>
      </c>
      <c r="P350">
        <v>1</v>
      </c>
      <c r="T350" t="s">
        <v>55</v>
      </c>
      <c r="V350" t="s">
        <v>67</v>
      </c>
      <c r="X350" t="s">
        <v>80</v>
      </c>
      <c r="Z350" t="s">
        <v>86</v>
      </c>
      <c r="AB350" t="s">
        <v>87</v>
      </c>
      <c r="AC350" t="s">
        <v>94</v>
      </c>
      <c r="AG350" t="s">
        <v>27</v>
      </c>
      <c r="AH350" t="str">
        <f>Table1[[#This Row],[Family]]</f>
        <v>Chironomidae</v>
      </c>
      <c r="AI350" t="s">
        <v>60</v>
      </c>
      <c r="AJ350" t="s">
        <v>95</v>
      </c>
      <c r="AK350">
        <v>6.3</v>
      </c>
      <c r="AM350" t="s">
        <v>42</v>
      </c>
      <c r="AN350">
        <v>6.3</v>
      </c>
      <c r="AO350">
        <v>0</v>
      </c>
    </row>
    <row r="351" spans="1:41" x14ac:dyDescent="0.25">
      <c r="A351" t="s">
        <v>402</v>
      </c>
      <c r="F351" t="s">
        <v>402</v>
      </c>
      <c r="G351" s="1">
        <v>42436</v>
      </c>
      <c r="I351" t="s">
        <v>1023</v>
      </c>
      <c r="J351" t="s">
        <v>206</v>
      </c>
      <c r="K351" t="s">
        <v>406</v>
      </c>
      <c r="L351" t="s">
        <v>42</v>
      </c>
      <c r="M351" t="s">
        <v>43</v>
      </c>
      <c r="N351">
        <v>0</v>
      </c>
      <c r="O351">
        <v>1</v>
      </c>
      <c r="P351">
        <v>1</v>
      </c>
      <c r="T351" t="s">
        <v>55</v>
      </c>
      <c r="V351" t="s">
        <v>67</v>
      </c>
      <c r="X351" t="s">
        <v>80</v>
      </c>
      <c r="Z351" t="s">
        <v>86</v>
      </c>
      <c r="AB351" t="s">
        <v>87</v>
      </c>
      <c r="AC351" t="s">
        <v>407</v>
      </c>
      <c r="AG351" t="s">
        <v>27</v>
      </c>
      <c r="AH351" t="str">
        <f>Table1[[#This Row],[Family]]</f>
        <v>Chironomidae</v>
      </c>
      <c r="AI351" t="s">
        <v>48</v>
      </c>
      <c r="AJ351" t="s">
        <v>49</v>
      </c>
      <c r="AK351">
        <v>6.6</v>
      </c>
      <c r="AM351" t="s">
        <v>42</v>
      </c>
      <c r="AN351">
        <v>6.6</v>
      </c>
      <c r="AO351">
        <v>0</v>
      </c>
    </row>
    <row r="352" spans="1:41" x14ac:dyDescent="0.25">
      <c r="A352" t="s">
        <v>402</v>
      </c>
      <c r="F352" t="s">
        <v>402</v>
      </c>
      <c r="G352" s="1">
        <v>42436</v>
      </c>
      <c r="I352" t="s">
        <v>1023</v>
      </c>
      <c r="J352" t="s">
        <v>206</v>
      </c>
      <c r="K352" t="s">
        <v>98</v>
      </c>
      <c r="L352" t="s">
        <v>42</v>
      </c>
      <c r="M352" t="s">
        <v>43</v>
      </c>
      <c r="N352">
        <v>0</v>
      </c>
      <c r="O352">
        <v>1</v>
      </c>
      <c r="P352">
        <v>1</v>
      </c>
      <c r="T352" t="s">
        <v>55</v>
      </c>
      <c r="V352" t="s">
        <v>67</v>
      </c>
      <c r="X352" t="s">
        <v>80</v>
      </c>
      <c r="Z352" t="s">
        <v>86</v>
      </c>
      <c r="AB352" t="s">
        <v>97</v>
      </c>
      <c r="AC352" t="s">
        <v>99</v>
      </c>
      <c r="AG352" t="s">
        <v>27</v>
      </c>
      <c r="AH352" t="str">
        <f>Table1[[#This Row],[Family]]</f>
        <v>Chironomidae</v>
      </c>
      <c r="AI352" t="s">
        <v>92</v>
      </c>
      <c r="AJ352" t="s">
        <v>95</v>
      </c>
      <c r="AK352">
        <v>4.9000000000000004</v>
      </c>
      <c r="AM352" t="s">
        <v>42</v>
      </c>
      <c r="AN352">
        <v>4.9000000000000004</v>
      </c>
      <c r="AO352">
        <v>0</v>
      </c>
    </row>
    <row r="353" spans="1:41" x14ac:dyDescent="0.25">
      <c r="A353" t="s">
        <v>402</v>
      </c>
      <c r="F353" t="s">
        <v>402</v>
      </c>
      <c r="G353" s="1">
        <v>42436</v>
      </c>
      <c r="I353" t="s">
        <v>1023</v>
      </c>
      <c r="J353" t="s">
        <v>206</v>
      </c>
      <c r="K353" t="s">
        <v>186</v>
      </c>
      <c r="L353" t="s">
        <v>42</v>
      </c>
      <c r="M353" t="s">
        <v>79</v>
      </c>
      <c r="N353">
        <v>0</v>
      </c>
      <c r="O353">
        <v>1</v>
      </c>
      <c r="P353">
        <v>1</v>
      </c>
      <c r="T353" t="s">
        <v>55</v>
      </c>
      <c r="V353" t="s">
        <v>67</v>
      </c>
      <c r="X353" t="s">
        <v>80</v>
      </c>
      <c r="Z353" t="s">
        <v>86</v>
      </c>
      <c r="AC353" t="s">
        <v>187</v>
      </c>
      <c r="AG353" t="s">
        <v>27</v>
      </c>
      <c r="AH353" t="str">
        <f>Table1[[#This Row],[Family]]</f>
        <v>Chironomidae</v>
      </c>
      <c r="AI353" t="s">
        <v>48</v>
      </c>
      <c r="AK353">
        <v>7.6</v>
      </c>
      <c r="AM353" t="s">
        <v>42</v>
      </c>
      <c r="AN353">
        <v>7.6</v>
      </c>
      <c r="AO353">
        <v>0</v>
      </c>
    </row>
    <row r="354" spans="1:41" x14ac:dyDescent="0.25">
      <c r="A354" t="s">
        <v>402</v>
      </c>
      <c r="F354" t="s">
        <v>402</v>
      </c>
      <c r="G354" s="1">
        <v>42436</v>
      </c>
      <c r="I354" t="s">
        <v>1023</v>
      </c>
      <c r="J354" t="s">
        <v>206</v>
      </c>
      <c r="K354" t="s">
        <v>253</v>
      </c>
      <c r="L354" t="s">
        <v>42</v>
      </c>
      <c r="M354" t="s">
        <v>43</v>
      </c>
      <c r="N354">
        <v>0</v>
      </c>
      <c r="O354">
        <v>1</v>
      </c>
      <c r="P354">
        <v>1</v>
      </c>
      <c r="T354" t="s">
        <v>55</v>
      </c>
      <c r="V354" t="s">
        <v>67</v>
      </c>
      <c r="X354" t="s">
        <v>80</v>
      </c>
      <c r="Z354" t="s">
        <v>86</v>
      </c>
      <c r="AC354" t="s">
        <v>254</v>
      </c>
      <c r="AG354" t="s">
        <v>27</v>
      </c>
      <c r="AH354" t="str">
        <f>Table1[[#This Row],[Family]]</f>
        <v>Chironomidae</v>
      </c>
      <c r="AI354" t="s">
        <v>48</v>
      </c>
      <c r="AJ354" t="s">
        <v>61</v>
      </c>
      <c r="AK354">
        <v>4.0999999999999996</v>
      </c>
      <c r="AM354" t="s">
        <v>42</v>
      </c>
      <c r="AN354">
        <v>4.0999999999999996</v>
      </c>
      <c r="AO354">
        <v>0</v>
      </c>
    </row>
    <row r="355" spans="1:41" x14ac:dyDescent="0.25">
      <c r="A355" t="s">
        <v>402</v>
      </c>
      <c r="F355" t="s">
        <v>402</v>
      </c>
      <c r="G355" s="1">
        <v>42436</v>
      </c>
      <c r="I355" t="s">
        <v>1023</v>
      </c>
      <c r="J355" t="s">
        <v>206</v>
      </c>
      <c r="K355" t="s">
        <v>191</v>
      </c>
      <c r="L355" t="s">
        <v>42</v>
      </c>
      <c r="M355" t="s">
        <v>43</v>
      </c>
      <c r="N355">
        <v>0</v>
      </c>
      <c r="O355">
        <v>1</v>
      </c>
      <c r="P355">
        <v>1</v>
      </c>
      <c r="T355" t="s">
        <v>55</v>
      </c>
      <c r="V355" t="s">
        <v>67</v>
      </c>
      <c r="X355" t="s">
        <v>80</v>
      </c>
      <c r="Z355" t="s">
        <v>86</v>
      </c>
      <c r="AC355" t="s">
        <v>192</v>
      </c>
      <c r="AG355" t="s">
        <v>27</v>
      </c>
      <c r="AH355" t="str">
        <f>Table1[[#This Row],[Family]]</f>
        <v>Chironomidae</v>
      </c>
      <c r="AI355" t="s">
        <v>48</v>
      </c>
      <c r="AJ355" t="s">
        <v>61</v>
      </c>
      <c r="AK355">
        <v>6.1</v>
      </c>
      <c r="AM355" t="s">
        <v>42</v>
      </c>
      <c r="AN355">
        <v>6.1</v>
      </c>
      <c r="AO355">
        <v>0</v>
      </c>
    </row>
    <row r="356" spans="1:41" x14ac:dyDescent="0.25">
      <c r="A356" t="s">
        <v>402</v>
      </c>
      <c r="F356" t="s">
        <v>402</v>
      </c>
      <c r="G356" s="1">
        <v>42436</v>
      </c>
      <c r="I356" t="s">
        <v>1023</v>
      </c>
      <c r="J356" t="s">
        <v>206</v>
      </c>
      <c r="K356" t="s">
        <v>227</v>
      </c>
      <c r="L356" t="s">
        <v>42</v>
      </c>
      <c r="M356" t="s">
        <v>43</v>
      </c>
      <c r="N356">
        <v>0</v>
      </c>
      <c r="O356">
        <v>16</v>
      </c>
      <c r="P356">
        <v>16</v>
      </c>
      <c r="T356" t="s">
        <v>55</v>
      </c>
      <c r="V356" t="s">
        <v>67</v>
      </c>
      <c r="X356" t="s">
        <v>80</v>
      </c>
      <c r="Z356" t="s">
        <v>86</v>
      </c>
      <c r="AC356" t="s">
        <v>228</v>
      </c>
      <c r="AG356" t="s">
        <v>27</v>
      </c>
      <c r="AH356" t="str">
        <f>Table1[[#This Row],[Family]]</f>
        <v>Chironomidae</v>
      </c>
      <c r="AI356" t="s">
        <v>144</v>
      </c>
      <c r="AJ356" t="s">
        <v>61</v>
      </c>
      <c r="AK356">
        <v>7.2</v>
      </c>
      <c r="AM356" t="s">
        <v>42</v>
      </c>
      <c r="AN356">
        <v>7.2</v>
      </c>
      <c r="AO356">
        <v>0</v>
      </c>
    </row>
    <row r="357" spans="1:41" x14ac:dyDescent="0.25">
      <c r="A357" t="s">
        <v>402</v>
      </c>
      <c r="F357" t="s">
        <v>402</v>
      </c>
      <c r="G357" s="1">
        <v>42436</v>
      </c>
      <c r="I357" t="s">
        <v>1023</v>
      </c>
      <c r="J357" t="s">
        <v>206</v>
      </c>
      <c r="K357" t="s">
        <v>107</v>
      </c>
      <c r="L357" t="s">
        <v>42</v>
      </c>
      <c r="M357" t="s">
        <v>43</v>
      </c>
      <c r="N357">
        <v>0</v>
      </c>
      <c r="O357">
        <v>91</v>
      </c>
      <c r="P357">
        <v>91</v>
      </c>
      <c r="T357" t="s">
        <v>55</v>
      </c>
      <c r="V357" t="s">
        <v>67</v>
      </c>
      <c r="X357" t="s">
        <v>80</v>
      </c>
      <c r="Z357" t="s">
        <v>86</v>
      </c>
      <c r="AC357" t="s">
        <v>108</v>
      </c>
      <c r="AG357" t="s">
        <v>27</v>
      </c>
      <c r="AH357" t="str">
        <f>Table1[[#This Row],[Family]]</f>
        <v>Chironomidae</v>
      </c>
      <c r="AI357" t="s">
        <v>48</v>
      </c>
      <c r="AJ357" t="s">
        <v>82</v>
      </c>
      <c r="AK357">
        <v>9.1999999999999993</v>
      </c>
      <c r="AM357" t="s">
        <v>42</v>
      </c>
      <c r="AN357">
        <v>9.1999999999999993</v>
      </c>
      <c r="AO357">
        <v>0</v>
      </c>
    </row>
    <row r="358" spans="1:41" x14ac:dyDescent="0.25">
      <c r="A358" t="s">
        <v>402</v>
      </c>
      <c r="F358" t="s">
        <v>402</v>
      </c>
      <c r="G358" s="1">
        <v>42436</v>
      </c>
      <c r="I358" t="s">
        <v>1023</v>
      </c>
      <c r="J358" t="s">
        <v>206</v>
      </c>
      <c r="K358" t="s">
        <v>274</v>
      </c>
      <c r="L358" t="s">
        <v>42</v>
      </c>
      <c r="M358" t="s">
        <v>43</v>
      </c>
      <c r="N358">
        <v>0</v>
      </c>
      <c r="O358">
        <v>1</v>
      </c>
      <c r="P358">
        <v>1</v>
      </c>
      <c r="T358" t="s">
        <v>55</v>
      </c>
      <c r="V358" t="s">
        <v>67</v>
      </c>
      <c r="X358" t="s">
        <v>80</v>
      </c>
      <c r="Z358" t="s">
        <v>86</v>
      </c>
      <c r="AC358" t="s">
        <v>275</v>
      </c>
      <c r="AG358" t="s">
        <v>27</v>
      </c>
      <c r="AH358" t="str">
        <f>Table1[[#This Row],[Family]]</f>
        <v>Chironomidae</v>
      </c>
      <c r="AI358" t="s">
        <v>48</v>
      </c>
      <c r="AJ358" t="s">
        <v>61</v>
      </c>
      <c r="AK358">
        <v>4.5999999999999996</v>
      </c>
      <c r="AM358" t="s">
        <v>42</v>
      </c>
      <c r="AN358">
        <v>4.5999999999999996</v>
      </c>
      <c r="AO358">
        <v>0</v>
      </c>
    </row>
    <row r="359" spans="1:41" x14ac:dyDescent="0.25">
      <c r="A359" t="s">
        <v>402</v>
      </c>
      <c r="F359" t="s">
        <v>402</v>
      </c>
      <c r="G359" s="1">
        <v>42436</v>
      </c>
      <c r="I359" t="s">
        <v>1023</v>
      </c>
      <c r="J359" t="s">
        <v>206</v>
      </c>
      <c r="K359" t="s">
        <v>109</v>
      </c>
      <c r="L359" t="s">
        <v>42</v>
      </c>
      <c r="M359" t="s">
        <v>43</v>
      </c>
      <c r="N359">
        <v>0</v>
      </c>
      <c r="O359">
        <v>2</v>
      </c>
      <c r="P359">
        <v>2</v>
      </c>
      <c r="T359" t="s">
        <v>55</v>
      </c>
      <c r="V359" t="s">
        <v>67</v>
      </c>
      <c r="X359" t="s">
        <v>80</v>
      </c>
      <c r="Z359" t="s">
        <v>86</v>
      </c>
      <c r="AC359" t="s">
        <v>110</v>
      </c>
      <c r="AG359" t="s">
        <v>27</v>
      </c>
      <c r="AH359" t="str">
        <f>Table1[[#This Row],[Family]]</f>
        <v>Chironomidae</v>
      </c>
      <c r="AI359" t="s">
        <v>76</v>
      </c>
      <c r="AK359">
        <v>7.5</v>
      </c>
      <c r="AM359" t="s">
        <v>42</v>
      </c>
      <c r="AN359">
        <v>7.5</v>
      </c>
      <c r="AO359">
        <v>0</v>
      </c>
    </row>
    <row r="360" spans="1:41" x14ac:dyDescent="0.25">
      <c r="A360" t="s">
        <v>402</v>
      </c>
      <c r="F360" t="s">
        <v>402</v>
      </c>
      <c r="G360" s="1">
        <v>42436</v>
      </c>
      <c r="I360" t="s">
        <v>1023</v>
      </c>
      <c r="J360" t="s">
        <v>206</v>
      </c>
      <c r="K360" t="s">
        <v>123</v>
      </c>
      <c r="L360" t="s">
        <v>42</v>
      </c>
      <c r="M360" t="s">
        <v>43</v>
      </c>
      <c r="N360">
        <v>0</v>
      </c>
      <c r="O360">
        <v>2</v>
      </c>
      <c r="P360">
        <v>2</v>
      </c>
      <c r="T360" t="s">
        <v>55</v>
      </c>
      <c r="V360" t="s">
        <v>67</v>
      </c>
      <c r="X360" t="s">
        <v>80</v>
      </c>
      <c r="Z360" t="s">
        <v>86</v>
      </c>
      <c r="AC360" t="s">
        <v>124</v>
      </c>
      <c r="AG360" t="s">
        <v>27</v>
      </c>
      <c r="AH360" t="str">
        <f>Table1[[#This Row],[Family]]</f>
        <v>Chironomidae</v>
      </c>
      <c r="AI360" t="s">
        <v>76</v>
      </c>
      <c r="AJ360" t="s">
        <v>61</v>
      </c>
      <c r="AK360">
        <v>8.1999999999999993</v>
      </c>
      <c r="AM360" t="s">
        <v>42</v>
      </c>
      <c r="AN360">
        <v>8.1999999999999993</v>
      </c>
      <c r="AO360">
        <v>0</v>
      </c>
    </row>
    <row r="361" spans="1:41" x14ac:dyDescent="0.25">
      <c r="A361" t="s">
        <v>402</v>
      </c>
      <c r="F361" t="s">
        <v>402</v>
      </c>
      <c r="G361" s="1">
        <v>42436</v>
      </c>
      <c r="I361" t="s">
        <v>1023</v>
      </c>
      <c r="J361" t="s">
        <v>206</v>
      </c>
      <c r="K361" t="s">
        <v>193</v>
      </c>
      <c r="L361" t="s">
        <v>42</v>
      </c>
      <c r="M361" t="s">
        <v>43</v>
      </c>
      <c r="N361">
        <v>0</v>
      </c>
      <c r="O361">
        <v>2</v>
      </c>
      <c r="P361">
        <v>2</v>
      </c>
      <c r="T361" t="s">
        <v>55</v>
      </c>
      <c r="V361" t="s">
        <v>67</v>
      </c>
      <c r="X361" t="s">
        <v>80</v>
      </c>
      <c r="Z361" t="s">
        <v>86</v>
      </c>
      <c r="AB361" t="s">
        <v>194</v>
      </c>
      <c r="AC361" t="s">
        <v>195</v>
      </c>
      <c r="AG361" t="s">
        <v>27</v>
      </c>
      <c r="AH361" t="str">
        <f>Table1[[#This Row],[Family]]</f>
        <v>Chironomidae</v>
      </c>
      <c r="AI361" t="s">
        <v>48</v>
      </c>
      <c r="AJ361" t="s">
        <v>61</v>
      </c>
      <c r="AK361">
        <v>8.5</v>
      </c>
      <c r="AM361" t="s">
        <v>42</v>
      </c>
      <c r="AN361">
        <v>8.5</v>
      </c>
      <c r="AO361">
        <v>0</v>
      </c>
    </row>
    <row r="362" spans="1:41" x14ac:dyDescent="0.25">
      <c r="A362" t="s">
        <v>402</v>
      </c>
      <c r="F362" t="s">
        <v>402</v>
      </c>
      <c r="G362" s="1">
        <v>42436</v>
      </c>
      <c r="I362" t="s">
        <v>1023</v>
      </c>
      <c r="J362" t="s">
        <v>206</v>
      </c>
      <c r="K362" t="s">
        <v>196</v>
      </c>
      <c r="L362" t="s">
        <v>42</v>
      </c>
      <c r="M362" t="s">
        <v>43</v>
      </c>
      <c r="N362">
        <v>0</v>
      </c>
      <c r="O362">
        <v>3</v>
      </c>
      <c r="P362">
        <v>3</v>
      </c>
      <c r="T362" t="s">
        <v>55</v>
      </c>
      <c r="V362" t="s">
        <v>67</v>
      </c>
      <c r="X362" t="s">
        <v>80</v>
      </c>
      <c r="Z362" t="s">
        <v>86</v>
      </c>
      <c r="AB362" t="s">
        <v>194</v>
      </c>
      <c r="AC362" t="s">
        <v>197</v>
      </c>
      <c r="AG362" t="s">
        <v>27</v>
      </c>
      <c r="AH362" t="str">
        <f>Table1[[#This Row],[Family]]</f>
        <v>Chironomidae</v>
      </c>
      <c r="AI362" t="s">
        <v>48</v>
      </c>
      <c r="AJ362" t="s">
        <v>61</v>
      </c>
      <c r="AK362">
        <v>8.1999999999999993</v>
      </c>
      <c r="AM362" t="s">
        <v>42</v>
      </c>
      <c r="AN362">
        <v>8.1999999999999993</v>
      </c>
      <c r="AO362">
        <v>0</v>
      </c>
    </row>
    <row r="363" spans="1:41" x14ac:dyDescent="0.25">
      <c r="A363" t="s">
        <v>402</v>
      </c>
      <c r="F363" t="s">
        <v>402</v>
      </c>
      <c r="G363" s="1">
        <v>42436</v>
      </c>
      <c r="I363" t="s">
        <v>1023</v>
      </c>
      <c r="J363" t="s">
        <v>206</v>
      </c>
      <c r="K363" t="s">
        <v>239</v>
      </c>
      <c r="L363" t="s">
        <v>42</v>
      </c>
      <c r="M363" t="s">
        <v>43</v>
      </c>
      <c r="N363">
        <v>0</v>
      </c>
      <c r="O363">
        <v>2</v>
      </c>
      <c r="P363">
        <v>2</v>
      </c>
      <c r="T363" t="s">
        <v>55</v>
      </c>
      <c r="V363" t="s">
        <v>67</v>
      </c>
      <c r="X363" t="s">
        <v>80</v>
      </c>
      <c r="Z363" t="s">
        <v>203</v>
      </c>
      <c r="AC363" t="s">
        <v>240</v>
      </c>
      <c r="AG363" t="s">
        <v>27</v>
      </c>
      <c r="AH363" t="str">
        <f>Table1[[#This Row],[Family]]</f>
        <v>Tipulidae</v>
      </c>
      <c r="AI363" t="s">
        <v>60</v>
      </c>
      <c r="AJ363" t="s">
        <v>49</v>
      </c>
      <c r="AK363">
        <v>6.7</v>
      </c>
      <c r="AM363" t="s">
        <v>42</v>
      </c>
      <c r="AN363">
        <v>6.7</v>
      </c>
      <c r="AO363">
        <v>0</v>
      </c>
    </row>
    <row r="364" spans="1:41" x14ac:dyDescent="0.25">
      <c r="A364" t="s">
        <v>408</v>
      </c>
      <c r="F364" t="s">
        <v>408</v>
      </c>
      <c r="G364" s="1">
        <v>42458</v>
      </c>
      <c r="I364" t="s">
        <v>1023</v>
      </c>
      <c r="J364" t="s">
        <v>40</v>
      </c>
      <c r="K364" t="s">
        <v>315</v>
      </c>
      <c r="L364" t="s">
        <v>42</v>
      </c>
      <c r="M364" t="s">
        <v>43</v>
      </c>
      <c r="N364">
        <v>0</v>
      </c>
      <c r="O364">
        <v>1</v>
      </c>
      <c r="P364">
        <v>1</v>
      </c>
      <c r="T364" t="s">
        <v>55</v>
      </c>
      <c r="V364" t="s">
        <v>56</v>
      </c>
      <c r="X364" t="s">
        <v>57</v>
      </c>
      <c r="Z364" t="s">
        <v>290</v>
      </c>
      <c r="AC364" t="s">
        <v>316</v>
      </c>
      <c r="AG364" t="s">
        <v>27</v>
      </c>
      <c r="AH364" t="str">
        <f>Table1[[#This Row],[Family]]</f>
        <v>Crangonyctidae</v>
      </c>
      <c r="AI364" t="s">
        <v>48</v>
      </c>
      <c r="AJ364" t="s">
        <v>61</v>
      </c>
      <c r="AK364">
        <v>6.7</v>
      </c>
      <c r="AM364" t="s">
        <v>42</v>
      </c>
      <c r="AN364">
        <v>6.7</v>
      </c>
      <c r="AO364">
        <v>0</v>
      </c>
    </row>
    <row r="365" spans="1:41" x14ac:dyDescent="0.25">
      <c r="A365" t="s">
        <v>408</v>
      </c>
      <c r="F365" t="s">
        <v>408</v>
      </c>
      <c r="G365" s="1">
        <v>42458</v>
      </c>
      <c r="I365" t="s">
        <v>1023</v>
      </c>
      <c r="J365" t="s">
        <v>40</v>
      </c>
      <c r="K365" t="s">
        <v>289</v>
      </c>
      <c r="L365" t="s">
        <v>42</v>
      </c>
      <c r="M365" t="s">
        <v>43</v>
      </c>
      <c r="N365">
        <v>0</v>
      </c>
      <c r="O365">
        <v>1</v>
      </c>
      <c r="P365">
        <v>1</v>
      </c>
      <c r="T365" t="s">
        <v>55</v>
      </c>
      <c r="V365" t="s">
        <v>67</v>
      </c>
      <c r="X365" t="s">
        <v>57</v>
      </c>
      <c r="Z365" t="s">
        <v>290</v>
      </c>
      <c r="AC365" t="s">
        <v>291</v>
      </c>
      <c r="AG365" t="s">
        <v>27</v>
      </c>
      <c r="AH365" t="str">
        <f>Table1[[#This Row],[Family]]</f>
        <v>Crangonyctidae</v>
      </c>
      <c r="AK365">
        <v>0.4</v>
      </c>
      <c r="AM365" t="s">
        <v>42</v>
      </c>
      <c r="AN365">
        <v>0.4</v>
      </c>
      <c r="AO365">
        <v>0</v>
      </c>
    </row>
    <row r="366" spans="1:41" x14ac:dyDescent="0.25">
      <c r="A366" t="s">
        <v>408</v>
      </c>
      <c r="F366" t="s">
        <v>408</v>
      </c>
      <c r="G366" s="1">
        <v>42458</v>
      </c>
      <c r="I366" t="s">
        <v>1023</v>
      </c>
      <c r="J366" t="s">
        <v>40</v>
      </c>
      <c r="K366" t="s">
        <v>62</v>
      </c>
      <c r="L366" t="s">
        <v>42</v>
      </c>
      <c r="M366" t="s">
        <v>43</v>
      </c>
      <c r="N366">
        <v>0</v>
      </c>
      <c r="O366">
        <v>3</v>
      </c>
      <c r="P366">
        <v>3</v>
      </c>
      <c r="T366" t="s">
        <v>55</v>
      </c>
      <c r="V366" t="s">
        <v>56</v>
      </c>
      <c r="X366" t="s">
        <v>63</v>
      </c>
      <c r="Z366" t="s">
        <v>64</v>
      </c>
      <c r="AC366" t="s">
        <v>65</v>
      </c>
      <c r="AG366" t="s">
        <v>27</v>
      </c>
      <c r="AH366" t="str">
        <f>Table1[[#This Row],[Family]]</f>
        <v>Asellidae</v>
      </c>
      <c r="AI366" t="s">
        <v>48</v>
      </c>
      <c r="AJ366" t="s">
        <v>61</v>
      </c>
      <c r="AK366">
        <v>2.6</v>
      </c>
      <c r="AM366" t="s">
        <v>42</v>
      </c>
      <c r="AN366">
        <v>2.6</v>
      </c>
      <c r="AO366">
        <v>0</v>
      </c>
    </row>
    <row r="367" spans="1:41" x14ac:dyDescent="0.25">
      <c r="A367" t="s">
        <v>408</v>
      </c>
      <c r="F367" t="s">
        <v>408</v>
      </c>
      <c r="G367" s="1">
        <v>42458</v>
      </c>
      <c r="I367" t="s">
        <v>1023</v>
      </c>
      <c r="J367" t="s">
        <v>40</v>
      </c>
      <c r="K367" t="s">
        <v>134</v>
      </c>
      <c r="L367" t="s">
        <v>42</v>
      </c>
      <c r="M367" t="s">
        <v>79</v>
      </c>
      <c r="N367">
        <v>0</v>
      </c>
      <c r="O367">
        <v>2</v>
      </c>
      <c r="P367">
        <v>2</v>
      </c>
      <c r="T367" t="s">
        <v>55</v>
      </c>
      <c r="V367" t="s">
        <v>67</v>
      </c>
      <c r="X367" t="s">
        <v>68</v>
      </c>
      <c r="Z367" t="s">
        <v>135</v>
      </c>
      <c r="AG367" t="s">
        <v>24</v>
      </c>
      <c r="AH367" t="str">
        <f>Table1[[#This Row],[FinalID]]</f>
        <v>LEPTOPHLEBIIDAE</v>
      </c>
      <c r="AI367" t="s">
        <v>48</v>
      </c>
      <c r="AJ367" t="s">
        <v>136</v>
      </c>
      <c r="AK367">
        <v>1.7</v>
      </c>
      <c r="AM367" t="s">
        <v>42</v>
      </c>
      <c r="AN367">
        <v>1.7</v>
      </c>
      <c r="AO367">
        <v>0</v>
      </c>
    </row>
    <row r="368" spans="1:41" x14ac:dyDescent="0.25">
      <c r="A368" t="s">
        <v>408</v>
      </c>
      <c r="F368" t="s">
        <v>408</v>
      </c>
      <c r="G368" s="1">
        <v>42458</v>
      </c>
      <c r="I368" t="s">
        <v>1023</v>
      </c>
      <c r="J368" t="s">
        <v>40</v>
      </c>
      <c r="K368" t="s">
        <v>409</v>
      </c>
      <c r="L368" t="s">
        <v>42</v>
      </c>
      <c r="M368" t="s">
        <v>43</v>
      </c>
      <c r="N368">
        <v>0</v>
      </c>
      <c r="O368">
        <v>1</v>
      </c>
      <c r="P368">
        <v>1</v>
      </c>
      <c r="T368" t="s">
        <v>55</v>
      </c>
      <c r="V368" t="s">
        <v>67</v>
      </c>
      <c r="X368" t="s">
        <v>68</v>
      </c>
      <c r="Z368" t="s">
        <v>135</v>
      </c>
      <c r="AC368" t="s">
        <v>410</v>
      </c>
      <c r="AG368" t="s">
        <v>27</v>
      </c>
      <c r="AH368" t="str">
        <f>Table1[[#This Row],[Family]]</f>
        <v>Leptophlebiidae</v>
      </c>
      <c r="AI368" t="s">
        <v>48</v>
      </c>
      <c r="AJ368" t="s">
        <v>411</v>
      </c>
      <c r="AK368">
        <v>1.7</v>
      </c>
      <c r="AM368" t="s">
        <v>42</v>
      </c>
      <c r="AN368">
        <v>1.7</v>
      </c>
      <c r="AO368">
        <v>0</v>
      </c>
    </row>
    <row r="369" spans="1:41" x14ac:dyDescent="0.25">
      <c r="A369" t="s">
        <v>408</v>
      </c>
      <c r="F369" t="s">
        <v>408</v>
      </c>
      <c r="G369" s="1">
        <v>42458</v>
      </c>
      <c r="I369" t="s">
        <v>1023</v>
      </c>
      <c r="J369" t="s">
        <v>40</v>
      </c>
      <c r="K369" t="s">
        <v>260</v>
      </c>
      <c r="L369" t="s">
        <v>42</v>
      </c>
      <c r="M369" t="s">
        <v>43</v>
      </c>
      <c r="N369">
        <v>0</v>
      </c>
      <c r="O369">
        <v>1</v>
      </c>
      <c r="P369">
        <v>1</v>
      </c>
      <c r="T369" t="s">
        <v>55</v>
      </c>
      <c r="V369" t="s">
        <v>67</v>
      </c>
      <c r="X369" t="s">
        <v>68</v>
      </c>
      <c r="Z369" t="s">
        <v>142</v>
      </c>
      <c r="AC369" t="s">
        <v>261</v>
      </c>
      <c r="AG369" t="s">
        <v>27</v>
      </c>
      <c r="AH369" t="str">
        <f>Table1[[#This Row],[Family]]</f>
        <v>Heptageniidae</v>
      </c>
      <c r="AI369" t="s">
        <v>144</v>
      </c>
      <c r="AJ369" t="s">
        <v>53</v>
      </c>
      <c r="AK369">
        <v>3</v>
      </c>
      <c r="AM369" t="s">
        <v>42</v>
      </c>
      <c r="AN369">
        <v>3</v>
      </c>
      <c r="AO369">
        <v>0</v>
      </c>
    </row>
    <row r="370" spans="1:41" x14ac:dyDescent="0.25">
      <c r="A370" t="s">
        <v>408</v>
      </c>
      <c r="F370" t="s">
        <v>408</v>
      </c>
      <c r="G370" s="1">
        <v>42458</v>
      </c>
      <c r="I370" t="s">
        <v>1023</v>
      </c>
      <c r="J370" t="s">
        <v>40</v>
      </c>
      <c r="K370" t="s">
        <v>412</v>
      </c>
      <c r="L370" t="s">
        <v>42</v>
      </c>
      <c r="M370" t="s">
        <v>43</v>
      </c>
      <c r="N370">
        <v>0</v>
      </c>
      <c r="O370">
        <v>2</v>
      </c>
      <c r="P370">
        <v>2</v>
      </c>
      <c r="T370" t="s">
        <v>55</v>
      </c>
      <c r="V370" t="s">
        <v>67</v>
      </c>
      <c r="X370" t="s">
        <v>68</v>
      </c>
      <c r="Z370" t="s">
        <v>146</v>
      </c>
      <c r="AC370" t="s">
        <v>413</v>
      </c>
      <c r="AG370" t="s">
        <v>27</v>
      </c>
      <c r="AH370" t="str">
        <f>Table1[[#This Row],[Family]]</f>
        <v>Baetidae</v>
      </c>
      <c r="AI370" t="s">
        <v>48</v>
      </c>
      <c r="AJ370" t="s">
        <v>136</v>
      </c>
      <c r="AK370">
        <v>2.6</v>
      </c>
      <c r="AM370" t="s">
        <v>42</v>
      </c>
      <c r="AN370">
        <v>2.6</v>
      </c>
      <c r="AO370">
        <v>0</v>
      </c>
    </row>
    <row r="371" spans="1:41" x14ac:dyDescent="0.25">
      <c r="A371" t="s">
        <v>408</v>
      </c>
      <c r="F371" t="s">
        <v>408</v>
      </c>
      <c r="G371" s="1">
        <v>42458</v>
      </c>
      <c r="I371" t="s">
        <v>1023</v>
      </c>
      <c r="J371" t="s">
        <v>40</v>
      </c>
      <c r="K371" t="s">
        <v>295</v>
      </c>
      <c r="L371" t="s">
        <v>42</v>
      </c>
      <c r="M371" t="s">
        <v>43</v>
      </c>
      <c r="N371">
        <v>0</v>
      </c>
      <c r="O371">
        <v>2</v>
      </c>
      <c r="P371">
        <v>2</v>
      </c>
      <c r="T371" t="s">
        <v>55</v>
      </c>
      <c r="V371" t="s">
        <v>67</v>
      </c>
      <c r="X371" t="s">
        <v>152</v>
      </c>
      <c r="Z371" t="s">
        <v>153</v>
      </c>
      <c r="AC371" t="s">
        <v>296</v>
      </c>
      <c r="AG371" t="s">
        <v>27</v>
      </c>
      <c r="AH371" t="str">
        <f>Table1[[#This Row],[Family]]</f>
        <v>Chloroperlidae</v>
      </c>
      <c r="AI371" t="s">
        <v>76</v>
      </c>
      <c r="AJ371" t="s">
        <v>53</v>
      </c>
      <c r="AK371">
        <v>1.6</v>
      </c>
      <c r="AM371" t="s">
        <v>42</v>
      </c>
      <c r="AN371">
        <v>1.6</v>
      </c>
      <c r="AO371">
        <v>0</v>
      </c>
    </row>
    <row r="372" spans="1:41" x14ac:dyDescent="0.25">
      <c r="A372" t="s">
        <v>408</v>
      </c>
      <c r="F372" t="s">
        <v>408</v>
      </c>
      <c r="G372" s="1">
        <v>42458</v>
      </c>
      <c r="I372" t="s">
        <v>1023</v>
      </c>
      <c r="J372" t="s">
        <v>40</v>
      </c>
      <c r="K372" t="s">
        <v>155</v>
      </c>
      <c r="L372" t="s">
        <v>42</v>
      </c>
      <c r="M372" t="s">
        <v>43</v>
      </c>
      <c r="N372">
        <v>0</v>
      </c>
      <c r="O372">
        <v>2</v>
      </c>
      <c r="P372">
        <v>2</v>
      </c>
      <c r="T372" t="s">
        <v>55</v>
      </c>
      <c r="V372" t="s">
        <v>67</v>
      </c>
      <c r="X372" t="s">
        <v>152</v>
      </c>
      <c r="Z372" t="s">
        <v>156</v>
      </c>
      <c r="AC372" t="s">
        <v>157</v>
      </c>
      <c r="AG372" t="s">
        <v>27</v>
      </c>
      <c r="AH372" t="str">
        <f>Table1[[#This Row],[Family]]</f>
        <v>Leuctridae</v>
      </c>
      <c r="AI372" t="s">
        <v>60</v>
      </c>
      <c r="AJ372" t="s">
        <v>53</v>
      </c>
      <c r="AK372">
        <v>0.4</v>
      </c>
      <c r="AM372" t="s">
        <v>42</v>
      </c>
      <c r="AN372">
        <v>0.4</v>
      </c>
      <c r="AO372">
        <v>0</v>
      </c>
    </row>
    <row r="373" spans="1:41" x14ac:dyDescent="0.25">
      <c r="A373" t="s">
        <v>408</v>
      </c>
      <c r="F373" t="s">
        <v>408</v>
      </c>
      <c r="G373" s="1">
        <v>42458</v>
      </c>
      <c r="I373" t="s">
        <v>1023</v>
      </c>
      <c r="J373" t="s">
        <v>40</v>
      </c>
      <c r="K373" t="s">
        <v>414</v>
      </c>
      <c r="L373" t="s">
        <v>42</v>
      </c>
      <c r="M373" t="s">
        <v>43</v>
      </c>
      <c r="N373">
        <v>0</v>
      </c>
      <c r="O373">
        <v>2</v>
      </c>
      <c r="P373">
        <v>2</v>
      </c>
      <c r="T373" t="s">
        <v>55</v>
      </c>
      <c r="V373" t="s">
        <v>67</v>
      </c>
      <c r="X373" t="s">
        <v>152</v>
      </c>
      <c r="Z373" t="s">
        <v>163</v>
      </c>
      <c r="AB373" t="s">
        <v>164</v>
      </c>
      <c r="AC373" t="s">
        <v>415</v>
      </c>
      <c r="AG373" t="s">
        <v>27</v>
      </c>
      <c r="AH373" t="str">
        <f>Table1[[#This Row],[Family]]</f>
        <v>Perlidae</v>
      </c>
      <c r="AI373" t="s">
        <v>76</v>
      </c>
      <c r="AJ373" t="s">
        <v>53</v>
      </c>
      <c r="AK373">
        <v>0.6</v>
      </c>
      <c r="AM373" t="s">
        <v>42</v>
      </c>
      <c r="AN373">
        <v>0.6</v>
      </c>
      <c r="AO373">
        <v>0</v>
      </c>
    </row>
    <row r="374" spans="1:41" x14ac:dyDescent="0.25">
      <c r="A374" t="s">
        <v>408</v>
      </c>
      <c r="F374" t="s">
        <v>408</v>
      </c>
      <c r="G374" s="1">
        <v>42458</v>
      </c>
      <c r="I374" t="s">
        <v>1023</v>
      </c>
      <c r="J374" t="s">
        <v>40</v>
      </c>
      <c r="K374" t="s">
        <v>416</v>
      </c>
      <c r="L374" t="s">
        <v>42</v>
      </c>
      <c r="M374" t="s">
        <v>43</v>
      </c>
      <c r="N374">
        <v>0</v>
      </c>
      <c r="O374">
        <v>1</v>
      </c>
      <c r="P374">
        <v>1</v>
      </c>
      <c r="T374" t="s">
        <v>55</v>
      </c>
      <c r="V374" t="s">
        <v>67</v>
      </c>
      <c r="X374" t="s">
        <v>373</v>
      </c>
      <c r="Z374" t="s">
        <v>374</v>
      </c>
      <c r="AC374" t="s">
        <v>417</v>
      </c>
      <c r="AG374" t="s">
        <v>27</v>
      </c>
      <c r="AH374" t="str">
        <f>Table1[[#This Row],[Family]]</f>
        <v>Corydalidae</v>
      </c>
      <c r="AI374" t="s">
        <v>76</v>
      </c>
      <c r="AJ374" t="s">
        <v>376</v>
      </c>
      <c r="AK374">
        <v>1.4</v>
      </c>
      <c r="AM374" t="s">
        <v>42</v>
      </c>
      <c r="AN374">
        <v>1.4</v>
      </c>
      <c r="AO374">
        <v>0</v>
      </c>
    </row>
    <row r="375" spans="1:41" x14ac:dyDescent="0.25">
      <c r="A375" t="s">
        <v>408</v>
      </c>
      <c r="F375" t="s">
        <v>408</v>
      </c>
      <c r="G375" s="1">
        <v>42458</v>
      </c>
      <c r="I375" t="s">
        <v>1023</v>
      </c>
      <c r="J375" t="s">
        <v>40</v>
      </c>
      <c r="K375" t="s">
        <v>173</v>
      </c>
      <c r="L375" t="s">
        <v>42</v>
      </c>
      <c r="M375" t="s">
        <v>43</v>
      </c>
      <c r="N375">
        <v>0</v>
      </c>
      <c r="O375">
        <v>12</v>
      </c>
      <c r="P375">
        <v>12</v>
      </c>
      <c r="T375" t="s">
        <v>55</v>
      </c>
      <c r="V375" t="s">
        <v>67</v>
      </c>
      <c r="X375" t="s">
        <v>72</v>
      </c>
      <c r="Z375" t="s">
        <v>171</v>
      </c>
      <c r="AC375" t="s">
        <v>174</v>
      </c>
      <c r="AG375" t="s">
        <v>27</v>
      </c>
      <c r="AH375" t="str">
        <f>Table1[[#This Row],[Family]]</f>
        <v>Hydropsychidae</v>
      </c>
      <c r="AI375" t="s">
        <v>92</v>
      </c>
      <c r="AJ375" t="s">
        <v>53</v>
      </c>
      <c r="AK375">
        <v>2.7</v>
      </c>
      <c r="AM375" t="s">
        <v>42</v>
      </c>
      <c r="AN375">
        <v>2.7</v>
      </c>
      <c r="AO375">
        <v>0</v>
      </c>
    </row>
    <row r="376" spans="1:41" x14ac:dyDescent="0.25">
      <c r="A376" t="s">
        <v>408</v>
      </c>
      <c r="F376" t="s">
        <v>408</v>
      </c>
      <c r="G376" s="1">
        <v>42458</v>
      </c>
      <c r="I376" t="s">
        <v>1023</v>
      </c>
      <c r="J376" t="s">
        <v>40</v>
      </c>
      <c r="K376" t="s">
        <v>175</v>
      </c>
      <c r="L376" t="s">
        <v>42</v>
      </c>
      <c r="M376" t="s">
        <v>43</v>
      </c>
      <c r="N376">
        <v>0</v>
      </c>
      <c r="O376">
        <v>1</v>
      </c>
      <c r="P376">
        <v>1</v>
      </c>
      <c r="T376" t="s">
        <v>55</v>
      </c>
      <c r="V376" t="s">
        <v>67</v>
      </c>
      <c r="X376" t="s">
        <v>72</v>
      </c>
      <c r="Z376" t="s">
        <v>171</v>
      </c>
      <c r="AC376" t="s">
        <v>176</v>
      </c>
      <c r="AG376" t="s">
        <v>27</v>
      </c>
      <c r="AH376" t="str">
        <f>Table1[[#This Row],[Family]]</f>
        <v>Hydropsychidae</v>
      </c>
      <c r="AI376" t="s">
        <v>92</v>
      </c>
      <c r="AJ376" t="s">
        <v>53</v>
      </c>
      <c r="AK376">
        <v>7.5</v>
      </c>
      <c r="AM376" t="s">
        <v>42</v>
      </c>
      <c r="AN376">
        <v>7.5</v>
      </c>
      <c r="AO376">
        <v>0</v>
      </c>
    </row>
    <row r="377" spans="1:41" x14ac:dyDescent="0.25">
      <c r="A377" t="s">
        <v>408</v>
      </c>
      <c r="F377" t="s">
        <v>408</v>
      </c>
      <c r="G377" s="1">
        <v>42458</v>
      </c>
      <c r="I377" t="s">
        <v>1023</v>
      </c>
      <c r="J377" t="s">
        <v>40</v>
      </c>
      <c r="K377" t="s">
        <v>418</v>
      </c>
      <c r="L377" t="s">
        <v>42</v>
      </c>
      <c r="M377" t="s">
        <v>43</v>
      </c>
      <c r="N377">
        <v>0</v>
      </c>
      <c r="O377">
        <v>11</v>
      </c>
      <c r="P377">
        <v>11</v>
      </c>
      <c r="T377" t="s">
        <v>55</v>
      </c>
      <c r="V377" t="s">
        <v>67</v>
      </c>
      <c r="X377" t="s">
        <v>72</v>
      </c>
      <c r="Z377" t="s">
        <v>419</v>
      </c>
      <c r="AC377" t="s">
        <v>420</v>
      </c>
      <c r="AG377" t="s">
        <v>27</v>
      </c>
      <c r="AH377" t="str">
        <f>Table1[[#This Row],[Family]]</f>
        <v>Odontoceridae</v>
      </c>
      <c r="AI377" t="s">
        <v>144</v>
      </c>
      <c r="AJ377" t="s">
        <v>61</v>
      </c>
      <c r="AK377">
        <v>0.9</v>
      </c>
      <c r="AM377" t="s">
        <v>42</v>
      </c>
      <c r="AN377">
        <v>0.9</v>
      </c>
      <c r="AO377">
        <v>0</v>
      </c>
    </row>
    <row r="378" spans="1:41" x14ac:dyDescent="0.25">
      <c r="A378" t="s">
        <v>408</v>
      </c>
      <c r="F378" t="s">
        <v>408</v>
      </c>
      <c r="G378" s="1">
        <v>42458</v>
      </c>
      <c r="I378" t="s">
        <v>1023</v>
      </c>
      <c r="J378" t="s">
        <v>40</v>
      </c>
      <c r="K378" t="s">
        <v>217</v>
      </c>
      <c r="L378" t="s">
        <v>42</v>
      </c>
      <c r="M378" t="s">
        <v>43</v>
      </c>
      <c r="N378">
        <v>0</v>
      </c>
      <c r="O378">
        <v>1</v>
      </c>
      <c r="P378">
        <v>1</v>
      </c>
      <c r="T378" t="s">
        <v>55</v>
      </c>
      <c r="V378" t="s">
        <v>67</v>
      </c>
      <c r="X378" t="s">
        <v>72</v>
      </c>
      <c r="Z378" t="s">
        <v>181</v>
      </c>
      <c r="AC378" t="s">
        <v>218</v>
      </c>
      <c r="AG378" t="s">
        <v>27</v>
      </c>
      <c r="AH378" t="str">
        <f>Table1[[#This Row],[Family]]</f>
        <v>Philopotamidae</v>
      </c>
      <c r="AI378" t="s">
        <v>92</v>
      </c>
      <c r="AJ378" t="s">
        <v>53</v>
      </c>
      <c r="AK378">
        <v>4.4000000000000004</v>
      </c>
      <c r="AM378" t="s">
        <v>42</v>
      </c>
      <c r="AN378">
        <v>4.4000000000000004</v>
      </c>
      <c r="AO378">
        <v>0</v>
      </c>
    </row>
    <row r="379" spans="1:41" x14ac:dyDescent="0.25">
      <c r="A379" t="s">
        <v>408</v>
      </c>
      <c r="F379" t="s">
        <v>408</v>
      </c>
      <c r="G379" s="1">
        <v>42458</v>
      </c>
      <c r="I379" t="s">
        <v>1023</v>
      </c>
      <c r="J379" t="s">
        <v>40</v>
      </c>
      <c r="K379" t="s">
        <v>177</v>
      </c>
      <c r="L379" t="s">
        <v>42</v>
      </c>
      <c r="M379" t="s">
        <v>43</v>
      </c>
      <c r="N379">
        <v>0</v>
      </c>
      <c r="O379">
        <v>2</v>
      </c>
      <c r="P379">
        <v>2</v>
      </c>
      <c r="T379" t="s">
        <v>55</v>
      </c>
      <c r="V379" t="s">
        <v>67</v>
      </c>
      <c r="X379" t="s">
        <v>72</v>
      </c>
      <c r="Z379" t="s">
        <v>178</v>
      </c>
      <c r="AC379" t="s">
        <v>179</v>
      </c>
      <c r="AG379" t="s">
        <v>27</v>
      </c>
      <c r="AH379" t="str">
        <f>Table1[[#This Row],[Family]]</f>
        <v>Uenoidae</v>
      </c>
      <c r="AI379" t="s">
        <v>144</v>
      </c>
      <c r="AJ379" t="s">
        <v>53</v>
      </c>
      <c r="AK379">
        <v>2.7</v>
      </c>
      <c r="AM379" t="s">
        <v>42</v>
      </c>
      <c r="AN379">
        <v>2.7</v>
      </c>
      <c r="AO379">
        <v>0</v>
      </c>
    </row>
    <row r="380" spans="1:41" x14ac:dyDescent="0.25">
      <c r="A380" t="s">
        <v>408</v>
      </c>
      <c r="F380" t="s">
        <v>408</v>
      </c>
      <c r="G380" s="1">
        <v>42458</v>
      </c>
      <c r="I380" t="s">
        <v>1023</v>
      </c>
      <c r="J380" t="s">
        <v>40</v>
      </c>
      <c r="K380" t="s">
        <v>90</v>
      </c>
      <c r="L380" t="s">
        <v>42</v>
      </c>
      <c r="M380" t="s">
        <v>43</v>
      </c>
      <c r="N380">
        <v>0</v>
      </c>
      <c r="O380">
        <v>1</v>
      </c>
      <c r="P380">
        <v>1</v>
      </c>
      <c r="T380" t="s">
        <v>55</v>
      </c>
      <c r="V380" t="s">
        <v>67</v>
      </c>
      <c r="X380" t="s">
        <v>80</v>
      </c>
      <c r="Z380" t="s">
        <v>86</v>
      </c>
      <c r="AB380" t="s">
        <v>87</v>
      </c>
      <c r="AC380" t="s">
        <v>91</v>
      </c>
      <c r="AG380" t="s">
        <v>27</v>
      </c>
      <c r="AH380" t="str">
        <f>Table1[[#This Row],[Family]]</f>
        <v>Chironomidae</v>
      </c>
      <c r="AI380" t="s">
        <v>92</v>
      </c>
      <c r="AJ380" t="s">
        <v>53</v>
      </c>
      <c r="AK380">
        <v>4.9000000000000004</v>
      </c>
      <c r="AM380" t="s">
        <v>42</v>
      </c>
      <c r="AN380">
        <v>4.9000000000000004</v>
      </c>
      <c r="AO380">
        <v>0</v>
      </c>
    </row>
    <row r="381" spans="1:41" x14ac:dyDescent="0.25">
      <c r="A381" t="s">
        <v>408</v>
      </c>
      <c r="F381" t="s">
        <v>408</v>
      </c>
      <c r="G381" s="1">
        <v>42458</v>
      </c>
      <c r="I381" t="s">
        <v>1023</v>
      </c>
      <c r="J381" t="s">
        <v>40</v>
      </c>
      <c r="K381" t="s">
        <v>93</v>
      </c>
      <c r="L381" t="s">
        <v>42</v>
      </c>
      <c r="M381" t="s">
        <v>43</v>
      </c>
      <c r="N381">
        <v>0</v>
      </c>
      <c r="O381">
        <v>37</v>
      </c>
      <c r="P381">
        <v>37</v>
      </c>
      <c r="T381" t="s">
        <v>55</v>
      </c>
      <c r="V381" t="s">
        <v>67</v>
      </c>
      <c r="X381" t="s">
        <v>80</v>
      </c>
      <c r="Z381" t="s">
        <v>86</v>
      </c>
      <c r="AB381" t="s">
        <v>87</v>
      </c>
      <c r="AC381" t="s">
        <v>94</v>
      </c>
      <c r="AG381" t="s">
        <v>27</v>
      </c>
      <c r="AH381" t="str">
        <f>Table1[[#This Row],[Family]]</f>
        <v>Chironomidae</v>
      </c>
      <c r="AI381" t="s">
        <v>60</v>
      </c>
      <c r="AJ381" t="s">
        <v>95</v>
      </c>
      <c r="AK381">
        <v>6.3</v>
      </c>
      <c r="AM381" t="s">
        <v>42</v>
      </c>
      <c r="AN381">
        <v>6.3</v>
      </c>
      <c r="AO381">
        <v>0</v>
      </c>
    </row>
    <row r="382" spans="1:41" x14ac:dyDescent="0.25">
      <c r="A382" t="s">
        <v>408</v>
      </c>
      <c r="F382" t="s">
        <v>408</v>
      </c>
      <c r="G382" s="1">
        <v>42458</v>
      </c>
      <c r="I382" t="s">
        <v>1023</v>
      </c>
      <c r="J382" t="s">
        <v>40</v>
      </c>
      <c r="K382" t="s">
        <v>183</v>
      </c>
      <c r="L382" t="s">
        <v>42</v>
      </c>
      <c r="M382" t="s">
        <v>43</v>
      </c>
      <c r="N382">
        <v>0</v>
      </c>
      <c r="O382">
        <v>1</v>
      </c>
      <c r="P382">
        <v>1</v>
      </c>
      <c r="T382" t="s">
        <v>55</v>
      </c>
      <c r="V382" t="s">
        <v>67</v>
      </c>
      <c r="X382" t="s">
        <v>80</v>
      </c>
      <c r="Z382" t="s">
        <v>86</v>
      </c>
      <c r="AB382" t="s">
        <v>97</v>
      </c>
      <c r="AC382" t="s">
        <v>184</v>
      </c>
      <c r="AG382" t="s">
        <v>27</v>
      </c>
      <c r="AH382" t="str">
        <f>Table1[[#This Row],[Family]]</f>
        <v>Chironomidae</v>
      </c>
      <c r="AI382" t="s">
        <v>48</v>
      </c>
      <c r="AJ382" t="s">
        <v>185</v>
      </c>
      <c r="AK382">
        <v>2.1</v>
      </c>
      <c r="AM382" t="s">
        <v>42</v>
      </c>
      <c r="AN382">
        <v>2.1</v>
      </c>
      <c r="AO382">
        <v>0</v>
      </c>
    </row>
    <row r="383" spans="1:41" x14ac:dyDescent="0.25">
      <c r="A383" t="s">
        <v>408</v>
      </c>
      <c r="F383" t="s">
        <v>408</v>
      </c>
      <c r="G383" s="1">
        <v>42458</v>
      </c>
      <c r="I383" t="s">
        <v>1023</v>
      </c>
      <c r="J383" t="s">
        <v>40</v>
      </c>
      <c r="K383" t="s">
        <v>297</v>
      </c>
      <c r="L383" t="s">
        <v>42</v>
      </c>
      <c r="M383" t="s">
        <v>43</v>
      </c>
      <c r="N383">
        <v>0</v>
      </c>
      <c r="O383">
        <v>4</v>
      </c>
      <c r="P383">
        <v>4</v>
      </c>
      <c r="T383" t="s">
        <v>55</v>
      </c>
      <c r="V383" t="s">
        <v>67</v>
      </c>
      <c r="X383" t="s">
        <v>80</v>
      </c>
      <c r="Z383" t="s">
        <v>86</v>
      </c>
      <c r="AB383" t="s">
        <v>97</v>
      </c>
      <c r="AC383" t="s">
        <v>298</v>
      </c>
      <c r="AG383" t="s">
        <v>27</v>
      </c>
      <c r="AH383" t="str">
        <f>Table1[[#This Row],[Family]]</f>
        <v>Chironomidae</v>
      </c>
      <c r="AI383" t="s">
        <v>92</v>
      </c>
      <c r="AJ383" t="s">
        <v>53</v>
      </c>
      <c r="AK383">
        <v>7.2</v>
      </c>
      <c r="AM383" t="s">
        <v>42</v>
      </c>
      <c r="AN383">
        <v>7.2</v>
      </c>
      <c r="AO383">
        <v>0</v>
      </c>
    </row>
    <row r="384" spans="1:41" x14ac:dyDescent="0.25">
      <c r="A384" t="s">
        <v>408</v>
      </c>
      <c r="F384" t="s">
        <v>408</v>
      </c>
      <c r="G384" s="1">
        <v>42458</v>
      </c>
      <c r="I384" t="s">
        <v>1023</v>
      </c>
      <c r="J384" t="s">
        <v>40</v>
      </c>
      <c r="K384" t="s">
        <v>98</v>
      </c>
      <c r="L384" t="s">
        <v>42</v>
      </c>
      <c r="M384" t="s">
        <v>43</v>
      </c>
      <c r="N384">
        <v>0</v>
      </c>
      <c r="O384">
        <v>1</v>
      </c>
      <c r="P384">
        <v>1</v>
      </c>
      <c r="T384" t="s">
        <v>55</v>
      </c>
      <c r="V384" t="s">
        <v>67</v>
      </c>
      <c r="X384" t="s">
        <v>80</v>
      </c>
      <c r="Z384" t="s">
        <v>86</v>
      </c>
      <c r="AB384" t="s">
        <v>97</v>
      </c>
      <c r="AC384" t="s">
        <v>99</v>
      </c>
      <c r="AG384" t="s">
        <v>27</v>
      </c>
      <c r="AH384" t="str">
        <f>Table1[[#This Row],[Family]]</f>
        <v>Chironomidae</v>
      </c>
      <c r="AI384" t="s">
        <v>92</v>
      </c>
      <c r="AJ384" t="s">
        <v>95</v>
      </c>
      <c r="AK384">
        <v>4.9000000000000004</v>
      </c>
      <c r="AM384" t="s">
        <v>42</v>
      </c>
      <c r="AN384">
        <v>4.9000000000000004</v>
      </c>
      <c r="AO384">
        <v>0</v>
      </c>
    </row>
    <row r="385" spans="1:41" x14ac:dyDescent="0.25">
      <c r="A385" t="s">
        <v>408</v>
      </c>
      <c r="F385" t="s">
        <v>408</v>
      </c>
      <c r="G385" s="1">
        <v>42458</v>
      </c>
      <c r="I385" t="s">
        <v>1023</v>
      </c>
      <c r="J385" t="s">
        <v>40</v>
      </c>
      <c r="K385" t="s">
        <v>186</v>
      </c>
      <c r="L385" t="s">
        <v>42</v>
      </c>
      <c r="M385" t="s">
        <v>79</v>
      </c>
      <c r="N385">
        <v>0</v>
      </c>
      <c r="O385">
        <v>1</v>
      </c>
      <c r="P385">
        <v>1</v>
      </c>
      <c r="T385" t="s">
        <v>55</v>
      </c>
      <c r="V385" t="s">
        <v>67</v>
      </c>
      <c r="X385" t="s">
        <v>80</v>
      </c>
      <c r="Z385" t="s">
        <v>86</v>
      </c>
      <c r="AC385" t="s">
        <v>187</v>
      </c>
      <c r="AG385" t="s">
        <v>27</v>
      </c>
      <c r="AH385" t="str">
        <f>Table1[[#This Row],[Family]]</f>
        <v>Chironomidae</v>
      </c>
      <c r="AI385" t="s">
        <v>48</v>
      </c>
      <c r="AK385">
        <v>7.6</v>
      </c>
      <c r="AM385" t="s">
        <v>42</v>
      </c>
      <c r="AN385">
        <v>7.6</v>
      </c>
      <c r="AO385">
        <v>0</v>
      </c>
    </row>
    <row r="386" spans="1:41" x14ac:dyDescent="0.25">
      <c r="A386" t="s">
        <v>408</v>
      </c>
      <c r="F386" t="s">
        <v>408</v>
      </c>
      <c r="G386" s="1">
        <v>42458</v>
      </c>
      <c r="I386" t="s">
        <v>1023</v>
      </c>
      <c r="J386" t="s">
        <v>40</v>
      </c>
      <c r="K386" t="s">
        <v>253</v>
      </c>
      <c r="L386" t="s">
        <v>42</v>
      </c>
      <c r="M386" t="s">
        <v>43</v>
      </c>
      <c r="N386">
        <v>0</v>
      </c>
      <c r="O386">
        <v>1</v>
      </c>
      <c r="P386">
        <v>1</v>
      </c>
      <c r="T386" t="s">
        <v>55</v>
      </c>
      <c r="V386" t="s">
        <v>67</v>
      </c>
      <c r="X386" t="s">
        <v>80</v>
      </c>
      <c r="Z386" t="s">
        <v>86</v>
      </c>
      <c r="AC386" t="s">
        <v>254</v>
      </c>
      <c r="AG386" t="s">
        <v>27</v>
      </c>
      <c r="AH386" t="str">
        <f>Table1[[#This Row],[Family]]</f>
        <v>Chironomidae</v>
      </c>
      <c r="AI386" t="s">
        <v>48</v>
      </c>
      <c r="AJ386" t="s">
        <v>61</v>
      </c>
      <c r="AK386">
        <v>4.0999999999999996</v>
      </c>
      <c r="AM386" t="s">
        <v>42</v>
      </c>
      <c r="AN386">
        <v>4.0999999999999996</v>
      </c>
      <c r="AO386">
        <v>0</v>
      </c>
    </row>
    <row r="387" spans="1:41" x14ac:dyDescent="0.25">
      <c r="A387" t="s">
        <v>408</v>
      </c>
      <c r="F387" t="s">
        <v>408</v>
      </c>
      <c r="G387" s="1">
        <v>42458</v>
      </c>
      <c r="I387" t="s">
        <v>1023</v>
      </c>
      <c r="J387" t="s">
        <v>40</v>
      </c>
      <c r="K387" t="s">
        <v>191</v>
      </c>
      <c r="L387" t="s">
        <v>42</v>
      </c>
      <c r="M387" t="s">
        <v>43</v>
      </c>
      <c r="N387">
        <v>0</v>
      </c>
      <c r="O387">
        <v>2</v>
      </c>
      <c r="P387">
        <v>2</v>
      </c>
      <c r="T387" t="s">
        <v>55</v>
      </c>
      <c r="V387" t="s">
        <v>67</v>
      </c>
      <c r="X387" t="s">
        <v>80</v>
      </c>
      <c r="Z387" t="s">
        <v>86</v>
      </c>
      <c r="AC387" t="s">
        <v>192</v>
      </c>
      <c r="AG387" t="s">
        <v>27</v>
      </c>
      <c r="AH387" t="str">
        <f>Table1[[#This Row],[Family]]</f>
        <v>Chironomidae</v>
      </c>
      <c r="AI387" t="s">
        <v>48</v>
      </c>
      <c r="AJ387" t="s">
        <v>61</v>
      </c>
      <c r="AK387">
        <v>6.1</v>
      </c>
      <c r="AM387" t="s">
        <v>42</v>
      </c>
      <c r="AN387">
        <v>6.1</v>
      </c>
      <c r="AO387">
        <v>0</v>
      </c>
    </row>
    <row r="388" spans="1:41" x14ac:dyDescent="0.25">
      <c r="A388" t="s">
        <v>408</v>
      </c>
      <c r="F388" t="s">
        <v>408</v>
      </c>
      <c r="G388" s="1">
        <v>42458</v>
      </c>
      <c r="I388" t="s">
        <v>1023</v>
      </c>
      <c r="J388" t="s">
        <v>40</v>
      </c>
      <c r="K388" t="s">
        <v>274</v>
      </c>
      <c r="L388" t="s">
        <v>42</v>
      </c>
      <c r="M388" t="s">
        <v>43</v>
      </c>
      <c r="N388">
        <v>0</v>
      </c>
      <c r="O388">
        <v>3</v>
      </c>
      <c r="P388">
        <v>3</v>
      </c>
      <c r="T388" t="s">
        <v>55</v>
      </c>
      <c r="V388" t="s">
        <v>67</v>
      </c>
      <c r="X388" t="s">
        <v>80</v>
      </c>
      <c r="Z388" t="s">
        <v>86</v>
      </c>
      <c r="AC388" t="s">
        <v>275</v>
      </c>
      <c r="AG388" t="s">
        <v>27</v>
      </c>
      <c r="AH388" t="str">
        <f>Table1[[#This Row],[Family]]</f>
        <v>Chironomidae</v>
      </c>
      <c r="AI388" t="s">
        <v>48</v>
      </c>
      <c r="AJ388" t="s">
        <v>61</v>
      </c>
      <c r="AK388">
        <v>4.5999999999999996</v>
      </c>
      <c r="AM388" t="s">
        <v>42</v>
      </c>
      <c r="AN388">
        <v>4.5999999999999996</v>
      </c>
      <c r="AO388">
        <v>0</v>
      </c>
    </row>
    <row r="389" spans="1:41" x14ac:dyDescent="0.25">
      <c r="A389" t="s">
        <v>408</v>
      </c>
      <c r="F389" t="s">
        <v>408</v>
      </c>
      <c r="G389" s="1">
        <v>42458</v>
      </c>
      <c r="I389" t="s">
        <v>1023</v>
      </c>
      <c r="J389" t="s">
        <v>40</v>
      </c>
      <c r="K389" t="s">
        <v>229</v>
      </c>
      <c r="L389" t="s">
        <v>42</v>
      </c>
      <c r="M389" t="s">
        <v>43</v>
      </c>
      <c r="N389">
        <v>0</v>
      </c>
      <c r="O389">
        <v>2</v>
      </c>
      <c r="P389">
        <v>2</v>
      </c>
      <c r="T389" t="s">
        <v>55</v>
      </c>
      <c r="V389" t="s">
        <v>67</v>
      </c>
      <c r="X389" t="s">
        <v>80</v>
      </c>
      <c r="Z389" t="s">
        <v>86</v>
      </c>
      <c r="AC389" t="s">
        <v>230</v>
      </c>
      <c r="AG389" t="s">
        <v>27</v>
      </c>
      <c r="AH389" t="str">
        <f>Table1[[#This Row],[Family]]</f>
        <v>Chironomidae</v>
      </c>
      <c r="AI389" t="s">
        <v>48</v>
      </c>
      <c r="AJ389" t="s">
        <v>61</v>
      </c>
      <c r="AK389">
        <v>6.2</v>
      </c>
      <c r="AM389" t="s">
        <v>42</v>
      </c>
      <c r="AN389">
        <v>6.2</v>
      </c>
      <c r="AO389">
        <v>0</v>
      </c>
    </row>
    <row r="390" spans="1:41" x14ac:dyDescent="0.25">
      <c r="A390" t="s">
        <v>408</v>
      </c>
      <c r="F390" t="s">
        <v>408</v>
      </c>
      <c r="G390" s="1">
        <v>42458</v>
      </c>
      <c r="I390" t="s">
        <v>1023</v>
      </c>
      <c r="J390" t="s">
        <v>40</v>
      </c>
      <c r="K390" t="s">
        <v>250</v>
      </c>
      <c r="L390" t="s">
        <v>42</v>
      </c>
      <c r="M390" t="s">
        <v>43</v>
      </c>
      <c r="N390">
        <v>0</v>
      </c>
      <c r="O390">
        <v>2</v>
      </c>
      <c r="P390">
        <v>2</v>
      </c>
      <c r="T390" t="s">
        <v>55</v>
      </c>
      <c r="V390" t="s">
        <v>67</v>
      </c>
      <c r="X390" t="s">
        <v>80</v>
      </c>
      <c r="Z390" t="s">
        <v>86</v>
      </c>
      <c r="AC390" t="s">
        <v>251</v>
      </c>
      <c r="AG390" t="s">
        <v>27</v>
      </c>
      <c r="AH390" t="str">
        <f>Table1[[#This Row],[Family]]</f>
        <v>Chironomidae</v>
      </c>
      <c r="AI390" t="s">
        <v>48</v>
      </c>
      <c r="AJ390" t="s">
        <v>61</v>
      </c>
      <c r="AK390">
        <v>5.0999999999999996</v>
      </c>
      <c r="AM390" t="s">
        <v>42</v>
      </c>
      <c r="AN390">
        <v>5.0999999999999996</v>
      </c>
      <c r="AO390">
        <v>0</v>
      </c>
    </row>
    <row r="391" spans="1:41" x14ac:dyDescent="0.25">
      <c r="A391" t="s">
        <v>408</v>
      </c>
      <c r="F391" t="s">
        <v>408</v>
      </c>
      <c r="G391" s="1">
        <v>42458</v>
      </c>
      <c r="I391" t="s">
        <v>1023</v>
      </c>
      <c r="J391" t="s">
        <v>40</v>
      </c>
      <c r="K391" t="s">
        <v>109</v>
      </c>
      <c r="L391" t="s">
        <v>42</v>
      </c>
      <c r="M391" t="s">
        <v>79</v>
      </c>
      <c r="N391">
        <v>0</v>
      </c>
      <c r="O391">
        <v>1</v>
      </c>
      <c r="P391">
        <v>1</v>
      </c>
      <c r="T391" t="s">
        <v>55</v>
      </c>
      <c r="V391" t="s">
        <v>67</v>
      </c>
      <c r="X391" t="s">
        <v>80</v>
      </c>
      <c r="Z391" t="s">
        <v>86</v>
      </c>
      <c r="AC391" t="s">
        <v>110</v>
      </c>
      <c r="AG391" t="s">
        <v>27</v>
      </c>
      <c r="AH391" t="str">
        <f>Table1[[#This Row],[Family]]</f>
        <v>Chironomidae</v>
      </c>
      <c r="AI391" t="s">
        <v>76</v>
      </c>
      <c r="AK391">
        <v>7.5</v>
      </c>
      <c r="AM391" t="s">
        <v>42</v>
      </c>
      <c r="AN391">
        <v>7.5</v>
      </c>
      <c r="AO391">
        <v>0</v>
      </c>
    </row>
    <row r="392" spans="1:41" x14ac:dyDescent="0.25">
      <c r="A392" t="s">
        <v>408</v>
      </c>
      <c r="F392" t="s">
        <v>408</v>
      </c>
      <c r="G392" s="1">
        <v>42458</v>
      </c>
      <c r="I392" t="s">
        <v>1023</v>
      </c>
      <c r="J392" t="s">
        <v>40</v>
      </c>
      <c r="K392" t="s">
        <v>123</v>
      </c>
      <c r="L392" t="s">
        <v>42</v>
      </c>
      <c r="M392" t="s">
        <v>43</v>
      </c>
      <c r="N392">
        <v>0</v>
      </c>
      <c r="O392">
        <v>1</v>
      </c>
      <c r="P392">
        <v>1</v>
      </c>
      <c r="T392" t="s">
        <v>55</v>
      </c>
      <c r="V392" t="s">
        <v>67</v>
      </c>
      <c r="X392" t="s">
        <v>80</v>
      </c>
      <c r="Z392" t="s">
        <v>86</v>
      </c>
      <c r="AC392" t="s">
        <v>124</v>
      </c>
      <c r="AG392" t="s">
        <v>27</v>
      </c>
      <c r="AH392" t="str">
        <f>Table1[[#This Row],[Family]]</f>
        <v>Chironomidae</v>
      </c>
      <c r="AI392" t="s">
        <v>76</v>
      </c>
      <c r="AJ392" t="s">
        <v>61</v>
      </c>
      <c r="AK392">
        <v>8.1999999999999993</v>
      </c>
      <c r="AM392" t="s">
        <v>42</v>
      </c>
      <c r="AN392">
        <v>8.1999999999999993</v>
      </c>
      <c r="AO392">
        <v>0</v>
      </c>
    </row>
    <row r="393" spans="1:41" x14ac:dyDescent="0.25">
      <c r="A393" t="s">
        <v>408</v>
      </c>
      <c r="F393" t="s">
        <v>408</v>
      </c>
      <c r="G393" s="1">
        <v>42458</v>
      </c>
      <c r="I393" t="s">
        <v>1023</v>
      </c>
      <c r="J393" t="s">
        <v>40</v>
      </c>
      <c r="K393" t="s">
        <v>364</v>
      </c>
      <c r="L393" t="s">
        <v>42</v>
      </c>
      <c r="M393" t="s">
        <v>43</v>
      </c>
      <c r="N393">
        <v>0</v>
      </c>
      <c r="O393">
        <v>2</v>
      </c>
      <c r="P393">
        <v>2</v>
      </c>
      <c r="T393" t="s">
        <v>55</v>
      </c>
      <c r="V393" t="s">
        <v>67</v>
      </c>
      <c r="X393" t="s">
        <v>80</v>
      </c>
      <c r="Z393" t="s">
        <v>86</v>
      </c>
      <c r="AB393" t="s">
        <v>115</v>
      </c>
      <c r="AC393" t="s">
        <v>365</v>
      </c>
      <c r="AG393" t="s">
        <v>27</v>
      </c>
      <c r="AH393" t="str">
        <f>Table1[[#This Row],[Family]]</f>
        <v>Chironomidae</v>
      </c>
      <c r="AI393" t="s">
        <v>76</v>
      </c>
      <c r="AJ393" t="s">
        <v>61</v>
      </c>
      <c r="AK393">
        <v>4.0999999999999996</v>
      </c>
      <c r="AM393" t="s">
        <v>42</v>
      </c>
      <c r="AN393">
        <v>4.0999999999999996</v>
      </c>
      <c r="AO393">
        <v>0</v>
      </c>
    </row>
    <row r="394" spans="1:41" x14ac:dyDescent="0.25">
      <c r="A394" t="s">
        <v>408</v>
      </c>
      <c r="F394" t="s">
        <v>408</v>
      </c>
      <c r="G394" s="1">
        <v>42458</v>
      </c>
      <c r="I394" t="s">
        <v>1023</v>
      </c>
      <c r="J394" t="s">
        <v>40</v>
      </c>
      <c r="K394" t="s">
        <v>236</v>
      </c>
      <c r="L394" t="s">
        <v>42</v>
      </c>
      <c r="M394" t="s">
        <v>43</v>
      </c>
      <c r="N394">
        <v>0</v>
      </c>
      <c r="O394">
        <v>14</v>
      </c>
      <c r="P394">
        <v>14</v>
      </c>
      <c r="T394" t="s">
        <v>55</v>
      </c>
      <c r="V394" t="s">
        <v>67</v>
      </c>
      <c r="X394" t="s">
        <v>80</v>
      </c>
      <c r="Z394" t="s">
        <v>199</v>
      </c>
      <c r="AB394" t="s">
        <v>237</v>
      </c>
      <c r="AC394" t="s">
        <v>238</v>
      </c>
      <c r="AG394" t="s">
        <v>27</v>
      </c>
      <c r="AH394" t="str">
        <f>Table1[[#This Row],[Family]]</f>
        <v>Simuliidae</v>
      </c>
      <c r="AI394" t="s">
        <v>92</v>
      </c>
      <c r="AJ394" t="s">
        <v>53</v>
      </c>
      <c r="AK394">
        <v>5.7</v>
      </c>
      <c r="AM394" t="s">
        <v>42</v>
      </c>
      <c r="AN394">
        <v>5.7</v>
      </c>
      <c r="AO394">
        <v>0</v>
      </c>
    </row>
    <row r="395" spans="1:41" x14ac:dyDescent="0.25">
      <c r="A395" t="s">
        <v>408</v>
      </c>
      <c r="F395" t="s">
        <v>408</v>
      </c>
      <c r="G395" s="1">
        <v>42458</v>
      </c>
      <c r="I395" t="s">
        <v>1023</v>
      </c>
      <c r="J395" t="s">
        <v>40</v>
      </c>
      <c r="K395" t="s">
        <v>421</v>
      </c>
      <c r="L395" t="s">
        <v>42</v>
      </c>
      <c r="M395" t="s">
        <v>43</v>
      </c>
      <c r="N395">
        <v>0</v>
      </c>
      <c r="O395">
        <v>1</v>
      </c>
      <c r="P395">
        <v>1</v>
      </c>
      <c r="T395" t="s">
        <v>55</v>
      </c>
      <c r="V395" t="s">
        <v>67</v>
      </c>
      <c r="X395" t="s">
        <v>80</v>
      </c>
      <c r="Z395" t="s">
        <v>199</v>
      </c>
      <c r="AB395" t="s">
        <v>200</v>
      </c>
      <c r="AC395" t="s">
        <v>422</v>
      </c>
      <c r="AG395" t="s">
        <v>27</v>
      </c>
      <c r="AH395" t="str">
        <f>Table1[[#This Row],[Family]]</f>
        <v>Simuliidae</v>
      </c>
      <c r="AI395" t="s">
        <v>92</v>
      </c>
      <c r="AJ395" t="s">
        <v>53</v>
      </c>
      <c r="AK395">
        <v>2.4</v>
      </c>
      <c r="AM395" t="s">
        <v>42</v>
      </c>
      <c r="AN395">
        <v>2.4</v>
      </c>
      <c r="AO395">
        <v>0</v>
      </c>
    </row>
    <row r="396" spans="1:41" x14ac:dyDescent="0.25">
      <c r="A396" t="s">
        <v>408</v>
      </c>
      <c r="F396" t="s">
        <v>408</v>
      </c>
      <c r="G396" s="1">
        <v>42458</v>
      </c>
      <c r="I396" t="s">
        <v>1023</v>
      </c>
      <c r="J396" t="s">
        <v>40</v>
      </c>
      <c r="K396" t="s">
        <v>239</v>
      </c>
      <c r="L396" t="s">
        <v>42</v>
      </c>
      <c r="M396" t="s">
        <v>43</v>
      </c>
      <c r="N396">
        <v>0</v>
      </c>
      <c r="O396">
        <v>1</v>
      </c>
      <c r="P396">
        <v>1</v>
      </c>
      <c r="T396" t="s">
        <v>55</v>
      </c>
      <c r="V396" t="s">
        <v>67</v>
      </c>
      <c r="X396" t="s">
        <v>80</v>
      </c>
      <c r="Z396" t="s">
        <v>203</v>
      </c>
      <c r="AC396" t="s">
        <v>240</v>
      </c>
      <c r="AG396" t="s">
        <v>27</v>
      </c>
      <c r="AH396" t="str">
        <f>Table1[[#This Row],[Family]]</f>
        <v>Tipulidae</v>
      </c>
      <c r="AI396" t="s">
        <v>60</v>
      </c>
      <c r="AJ396" t="s">
        <v>49</v>
      </c>
      <c r="AK396">
        <v>6.7</v>
      </c>
      <c r="AM396" t="s">
        <v>42</v>
      </c>
      <c r="AN396">
        <v>6.7</v>
      </c>
      <c r="AO396">
        <v>0</v>
      </c>
    </row>
    <row r="397" spans="1:41" x14ac:dyDescent="0.25">
      <c r="A397" t="s">
        <v>423</v>
      </c>
      <c r="F397" t="s">
        <v>423</v>
      </c>
      <c r="G397" s="1">
        <v>42458</v>
      </c>
      <c r="I397" t="s">
        <v>1023</v>
      </c>
      <c r="J397" t="s">
        <v>40</v>
      </c>
      <c r="K397" t="s">
        <v>424</v>
      </c>
      <c r="L397" t="s">
        <v>42</v>
      </c>
      <c r="M397" t="s">
        <v>43</v>
      </c>
      <c r="N397">
        <v>0</v>
      </c>
      <c r="O397">
        <v>4</v>
      </c>
      <c r="P397">
        <v>4</v>
      </c>
      <c r="T397" t="s">
        <v>208</v>
      </c>
      <c r="V397" t="s">
        <v>394</v>
      </c>
      <c r="X397" t="s">
        <v>395</v>
      </c>
      <c r="Z397" t="s">
        <v>425</v>
      </c>
      <c r="AC397" t="s">
        <v>426</v>
      </c>
      <c r="AG397" t="s">
        <v>27</v>
      </c>
      <c r="AH397" t="str">
        <f>Table1[[#This Row],[Family]]</f>
        <v>Pisidiidae</v>
      </c>
      <c r="AI397" t="s">
        <v>92</v>
      </c>
      <c r="AJ397" t="s">
        <v>49</v>
      </c>
      <c r="AK397">
        <v>5.7</v>
      </c>
      <c r="AM397" t="s">
        <v>42</v>
      </c>
      <c r="AN397">
        <v>5.7</v>
      </c>
      <c r="AO397">
        <v>0</v>
      </c>
    </row>
    <row r="398" spans="1:41" x14ac:dyDescent="0.25">
      <c r="A398" t="s">
        <v>423</v>
      </c>
      <c r="F398" t="s">
        <v>423</v>
      </c>
      <c r="G398" s="1">
        <v>42458</v>
      </c>
      <c r="I398" t="s">
        <v>1023</v>
      </c>
      <c r="J398" t="s">
        <v>40</v>
      </c>
      <c r="K398" t="s">
        <v>289</v>
      </c>
      <c r="L398" t="s">
        <v>42</v>
      </c>
      <c r="M398" t="s">
        <v>43</v>
      </c>
      <c r="N398">
        <v>0</v>
      </c>
      <c r="O398">
        <v>1</v>
      </c>
      <c r="P398">
        <v>1</v>
      </c>
      <c r="T398" t="s">
        <v>55</v>
      </c>
      <c r="V398" t="s">
        <v>67</v>
      </c>
      <c r="X398" t="s">
        <v>57</v>
      </c>
      <c r="Z398" t="s">
        <v>290</v>
      </c>
      <c r="AC398" t="s">
        <v>291</v>
      </c>
      <c r="AG398" t="s">
        <v>27</v>
      </c>
      <c r="AH398" t="str">
        <f>Table1[[#This Row],[Family]]</f>
        <v>Crangonyctidae</v>
      </c>
      <c r="AK398">
        <v>0.4</v>
      </c>
      <c r="AM398" t="s">
        <v>42</v>
      </c>
      <c r="AN398">
        <v>0.4</v>
      </c>
      <c r="AO398">
        <v>0</v>
      </c>
    </row>
    <row r="399" spans="1:41" x14ac:dyDescent="0.25">
      <c r="A399" t="s">
        <v>423</v>
      </c>
      <c r="F399" t="s">
        <v>423</v>
      </c>
      <c r="G399" s="1">
        <v>42458</v>
      </c>
      <c r="I399" t="s">
        <v>1023</v>
      </c>
      <c r="J399" t="s">
        <v>40</v>
      </c>
      <c r="K399" t="s">
        <v>62</v>
      </c>
      <c r="L399" t="s">
        <v>42</v>
      </c>
      <c r="M399" t="s">
        <v>43</v>
      </c>
      <c r="N399">
        <v>0</v>
      </c>
      <c r="O399">
        <v>2</v>
      </c>
      <c r="P399">
        <v>2</v>
      </c>
      <c r="T399" t="s">
        <v>55</v>
      </c>
      <c r="V399" t="s">
        <v>56</v>
      </c>
      <c r="X399" t="s">
        <v>63</v>
      </c>
      <c r="Z399" t="s">
        <v>64</v>
      </c>
      <c r="AC399" t="s">
        <v>65</v>
      </c>
      <c r="AG399" t="s">
        <v>27</v>
      </c>
      <c r="AH399" t="str">
        <f>Table1[[#This Row],[Family]]</f>
        <v>Asellidae</v>
      </c>
      <c r="AI399" t="s">
        <v>48</v>
      </c>
      <c r="AJ399" t="s">
        <v>61</v>
      </c>
      <c r="AK399">
        <v>2.6</v>
      </c>
      <c r="AM399" t="s">
        <v>42</v>
      </c>
      <c r="AN399">
        <v>2.6</v>
      </c>
      <c r="AO399">
        <v>0</v>
      </c>
    </row>
    <row r="400" spans="1:41" x14ac:dyDescent="0.25">
      <c r="A400" t="s">
        <v>423</v>
      </c>
      <c r="F400" t="s">
        <v>423</v>
      </c>
      <c r="G400" s="1">
        <v>42458</v>
      </c>
      <c r="I400" t="s">
        <v>1023</v>
      </c>
      <c r="J400" t="s">
        <v>40</v>
      </c>
      <c r="K400" t="s">
        <v>155</v>
      </c>
      <c r="L400" t="s">
        <v>42</v>
      </c>
      <c r="M400" t="s">
        <v>43</v>
      </c>
      <c r="N400">
        <v>0</v>
      </c>
      <c r="O400">
        <v>11</v>
      </c>
      <c r="P400">
        <v>11</v>
      </c>
      <c r="T400" t="s">
        <v>55</v>
      </c>
      <c r="V400" t="s">
        <v>67</v>
      </c>
      <c r="X400" t="s">
        <v>152</v>
      </c>
      <c r="Z400" t="s">
        <v>156</v>
      </c>
      <c r="AC400" t="s">
        <v>157</v>
      </c>
      <c r="AG400" t="s">
        <v>27</v>
      </c>
      <c r="AH400" t="str">
        <f>Table1[[#This Row],[Family]]</f>
        <v>Leuctridae</v>
      </c>
      <c r="AI400" t="s">
        <v>60</v>
      </c>
      <c r="AJ400" t="s">
        <v>53</v>
      </c>
      <c r="AK400">
        <v>0.4</v>
      </c>
      <c r="AM400" t="s">
        <v>42</v>
      </c>
      <c r="AN400">
        <v>0.4</v>
      </c>
      <c r="AO400">
        <v>0</v>
      </c>
    </row>
    <row r="401" spans="1:41" x14ac:dyDescent="0.25">
      <c r="A401" t="s">
        <v>423</v>
      </c>
      <c r="F401" t="s">
        <v>423</v>
      </c>
      <c r="G401" s="1">
        <v>42458</v>
      </c>
      <c r="I401" t="s">
        <v>1023</v>
      </c>
      <c r="J401" t="s">
        <v>40</v>
      </c>
      <c r="K401" t="s">
        <v>158</v>
      </c>
      <c r="L401" t="s">
        <v>42</v>
      </c>
      <c r="M401" t="s">
        <v>43</v>
      </c>
      <c r="N401">
        <v>0</v>
      </c>
      <c r="O401">
        <v>77</v>
      </c>
      <c r="P401">
        <v>77</v>
      </c>
      <c r="T401" t="s">
        <v>55</v>
      </c>
      <c r="V401" t="s">
        <v>67</v>
      </c>
      <c r="X401" t="s">
        <v>152</v>
      </c>
      <c r="Z401" t="s">
        <v>159</v>
      </c>
      <c r="AC401" t="s">
        <v>160</v>
      </c>
      <c r="AG401" t="s">
        <v>27</v>
      </c>
      <c r="AH401" t="str">
        <f>Table1[[#This Row],[Family]]</f>
        <v>Nemouridae</v>
      </c>
      <c r="AI401" t="s">
        <v>60</v>
      </c>
      <c r="AJ401" t="s">
        <v>161</v>
      </c>
      <c r="AK401">
        <v>3</v>
      </c>
      <c r="AM401" t="s">
        <v>42</v>
      </c>
      <c r="AN401">
        <v>3</v>
      </c>
      <c r="AO401">
        <v>0</v>
      </c>
    </row>
    <row r="402" spans="1:41" x14ac:dyDescent="0.25">
      <c r="A402" t="s">
        <v>423</v>
      </c>
      <c r="F402" t="s">
        <v>423</v>
      </c>
      <c r="G402" s="1">
        <v>42458</v>
      </c>
      <c r="I402" t="s">
        <v>1023</v>
      </c>
      <c r="J402" t="s">
        <v>40</v>
      </c>
      <c r="K402" t="s">
        <v>427</v>
      </c>
      <c r="L402" t="s">
        <v>42</v>
      </c>
      <c r="M402" t="s">
        <v>43</v>
      </c>
      <c r="N402">
        <v>0</v>
      </c>
      <c r="O402">
        <v>2</v>
      </c>
      <c r="P402">
        <v>2</v>
      </c>
      <c r="T402" t="s">
        <v>55</v>
      </c>
      <c r="V402" t="s">
        <v>67</v>
      </c>
      <c r="X402" t="s">
        <v>152</v>
      </c>
      <c r="Z402" t="s">
        <v>163</v>
      </c>
      <c r="AB402" t="s">
        <v>164</v>
      </c>
      <c r="AC402" t="s">
        <v>428</v>
      </c>
      <c r="AG402" t="s">
        <v>27</v>
      </c>
      <c r="AH402" t="str">
        <f>Table1[[#This Row],[Family]]</f>
        <v>Perlidae</v>
      </c>
      <c r="AI402" t="s">
        <v>76</v>
      </c>
      <c r="AJ402" t="s">
        <v>53</v>
      </c>
      <c r="AK402">
        <v>1.6</v>
      </c>
      <c r="AM402" t="s">
        <v>42</v>
      </c>
      <c r="AN402">
        <v>1.6</v>
      </c>
      <c r="AO402">
        <v>0</v>
      </c>
    </row>
    <row r="403" spans="1:41" x14ac:dyDescent="0.25">
      <c r="A403" t="s">
        <v>423</v>
      </c>
      <c r="F403" t="s">
        <v>423</v>
      </c>
      <c r="G403" s="1">
        <v>42458</v>
      </c>
      <c r="I403" t="s">
        <v>1023</v>
      </c>
      <c r="J403" t="s">
        <v>40</v>
      </c>
      <c r="K403" t="s">
        <v>264</v>
      </c>
      <c r="L403" t="s">
        <v>42</v>
      </c>
      <c r="M403" t="s">
        <v>79</v>
      </c>
      <c r="N403">
        <v>0</v>
      </c>
      <c r="O403">
        <v>1</v>
      </c>
      <c r="P403">
        <v>1</v>
      </c>
      <c r="T403" t="s">
        <v>55</v>
      </c>
      <c r="V403" t="s">
        <v>67</v>
      </c>
      <c r="X403" t="s">
        <v>152</v>
      </c>
      <c r="Z403" t="s">
        <v>167</v>
      </c>
      <c r="AG403" t="s">
        <v>24</v>
      </c>
      <c r="AH403" t="str">
        <f>Table1[[#This Row],[FinalID]]</f>
        <v>PERLODIDAE</v>
      </c>
      <c r="AI403" t="s">
        <v>76</v>
      </c>
      <c r="AJ403" t="s">
        <v>53</v>
      </c>
      <c r="AK403">
        <v>2.2000000000000002</v>
      </c>
      <c r="AM403" t="s">
        <v>42</v>
      </c>
      <c r="AN403">
        <v>2.2000000000000002</v>
      </c>
      <c r="AO403">
        <v>0</v>
      </c>
    </row>
    <row r="404" spans="1:41" x14ac:dyDescent="0.25">
      <c r="A404" t="s">
        <v>423</v>
      </c>
      <c r="F404" t="s">
        <v>423</v>
      </c>
      <c r="G404" s="1">
        <v>42458</v>
      </c>
      <c r="I404" t="s">
        <v>1023</v>
      </c>
      <c r="J404" t="s">
        <v>40</v>
      </c>
      <c r="K404" t="s">
        <v>429</v>
      </c>
      <c r="L404" t="s">
        <v>42</v>
      </c>
      <c r="M404" t="s">
        <v>43</v>
      </c>
      <c r="N404">
        <v>0</v>
      </c>
      <c r="O404">
        <v>1</v>
      </c>
      <c r="P404">
        <v>1</v>
      </c>
      <c r="T404" t="s">
        <v>55</v>
      </c>
      <c r="V404" t="s">
        <v>67</v>
      </c>
      <c r="X404" t="s">
        <v>152</v>
      </c>
      <c r="Z404" t="s">
        <v>167</v>
      </c>
      <c r="AC404" t="s">
        <v>430</v>
      </c>
      <c r="AG404" t="s">
        <v>27</v>
      </c>
      <c r="AH404" t="str">
        <f>Table1[[#This Row],[Family]]</f>
        <v>Perlodidae</v>
      </c>
      <c r="AI404" t="s">
        <v>76</v>
      </c>
      <c r="AJ404" t="s">
        <v>53</v>
      </c>
      <c r="AK404">
        <v>1.7</v>
      </c>
      <c r="AM404" t="s">
        <v>42</v>
      </c>
      <c r="AN404">
        <v>1.7</v>
      </c>
      <c r="AO404">
        <v>0</v>
      </c>
    </row>
    <row r="405" spans="1:41" x14ac:dyDescent="0.25">
      <c r="A405" t="s">
        <v>423</v>
      </c>
      <c r="F405" t="s">
        <v>423</v>
      </c>
      <c r="G405" s="1">
        <v>42458</v>
      </c>
      <c r="I405" t="s">
        <v>1023</v>
      </c>
      <c r="J405" t="s">
        <v>40</v>
      </c>
      <c r="K405" t="s">
        <v>166</v>
      </c>
      <c r="L405" t="s">
        <v>42</v>
      </c>
      <c r="M405" t="s">
        <v>43</v>
      </c>
      <c r="N405">
        <v>0</v>
      </c>
      <c r="O405">
        <v>1</v>
      </c>
      <c r="P405">
        <v>1</v>
      </c>
      <c r="T405" t="s">
        <v>55</v>
      </c>
      <c r="V405" t="s">
        <v>67</v>
      </c>
      <c r="X405" t="s">
        <v>152</v>
      </c>
      <c r="Z405" t="s">
        <v>167</v>
      </c>
      <c r="AC405" t="s">
        <v>168</v>
      </c>
      <c r="AG405" t="s">
        <v>27</v>
      </c>
      <c r="AH405" t="str">
        <f>Table1[[#This Row],[Family]]</f>
        <v>Perlodidae</v>
      </c>
      <c r="AI405" t="s">
        <v>76</v>
      </c>
      <c r="AJ405" t="s">
        <v>169</v>
      </c>
      <c r="AK405">
        <v>2.4</v>
      </c>
      <c r="AM405" t="s">
        <v>42</v>
      </c>
      <c r="AN405">
        <v>2.4</v>
      </c>
      <c r="AO405">
        <v>0</v>
      </c>
    </row>
    <row r="406" spans="1:41" x14ac:dyDescent="0.25">
      <c r="A406" t="s">
        <v>423</v>
      </c>
      <c r="F406" t="s">
        <v>423</v>
      </c>
      <c r="G406" s="1">
        <v>42458</v>
      </c>
      <c r="I406" t="s">
        <v>1023</v>
      </c>
      <c r="J406" t="s">
        <v>40</v>
      </c>
      <c r="K406" t="s">
        <v>359</v>
      </c>
      <c r="L406" t="s">
        <v>42</v>
      </c>
      <c r="M406" t="s">
        <v>43</v>
      </c>
      <c r="N406">
        <v>0</v>
      </c>
      <c r="O406">
        <v>2</v>
      </c>
      <c r="P406">
        <v>2</v>
      </c>
      <c r="T406" t="s">
        <v>55</v>
      </c>
      <c r="V406" t="s">
        <v>67</v>
      </c>
      <c r="X406" t="s">
        <v>72</v>
      </c>
      <c r="Z406" t="s">
        <v>360</v>
      </c>
      <c r="AC406" t="s">
        <v>361</v>
      </c>
      <c r="AG406" t="s">
        <v>27</v>
      </c>
      <c r="AH406" t="str">
        <f>Table1[[#This Row],[Family]]</f>
        <v>Rhyacophilidae</v>
      </c>
      <c r="AI406" t="s">
        <v>76</v>
      </c>
      <c r="AJ406" t="s">
        <v>53</v>
      </c>
      <c r="AK406">
        <v>2.1</v>
      </c>
      <c r="AM406" t="s">
        <v>42</v>
      </c>
      <c r="AN406">
        <v>2.1</v>
      </c>
      <c r="AO406">
        <v>0</v>
      </c>
    </row>
    <row r="407" spans="1:41" x14ac:dyDescent="0.25">
      <c r="A407" t="s">
        <v>423</v>
      </c>
      <c r="F407" t="s">
        <v>423</v>
      </c>
      <c r="G407" s="1">
        <v>42458</v>
      </c>
      <c r="I407" t="s">
        <v>1023</v>
      </c>
      <c r="J407" t="s">
        <v>40</v>
      </c>
      <c r="K407" t="s">
        <v>177</v>
      </c>
      <c r="L407" t="s">
        <v>42</v>
      </c>
      <c r="M407" t="s">
        <v>43</v>
      </c>
      <c r="N407">
        <v>0</v>
      </c>
      <c r="O407">
        <v>1</v>
      </c>
      <c r="P407">
        <v>1</v>
      </c>
      <c r="T407" t="s">
        <v>55</v>
      </c>
      <c r="V407" t="s">
        <v>67</v>
      </c>
      <c r="X407" t="s">
        <v>72</v>
      </c>
      <c r="Z407" t="s">
        <v>178</v>
      </c>
      <c r="AC407" t="s">
        <v>179</v>
      </c>
      <c r="AG407" t="s">
        <v>27</v>
      </c>
      <c r="AH407" t="str">
        <f>Table1[[#This Row],[Family]]</f>
        <v>Uenoidae</v>
      </c>
      <c r="AI407" t="s">
        <v>144</v>
      </c>
      <c r="AJ407" t="s">
        <v>53</v>
      </c>
      <c r="AK407">
        <v>2.7</v>
      </c>
      <c r="AM407" t="s">
        <v>42</v>
      </c>
      <c r="AN407">
        <v>2.7</v>
      </c>
      <c r="AO407">
        <v>0</v>
      </c>
    </row>
    <row r="408" spans="1:41" x14ac:dyDescent="0.25">
      <c r="A408" t="s">
        <v>423</v>
      </c>
      <c r="F408" t="s">
        <v>423</v>
      </c>
      <c r="G408" s="1">
        <v>42458</v>
      </c>
      <c r="I408" t="s">
        <v>1023</v>
      </c>
      <c r="J408" t="s">
        <v>40</v>
      </c>
      <c r="K408" t="s">
        <v>93</v>
      </c>
      <c r="L408" t="s">
        <v>42</v>
      </c>
      <c r="M408" t="s">
        <v>43</v>
      </c>
      <c r="N408">
        <v>0</v>
      </c>
      <c r="O408">
        <v>1</v>
      </c>
      <c r="P408">
        <v>1</v>
      </c>
      <c r="T408" t="s">
        <v>55</v>
      </c>
      <c r="V408" t="s">
        <v>67</v>
      </c>
      <c r="X408" t="s">
        <v>80</v>
      </c>
      <c r="Z408" t="s">
        <v>86</v>
      </c>
      <c r="AB408" t="s">
        <v>87</v>
      </c>
      <c r="AC408" t="s">
        <v>94</v>
      </c>
      <c r="AG408" t="s">
        <v>27</v>
      </c>
      <c r="AH408" t="str">
        <f>Table1[[#This Row],[Family]]</f>
        <v>Chironomidae</v>
      </c>
      <c r="AI408" t="s">
        <v>60</v>
      </c>
      <c r="AJ408" t="s">
        <v>95</v>
      </c>
      <c r="AK408">
        <v>6.3</v>
      </c>
      <c r="AM408" t="s">
        <v>42</v>
      </c>
      <c r="AN408">
        <v>6.3</v>
      </c>
      <c r="AO408">
        <v>0</v>
      </c>
    </row>
    <row r="409" spans="1:41" x14ac:dyDescent="0.25">
      <c r="A409" t="s">
        <v>423</v>
      </c>
      <c r="F409" t="s">
        <v>423</v>
      </c>
      <c r="G409" s="1">
        <v>42458</v>
      </c>
      <c r="I409" t="s">
        <v>1023</v>
      </c>
      <c r="J409" t="s">
        <v>40</v>
      </c>
      <c r="K409" t="s">
        <v>98</v>
      </c>
      <c r="L409" t="s">
        <v>42</v>
      </c>
      <c r="M409" t="s">
        <v>43</v>
      </c>
      <c r="N409">
        <v>0</v>
      </c>
      <c r="O409">
        <v>1</v>
      </c>
      <c r="P409">
        <v>1</v>
      </c>
      <c r="T409" t="s">
        <v>55</v>
      </c>
      <c r="V409" t="s">
        <v>67</v>
      </c>
      <c r="X409" t="s">
        <v>80</v>
      </c>
      <c r="Z409" t="s">
        <v>86</v>
      </c>
      <c r="AB409" t="s">
        <v>97</v>
      </c>
      <c r="AC409" t="s">
        <v>99</v>
      </c>
      <c r="AG409" t="s">
        <v>27</v>
      </c>
      <c r="AH409" t="str">
        <f>Table1[[#This Row],[Family]]</f>
        <v>Chironomidae</v>
      </c>
      <c r="AI409" t="s">
        <v>92</v>
      </c>
      <c r="AJ409" t="s">
        <v>95</v>
      </c>
      <c r="AK409">
        <v>4.9000000000000004</v>
      </c>
      <c r="AM409" t="s">
        <v>42</v>
      </c>
      <c r="AN409">
        <v>4.9000000000000004</v>
      </c>
      <c r="AO409">
        <v>0</v>
      </c>
    </row>
    <row r="410" spans="1:41" x14ac:dyDescent="0.25">
      <c r="A410" t="s">
        <v>423</v>
      </c>
      <c r="F410" t="s">
        <v>423</v>
      </c>
      <c r="G410" s="1">
        <v>42458</v>
      </c>
      <c r="I410" t="s">
        <v>1023</v>
      </c>
      <c r="J410" t="s">
        <v>40</v>
      </c>
      <c r="K410" t="s">
        <v>103</v>
      </c>
      <c r="L410" t="s">
        <v>42</v>
      </c>
      <c r="M410" t="s">
        <v>43</v>
      </c>
      <c r="N410">
        <v>0</v>
      </c>
      <c r="O410">
        <v>1</v>
      </c>
      <c r="P410">
        <v>1</v>
      </c>
      <c r="T410" t="s">
        <v>55</v>
      </c>
      <c r="V410" t="s">
        <v>67</v>
      </c>
      <c r="X410" t="s">
        <v>80</v>
      </c>
      <c r="Z410" t="s">
        <v>86</v>
      </c>
      <c r="AC410" t="s">
        <v>104</v>
      </c>
      <c r="AG410" t="s">
        <v>27</v>
      </c>
      <c r="AH410" t="str">
        <f>Table1[[#This Row],[Family]]</f>
        <v>Chironomidae</v>
      </c>
      <c r="AI410" t="s">
        <v>48</v>
      </c>
      <c r="AJ410" t="s">
        <v>61</v>
      </c>
      <c r="AK410">
        <v>5.9</v>
      </c>
      <c r="AM410" t="s">
        <v>42</v>
      </c>
      <c r="AN410">
        <v>5.9</v>
      </c>
      <c r="AO410">
        <v>0</v>
      </c>
    </row>
    <row r="411" spans="1:41" x14ac:dyDescent="0.25">
      <c r="A411" t="s">
        <v>423</v>
      </c>
      <c r="F411" t="s">
        <v>423</v>
      </c>
      <c r="G411" s="1">
        <v>42458</v>
      </c>
      <c r="I411" t="s">
        <v>1023</v>
      </c>
      <c r="J411" t="s">
        <v>40</v>
      </c>
      <c r="K411" t="s">
        <v>227</v>
      </c>
      <c r="L411" t="s">
        <v>42</v>
      </c>
      <c r="M411" t="s">
        <v>43</v>
      </c>
      <c r="N411">
        <v>0</v>
      </c>
      <c r="O411">
        <v>4</v>
      </c>
      <c r="P411">
        <v>4</v>
      </c>
      <c r="T411" t="s">
        <v>55</v>
      </c>
      <c r="V411" t="s">
        <v>67</v>
      </c>
      <c r="X411" t="s">
        <v>80</v>
      </c>
      <c r="Z411" t="s">
        <v>86</v>
      </c>
      <c r="AC411" t="s">
        <v>228</v>
      </c>
      <c r="AG411" t="s">
        <v>27</v>
      </c>
      <c r="AH411" t="str">
        <f>Table1[[#This Row],[Family]]</f>
        <v>Chironomidae</v>
      </c>
      <c r="AI411" t="s">
        <v>144</v>
      </c>
      <c r="AJ411" t="s">
        <v>61</v>
      </c>
      <c r="AK411">
        <v>7.2</v>
      </c>
      <c r="AM411" t="s">
        <v>42</v>
      </c>
      <c r="AN411">
        <v>7.2</v>
      </c>
      <c r="AO411">
        <v>0</v>
      </c>
    </row>
    <row r="412" spans="1:41" x14ac:dyDescent="0.25">
      <c r="A412" t="s">
        <v>423</v>
      </c>
      <c r="F412" t="s">
        <v>423</v>
      </c>
      <c r="G412" s="1">
        <v>42458</v>
      </c>
      <c r="I412" t="s">
        <v>1023</v>
      </c>
      <c r="J412" t="s">
        <v>40</v>
      </c>
      <c r="K412" t="s">
        <v>107</v>
      </c>
      <c r="L412" t="s">
        <v>42</v>
      </c>
      <c r="M412" t="s">
        <v>43</v>
      </c>
      <c r="N412">
        <v>0</v>
      </c>
      <c r="O412">
        <v>2</v>
      </c>
      <c r="P412">
        <v>2</v>
      </c>
      <c r="T412" t="s">
        <v>55</v>
      </c>
      <c r="V412" t="s">
        <v>67</v>
      </c>
      <c r="X412" t="s">
        <v>80</v>
      </c>
      <c r="Z412" t="s">
        <v>86</v>
      </c>
      <c r="AC412" t="s">
        <v>108</v>
      </c>
      <c r="AG412" t="s">
        <v>27</v>
      </c>
      <c r="AH412" t="str">
        <f>Table1[[#This Row],[Family]]</f>
        <v>Chironomidae</v>
      </c>
      <c r="AI412" t="s">
        <v>48</v>
      </c>
      <c r="AJ412" t="s">
        <v>82</v>
      </c>
      <c r="AK412">
        <v>9.1999999999999993</v>
      </c>
      <c r="AM412" t="s">
        <v>42</v>
      </c>
      <c r="AN412">
        <v>9.1999999999999993</v>
      </c>
      <c r="AO412">
        <v>0</v>
      </c>
    </row>
    <row r="413" spans="1:41" x14ac:dyDescent="0.25">
      <c r="A413" t="s">
        <v>423</v>
      </c>
      <c r="F413" t="s">
        <v>423</v>
      </c>
      <c r="G413" s="1">
        <v>42458</v>
      </c>
      <c r="I413" t="s">
        <v>1023</v>
      </c>
      <c r="J413" t="s">
        <v>40</v>
      </c>
      <c r="K413" t="s">
        <v>274</v>
      </c>
      <c r="L413" t="s">
        <v>42</v>
      </c>
      <c r="M413" t="s">
        <v>43</v>
      </c>
      <c r="N413">
        <v>0</v>
      </c>
      <c r="O413">
        <v>1</v>
      </c>
      <c r="P413">
        <v>1</v>
      </c>
      <c r="T413" t="s">
        <v>55</v>
      </c>
      <c r="V413" t="s">
        <v>67</v>
      </c>
      <c r="X413" t="s">
        <v>80</v>
      </c>
      <c r="Z413" t="s">
        <v>86</v>
      </c>
      <c r="AC413" t="s">
        <v>275</v>
      </c>
      <c r="AG413" t="s">
        <v>27</v>
      </c>
      <c r="AH413" t="str">
        <f>Table1[[#This Row],[Family]]</f>
        <v>Chironomidae</v>
      </c>
      <c r="AI413" t="s">
        <v>48</v>
      </c>
      <c r="AJ413" t="s">
        <v>61</v>
      </c>
      <c r="AK413">
        <v>4.5999999999999996</v>
      </c>
      <c r="AM413" t="s">
        <v>42</v>
      </c>
      <c r="AN413">
        <v>4.5999999999999996</v>
      </c>
      <c r="AO413">
        <v>0</v>
      </c>
    </row>
    <row r="414" spans="1:41" x14ac:dyDescent="0.25">
      <c r="A414" t="s">
        <v>423</v>
      </c>
      <c r="F414" t="s">
        <v>423</v>
      </c>
      <c r="G414" s="1">
        <v>42458</v>
      </c>
      <c r="I414" t="s">
        <v>1023</v>
      </c>
      <c r="J414" t="s">
        <v>40</v>
      </c>
      <c r="K414" t="s">
        <v>229</v>
      </c>
      <c r="L414" t="s">
        <v>42</v>
      </c>
      <c r="M414" t="s">
        <v>43</v>
      </c>
      <c r="N414">
        <v>0</v>
      </c>
      <c r="O414">
        <v>1</v>
      </c>
      <c r="P414">
        <v>1</v>
      </c>
      <c r="T414" t="s">
        <v>55</v>
      </c>
      <c r="V414" t="s">
        <v>67</v>
      </c>
      <c r="X414" t="s">
        <v>80</v>
      </c>
      <c r="Z414" t="s">
        <v>86</v>
      </c>
      <c r="AC414" t="s">
        <v>230</v>
      </c>
      <c r="AG414" t="s">
        <v>27</v>
      </c>
      <c r="AH414" t="str">
        <f>Table1[[#This Row],[Family]]</f>
        <v>Chironomidae</v>
      </c>
      <c r="AI414" t="s">
        <v>48</v>
      </c>
      <c r="AJ414" t="s">
        <v>61</v>
      </c>
      <c r="AK414">
        <v>6.2</v>
      </c>
      <c r="AM414" t="s">
        <v>42</v>
      </c>
      <c r="AN414">
        <v>6.2</v>
      </c>
      <c r="AO414">
        <v>0</v>
      </c>
    </row>
    <row r="415" spans="1:41" x14ac:dyDescent="0.25">
      <c r="A415" t="s">
        <v>423</v>
      </c>
      <c r="F415" t="s">
        <v>423</v>
      </c>
      <c r="G415" s="1">
        <v>42458</v>
      </c>
      <c r="I415" t="s">
        <v>1023</v>
      </c>
      <c r="J415" t="s">
        <v>40</v>
      </c>
      <c r="K415" t="s">
        <v>198</v>
      </c>
      <c r="L415" t="s">
        <v>42</v>
      </c>
      <c r="M415" t="s">
        <v>43</v>
      </c>
      <c r="N415">
        <v>0</v>
      </c>
      <c r="O415">
        <v>3</v>
      </c>
      <c r="P415">
        <v>3</v>
      </c>
      <c r="T415" t="s">
        <v>55</v>
      </c>
      <c r="V415" t="s">
        <v>67</v>
      </c>
      <c r="X415" t="s">
        <v>80</v>
      </c>
      <c r="Z415" t="s">
        <v>199</v>
      </c>
      <c r="AB415" t="s">
        <v>200</v>
      </c>
      <c r="AC415" t="s">
        <v>201</v>
      </c>
      <c r="AG415" t="s">
        <v>27</v>
      </c>
      <c r="AH415" t="str">
        <f>Table1[[#This Row],[Family]]</f>
        <v>Simuliidae</v>
      </c>
      <c r="AI415" t="s">
        <v>92</v>
      </c>
      <c r="AJ415" t="s">
        <v>53</v>
      </c>
      <c r="AK415">
        <v>2.4</v>
      </c>
      <c r="AM415" t="s">
        <v>42</v>
      </c>
      <c r="AN415">
        <v>2.4</v>
      </c>
      <c r="AO415">
        <v>0</v>
      </c>
    </row>
    <row r="416" spans="1:41" x14ac:dyDescent="0.25">
      <c r="A416" t="s">
        <v>423</v>
      </c>
      <c r="F416" t="s">
        <v>423</v>
      </c>
      <c r="G416" s="1">
        <v>42458</v>
      </c>
      <c r="I416" t="s">
        <v>1023</v>
      </c>
      <c r="J416" t="s">
        <v>40</v>
      </c>
      <c r="K416" t="s">
        <v>421</v>
      </c>
      <c r="L416" t="s">
        <v>42</v>
      </c>
      <c r="M416" t="s">
        <v>43</v>
      </c>
      <c r="N416">
        <v>0</v>
      </c>
      <c r="O416">
        <v>10</v>
      </c>
      <c r="P416">
        <v>10</v>
      </c>
      <c r="T416" t="s">
        <v>55</v>
      </c>
      <c r="V416" t="s">
        <v>67</v>
      </c>
      <c r="X416" t="s">
        <v>80</v>
      </c>
      <c r="Z416" t="s">
        <v>199</v>
      </c>
      <c r="AB416" t="s">
        <v>200</v>
      </c>
      <c r="AC416" t="s">
        <v>422</v>
      </c>
      <c r="AG416" t="s">
        <v>27</v>
      </c>
      <c r="AH416" t="str">
        <f>Table1[[#This Row],[Family]]</f>
        <v>Simuliidae</v>
      </c>
      <c r="AI416" t="s">
        <v>92</v>
      </c>
      <c r="AJ416" t="s">
        <v>53</v>
      </c>
      <c r="AK416">
        <v>2.4</v>
      </c>
      <c r="AM416" t="s">
        <v>42</v>
      </c>
      <c r="AN416">
        <v>2.4</v>
      </c>
      <c r="AO416">
        <v>0</v>
      </c>
    </row>
    <row r="417" spans="1:41" x14ac:dyDescent="0.25">
      <c r="A417" t="s">
        <v>431</v>
      </c>
      <c r="F417" t="s">
        <v>431</v>
      </c>
      <c r="G417" s="1">
        <v>42458</v>
      </c>
      <c r="I417" t="s">
        <v>1023</v>
      </c>
      <c r="J417" t="s">
        <v>40</v>
      </c>
      <c r="K417" t="s">
        <v>364</v>
      </c>
      <c r="L417" t="s">
        <v>42</v>
      </c>
      <c r="M417" t="s">
        <v>43</v>
      </c>
      <c r="N417">
        <v>0</v>
      </c>
      <c r="O417">
        <v>12</v>
      </c>
      <c r="P417">
        <v>12</v>
      </c>
      <c r="T417" t="s">
        <v>55</v>
      </c>
      <c r="V417" t="s">
        <v>67</v>
      </c>
      <c r="X417" t="s">
        <v>80</v>
      </c>
      <c r="Z417" t="s">
        <v>86</v>
      </c>
      <c r="AB417" t="s">
        <v>115</v>
      </c>
      <c r="AC417" t="s">
        <v>365</v>
      </c>
      <c r="AG417" t="s">
        <v>27</v>
      </c>
      <c r="AH417" t="str">
        <f>Table1[[#This Row],[Family]]</f>
        <v>Chironomidae</v>
      </c>
      <c r="AI417" t="s">
        <v>76</v>
      </c>
      <c r="AJ417" t="s">
        <v>61</v>
      </c>
      <c r="AK417">
        <v>4.0999999999999996</v>
      </c>
      <c r="AM417" t="s">
        <v>42</v>
      </c>
      <c r="AN417">
        <v>4.0999999999999996</v>
      </c>
      <c r="AO417">
        <v>0</v>
      </c>
    </row>
    <row r="418" spans="1:41" x14ac:dyDescent="0.25">
      <c r="A418" t="s">
        <v>431</v>
      </c>
      <c r="F418" t="s">
        <v>431</v>
      </c>
      <c r="G418" s="1">
        <v>42458</v>
      </c>
      <c r="I418" t="s">
        <v>1023</v>
      </c>
      <c r="J418" t="s">
        <v>40</v>
      </c>
      <c r="K418" t="s">
        <v>233</v>
      </c>
      <c r="L418" t="s">
        <v>42</v>
      </c>
      <c r="M418" t="s">
        <v>43</v>
      </c>
      <c r="N418">
        <v>0</v>
      </c>
      <c r="O418">
        <v>8</v>
      </c>
      <c r="P418">
        <v>8</v>
      </c>
      <c r="T418" t="s">
        <v>55</v>
      </c>
      <c r="V418" t="s">
        <v>67</v>
      </c>
      <c r="X418" t="s">
        <v>80</v>
      </c>
      <c r="Z418" t="s">
        <v>86</v>
      </c>
      <c r="AB418" t="s">
        <v>115</v>
      </c>
      <c r="AC418" t="s">
        <v>234</v>
      </c>
      <c r="AG418" t="s">
        <v>27</v>
      </c>
      <c r="AH418" t="str">
        <f>Table1[[#This Row],[Family]]</f>
        <v>Chironomidae</v>
      </c>
      <c r="AI418" t="s">
        <v>76</v>
      </c>
      <c r="AJ418" t="s">
        <v>61</v>
      </c>
      <c r="AK418">
        <v>5.3</v>
      </c>
      <c r="AM418" t="s">
        <v>42</v>
      </c>
      <c r="AN418">
        <v>5.3</v>
      </c>
      <c r="AO418">
        <v>0</v>
      </c>
    </row>
    <row r="419" spans="1:41" x14ac:dyDescent="0.25">
      <c r="A419" t="s">
        <v>431</v>
      </c>
      <c r="F419" t="s">
        <v>431</v>
      </c>
      <c r="G419" s="1">
        <v>42458</v>
      </c>
      <c r="I419" t="s">
        <v>1023</v>
      </c>
      <c r="J419" t="s">
        <v>40</v>
      </c>
      <c r="K419" t="s">
        <v>198</v>
      </c>
      <c r="L419" t="s">
        <v>42</v>
      </c>
      <c r="M419" t="s">
        <v>43</v>
      </c>
      <c r="N419">
        <v>0</v>
      </c>
      <c r="O419">
        <v>3</v>
      </c>
      <c r="P419">
        <v>3</v>
      </c>
      <c r="T419" t="s">
        <v>55</v>
      </c>
      <c r="V419" t="s">
        <v>67</v>
      </c>
      <c r="X419" t="s">
        <v>80</v>
      </c>
      <c r="Z419" t="s">
        <v>199</v>
      </c>
      <c r="AB419" t="s">
        <v>200</v>
      </c>
      <c r="AC419" t="s">
        <v>201</v>
      </c>
      <c r="AG419" t="s">
        <v>27</v>
      </c>
      <c r="AH419" t="str">
        <f>Table1[[#This Row],[Family]]</f>
        <v>Simuliidae</v>
      </c>
      <c r="AI419" t="s">
        <v>92</v>
      </c>
      <c r="AJ419" t="s">
        <v>53</v>
      </c>
      <c r="AK419">
        <v>2.4</v>
      </c>
      <c r="AM419" t="s">
        <v>42</v>
      </c>
      <c r="AN419">
        <v>2.4</v>
      </c>
      <c r="AO419">
        <v>0</v>
      </c>
    </row>
    <row r="420" spans="1:41" x14ac:dyDescent="0.25">
      <c r="A420" t="s">
        <v>431</v>
      </c>
      <c r="F420" t="s">
        <v>431</v>
      </c>
      <c r="G420" s="1">
        <v>42458</v>
      </c>
      <c r="I420" t="s">
        <v>1023</v>
      </c>
      <c r="J420" t="s">
        <v>40</v>
      </c>
      <c r="K420" t="s">
        <v>236</v>
      </c>
      <c r="L420" t="s">
        <v>42</v>
      </c>
      <c r="M420" t="s">
        <v>43</v>
      </c>
      <c r="N420">
        <v>0</v>
      </c>
      <c r="O420">
        <v>2</v>
      </c>
      <c r="P420">
        <v>2</v>
      </c>
      <c r="T420" t="s">
        <v>55</v>
      </c>
      <c r="V420" t="s">
        <v>67</v>
      </c>
      <c r="X420" t="s">
        <v>80</v>
      </c>
      <c r="Z420" t="s">
        <v>199</v>
      </c>
      <c r="AB420" t="s">
        <v>237</v>
      </c>
      <c r="AC420" t="s">
        <v>238</v>
      </c>
      <c r="AG420" t="s">
        <v>27</v>
      </c>
      <c r="AH420" t="str">
        <f>Table1[[#This Row],[Family]]</f>
        <v>Simuliidae</v>
      </c>
      <c r="AI420" t="s">
        <v>92</v>
      </c>
      <c r="AJ420" t="s">
        <v>53</v>
      </c>
      <c r="AK420">
        <v>5.7</v>
      </c>
      <c r="AM420" t="s">
        <v>42</v>
      </c>
      <c r="AN420">
        <v>5.7</v>
      </c>
      <c r="AO420">
        <v>0</v>
      </c>
    </row>
    <row r="421" spans="1:41" x14ac:dyDescent="0.25">
      <c r="A421" t="s">
        <v>431</v>
      </c>
      <c r="F421" t="s">
        <v>431</v>
      </c>
      <c r="G421" s="1">
        <v>42458</v>
      </c>
      <c r="I421" t="s">
        <v>1023</v>
      </c>
      <c r="J421" t="s">
        <v>40</v>
      </c>
      <c r="K421" t="s">
        <v>421</v>
      </c>
      <c r="L421" t="s">
        <v>42</v>
      </c>
      <c r="M421" t="s">
        <v>43</v>
      </c>
      <c r="N421">
        <v>0</v>
      </c>
      <c r="O421">
        <v>10</v>
      </c>
      <c r="P421">
        <v>10</v>
      </c>
      <c r="T421" t="s">
        <v>55</v>
      </c>
      <c r="V421" t="s">
        <v>67</v>
      </c>
      <c r="X421" t="s">
        <v>80</v>
      </c>
      <c r="Z421" t="s">
        <v>199</v>
      </c>
      <c r="AB421" t="s">
        <v>200</v>
      </c>
      <c r="AC421" t="s">
        <v>422</v>
      </c>
      <c r="AG421" t="s">
        <v>27</v>
      </c>
      <c r="AH421" t="str">
        <f>Table1[[#This Row],[Family]]</f>
        <v>Simuliidae</v>
      </c>
      <c r="AI421" t="s">
        <v>92</v>
      </c>
      <c r="AJ421" t="s">
        <v>53</v>
      </c>
      <c r="AK421">
        <v>2.4</v>
      </c>
      <c r="AM421" t="s">
        <v>42</v>
      </c>
      <c r="AN421">
        <v>2.4</v>
      </c>
      <c r="AO421">
        <v>0</v>
      </c>
    </row>
    <row r="422" spans="1:41" x14ac:dyDescent="0.25">
      <c r="A422" t="s">
        <v>431</v>
      </c>
      <c r="F422" t="s">
        <v>431</v>
      </c>
      <c r="G422" s="1">
        <v>42458</v>
      </c>
      <c r="I422" t="s">
        <v>1023</v>
      </c>
      <c r="J422" t="s">
        <v>40</v>
      </c>
      <c r="K422" t="s">
        <v>432</v>
      </c>
      <c r="L422" t="s">
        <v>42</v>
      </c>
      <c r="M422" t="s">
        <v>43</v>
      </c>
      <c r="N422">
        <v>0</v>
      </c>
      <c r="O422">
        <v>1</v>
      </c>
      <c r="P422">
        <v>1</v>
      </c>
      <c r="T422" t="s">
        <v>55</v>
      </c>
      <c r="V422" t="s">
        <v>67</v>
      </c>
      <c r="X422" t="s">
        <v>80</v>
      </c>
      <c r="Z422" t="s">
        <v>126</v>
      </c>
      <c r="AC422" t="s">
        <v>433</v>
      </c>
      <c r="AG422" t="s">
        <v>27</v>
      </c>
      <c r="AH422" t="str">
        <f>Table1[[#This Row],[Family]]</f>
        <v>Tabanidae</v>
      </c>
      <c r="AI422" t="s">
        <v>76</v>
      </c>
      <c r="AJ422" t="s">
        <v>82</v>
      </c>
      <c r="AK422">
        <v>2.9</v>
      </c>
      <c r="AM422" t="s">
        <v>42</v>
      </c>
      <c r="AN422">
        <v>2.9</v>
      </c>
      <c r="AO422">
        <v>0</v>
      </c>
    </row>
    <row r="423" spans="1:41" x14ac:dyDescent="0.25">
      <c r="A423" t="s">
        <v>431</v>
      </c>
      <c r="F423" t="s">
        <v>431</v>
      </c>
      <c r="G423" s="1">
        <v>42458</v>
      </c>
      <c r="I423" t="s">
        <v>1023</v>
      </c>
      <c r="J423" t="s">
        <v>40</v>
      </c>
      <c r="K423" t="s">
        <v>434</v>
      </c>
      <c r="L423" t="s">
        <v>42</v>
      </c>
      <c r="M423" t="s">
        <v>43</v>
      </c>
      <c r="N423">
        <v>0</v>
      </c>
      <c r="O423">
        <v>1</v>
      </c>
      <c r="P423">
        <v>1</v>
      </c>
      <c r="T423" t="s">
        <v>55</v>
      </c>
      <c r="V423" t="s">
        <v>67</v>
      </c>
      <c r="X423" t="s">
        <v>80</v>
      </c>
      <c r="Z423" t="s">
        <v>203</v>
      </c>
      <c r="AC423" t="s">
        <v>435</v>
      </c>
      <c r="AG423" t="s">
        <v>27</v>
      </c>
      <c r="AH423" t="str">
        <f>Table1[[#This Row],[Family]]</f>
        <v>Tipulidae</v>
      </c>
      <c r="AI423" t="s">
        <v>76</v>
      </c>
      <c r="AJ423" t="s">
        <v>49</v>
      </c>
      <c r="AK423">
        <v>2.8</v>
      </c>
      <c r="AM423" t="s">
        <v>42</v>
      </c>
      <c r="AN423">
        <v>2.8</v>
      </c>
      <c r="AO423">
        <v>0</v>
      </c>
    </row>
    <row r="424" spans="1:41" x14ac:dyDescent="0.25">
      <c r="A424" t="s">
        <v>431</v>
      </c>
      <c r="F424" t="s">
        <v>431</v>
      </c>
      <c r="G424" s="1">
        <v>42458</v>
      </c>
      <c r="I424" t="s">
        <v>1023</v>
      </c>
      <c r="J424" t="s">
        <v>40</v>
      </c>
      <c r="K424" t="s">
        <v>315</v>
      </c>
      <c r="L424" t="s">
        <v>42</v>
      </c>
      <c r="M424" t="s">
        <v>43</v>
      </c>
      <c r="N424">
        <v>0</v>
      </c>
      <c r="O424">
        <v>1</v>
      </c>
      <c r="P424">
        <v>1</v>
      </c>
      <c r="T424" t="s">
        <v>55</v>
      </c>
      <c r="V424" t="s">
        <v>56</v>
      </c>
      <c r="X424" t="s">
        <v>57</v>
      </c>
      <c r="Z424" t="s">
        <v>290</v>
      </c>
      <c r="AC424" t="s">
        <v>316</v>
      </c>
      <c r="AG424" t="s">
        <v>27</v>
      </c>
      <c r="AH424" t="str">
        <f>Table1[[#This Row],[Family]]</f>
        <v>Crangonyctidae</v>
      </c>
      <c r="AI424" t="s">
        <v>48</v>
      </c>
      <c r="AJ424" t="s">
        <v>61</v>
      </c>
      <c r="AK424">
        <v>6.7</v>
      </c>
      <c r="AM424" t="s">
        <v>42</v>
      </c>
      <c r="AN424">
        <v>6.7</v>
      </c>
      <c r="AO424">
        <v>0</v>
      </c>
    </row>
    <row r="425" spans="1:41" x14ac:dyDescent="0.25">
      <c r="A425" t="s">
        <v>431</v>
      </c>
      <c r="F425" t="s">
        <v>431</v>
      </c>
      <c r="G425" s="1">
        <v>42458</v>
      </c>
      <c r="I425" t="s">
        <v>1023</v>
      </c>
      <c r="J425" t="s">
        <v>40</v>
      </c>
      <c r="K425" t="s">
        <v>289</v>
      </c>
      <c r="L425" t="s">
        <v>42</v>
      </c>
      <c r="M425" t="s">
        <v>43</v>
      </c>
      <c r="N425">
        <v>0</v>
      </c>
      <c r="O425">
        <v>8</v>
      </c>
      <c r="P425">
        <v>8</v>
      </c>
      <c r="T425" t="s">
        <v>55</v>
      </c>
      <c r="V425" t="s">
        <v>67</v>
      </c>
      <c r="X425" t="s">
        <v>57</v>
      </c>
      <c r="Z425" t="s">
        <v>290</v>
      </c>
      <c r="AC425" t="s">
        <v>291</v>
      </c>
      <c r="AG425" t="s">
        <v>27</v>
      </c>
      <c r="AH425" t="str">
        <f>Table1[[#This Row],[Family]]</f>
        <v>Crangonyctidae</v>
      </c>
      <c r="AK425">
        <v>0.4</v>
      </c>
      <c r="AM425" t="s">
        <v>42</v>
      </c>
      <c r="AN425">
        <v>0.4</v>
      </c>
      <c r="AO425">
        <v>0</v>
      </c>
    </row>
    <row r="426" spans="1:41" x14ac:dyDescent="0.25">
      <c r="A426" t="s">
        <v>431</v>
      </c>
      <c r="F426" t="s">
        <v>431</v>
      </c>
      <c r="G426" s="1">
        <v>42458</v>
      </c>
      <c r="I426" t="s">
        <v>1023</v>
      </c>
      <c r="J426" t="s">
        <v>40</v>
      </c>
      <c r="K426" t="s">
        <v>62</v>
      </c>
      <c r="L426" t="s">
        <v>42</v>
      </c>
      <c r="M426" t="s">
        <v>43</v>
      </c>
      <c r="N426">
        <v>0</v>
      </c>
      <c r="O426">
        <v>7</v>
      </c>
      <c r="P426">
        <v>7</v>
      </c>
      <c r="T426" t="s">
        <v>55</v>
      </c>
      <c r="V426" t="s">
        <v>56</v>
      </c>
      <c r="X426" t="s">
        <v>63</v>
      </c>
      <c r="Z426" t="s">
        <v>64</v>
      </c>
      <c r="AC426" t="s">
        <v>65</v>
      </c>
      <c r="AG426" t="s">
        <v>27</v>
      </c>
      <c r="AH426" t="str">
        <f>Table1[[#This Row],[Family]]</f>
        <v>Asellidae</v>
      </c>
      <c r="AI426" t="s">
        <v>48</v>
      </c>
      <c r="AJ426" t="s">
        <v>61</v>
      </c>
      <c r="AK426">
        <v>2.6</v>
      </c>
      <c r="AM426" t="s">
        <v>42</v>
      </c>
      <c r="AN426">
        <v>2.6</v>
      </c>
      <c r="AO426">
        <v>0</v>
      </c>
    </row>
    <row r="427" spans="1:41" x14ac:dyDescent="0.25">
      <c r="A427" t="s">
        <v>431</v>
      </c>
      <c r="F427" t="s">
        <v>431</v>
      </c>
      <c r="G427" s="1">
        <v>42458</v>
      </c>
      <c r="I427" t="s">
        <v>1023</v>
      </c>
      <c r="J427" t="s">
        <v>40</v>
      </c>
      <c r="K427" t="s">
        <v>323</v>
      </c>
      <c r="L427" t="s">
        <v>42</v>
      </c>
      <c r="M427" t="s">
        <v>43</v>
      </c>
      <c r="N427">
        <v>0</v>
      </c>
      <c r="O427">
        <v>1</v>
      </c>
      <c r="P427">
        <v>1</v>
      </c>
      <c r="T427" t="s">
        <v>55</v>
      </c>
      <c r="V427" t="s">
        <v>67</v>
      </c>
      <c r="X427" t="s">
        <v>324</v>
      </c>
      <c r="Z427" t="s">
        <v>325</v>
      </c>
      <c r="AC427" t="s">
        <v>326</v>
      </c>
      <c r="AG427" t="s">
        <v>27</v>
      </c>
      <c r="AH427" t="str">
        <f>Table1[[#This Row],[Family]]</f>
        <v>Calopterygidae</v>
      </c>
      <c r="AI427" t="s">
        <v>76</v>
      </c>
      <c r="AJ427" t="s">
        <v>213</v>
      </c>
      <c r="AK427">
        <v>8.3000000000000007</v>
      </c>
      <c r="AM427" t="s">
        <v>42</v>
      </c>
      <c r="AN427">
        <v>8.3000000000000007</v>
      </c>
      <c r="AO427">
        <v>0</v>
      </c>
    </row>
    <row r="428" spans="1:41" x14ac:dyDescent="0.25">
      <c r="A428" t="s">
        <v>431</v>
      </c>
      <c r="F428" t="s">
        <v>431</v>
      </c>
      <c r="G428" s="1">
        <v>42458</v>
      </c>
      <c r="I428" t="s">
        <v>1023</v>
      </c>
      <c r="J428" t="s">
        <v>40</v>
      </c>
      <c r="K428" t="s">
        <v>155</v>
      </c>
      <c r="L428" t="s">
        <v>42</v>
      </c>
      <c r="M428" t="s">
        <v>43</v>
      </c>
      <c r="N428">
        <v>0</v>
      </c>
      <c r="O428">
        <v>24</v>
      </c>
      <c r="P428">
        <v>24</v>
      </c>
      <c r="T428" t="s">
        <v>55</v>
      </c>
      <c r="V428" t="s">
        <v>67</v>
      </c>
      <c r="X428" t="s">
        <v>152</v>
      </c>
      <c r="Z428" t="s">
        <v>156</v>
      </c>
      <c r="AC428" t="s">
        <v>157</v>
      </c>
      <c r="AG428" t="s">
        <v>27</v>
      </c>
      <c r="AH428" t="str">
        <f>Table1[[#This Row],[Family]]</f>
        <v>Leuctridae</v>
      </c>
      <c r="AI428" t="s">
        <v>60</v>
      </c>
      <c r="AJ428" t="s">
        <v>53</v>
      </c>
      <c r="AK428">
        <v>0.4</v>
      </c>
      <c r="AM428" t="s">
        <v>42</v>
      </c>
      <c r="AN428">
        <v>0.4</v>
      </c>
      <c r="AO428">
        <v>0</v>
      </c>
    </row>
    <row r="429" spans="1:41" x14ac:dyDescent="0.25">
      <c r="A429" t="s">
        <v>431</v>
      </c>
      <c r="F429" t="s">
        <v>431</v>
      </c>
      <c r="G429" s="1">
        <v>42458</v>
      </c>
      <c r="I429" t="s">
        <v>1023</v>
      </c>
      <c r="J429" t="s">
        <v>40</v>
      </c>
      <c r="K429" t="s">
        <v>158</v>
      </c>
      <c r="L429" t="s">
        <v>42</v>
      </c>
      <c r="M429" t="s">
        <v>43</v>
      </c>
      <c r="N429">
        <v>0</v>
      </c>
      <c r="O429">
        <v>1</v>
      </c>
      <c r="P429">
        <v>1</v>
      </c>
      <c r="T429" t="s">
        <v>55</v>
      </c>
      <c r="V429" t="s">
        <v>67</v>
      </c>
      <c r="X429" t="s">
        <v>152</v>
      </c>
      <c r="Z429" t="s">
        <v>159</v>
      </c>
      <c r="AC429" t="s">
        <v>160</v>
      </c>
      <c r="AG429" t="s">
        <v>27</v>
      </c>
      <c r="AH429" t="str">
        <f>Table1[[#This Row],[Family]]</f>
        <v>Nemouridae</v>
      </c>
      <c r="AI429" t="s">
        <v>60</v>
      </c>
      <c r="AJ429" t="s">
        <v>161</v>
      </c>
      <c r="AK429">
        <v>3</v>
      </c>
      <c r="AM429" t="s">
        <v>42</v>
      </c>
      <c r="AN429">
        <v>3</v>
      </c>
      <c r="AO429">
        <v>0</v>
      </c>
    </row>
    <row r="430" spans="1:41" x14ac:dyDescent="0.25">
      <c r="A430" t="s">
        <v>431</v>
      </c>
      <c r="F430" t="s">
        <v>431</v>
      </c>
      <c r="G430" s="1">
        <v>42458</v>
      </c>
      <c r="I430" t="s">
        <v>1023</v>
      </c>
      <c r="J430" t="s">
        <v>40</v>
      </c>
      <c r="K430" t="s">
        <v>173</v>
      </c>
      <c r="L430" t="s">
        <v>42</v>
      </c>
      <c r="M430" t="s">
        <v>43</v>
      </c>
      <c r="N430">
        <v>0</v>
      </c>
      <c r="O430">
        <v>4</v>
      </c>
      <c r="P430">
        <v>4</v>
      </c>
      <c r="T430" t="s">
        <v>55</v>
      </c>
      <c r="V430" t="s">
        <v>67</v>
      </c>
      <c r="X430" t="s">
        <v>72</v>
      </c>
      <c r="Z430" t="s">
        <v>171</v>
      </c>
      <c r="AC430" t="s">
        <v>174</v>
      </c>
      <c r="AG430" t="s">
        <v>27</v>
      </c>
      <c r="AH430" t="str">
        <f>Table1[[#This Row],[Family]]</f>
        <v>Hydropsychidae</v>
      </c>
      <c r="AI430" t="s">
        <v>92</v>
      </c>
      <c r="AJ430" t="s">
        <v>53</v>
      </c>
      <c r="AK430">
        <v>2.7</v>
      </c>
      <c r="AM430" t="s">
        <v>42</v>
      </c>
      <c r="AN430">
        <v>2.7</v>
      </c>
      <c r="AO430">
        <v>0</v>
      </c>
    </row>
    <row r="431" spans="1:41" x14ac:dyDescent="0.25">
      <c r="A431" t="s">
        <v>431</v>
      </c>
      <c r="F431" t="s">
        <v>431</v>
      </c>
      <c r="G431" s="1">
        <v>42458</v>
      </c>
      <c r="I431" t="s">
        <v>1023</v>
      </c>
      <c r="J431" t="s">
        <v>40</v>
      </c>
      <c r="K431" t="s">
        <v>269</v>
      </c>
      <c r="L431" t="s">
        <v>42</v>
      </c>
      <c r="M431" t="s">
        <v>43</v>
      </c>
      <c r="N431">
        <v>0</v>
      </c>
      <c r="O431">
        <v>2</v>
      </c>
      <c r="P431">
        <v>2</v>
      </c>
      <c r="T431" t="s">
        <v>55</v>
      </c>
      <c r="V431" t="s">
        <v>67</v>
      </c>
      <c r="X431" t="s">
        <v>72</v>
      </c>
      <c r="Z431" t="s">
        <v>270</v>
      </c>
      <c r="AG431" t="s">
        <v>24</v>
      </c>
      <c r="AH431" t="str">
        <f>Table1[[#This Row],[FinalID]]</f>
        <v>LIMNEPHILIDAE</v>
      </c>
      <c r="AI431" t="s">
        <v>60</v>
      </c>
      <c r="AJ431" t="s">
        <v>271</v>
      </c>
      <c r="AK431">
        <v>3.4</v>
      </c>
      <c r="AM431" t="s">
        <v>42</v>
      </c>
      <c r="AN431">
        <v>3.4</v>
      </c>
      <c r="AO431">
        <v>0</v>
      </c>
    </row>
    <row r="432" spans="1:41" x14ac:dyDescent="0.25">
      <c r="A432" t="s">
        <v>431</v>
      </c>
      <c r="F432" t="s">
        <v>431</v>
      </c>
      <c r="G432" s="1">
        <v>42458</v>
      </c>
      <c r="I432" t="s">
        <v>1023</v>
      </c>
      <c r="J432" t="s">
        <v>40</v>
      </c>
      <c r="K432" t="s">
        <v>436</v>
      </c>
      <c r="L432" t="s">
        <v>42</v>
      </c>
      <c r="M432" t="s">
        <v>43</v>
      </c>
      <c r="N432">
        <v>0</v>
      </c>
      <c r="O432">
        <v>1</v>
      </c>
      <c r="P432">
        <v>1</v>
      </c>
      <c r="T432" t="s">
        <v>55</v>
      </c>
      <c r="V432" t="s">
        <v>67</v>
      </c>
      <c r="X432" t="s">
        <v>220</v>
      </c>
      <c r="Z432" t="s">
        <v>437</v>
      </c>
      <c r="AC432" t="s">
        <v>438</v>
      </c>
      <c r="AG432" t="s">
        <v>27</v>
      </c>
      <c r="AH432" t="str">
        <f>Table1[[#This Row],[Family]]</f>
        <v>Dytiscidae</v>
      </c>
      <c r="AI432" t="s">
        <v>76</v>
      </c>
      <c r="AJ432" t="s">
        <v>133</v>
      </c>
      <c r="AK432">
        <v>5</v>
      </c>
      <c r="AM432" t="s">
        <v>42</v>
      </c>
      <c r="AN432">
        <v>5</v>
      </c>
      <c r="AO432">
        <v>0</v>
      </c>
    </row>
    <row r="433" spans="1:41" x14ac:dyDescent="0.25">
      <c r="A433" t="s">
        <v>431</v>
      </c>
      <c r="F433" t="s">
        <v>431</v>
      </c>
      <c r="G433" s="1">
        <v>42458</v>
      </c>
      <c r="I433" t="s">
        <v>1023</v>
      </c>
      <c r="J433" t="s">
        <v>40</v>
      </c>
      <c r="K433" t="s">
        <v>439</v>
      </c>
      <c r="L433" t="s">
        <v>42</v>
      </c>
      <c r="M433" t="s">
        <v>43</v>
      </c>
      <c r="N433">
        <v>0</v>
      </c>
      <c r="O433">
        <v>1</v>
      </c>
      <c r="P433">
        <v>1</v>
      </c>
      <c r="T433" t="s">
        <v>55</v>
      </c>
      <c r="V433" t="s">
        <v>67</v>
      </c>
      <c r="X433" t="s">
        <v>220</v>
      </c>
      <c r="Z433" t="s">
        <v>440</v>
      </c>
      <c r="AC433" t="s">
        <v>441</v>
      </c>
      <c r="AG433" t="s">
        <v>27</v>
      </c>
      <c r="AH433" t="str">
        <f>Table1[[#This Row],[Family]]</f>
        <v>Hydrophilidae</v>
      </c>
      <c r="AI433" t="s">
        <v>48</v>
      </c>
      <c r="AJ433" t="s">
        <v>442</v>
      </c>
      <c r="AK433">
        <v>4.0999999999999996</v>
      </c>
      <c r="AM433" t="s">
        <v>42</v>
      </c>
      <c r="AN433">
        <v>4.0999999999999996</v>
      </c>
      <c r="AO433">
        <v>0</v>
      </c>
    </row>
    <row r="434" spans="1:41" x14ac:dyDescent="0.25">
      <c r="A434" t="s">
        <v>431</v>
      </c>
      <c r="F434" t="s">
        <v>431</v>
      </c>
      <c r="G434" s="1">
        <v>42458</v>
      </c>
      <c r="I434" t="s">
        <v>1023</v>
      </c>
      <c r="J434" t="s">
        <v>40</v>
      </c>
      <c r="K434" t="s">
        <v>283</v>
      </c>
      <c r="L434" t="s">
        <v>42</v>
      </c>
      <c r="M434" t="s">
        <v>43</v>
      </c>
      <c r="N434">
        <v>0</v>
      </c>
      <c r="O434">
        <v>1</v>
      </c>
      <c r="P434">
        <v>1</v>
      </c>
      <c r="T434" t="s">
        <v>55</v>
      </c>
      <c r="V434" t="s">
        <v>67</v>
      </c>
      <c r="X434" t="s">
        <v>220</v>
      </c>
      <c r="Z434" t="s">
        <v>284</v>
      </c>
      <c r="AC434" t="s">
        <v>285</v>
      </c>
      <c r="AG434" t="s">
        <v>27</v>
      </c>
      <c r="AH434" t="str">
        <f>Table1[[#This Row],[Family]]</f>
        <v>Ptilodactylidae</v>
      </c>
      <c r="AI434" t="s">
        <v>60</v>
      </c>
      <c r="AJ434" t="s">
        <v>53</v>
      </c>
      <c r="AK434">
        <v>3.1</v>
      </c>
      <c r="AM434" t="s">
        <v>42</v>
      </c>
      <c r="AN434">
        <v>3.1</v>
      </c>
      <c r="AO434">
        <v>0</v>
      </c>
    </row>
    <row r="435" spans="1:41" x14ac:dyDescent="0.25">
      <c r="A435" t="s">
        <v>431</v>
      </c>
      <c r="F435" t="s">
        <v>431</v>
      </c>
      <c r="G435" s="1">
        <v>42458</v>
      </c>
      <c r="I435" t="s">
        <v>1023</v>
      </c>
      <c r="J435" t="s">
        <v>40</v>
      </c>
      <c r="K435" t="s">
        <v>443</v>
      </c>
      <c r="L435" t="s">
        <v>42</v>
      </c>
      <c r="M435" t="s">
        <v>43</v>
      </c>
      <c r="N435">
        <v>0</v>
      </c>
      <c r="O435">
        <v>2</v>
      </c>
      <c r="P435">
        <v>2</v>
      </c>
      <c r="T435" t="s">
        <v>55</v>
      </c>
      <c r="V435" t="s">
        <v>67</v>
      </c>
      <c r="X435" t="s">
        <v>80</v>
      </c>
      <c r="Z435" t="s">
        <v>81</v>
      </c>
      <c r="AC435" t="s">
        <v>444</v>
      </c>
      <c r="AG435" t="s">
        <v>27</v>
      </c>
      <c r="AH435" t="str">
        <f>Table1[[#This Row],[Family]]</f>
        <v>Ceratopogonidae</v>
      </c>
      <c r="AI435" t="s">
        <v>76</v>
      </c>
      <c r="AJ435" t="s">
        <v>82</v>
      </c>
      <c r="AK435">
        <v>2.7</v>
      </c>
      <c r="AM435" t="s">
        <v>42</v>
      </c>
      <c r="AN435">
        <v>2.7</v>
      </c>
      <c r="AO435">
        <v>0</v>
      </c>
    </row>
    <row r="436" spans="1:41" x14ac:dyDescent="0.25">
      <c r="A436" t="s">
        <v>431</v>
      </c>
      <c r="F436" t="s">
        <v>431</v>
      </c>
      <c r="G436" s="1">
        <v>42458</v>
      </c>
      <c r="I436" t="s">
        <v>1023</v>
      </c>
      <c r="J436" t="s">
        <v>40</v>
      </c>
      <c r="K436" t="s">
        <v>93</v>
      </c>
      <c r="L436" t="s">
        <v>42</v>
      </c>
      <c r="M436" t="s">
        <v>43</v>
      </c>
      <c r="N436">
        <v>0</v>
      </c>
      <c r="O436">
        <v>7</v>
      </c>
      <c r="P436">
        <v>7</v>
      </c>
      <c r="T436" t="s">
        <v>55</v>
      </c>
      <c r="V436" t="s">
        <v>67</v>
      </c>
      <c r="X436" t="s">
        <v>80</v>
      </c>
      <c r="Z436" t="s">
        <v>86</v>
      </c>
      <c r="AB436" t="s">
        <v>87</v>
      </c>
      <c r="AC436" t="s">
        <v>94</v>
      </c>
      <c r="AG436" t="s">
        <v>27</v>
      </c>
      <c r="AH436" t="str">
        <f>Table1[[#This Row],[Family]]</f>
        <v>Chironomidae</v>
      </c>
      <c r="AI436" t="s">
        <v>60</v>
      </c>
      <c r="AJ436" t="s">
        <v>95</v>
      </c>
      <c r="AK436">
        <v>6.3</v>
      </c>
      <c r="AM436" t="s">
        <v>42</v>
      </c>
      <c r="AN436">
        <v>6.3</v>
      </c>
      <c r="AO436">
        <v>0</v>
      </c>
    </row>
    <row r="437" spans="1:41" x14ac:dyDescent="0.25">
      <c r="A437" t="s">
        <v>431</v>
      </c>
      <c r="F437" t="s">
        <v>431</v>
      </c>
      <c r="G437" s="1">
        <v>42458</v>
      </c>
      <c r="I437" t="s">
        <v>1023</v>
      </c>
      <c r="J437" t="s">
        <v>40</v>
      </c>
      <c r="K437" t="s">
        <v>445</v>
      </c>
      <c r="L437" t="s">
        <v>42</v>
      </c>
      <c r="M437" t="s">
        <v>43</v>
      </c>
      <c r="N437">
        <v>0</v>
      </c>
      <c r="O437">
        <v>1</v>
      </c>
      <c r="P437">
        <v>1</v>
      </c>
      <c r="T437" t="s">
        <v>55</v>
      </c>
      <c r="V437" t="s">
        <v>67</v>
      </c>
      <c r="X437" t="s">
        <v>80</v>
      </c>
      <c r="Z437" t="s">
        <v>86</v>
      </c>
      <c r="AB437" t="s">
        <v>87</v>
      </c>
      <c r="AC437" t="s">
        <v>446</v>
      </c>
      <c r="AG437" t="s">
        <v>27</v>
      </c>
      <c r="AH437" t="str">
        <f>Table1[[#This Row],[Family]]</f>
        <v>Chironomidae</v>
      </c>
      <c r="AI437" t="s">
        <v>48</v>
      </c>
      <c r="AJ437" t="s">
        <v>49</v>
      </c>
      <c r="AK437">
        <v>7</v>
      </c>
      <c r="AM437" t="s">
        <v>42</v>
      </c>
      <c r="AN437">
        <v>7</v>
      </c>
      <c r="AO437">
        <v>0</v>
      </c>
    </row>
    <row r="438" spans="1:41" x14ac:dyDescent="0.25">
      <c r="A438" t="s">
        <v>431</v>
      </c>
      <c r="F438" t="s">
        <v>431</v>
      </c>
      <c r="G438" s="1">
        <v>42458</v>
      </c>
      <c r="I438" t="s">
        <v>1023</v>
      </c>
      <c r="J438" t="s">
        <v>40</v>
      </c>
      <c r="K438" t="s">
        <v>274</v>
      </c>
      <c r="L438" t="s">
        <v>42</v>
      </c>
      <c r="M438" t="s">
        <v>43</v>
      </c>
      <c r="N438">
        <v>0</v>
      </c>
      <c r="O438">
        <v>9</v>
      </c>
      <c r="P438">
        <v>9</v>
      </c>
      <c r="T438" t="s">
        <v>55</v>
      </c>
      <c r="V438" t="s">
        <v>67</v>
      </c>
      <c r="X438" t="s">
        <v>80</v>
      </c>
      <c r="Z438" t="s">
        <v>86</v>
      </c>
      <c r="AC438" t="s">
        <v>275</v>
      </c>
      <c r="AG438" t="s">
        <v>27</v>
      </c>
      <c r="AH438" t="str">
        <f>Table1[[#This Row],[Family]]</f>
        <v>Chironomidae</v>
      </c>
      <c r="AI438" t="s">
        <v>48</v>
      </c>
      <c r="AJ438" t="s">
        <v>61</v>
      </c>
      <c r="AK438">
        <v>4.5999999999999996</v>
      </c>
      <c r="AM438" t="s">
        <v>42</v>
      </c>
      <c r="AN438">
        <v>4.5999999999999996</v>
      </c>
      <c r="AO438">
        <v>0</v>
      </c>
    </row>
    <row r="439" spans="1:41" x14ac:dyDescent="0.25">
      <c r="A439" t="s">
        <v>431</v>
      </c>
      <c r="F439" t="s">
        <v>431</v>
      </c>
      <c r="G439" s="1">
        <v>42458</v>
      </c>
      <c r="I439" t="s">
        <v>1023</v>
      </c>
      <c r="J439" t="s">
        <v>40</v>
      </c>
      <c r="K439" t="s">
        <v>447</v>
      </c>
      <c r="L439" t="s">
        <v>42</v>
      </c>
      <c r="M439" t="s">
        <v>43</v>
      </c>
      <c r="N439">
        <v>0</v>
      </c>
      <c r="O439">
        <v>1</v>
      </c>
      <c r="P439">
        <v>1</v>
      </c>
      <c r="T439" t="s">
        <v>55</v>
      </c>
      <c r="V439" t="s">
        <v>67</v>
      </c>
      <c r="X439" t="s">
        <v>80</v>
      </c>
      <c r="Z439" t="s">
        <v>86</v>
      </c>
      <c r="AC439" t="s">
        <v>447</v>
      </c>
      <c r="AG439" t="s">
        <v>27</v>
      </c>
      <c r="AH439" t="s">
        <v>86</v>
      </c>
      <c r="AK439">
        <v>7</v>
      </c>
      <c r="AM439" t="s">
        <v>42</v>
      </c>
      <c r="AN439">
        <v>7</v>
      </c>
      <c r="AO439">
        <v>0</v>
      </c>
    </row>
    <row r="440" spans="1:41" x14ac:dyDescent="0.25">
      <c r="A440" t="s">
        <v>431</v>
      </c>
      <c r="F440" t="s">
        <v>431</v>
      </c>
      <c r="G440" s="1">
        <v>42458</v>
      </c>
      <c r="I440" t="s">
        <v>1023</v>
      </c>
      <c r="J440" t="s">
        <v>40</v>
      </c>
      <c r="K440" t="s">
        <v>109</v>
      </c>
      <c r="L440" t="s">
        <v>42</v>
      </c>
      <c r="M440" t="s">
        <v>79</v>
      </c>
      <c r="N440">
        <v>0</v>
      </c>
      <c r="O440">
        <v>2</v>
      </c>
      <c r="P440">
        <v>2</v>
      </c>
      <c r="T440" t="s">
        <v>55</v>
      </c>
      <c r="V440" t="s">
        <v>67</v>
      </c>
      <c r="X440" t="s">
        <v>80</v>
      </c>
      <c r="Z440" t="s">
        <v>86</v>
      </c>
      <c r="AC440" t="s">
        <v>110</v>
      </c>
      <c r="AG440" t="s">
        <v>27</v>
      </c>
      <c r="AH440" t="str">
        <f>Table1[[#This Row],[Family]]</f>
        <v>Chironomidae</v>
      </c>
      <c r="AI440" t="s">
        <v>76</v>
      </c>
      <c r="AK440">
        <v>7.5</v>
      </c>
      <c r="AM440" t="s">
        <v>42</v>
      </c>
      <c r="AN440">
        <v>7.5</v>
      </c>
      <c r="AO440">
        <v>0</v>
      </c>
    </row>
    <row r="441" spans="1:41" x14ac:dyDescent="0.25">
      <c r="A441" t="s">
        <v>431</v>
      </c>
      <c r="F441" t="s">
        <v>431</v>
      </c>
      <c r="G441" s="1">
        <v>42458</v>
      </c>
      <c r="I441" t="s">
        <v>1023</v>
      </c>
      <c r="J441" t="s">
        <v>40</v>
      </c>
      <c r="K441" t="s">
        <v>231</v>
      </c>
      <c r="L441" t="s">
        <v>42</v>
      </c>
      <c r="M441" t="s">
        <v>43</v>
      </c>
      <c r="N441">
        <v>0</v>
      </c>
      <c r="O441">
        <v>1</v>
      </c>
      <c r="P441">
        <v>1</v>
      </c>
      <c r="T441" t="s">
        <v>55</v>
      </c>
      <c r="V441" t="s">
        <v>67</v>
      </c>
      <c r="X441" t="s">
        <v>80</v>
      </c>
      <c r="Z441" t="s">
        <v>86</v>
      </c>
      <c r="AB441" t="s">
        <v>115</v>
      </c>
      <c r="AC441" t="s">
        <v>232</v>
      </c>
      <c r="AG441" t="s">
        <v>27</v>
      </c>
      <c r="AH441" t="str">
        <f>Table1[[#This Row],[Family]]</f>
        <v>Chironomidae</v>
      </c>
      <c r="AI441" t="s">
        <v>76</v>
      </c>
      <c r="AJ441" t="s">
        <v>61</v>
      </c>
      <c r="AK441">
        <v>8.1</v>
      </c>
      <c r="AM441" t="s">
        <v>42</v>
      </c>
      <c r="AN441">
        <v>8.1</v>
      </c>
      <c r="AO441">
        <v>0</v>
      </c>
    </row>
    <row r="442" spans="1:41" x14ac:dyDescent="0.25">
      <c r="A442" t="s">
        <v>448</v>
      </c>
      <c r="F442" t="s">
        <v>448</v>
      </c>
      <c r="G442" s="1">
        <v>42458</v>
      </c>
      <c r="I442" t="s">
        <v>1023</v>
      </c>
      <c r="J442" t="s">
        <v>40</v>
      </c>
      <c r="K442" t="s">
        <v>315</v>
      </c>
      <c r="L442" t="s">
        <v>42</v>
      </c>
      <c r="M442" t="s">
        <v>43</v>
      </c>
      <c r="N442">
        <v>0</v>
      </c>
      <c r="O442">
        <v>1</v>
      </c>
      <c r="P442">
        <v>1</v>
      </c>
      <c r="T442" t="s">
        <v>55</v>
      </c>
      <c r="V442" t="s">
        <v>56</v>
      </c>
      <c r="X442" t="s">
        <v>57</v>
      </c>
      <c r="Z442" t="s">
        <v>290</v>
      </c>
      <c r="AC442" t="s">
        <v>316</v>
      </c>
      <c r="AG442" t="s">
        <v>27</v>
      </c>
      <c r="AH442" t="str">
        <f>Table1[[#This Row],[Family]]</f>
        <v>Crangonyctidae</v>
      </c>
      <c r="AI442" t="s">
        <v>48</v>
      </c>
      <c r="AJ442" t="s">
        <v>61</v>
      </c>
      <c r="AK442">
        <v>6.7</v>
      </c>
      <c r="AM442" t="s">
        <v>42</v>
      </c>
      <c r="AN442">
        <v>6.7</v>
      </c>
      <c r="AO442">
        <v>0</v>
      </c>
    </row>
    <row r="443" spans="1:41" x14ac:dyDescent="0.25">
      <c r="A443" t="s">
        <v>448</v>
      </c>
      <c r="F443" t="s">
        <v>448</v>
      </c>
      <c r="G443" s="1">
        <v>42458</v>
      </c>
      <c r="I443" t="s">
        <v>1023</v>
      </c>
      <c r="J443" t="s">
        <v>40</v>
      </c>
      <c r="K443" t="s">
        <v>62</v>
      </c>
      <c r="L443" t="s">
        <v>42</v>
      </c>
      <c r="M443" t="s">
        <v>43</v>
      </c>
      <c r="N443">
        <v>0</v>
      </c>
      <c r="O443">
        <v>2</v>
      </c>
      <c r="P443">
        <v>2</v>
      </c>
      <c r="T443" t="s">
        <v>55</v>
      </c>
      <c r="V443" t="s">
        <v>56</v>
      </c>
      <c r="X443" t="s">
        <v>63</v>
      </c>
      <c r="Z443" t="s">
        <v>64</v>
      </c>
      <c r="AC443" t="s">
        <v>65</v>
      </c>
      <c r="AG443" t="s">
        <v>27</v>
      </c>
      <c r="AH443" t="str">
        <f>Table1[[#This Row],[Family]]</f>
        <v>Asellidae</v>
      </c>
      <c r="AI443" t="s">
        <v>48</v>
      </c>
      <c r="AJ443" t="s">
        <v>61</v>
      </c>
      <c r="AK443">
        <v>2.6</v>
      </c>
      <c r="AM443" t="s">
        <v>42</v>
      </c>
      <c r="AN443">
        <v>2.6</v>
      </c>
      <c r="AO443">
        <v>0</v>
      </c>
    </row>
    <row r="444" spans="1:41" x14ac:dyDescent="0.25">
      <c r="A444" t="s">
        <v>448</v>
      </c>
      <c r="F444" t="s">
        <v>448</v>
      </c>
      <c r="G444" s="1">
        <v>42458</v>
      </c>
      <c r="I444" t="s">
        <v>1023</v>
      </c>
      <c r="J444" t="s">
        <v>40</v>
      </c>
      <c r="K444" t="s">
        <v>134</v>
      </c>
      <c r="L444" t="s">
        <v>42</v>
      </c>
      <c r="M444" t="s">
        <v>43</v>
      </c>
      <c r="N444">
        <v>0</v>
      </c>
      <c r="O444">
        <v>1</v>
      </c>
      <c r="P444">
        <v>1</v>
      </c>
      <c r="T444" t="s">
        <v>55</v>
      </c>
      <c r="V444" t="s">
        <v>67</v>
      </c>
      <c r="X444" t="s">
        <v>68</v>
      </c>
      <c r="Z444" t="s">
        <v>135</v>
      </c>
      <c r="AG444" t="s">
        <v>24</v>
      </c>
      <c r="AH444" t="str">
        <f>Table1[[#This Row],[FinalID]]</f>
        <v>LEPTOPHLEBIIDAE</v>
      </c>
      <c r="AI444" t="s">
        <v>48</v>
      </c>
      <c r="AJ444" t="s">
        <v>136</v>
      </c>
      <c r="AK444">
        <v>1.7</v>
      </c>
      <c r="AM444" t="s">
        <v>42</v>
      </c>
      <c r="AN444">
        <v>1.7</v>
      </c>
      <c r="AO444">
        <v>0</v>
      </c>
    </row>
    <row r="445" spans="1:41" x14ac:dyDescent="0.25">
      <c r="A445" t="s">
        <v>448</v>
      </c>
      <c r="F445" t="s">
        <v>448</v>
      </c>
      <c r="G445" s="1">
        <v>42458</v>
      </c>
      <c r="I445" t="s">
        <v>1023</v>
      </c>
      <c r="J445" t="s">
        <v>40</v>
      </c>
      <c r="K445" t="s">
        <v>348</v>
      </c>
      <c r="L445" t="s">
        <v>42</v>
      </c>
      <c r="M445" t="s">
        <v>43</v>
      </c>
      <c r="N445">
        <v>0</v>
      </c>
      <c r="O445">
        <v>2</v>
      </c>
      <c r="P445">
        <v>2</v>
      </c>
      <c r="T445" t="s">
        <v>55</v>
      </c>
      <c r="V445" t="s">
        <v>67</v>
      </c>
      <c r="X445" t="s">
        <v>68</v>
      </c>
      <c r="Z445" t="s">
        <v>138</v>
      </c>
      <c r="AC445" t="s">
        <v>349</v>
      </c>
      <c r="AG445" t="s">
        <v>27</v>
      </c>
      <c r="AH445" t="str">
        <f>Table1[[#This Row],[Family]]</f>
        <v>Ephemerellidae</v>
      </c>
      <c r="AI445" t="s">
        <v>144</v>
      </c>
      <c r="AJ445" t="s">
        <v>169</v>
      </c>
      <c r="AK445">
        <v>4.5</v>
      </c>
      <c r="AM445" t="s">
        <v>42</v>
      </c>
      <c r="AN445">
        <v>4.5</v>
      </c>
      <c r="AO445">
        <v>0</v>
      </c>
    </row>
    <row r="446" spans="1:41" x14ac:dyDescent="0.25">
      <c r="A446" t="s">
        <v>448</v>
      </c>
      <c r="F446" t="s">
        <v>448</v>
      </c>
      <c r="G446" s="1">
        <v>42458</v>
      </c>
      <c r="I446" t="s">
        <v>1023</v>
      </c>
      <c r="J446" t="s">
        <v>40</v>
      </c>
      <c r="K446" t="s">
        <v>260</v>
      </c>
      <c r="L446" t="s">
        <v>42</v>
      </c>
      <c r="M446" t="s">
        <v>43</v>
      </c>
      <c r="N446">
        <v>0</v>
      </c>
      <c r="O446">
        <v>2</v>
      </c>
      <c r="P446">
        <v>2</v>
      </c>
      <c r="T446" t="s">
        <v>55</v>
      </c>
      <c r="V446" t="s">
        <v>67</v>
      </c>
      <c r="X446" t="s">
        <v>68</v>
      </c>
      <c r="Z446" t="s">
        <v>142</v>
      </c>
      <c r="AC446" t="s">
        <v>261</v>
      </c>
      <c r="AG446" t="s">
        <v>27</v>
      </c>
      <c r="AH446" t="str">
        <f>Table1[[#This Row],[Family]]</f>
        <v>Heptageniidae</v>
      </c>
      <c r="AI446" t="s">
        <v>144</v>
      </c>
      <c r="AJ446" t="s">
        <v>53</v>
      </c>
      <c r="AK446">
        <v>3</v>
      </c>
      <c r="AM446" t="s">
        <v>42</v>
      </c>
      <c r="AN446">
        <v>3</v>
      </c>
      <c r="AO446">
        <v>0</v>
      </c>
    </row>
    <row r="447" spans="1:41" x14ac:dyDescent="0.25">
      <c r="A447" t="s">
        <v>448</v>
      </c>
      <c r="F447" t="s">
        <v>448</v>
      </c>
      <c r="G447" s="1">
        <v>42458</v>
      </c>
      <c r="I447" t="s">
        <v>1023</v>
      </c>
      <c r="J447" t="s">
        <v>40</v>
      </c>
      <c r="K447" t="s">
        <v>412</v>
      </c>
      <c r="L447" t="s">
        <v>42</v>
      </c>
      <c r="M447" t="s">
        <v>43</v>
      </c>
      <c r="N447">
        <v>0</v>
      </c>
      <c r="O447">
        <v>2</v>
      </c>
      <c r="P447">
        <v>2</v>
      </c>
      <c r="T447" t="s">
        <v>55</v>
      </c>
      <c r="V447" t="s">
        <v>67</v>
      </c>
      <c r="X447" t="s">
        <v>68</v>
      </c>
      <c r="Z447" t="s">
        <v>146</v>
      </c>
      <c r="AC447" t="s">
        <v>413</v>
      </c>
      <c r="AG447" t="s">
        <v>27</v>
      </c>
      <c r="AH447" t="str">
        <f>Table1[[#This Row],[Family]]</f>
        <v>Baetidae</v>
      </c>
      <c r="AI447" t="s">
        <v>48</v>
      </c>
      <c r="AJ447" t="s">
        <v>136</v>
      </c>
      <c r="AK447">
        <v>2.6</v>
      </c>
      <c r="AM447" t="s">
        <v>42</v>
      </c>
      <c r="AN447">
        <v>2.6</v>
      </c>
      <c r="AO447">
        <v>0</v>
      </c>
    </row>
    <row r="448" spans="1:41" x14ac:dyDescent="0.25">
      <c r="A448" t="s">
        <v>448</v>
      </c>
      <c r="F448" t="s">
        <v>448</v>
      </c>
      <c r="G448" s="1">
        <v>42458</v>
      </c>
      <c r="I448" t="s">
        <v>1023</v>
      </c>
      <c r="J448" t="s">
        <v>40</v>
      </c>
      <c r="K448" t="s">
        <v>295</v>
      </c>
      <c r="L448" t="s">
        <v>42</v>
      </c>
      <c r="M448" t="s">
        <v>43</v>
      </c>
      <c r="N448">
        <v>0</v>
      </c>
      <c r="O448">
        <v>2</v>
      </c>
      <c r="P448">
        <v>2</v>
      </c>
      <c r="T448" t="s">
        <v>55</v>
      </c>
      <c r="V448" t="s">
        <v>67</v>
      </c>
      <c r="X448" t="s">
        <v>152</v>
      </c>
      <c r="Z448" t="s">
        <v>153</v>
      </c>
      <c r="AC448" t="s">
        <v>296</v>
      </c>
      <c r="AG448" t="s">
        <v>27</v>
      </c>
      <c r="AH448" t="str">
        <f>Table1[[#This Row],[Family]]</f>
        <v>Chloroperlidae</v>
      </c>
      <c r="AI448" t="s">
        <v>76</v>
      </c>
      <c r="AJ448" t="s">
        <v>53</v>
      </c>
      <c r="AK448">
        <v>1.6</v>
      </c>
      <c r="AM448" t="s">
        <v>42</v>
      </c>
      <c r="AN448">
        <v>1.6</v>
      </c>
      <c r="AO448">
        <v>0</v>
      </c>
    </row>
    <row r="449" spans="1:41" x14ac:dyDescent="0.25">
      <c r="A449" t="s">
        <v>448</v>
      </c>
      <c r="F449" t="s">
        <v>448</v>
      </c>
      <c r="G449" s="1">
        <v>42458</v>
      </c>
      <c r="I449" t="s">
        <v>1023</v>
      </c>
      <c r="J449" t="s">
        <v>40</v>
      </c>
      <c r="K449" t="s">
        <v>155</v>
      </c>
      <c r="L449" t="s">
        <v>42</v>
      </c>
      <c r="M449" t="s">
        <v>43</v>
      </c>
      <c r="N449">
        <v>0</v>
      </c>
      <c r="O449">
        <v>2</v>
      </c>
      <c r="P449">
        <v>2</v>
      </c>
      <c r="T449" t="s">
        <v>55</v>
      </c>
      <c r="V449" t="s">
        <v>67</v>
      </c>
      <c r="X449" t="s">
        <v>152</v>
      </c>
      <c r="Z449" t="s">
        <v>156</v>
      </c>
      <c r="AC449" t="s">
        <v>157</v>
      </c>
      <c r="AG449" t="s">
        <v>27</v>
      </c>
      <c r="AH449" t="str">
        <f>Table1[[#This Row],[Family]]</f>
        <v>Leuctridae</v>
      </c>
      <c r="AI449" t="s">
        <v>60</v>
      </c>
      <c r="AJ449" t="s">
        <v>53</v>
      </c>
      <c r="AK449">
        <v>0.4</v>
      </c>
      <c r="AM449" t="s">
        <v>42</v>
      </c>
      <c r="AN449">
        <v>0.4</v>
      </c>
      <c r="AO449">
        <v>0</v>
      </c>
    </row>
    <row r="450" spans="1:41" x14ac:dyDescent="0.25">
      <c r="A450" t="s">
        <v>448</v>
      </c>
      <c r="F450" t="s">
        <v>448</v>
      </c>
      <c r="G450" s="1">
        <v>42458</v>
      </c>
      <c r="I450" t="s">
        <v>1023</v>
      </c>
      <c r="J450" t="s">
        <v>40</v>
      </c>
      <c r="K450" t="s">
        <v>449</v>
      </c>
      <c r="L450" t="s">
        <v>42</v>
      </c>
      <c r="M450" t="s">
        <v>79</v>
      </c>
      <c r="N450">
        <v>0</v>
      </c>
      <c r="O450">
        <v>1</v>
      </c>
      <c r="P450">
        <v>1</v>
      </c>
      <c r="T450" t="s">
        <v>55</v>
      </c>
      <c r="V450" t="s">
        <v>67</v>
      </c>
      <c r="X450" t="s">
        <v>152</v>
      </c>
      <c r="Z450" t="s">
        <v>163</v>
      </c>
      <c r="AG450" t="s">
        <v>24</v>
      </c>
      <c r="AH450" t="str">
        <f>Table1[[#This Row],[FinalID]]</f>
        <v>PERLIDAE</v>
      </c>
      <c r="AI450" t="s">
        <v>76</v>
      </c>
      <c r="AJ450" t="s">
        <v>53</v>
      </c>
      <c r="AK450">
        <v>2.2000000000000002</v>
      </c>
      <c r="AM450" t="s">
        <v>42</v>
      </c>
      <c r="AN450">
        <v>2.2000000000000002</v>
      </c>
      <c r="AO450">
        <v>0</v>
      </c>
    </row>
    <row r="451" spans="1:41" x14ac:dyDescent="0.25">
      <c r="A451" t="s">
        <v>448</v>
      </c>
      <c r="F451" t="s">
        <v>448</v>
      </c>
      <c r="G451" s="1">
        <v>42458</v>
      </c>
      <c r="I451" t="s">
        <v>1023</v>
      </c>
      <c r="J451" t="s">
        <v>40</v>
      </c>
      <c r="K451" t="s">
        <v>414</v>
      </c>
      <c r="L451" t="s">
        <v>42</v>
      </c>
      <c r="M451" t="s">
        <v>43</v>
      </c>
      <c r="N451">
        <v>0</v>
      </c>
      <c r="O451">
        <v>2</v>
      </c>
      <c r="P451">
        <v>2</v>
      </c>
      <c r="T451" t="s">
        <v>55</v>
      </c>
      <c r="V451" t="s">
        <v>67</v>
      </c>
      <c r="X451" t="s">
        <v>152</v>
      </c>
      <c r="Z451" t="s">
        <v>163</v>
      </c>
      <c r="AB451" t="s">
        <v>164</v>
      </c>
      <c r="AC451" t="s">
        <v>415</v>
      </c>
      <c r="AG451" t="s">
        <v>27</v>
      </c>
      <c r="AH451" t="str">
        <f>Table1[[#This Row],[Family]]</f>
        <v>Perlidae</v>
      </c>
      <c r="AI451" t="s">
        <v>76</v>
      </c>
      <c r="AJ451" t="s">
        <v>53</v>
      </c>
      <c r="AK451">
        <v>0.6</v>
      </c>
      <c r="AM451" t="s">
        <v>42</v>
      </c>
      <c r="AN451">
        <v>0.6</v>
      </c>
      <c r="AO451">
        <v>0</v>
      </c>
    </row>
    <row r="452" spans="1:41" x14ac:dyDescent="0.25">
      <c r="A452" t="s">
        <v>448</v>
      </c>
      <c r="F452" t="s">
        <v>448</v>
      </c>
      <c r="G452" s="1">
        <v>42458</v>
      </c>
      <c r="I452" t="s">
        <v>1023</v>
      </c>
      <c r="J452" t="s">
        <v>40</v>
      </c>
      <c r="K452" t="s">
        <v>247</v>
      </c>
      <c r="L452" t="s">
        <v>42</v>
      </c>
      <c r="M452" t="s">
        <v>79</v>
      </c>
      <c r="N452">
        <v>0</v>
      </c>
      <c r="O452">
        <v>1</v>
      </c>
      <c r="P452">
        <v>1</v>
      </c>
      <c r="T452" t="s">
        <v>55</v>
      </c>
      <c r="V452" t="s">
        <v>67</v>
      </c>
      <c r="X452" t="s">
        <v>72</v>
      </c>
      <c r="Z452" t="s">
        <v>171</v>
      </c>
      <c r="AG452" t="s">
        <v>24</v>
      </c>
      <c r="AH452" t="str">
        <f>Table1[[#This Row],[FinalID]]</f>
        <v>HYDROPSYCHIDAE</v>
      </c>
      <c r="AI452" t="s">
        <v>92</v>
      </c>
      <c r="AJ452" t="s">
        <v>53</v>
      </c>
      <c r="AK452">
        <v>5.7</v>
      </c>
      <c r="AM452" t="s">
        <v>42</v>
      </c>
      <c r="AN452">
        <v>5.7</v>
      </c>
      <c r="AO452">
        <v>0</v>
      </c>
    </row>
    <row r="453" spans="1:41" x14ac:dyDescent="0.25">
      <c r="A453" t="s">
        <v>448</v>
      </c>
      <c r="F453" t="s">
        <v>448</v>
      </c>
      <c r="G453" s="1">
        <v>42458</v>
      </c>
      <c r="I453" t="s">
        <v>1023</v>
      </c>
      <c r="J453" t="s">
        <v>40</v>
      </c>
      <c r="K453" t="s">
        <v>170</v>
      </c>
      <c r="L453" t="s">
        <v>42</v>
      </c>
      <c r="M453" t="s">
        <v>43</v>
      </c>
      <c r="N453">
        <v>0</v>
      </c>
      <c r="O453">
        <v>1</v>
      </c>
      <c r="P453">
        <v>1</v>
      </c>
      <c r="T453" t="s">
        <v>55</v>
      </c>
      <c r="V453" t="s">
        <v>67</v>
      </c>
      <c r="X453" t="s">
        <v>72</v>
      </c>
      <c r="Z453" t="s">
        <v>171</v>
      </c>
      <c r="AC453" t="s">
        <v>172</v>
      </c>
      <c r="AG453" t="s">
        <v>27</v>
      </c>
      <c r="AH453" t="str">
        <f>Table1[[#This Row],[Family]]</f>
        <v>Hydropsychidae</v>
      </c>
      <c r="AI453" t="s">
        <v>92</v>
      </c>
      <c r="AJ453" t="s">
        <v>53</v>
      </c>
      <c r="AK453">
        <v>6.5</v>
      </c>
      <c r="AM453" t="s">
        <v>42</v>
      </c>
      <c r="AN453">
        <v>6.5</v>
      </c>
      <c r="AO453">
        <v>0</v>
      </c>
    </row>
    <row r="454" spans="1:41" x14ac:dyDescent="0.25">
      <c r="A454" t="s">
        <v>448</v>
      </c>
      <c r="F454" t="s">
        <v>448</v>
      </c>
      <c r="G454" s="1">
        <v>42458</v>
      </c>
      <c r="I454" t="s">
        <v>1023</v>
      </c>
      <c r="J454" t="s">
        <v>40</v>
      </c>
      <c r="K454" t="s">
        <v>173</v>
      </c>
      <c r="L454" t="s">
        <v>42</v>
      </c>
      <c r="M454" t="s">
        <v>43</v>
      </c>
      <c r="N454">
        <v>0</v>
      </c>
      <c r="O454">
        <v>11</v>
      </c>
      <c r="P454">
        <v>11</v>
      </c>
      <c r="T454" t="s">
        <v>55</v>
      </c>
      <c r="V454" t="s">
        <v>67</v>
      </c>
      <c r="X454" t="s">
        <v>72</v>
      </c>
      <c r="Z454" t="s">
        <v>171</v>
      </c>
      <c r="AC454" t="s">
        <v>174</v>
      </c>
      <c r="AG454" t="s">
        <v>27</v>
      </c>
      <c r="AH454" t="str">
        <f>Table1[[#This Row],[Family]]</f>
        <v>Hydropsychidae</v>
      </c>
      <c r="AI454" t="s">
        <v>92</v>
      </c>
      <c r="AJ454" t="s">
        <v>53</v>
      </c>
      <c r="AK454">
        <v>2.7</v>
      </c>
      <c r="AM454" t="s">
        <v>42</v>
      </c>
      <c r="AN454">
        <v>2.7</v>
      </c>
      <c r="AO454">
        <v>0</v>
      </c>
    </row>
    <row r="455" spans="1:41" x14ac:dyDescent="0.25">
      <c r="A455" t="s">
        <v>448</v>
      </c>
      <c r="F455" t="s">
        <v>448</v>
      </c>
      <c r="G455" s="1">
        <v>42458</v>
      </c>
      <c r="I455" t="s">
        <v>1023</v>
      </c>
      <c r="J455" t="s">
        <v>40</v>
      </c>
      <c r="K455" t="s">
        <v>418</v>
      </c>
      <c r="L455" t="s">
        <v>42</v>
      </c>
      <c r="M455" t="s">
        <v>43</v>
      </c>
      <c r="N455">
        <v>0</v>
      </c>
      <c r="O455">
        <v>44</v>
      </c>
      <c r="P455">
        <v>44</v>
      </c>
      <c r="T455" t="s">
        <v>55</v>
      </c>
      <c r="V455" t="s">
        <v>67</v>
      </c>
      <c r="X455" t="s">
        <v>72</v>
      </c>
      <c r="Z455" t="s">
        <v>419</v>
      </c>
      <c r="AC455" t="s">
        <v>420</v>
      </c>
      <c r="AG455" t="s">
        <v>27</v>
      </c>
      <c r="AH455" t="str">
        <f>Table1[[#This Row],[Family]]</f>
        <v>Odontoceridae</v>
      </c>
      <c r="AI455" t="s">
        <v>144</v>
      </c>
      <c r="AJ455" t="s">
        <v>61</v>
      </c>
      <c r="AK455">
        <v>0.9</v>
      </c>
      <c r="AM455" t="s">
        <v>42</v>
      </c>
      <c r="AN455">
        <v>0.9</v>
      </c>
      <c r="AO455">
        <v>0</v>
      </c>
    </row>
    <row r="456" spans="1:41" x14ac:dyDescent="0.25">
      <c r="A456" t="s">
        <v>448</v>
      </c>
      <c r="F456" t="s">
        <v>448</v>
      </c>
      <c r="G456" s="1">
        <v>42458</v>
      </c>
      <c r="I456" t="s">
        <v>1023</v>
      </c>
      <c r="J456" t="s">
        <v>40</v>
      </c>
      <c r="K456" t="s">
        <v>217</v>
      </c>
      <c r="L456" t="s">
        <v>42</v>
      </c>
      <c r="M456" t="s">
        <v>43</v>
      </c>
      <c r="N456">
        <v>0</v>
      </c>
      <c r="O456">
        <v>1</v>
      </c>
      <c r="P456">
        <v>1</v>
      </c>
      <c r="T456" t="s">
        <v>55</v>
      </c>
      <c r="V456" t="s">
        <v>67</v>
      </c>
      <c r="X456" t="s">
        <v>72</v>
      </c>
      <c r="Z456" t="s">
        <v>181</v>
      </c>
      <c r="AC456" t="s">
        <v>218</v>
      </c>
      <c r="AG456" t="s">
        <v>27</v>
      </c>
      <c r="AH456" t="str">
        <f>Table1[[#This Row],[Family]]</f>
        <v>Philopotamidae</v>
      </c>
      <c r="AI456" t="s">
        <v>92</v>
      </c>
      <c r="AJ456" t="s">
        <v>53</v>
      </c>
      <c r="AK456">
        <v>4.4000000000000004</v>
      </c>
      <c r="AM456" t="s">
        <v>42</v>
      </c>
      <c r="AN456">
        <v>4.4000000000000004</v>
      </c>
      <c r="AO456">
        <v>0</v>
      </c>
    </row>
    <row r="457" spans="1:41" x14ac:dyDescent="0.25">
      <c r="A457" t="s">
        <v>448</v>
      </c>
      <c r="F457" t="s">
        <v>448</v>
      </c>
      <c r="G457" s="1">
        <v>42458</v>
      </c>
      <c r="I457" t="s">
        <v>1023</v>
      </c>
      <c r="J457" t="s">
        <v>40</v>
      </c>
      <c r="K457" t="s">
        <v>450</v>
      </c>
      <c r="L457" t="s">
        <v>42</v>
      </c>
      <c r="M457" t="s">
        <v>43</v>
      </c>
      <c r="N457">
        <v>0</v>
      </c>
      <c r="O457">
        <v>1</v>
      </c>
      <c r="P457">
        <v>1</v>
      </c>
      <c r="T457" t="s">
        <v>55</v>
      </c>
      <c r="V457" t="s">
        <v>67</v>
      </c>
      <c r="X457" t="s">
        <v>72</v>
      </c>
      <c r="Z457" t="s">
        <v>451</v>
      </c>
      <c r="AC457" t="s">
        <v>452</v>
      </c>
      <c r="AG457" t="s">
        <v>27</v>
      </c>
      <c r="AH457" t="str">
        <f>Table1[[#This Row],[Family]]</f>
        <v>Polycentropodidae</v>
      </c>
      <c r="AI457" t="s">
        <v>92</v>
      </c>
      <c r="AJ457" t="s">
        <v>53</v>
      </c>
      <c r="AK457">
        <v>1.1000000000000001</v>
      </c>
      <c r="AM457" t="s">
        <v>42</v>
      </c>
      <c r="AN457">
        <v>1.1000000000000001</v>
      </c>
      <c r="AO457">
        <v>0</v>
      </c>
    </row>
    <row r="458" spans="1:41" x14ac:dyDescent="0.25">
      <c r="A458" t="s">
        <v>448</v>
      </c>
      <c r="F458" t="s">
        <v>448</v>
      </c>
      <c r="G458" s="1">
        <v>42458</v>
      </c>
      <c r="I458" t="s">
        <v>1023</v>
      </c>
      <c r="J458" t="s">
        <v>40</v>
      </c>
      <c r="K458" t="s">
        <v>177</v>
      </c>
      <c r="L458" t="s">
        <v>42</v>
      </c>
      <c r="M458" t="s">
        <v>43</v>
      </c>
      <c r="N458">
        <v>0</v>
      </c>
      <c r="O458">
        <v>6</v>
      </c>
      <c r="P458">
        <v>6</v>
      </c>
      <c r="T458" t="s">
        <v>55</v>
      </c>
      <c r="V458" t="s">
        <v>67</v>
      </c>
      <c r="X458" t="s">
        <v>72</v>
      </c>
      <c r="Z458" t="s">
        <v>178</v>
      </c>
      <c r="AC458" t="s">
        <v>179</v>
      </c>
      <c r="AG458" t="s">
        <v>27</v>
      </c>
      <c r="AH458" t="str">
        <f>Table1[[#This Row],[Family]]</f>
        <v>Uenoidae</v>
      </c>
      <c r="AI458" t="s">
        <v>144</v>
      </c>
      <c r="AJ458" t="s">
        <v>53</v>
      </c>
      <c r="AK458">
        <v>2.7</v>
      </c>
      <c r="AM458" t="s">
        <v>42</v>
      </c>
      <c r="AN458">
        <v>2.7</v>
      </c>
      <c r="AO458">
        <v>0</v>
      </c>
    </row>
    <row r="459" spans="1:41" x14ac:dyDescent="0.25">
      <c r="A459" t="s">
        <v>448</v>
      </c>
      <c r="F459" t="s">
        <v>448</v>
      </c>
      <c r="G459" s="1">
        <v>42458</v>
      </c>
      <c r="I459" t="s">
        <v>1023</v>
      </c>
      <c r="J459" t="s">
        <v>40</v>
      </c>
      <c r="K459" t="s">
        <v>219</v>
      </c>
      <c r="L459" t="s">
        <v>42</v>
      </c>
      <c r="M459" t="s">
        <v>43</v>
      </c>
      <c r="N459">
        <v>0</v>
      </c>
      <c r="O459">
        <v>4</v>
      </c>
      <c r="P459">
        <v>4</v>
      </c>
      <c r="T459" t="s">
        <v>55</v>
      </c>
      <c r="V459" t="s">
        <v>67</v>
      </c>
      <c r="X459" t="s">
        <v>220</v>
      </c>
      <c r="Z459" t="s">
        <v>221</v>
      </c>
      <c r="AC459" t="s">
        <v>222</v>
      </c>
      <c r="AG459" t="s">
        <v>27</v>
      </c>
      <c r="AH459" t="str">
        <f>Table1[[#This Row],[Family]]</f>
        <v>Elmidae</v>
      </c>
      <c r="AI459" t="s">
        <v>144</v>
      </c>
      <c r="AJ459" t="s">
        <v>53</v>
      </c>
      <c r="AK459">
        <v>7.1</v>
      </c>
      <c r="AM459" t="s">
        <v>42</v>
      </c>
      <c r="AN459">
        <v>7.1</v>
      </c>
      <c r="AO459">
        <v>0</v>
      </c>
    </row>
    <row r="460" spans="1:41" x14ac:dyDescent="0.25">
      <c r="A460" t="s">
        <v>448</v>
      </c>
      <c r="F460" t="s">
        <v>448</v>
      </c>
      <c r="G460" s="1">
        <v>42458</v>
      </c>
      <c r="I460" t="s">
        <v>1023</v>
      </c>
      <c r="J460" t="s">
        <v>40</v>
      </c>
      <c r="K460" t="s">
        <v>386</v>
      </c>
      <c r="L460" t="s">
        <v>42</v>
      </c>
      <c r="M460" t="s">
        <v>43</v>
      </c>
      <c r="N460">
        <v>0</v>
      </c>
      <c r="O460">
        <v>2</v>
      </c>
      <c r="P460">
        <v>2</v>
      </c>
      <c r="T460" t="s">
        <v>55</v>
      </c>
      <c r="V460" t="s">
        <v>67</v>
      </c>
      <c r="X460" t="s">
        <v>220</v>
      </c>
      <c r="Z460" t="s">
        <v>387</v>
      </c>
      <c r="AC460" t="s">
        <v>388</v>
      </c>
      <c r="AG460" t="s">
        <v>27</v>
      </c>
      <c r="AH460" t="str">
        <f>Table1[[#This Row],[Family]]</f>
        <v>Psephenidae</v>
      </c>
      <c r="AI460" t="s">
        <v>144</v>
      </c>
      <c r="AJ460" t="s">
        <v>53</v>
      </c>
      <c r="AK460">
        <v>4.4000000000000004</v>
      </c>
      <c r="AM460" t="s">
        <v>42</v>
      </c>
      <c r="AN460">
        <v>4.4000000000000004</v>
      </c>
      <c r="AO460">
        <v>0</v>
      </c>
    </row>
    <row r="461" spans="1:41" x14ac:dyDescent="0.25">
      <c r="A461" t="s">
        <v>448</v>
      </c>
      <c r="F461" t="s">
        <v>448</v>
      </c>
      <c r="G461" s="1">
        <v>42458</v>
      </c>
      <c r="I461" t="s">
        <v>1023</v>
      </c>
      <c r="J461" t="s">
        <v>40</v>
      </c>
      <c r="K461" t="s">
        <v>93</v>
      </c>
      <c r="L461" t="s">
        <v>42</v>
      </c>
      <c r="M461" t="s">
        <v>43</v>
      </c>
      <c r="N461">
        <v>0</v>
      </c>
      <c r="O461">
        <v>10</v>
      </c>
      <c r="P461">
        <v>10</v>
      </c>
      <c r="T461" t="s">
        <v>55</v>
      </c>
      <c r="V461" t="s">
        <v>67</v>
      </c>
      <c r="X461" t="s">
        <v>80</v>
      </c>
      <c r="Z461" t="s">
        <v>86</v>
      </c>
      <c r="AB461" t="s">
        <v>87</v>
      </c>
      <c r="AC461" t="s">
        <v>94</v>
      </c>
      <c r="AG461" t="s">
        <v>27</v>
      </c>
      <c r="AH461" t="str">
        <f>Table1[[#This Row],[Family]]</f>
        <v>Chironomidae</v>
      </c>
      <c r="AI461" t="s">
        <v>60</v>
      </c>
      <c r="AJ461" t="s">
        <v>95</v>
      </c>
      <c r="AK461">
        <v>6.3</v>
      </c>
      <c r="AM461" t="s">
        <v>42</v>
      </c>
      <c r="AN461">
        <v>6.3</v>
      </c>
      <c r="AO461">
        <v>0</v>
      </c>
    </row>
    <row r="462" spans="1:41" x14ac:dyDescent="0.25">
      <c r="A462" t="s">
        <v>448</v>
      </c>
      <c r="F462" t="s">
        <v>448</v>
      </c>
      <c r="G462" s="1">
        <v>42458</v>
      </c>
      <c r="I462" t="s">
        <v>1023</v>
      </c>
      <c r="J462" t="s">
        <v>40</v>
      </c>
      <c r="K462" t="s">
        <v>98</v>
      </c>
      <c r="L462" t="s">
        <v>42</v>
      </c>
      <c r="M462" t="s">
        <v>43</v>
      </c>
      <c r="N462">
        <v>0</v>
      </c>
      <c r="O462">
        <v>1</v>
      </c>
      <c r="P462">
        <v>1</v>
      </c>
      <c r="T462" t="s">
        <v>55</v>
      </c>
      <c r="V462" t="s">
        <v>67</v>
      </c>
      <c r="X462" t="s">
        <v>80</v>
      </c>
      <c r="Z462" t="s">
        <v>86</v>
      </c>
      <c r="AB462" t="s">
        <v>97</v>
      </c>
      <c r="AC462" t="s">
        <v>99</v>
      </c>
      <c r="AG462" t="s">
        <v>27</v>
      </c>
      <c r="AH462" t="str">
        <f>Table1[[#This Row],[Family]]</f>
        <v>Chironomidae</v>
      </c>
      <c r="AI462" t="s">
        <v>92</v>
      </c>
      <c r="AJ462" t="s">
        <v>95</v>
      </c>
      <c r="AK462">
        <v>4.9000000000000004</v>
      </c>
      <c r="AM462" t="s">
        <v>42</v>
      </c>
      <c r="AN462">
        <v>4.9000000000000004</v>
      </c>
      <c r="AO462">
        <v>0</v>
      </c>
    </row>
    <row r="463" spans="1:41" x14ac:dyDescent="0.25">
      <c r="A463" t="s">
        <v>448</v>
      </c>
      <c r="F463" t="s">
        <v>448</v>
      </c>
      <c r="G463" s="1">
        <v>42458</v>
      </c>
      <c r="I463" t="s">
        <v>1023</v>
      </c>
      <c r="J463" t="s">
        <v>40</v>
      </c>
      <c r="K463" t="s">
        <v>107</v>
      </c>
      <c r="L463" t="s">
        <v>42</v>
      </c>
      <c r="M463" t="s">
        <v>43</v>
      </c>
      <c r="N463">
        <v>0</v>
      </c>
      <c r="O463">
        <v>1</v>
      </c>
      <c r="P463">
        <v>1</v>
      </c>
      <c r="T463" t="s">
        <v>55</v>
      </c>
      <c r="V463" t="s">
        <v>67</v>
      </c>
      <c r="X463" t="s">
        <v>80</v>
      </c>
      <c r="Z463" t="s">
        <v>86</v>
      </c>
      <c r="AC463" t="s">
        <v>108</v>
      </c>
      <c r="AG463" t="s">
        <v>27</v>
      </c>
      <c r="AH463" t="str">
        <f>Table1[[#This Row],[Family]]</f>
        <v>Chironomidae</v>
      </c>
      <c r="AI463" t="s">
        <v>48</v>
      </c>
      <c r="AJ463" t="s">
        <v>82</v>
      </c>
      <c r="AK463">
        <v>9.1999999999999993</v>
      </c>
      <c r="AM463" t="s">
        <v>42</v>
      </c>
      <c r="AN463">
        <v>9.1999999999999993</v>
      </c>
      <c r="AO463">
        <v>0</v>
      </c>
    </row>
    <row r="464" spans="1:41" x14ac:dyDescent="0.25">
      <c r="A464" t="s">
        <v>448</v>
      </c>
      <c r="F464" t="s">
        <v>448</v>
      </c>
      <c r="G464" s="1">
        <v>42458</v>
      </c>
      <c r="I464" t="s">
        <v>1023</v>
      </c>
      <c r="J464" t="s">
        <v>40</v>
      </c>
      <c r="K464" t="s">
        <v>274</v>
      </c>
      <c r="L464" t="s">
        <v>42</v>
      </c>
      <c r="M464" t="s">
        <v>43</v>
      </c>
      <c r="N464">
        <v>0</v>
      </c>
      <c r="O464">
        <v>2</v>
      </c>
      <c r="P464">
        <v>2</v>
      </c>
      <c r="T464" t="s">
        <v>55</v>
      </c>
      <c r="V464" t="s">
        <v>67</v>
      </c>
      <c r="X464" t="s">
        <v>80</v>
      </c>
      <c r="Z464" t="s">
        <v>86</v>
      </c>
      <c r="AC464" t="s">
        <v>275</v>
      </c>
      <c r="AG464" t="s">
        <v>27</v>
      </c>
      <c r="AH464" t="str">
        <f>Table1[[#This Row],[Family]]</f>
        <v>Chironomidae</v>
      </c>
      <c r="AI464" t="s">
        <v>48</v>
      </c>
      <c r="AJ464" t="s">
        <v>61</v>
      </c>
      <c r="AK464">
        <v>4.5999999999999996</v>
      </c>
      <c r="AM464" t="s">
        <v>42</v>
      </c>
      <c r="AN464">
        <v>4.5999999999999996</v>
      </c>
      <c r="AO464">
        <v>0</v>
      </c>
    </row>
    <row r="465" spans="1:41" x14ac:dyDescent="0.25">
      <c r="A465" t="s">
        <v>448</v>
      </c>
      <c r="F465" t="s">
        <v>448</v>
      </c>
      <c r="G465" s="1">
        <v>42458</v>
      </c>
      <c r="I465" t="s">
        <v>1023</v>
      </c>
      <c r="J465" t="s">
        <v>40</v>
      </c>
      <c r="K465" t="s">
        <v>229</v>
      </c>
      <c r="L465" t="s">
        <v>42</v>
      </c>
      <c r="M465" t="s">
        <v>43</v>
      </c>
      <c r="N465">
        <v>0</v>
      </c>
      <c r="O465">
        <v>1</v>
      </c>
      <c r="P465">
        <v>1</v>
      </c>
      <c r="T465" t="s">
        <v>55</v>
      </c>
      <c r="V465" t="s">
        <v>67</v>
      </c>
      <c r="X465" t="s">
        <v>80</v>
      </c>
      <c r="Z465" t="s">
        <v>86</v>
      </c>
      <c r="AC465" t="s">
        <v>230</v>
      </c>
      <c r="AG465" t="s">
        <v>27</v>
      </c>
      <c r="AH465" t="str">
        <f>Table1[[#This Row],[Family]]</f>
        <v>Chironomidae</v>
      </c>
      <c r="AI465" t="s">
        <v>48</v>
      </c>
      <c r="AJ465" t="s">
        <v>61</v>
      </c>
      <c r="AK465">
        <v>6.2</v>
      </c>
      <c r="AM465" t="s">
        <v>42</v>
      </c>
      <c r="AN465">
        <v>6.2</v>
      </c>
      <c r="AO465">
        <v>0</v>
      </c>
    </row>
    <row r="466" spans="1:41" x14ac:dyDescent="0.25">
      <c r="A466" t="s">
        <v>448</v>
      </c>
      <c r="F466" t="s">
        <v>448</v>
      </c>
      <c r="G466" s="1">
        <v>42458</v>
      </c>
      <c r="I466" t="s">
        <v>1023</v>
      </c>
      <c r="J466" t="s">
        <v>40</v>
      </c>
      <c r="K466" t="s">
        <v>123</v>
      </c>
      <c r="L466" t="s">
        <v>42</v>
      </c>
      <c r="M466" t="s">
        <v>43</v>
      </c>
      <c r="N466">
        <v>0</v>
      </c>
      <c r="O466">
        <v>1</v>
      </c>
      <c r="P466">
        <v>1</v>
      </c>
      <c r="T466" t="s">
        <v>55</v>
      </c>
      <c r="V466" t="s">
        <v>67</v>
      </c>
      <c r="X466" t="s">
        <v>80</v>
      </c>
      <c r="Z466" t="s">
        <v>86</v>
      </c>
      <c r="AC466" t="s">
        <v>124</v>
      </c>
      <c r="AG466" t="s">
        <v>27</v>
      </c>
      <c r="AH466" t="str">
        <f>Table1[[#This Row],[Family]]</f>
        <v>Chironomidae</v>
      </c>
      <c r="AI466" t="s">
        <v>76</v>
      </c>
      <c r="AJ466" t="s">
        <v>61</v>
      </c>
      <c r="AK466">
        <v>8.1999999999999993</v>
      </c>
      <c r="AM466" t="s">
        <v>42</v>
      </c>
      <c r="AN466">
        <v>8.1999999999999993</v>
      </c>
      <c r="AO466">
        <v>0</v>
      </c>
    </row>
    <row r="467" spans="1:41" x14ac:dyDescent="0.25">
      <c r="A467" t="s">
        <v>448</v>
      </c>
      <c r="F467" t="s">
        <v>448</v>
      </c>
      <c r="G467" s="1">
        <v>42458</v>
      </c>
      <c r="I467" t="s">
        <v>1023</v>
      </c>
      <c r="J467" t="s">
        <v>40</v>
      </c>
      <c r="K467" t="s">
        <v>364</v>
      </c>
      <c r="L467" t="s">
        <v>42</v>
      </c>
      <c r="M467" t="s">
        <v>43</v>
      </c>
      <c r="N467">
        <v>0</v>
      </c>
      <c r="O467">
        <v>2</v>
      </c>
      <c r="P467">
        <v>2</v>
      </c>
      <c r="T467" t="s">
        <v>55</v>
      </c>
      <c r="V467" t="s">
        <v>67</v>
      </c>
      <c r="X467" t="s">
        <v>80</v>
      </c>
      <c r="Z467" t="s">
        <v>86</v>
      </c>
      <c r="AB467" t="s">
        <v>115</v>
      </c>
      <c r="AC467" t="s">
        <v>365</v>
      </c>
      <c r="AG467" t="s">
        <v>27</v>
      </c>
      <c r="AH467" t="str">
        <f>Table1[[#This Row],[Family]]</f>
        <v>Chironomidae</v>
      </c>
      <c r="AI467" t="s">
        <v>76</v>
      </c>
      <c r="AJ467" t="s">
        <v>61</v>
      </c>
      <c r="AK467">
        <v>4.0999999999999996</v>
      </c>
      <c r="AM467" t="s">
        <v>42</v>
      </c>
      <c r="AN467">
        <v>4.0999999999999996</v>
      </c>
      <c r="AO467">
        <v>0</v>
      </c>
    </row>
    <row r="468" spans="1:41" x14ac:dyDescent="0.25">
      <c r="A468" t="s">
        <v>448</v>
      </c>
      <c r="F468" t="s">
        <v>448</v>
      </c>
      <c r="G468" s="1">
        <v>42458</v>
      </c>
      <c r="I468" t="s">
        <v>1023</v>
      </c>
      <c r="J468" t="s">
        <v>40</v>
      </c>
      <c r="K468" t="s">
        <v>236</v>
      </c>
      <c r="L468" t="s">
        <v>42</v>
      </c>
      <c r="M468" t="s">
        <v>43</v>
      </c>
      <c r="N468">
        <v>0</v>
      </c>
      <c r="O468">
        <v>8</v>
      </c>
      <c r="P468">
        <v>8</v>
      </c>
      <c r="T468" t="s">
        <v>55</v>
      </c>
      <c r="V468" t="s">
        <v>67</v>
      </c>
      <c r="X468" t="s">
        <v>80</v>
      </c>
      <c r="Z468" t="s">
        <v>199</v>
      </c>
      <c r="AB468" t="s">
        <v>237</v>
      </c>
      <c r="AC468" t="s">
        <v>238</v>
      </c>
      <c r="AG468" t="s">
        <v>27</v>
      </c>
      <c r="AH468" t="str">
        <f>Table1[[#This Row],[Family]]</f>
        <v>Simuliidae</v>
      </c>
      <c r="AI468" t="s">
        <v>92</v>
      </c>
      <c r="AJ468" t="s">
        <v>53</v>
      </c>
      <c r="AK468">
        <v>5.7</v>
      </c>
      <c r="AM468" t="s">
        <v>42</v>
      </c>
      <c r="AN468">
        <v>5.7</v>
      </c>
      <c r="AO468">
        <v>0</v>
      </c>
    </row>
    <row r="469" spans="1:41" x14ac:dyDescent="0.25">
      <c r="A469" t="s">
        <v>448</v>
      </c>
      <c r="F469" t="s">
        <v>448</v>
      </c>
      <c r="G469" s="1">
        <v>42458</v>
      </c>
      <c r="I469" t="s">
        <v>1023</v>
      </c>
      <c r="J469" t="s">
        <v>40</v>
      </c>
      <c r="K469" t="s">
        <v>421</v>
      </c>
      <c r="L469" t="s">
        <v>42</v>
      </c>
      <c r="M469" t="s">
        <v>43</v>
      </c>
      <c r="N469">
        <v>0</v>
      </c>
      <c r="O469">
        <v>1</v>
      </c>
      <c r="P469">
        <v>1</v>
      </c>
      <c r="T469" t="s">
        <v>55</v>
      </c>
      <c r="V469" t="s">
        <v>67</v>
      </c>
      <c r="X469" t="s">
        <v>80</v>
      </c>
      <c r="Z469" t="s">
        <v>199</v>
      </c>
      <c r="AB469" t="s">
        <v>200</v>
      </c>
      <c r="AC469" t="s">
        <v>422</v>
      </c>
      <c r="AG469" t="s">
        <v>27</v>
      </c>
      <c r="AH469" t="str">
        <f>Table1[[#This Row],[Family]]</f>
        <v>Simuliidae</v>
      </c>
      <c r="AI469" t="s">
        <v>92</v>
      </c>
      <c r="AJ469" t="s">
        <v>53</v>
      </c>
      <c r="AK469">
        <v>2.4</v>
      </c>
      <c r="AM469" t="s">
        <v>42</v>
      </c>
      <c r="AN469">
        <v>2.4</v>
      </c>
      <c r="AO469">
        <v>0</v>
      </c>
    </row>
    <row r="470" spans="1:41" x14ac:dyDescent="0.25">
      <c r="A470" t="s">
        <v>448</v>
      </c>
      <c r="F470" t="s">
        <v>448</v>
      </c>
      <c r="G470" s="1">
        <v>42458</v>
      </c>
      <c r="I470" t="s">
        <v>1023</v>
      </c>
      <c r="J470" t="s">
        <v>40</v>
      </c>
      <c r="K470" t="s">
        <v>239</v>
      </c>
      <c r="L470" t="s">
        <v>42</v>
      </c>
      <c r="M470" t="s">
        <v>43</v>
      </c>
      <c r="N470">
        <v>0</v>
      </c>
      <c r="O470">
        <v>1</v>
      </c>
      <c r="P470">
        <v>1</v>
      </c>
      <c r="T470" t="s">
        <v>55</v>
      </c>
      <c r="V470" t="s">
        <v>67</v>
      </c>
      <c r="X470" t="s">
        <v>80</v>
      </c>
      <c r="Z470" t="s">
        <v>203</v>
      </c>
      <c r="AC470" t="s">
        <v>240</v>
      </c>
      <c r="AG470" t="s">
        <v>27</v>
      </c>
      <c r="AH470" t="str">
        <f>Table1[[#This Row],[Family]]</f>
        <v>Tipulidae</v>
      </c>
      <c r="AI470" t="s">
        <v>60</v>
      </c>
      <c r="AJ470" t="s">
        <v>49</v>
      </c>
      <c r="AK470">
        <v>6.7</v>
      </c>
      <c r="AM470" t="s">
        <v>42</v>
      </c>
      <c r="AN470">
        <v>6.7</v>
      </c>
      <c r="AO470">
        <v>0</v>
      </c>
    </row>
    <row r="471" spans="1:41" x14ac:dyDescent="0.25">
      <c r="A471" t="s">
        <v>453</v>
      </c>
      <c r="F471" t="s">
        <v>453</v>
      </c>
      <c r="G471" s="1">
        <v>42439</v>
      </c>
      <c r="I471" t="s">
        <v>1023</v>
      </c>
      <c r="J471" t="s">
        <v>206</v>
      </c>
      <c r="K471" t="s">
        <v>332</v>
      </c>
      <c r="L471" t="s">
        <v>42</v>
      </c>
      <c r="M471" t="s">
        <v>43</v>
      </c>
      <c r="N471">
        <v>0</v>
      </c>
      <c r="O471">
        <v>1</v>
      </c>
      <c r="P471">
        <v>1</v>
      </c>
      <c r="T471" t="s">
        <v>333</v>
      </c>
      <c r="V471" t="s">
        <v>334</v>
      </c>
      <c r="X471" t="s">
        <v>335</v>
      </c>
      <c r="Z471" t="s">
        <v>336</v>
      </c>
      <c r="AC471" t="s">
        <v>337</v>
      </c>
      <c r="AG471" t="s">
        <v>27</v>
      </c>
      <c r="AH471" t="str">
        <f>Table1[[#This Row],[Family]]</f>
        <v>Dugesiidae</v>
      </c>
      <c r="AI471" t="s">
        <v>76</v>
      </c>
      <c r="AJ471" t="s">
        <v>61</v>
      </c>
      <c r="AK471">
        <v>9.3000000000000007</v>
      </c>
      <c r="AM471" t="s">
        <v>42</v>
      </c>
      <c r="AN471">
        <v>9.3000000000000007</v>
      </c>
      <c r="AO471">
        <v>0</v>
      </c>
    </row>
    <row r="472" spans="1:41" x14ac:dyDescent="0.25">
      <c r="A472" t="s">
        <v>453</v>
      </c>
      <c r="F472" t="s">
        <v>453</v>
      </c>
      <c r="G472" s="1">
        <v>42439</v>
      </c>
      <c r="I472" t="s">
        <v>1023</v>
      </c>
      <c r="J472" t="s">
        <v>206</v>
      </c>
      <c r="K472" t="s">
        <v>454</v>
      </c>
      <c r="L472" t="s">
        <v>42</v>
      </c>
      <c r="M472" t="s">
        <v>43</v>
      </c>
      <c r="N472">
        <v>0</v>
      </c>
      <c r="O472">
        <v>1</v>
      </c>
      <c r="P472">
        <v>1</v>
      </c>
      <c r="T472" t="s">
        <v>208</v>
      </c>
      <c r="V472" t="s">
        <v>209</v>
      </c>
      <c r="X472" t="s">
        <v>210</v>
      </c>
      <c r="Z472" t="s">
        <v>346</v>
      </c>
      <c r="AC472" t="s">
        <v>455</v>
      </c>
      <c r="AG472" t="s">
        <v>27</v>
      </c>
      <c r="AH472" t="str">
        <f>Table1[[#This Row],[Family]]</f>
        <v>Lymnaeidae</v>
      </c>
      <c r="AI472" t="s">
        <v>144</v>
      </c>
      <c r="AJ472" t="s">
        <v>213</v>
      </c>
      <c r="AK472">
        <v>6.9</v>
      </c>
      <c r="AM472" t="s">
        <v>42</v>
      </c>
      <c r="AN472">
        <v>6.9</v>
      </c>
      <c r="AO472">
        <v>0</v>
      </c>
    </row>
    <row r="473" spans="1:41" x14ac:dyDescent="0.25">
      <c r="A473" t="s">
        <v>453</v>
      </c>
      <c r="F473" t="s">
        <v>453</v>
      </c>
      <c r="G473" s="1">
        <v>42439</v>
      </c>
      <c r="I473" t="s">
        <v>1023</v>
      </c>
      <c r="J473" t="s">
        <v>206</v>
      </c>
      <c r="K473" t="s">
        <v>207</v>
      </c>
      <c r="L473" t="s">
        <v>42</v>
      </c>
      <c r="M473" t="s">
        <v>43</v>
      </c>
      <c r="N473">
        <v>0</v>
      </c>
      <c r="O473">
        <v>1</v>
      </c>
      <c r="P473">
        <v>1</v>
      </c>
      <c r="T473" t="s">
        <v>208</v>
      </c>
      <c r="V473" t="s">
        <v>209</v>
      </c>
      <c r="X473" t="s">
        <v>210</v>
      </c>
      <c r="Z473" t="s">
        <v>211</v>
      </c>
      <c r="AC473" t="s">
        <v>212</v>
      </c>
      <c r="AG473" t="s">
        <v>27</v>
      </c>
      <c r="AH473" t="str">
        <f>Table1[[#This Row],[Family]]</f>
        <v>Physidae</v>
      </c>
      <c r="AI473" t="s">
        <v>144</v>
      </c>
      <c r="AJ473" t="s">
        <v>213</v>
      </c>
      <c r="AK473">
        <v>7</v>
      </c>
      <c r="AM473" t="s">
        <v>42</v>
      </c>
      <c r="AN473">
        <v>7</v>
      </c>
      <c r="AO473">
        <v>0</v>
      </c>
    </row>
    <row r="474" spans="1:41" x14ac:dyDescent="0.25">
      <c r="A474" t="s">
        <v>453</v>
      </c>
      <c r="F474" t="s">
        <v>453</v>
      </c>
      <c r="G474" s="1">
        <v>42439</v>
      </c>
      <c r="I474" t="s">
        <v>1023</v>
      </c>
      <c r="J474" t="s">
        <v>206</v>
      </c>
      <c r="K474" t="s">
        <v>456</v>
      </c>
      <c r="L474" t="s">
        <v>42</v>
      </c>
      <c r="M474" t="s">
        <v>43</v>
      </c>
      <c r="N474">
        <v>0</v>
      </c>
      <c r="O474">
        <v>1</v>
      </c>
      <c r="P474">
        <v>1</v>
      </c>
      <c r="T474" t="s">
        <v>208</v>
      </c>
      <c r="V474" t="s">
        <v>209</v>
      </c>
      <c r="X474" t="s">
        <v>210</v>
      </c>
      <c r="Z474" t="s">
        <v>457</v>
      </c>
      <c r="AG474" t="s">
        <v>24</v>
      </c>
      <c r="AH474" t="str">
        <f>Table1[[#This Row],[FinalID]]</f>
        <v>PLANORBIDAE</v>
      </c>
      <c r="AI474" t="s">
        <v>144</v>
      </c>
      <c r="AJ474" t="s">
        <v>213</v>
      </c>
      <c r="AK474">
        <v>7.6</v>
      </c>
      <c r="AM474" t="s">
        <v>42</v>
      </c>
      <c r="AN474">
        <v>7.6</v>
      </c>
      <c r="AO474">
        <v>0</v>
      </c>
    </row>
    <row r="475" spans="1:41" x14ac:dyDescent="0.25">
      <c r="A475" t="s">
        <v>453</v>
      </c>
      <c r="F475" t="s">
        <v>453</v>
      </c>
      <c r="G475" s="1">
        <v>42439</v>
      </c>
      <c r="I475" t="s">
        <v>1023</v>
      </c>
      <c r="J475" t="s">
        <v>206</v>
      </c>
      <c r="K475" t="s">
        <v>315</v>
      </c>
      <c r="L475" t="s">
        <v>42</v>
      </c>
      <c r="M475" t="s">
        <v>43</v>
      </c>
      <c r="N475">
        <v>0</v>
      </c>
      <c r="O475">
        <v>42</v>
      </c>
      <c r="P475">
        <v>42</v>
      </c>
      <c r="T475" t="s">
        <v>55</v>
      </c>
      <c r="V475" t="s">
        <v>56</v>
      </c>
      <c r="X475" t="s">
        <v>57</v>
      </c>
      <c r="Z475" t="s">
        <v>290</v>
      </c>
      <c r="AC475" t="s">
        <v>316</v>
      </c>
      <c r="AG475" t="s">
        <v>27</v>
      </c>
      <c r="AH475" t="str">
        <f>Table1[[#This Row],[Family]]</f>
        <v>Crangonyctidae</v>
      </c>
      <c r="AI475" t="s">
        <v>48</v>
      </c>
      <c r="AJ475" t="s">
        <v>61</v>
      </c>
      <c r="AK475">
        <v>6.7</v>
      </c>
      <c r="AM475" t="s">
        <v>42</v>
      </c>
      <c r="AN475">
        <v>6.7</v>
      </c>
      <c r="AO475">
        <v>0</v>
      </c>
    </row>
    <row r="476" spans="1:41" x14ac:dyDescent="0.25">
      <c r="A476" t="s">
        <v>453</v>
      </c>
      <c r="F476" t="s">
        <v>453</v>
      </c>
      <c r="G476" s="1">
        <v>42439</v>
      </c>
      <c r="I476" t="s">
        <v>1023</v>
      </c>
      <c r="J476" t="s">
        <v>206</v>
      </c>
      <c r="K476" t="s">
        <v>323</v>
      </c>
      <c r="L476" t="s">
        <v>42</v>
      </c>
      <c r="M476" t="s">
        <v>43</v>
      </c>
      <c r="N476">
        <v>0</v>
      </c>
      <c r="O476">
        <v>1</v>
      </c>
      <c r="P476">
        <v>1</v>
      </c>
      <c r="T476" t="s">
        <v>55</v>
      </c>
      <c r="V476" t="s">
        <v>67</v>
      </c>
      <c r="X476" t="s">
        <v>324</v>
      </c>
      <c r="Z476" t="s">
        <v>325</v>
      </c>
      <c r="AC476" t="s">
        <v>326</v>
      </c>
      <c r="AG476" t="s">
        <v>27</v>
      </c>
      <c r="AH476" t="str">
        <f>Table1[[#This Row],[Family]]</f>
        <v>Calopterygidae</v>
      </c>
      <c r="AI476" t="s">
        <v>76</v>
      </c>
      <c r="AJ476" t="s">
        <v>213</v>
      </c>
      <c r="AK476">
        <v>8.3000000000000007</v>
      </c>
      <c r="AM476" t="s">
        <v>42</v>
      </c>
      <c r="AN476">
        <v>8.3000000000000007</v>
      </c>
      <c r="AO476">
        <v>0</v>
      </c>
    </row>
    <row r="477" spans="1:41" x14ac:dyDescent="0.25">
      <c r="A477" t="s">
        <v>453</v>
      </c>
      <c r="F477" t="s">
        <v>453</v>
      </c>
      <c r="G477" s="1">
        <v>42439</v>
      </c>
      <c r="I477" t="s">
        <v>1023</v>
      </c>
      <c r="J477" t="s">
        <v>206</v>
      </c>
      <c r="K477" t="s">
        <v>339</v>
      </c>
      <c r="L477" t="s">
        <v>42</v>
      </c>
      <c r="M477" t="s">
        <v>43</v>
      </c>
      <c r="N477">
        <v>0</v>
      </c>
      <c r="O477">
        <v>6</v>
      </c>
      <c r="P477">
        <v>6</v>
      </c>
      <c r="T477" t="s">
        <v>55</v>
      </c>
      <c r="V477" t="s">
        <v>67</v>
      </c>
      <c r="X477" t="s">
        <v>324</v>
      </c>
      <c r="Z477" t="s">
        <v>328</v>
      </c>
      <c r="AG477" t="s">
        <v>24</v>
      </c>
      <c r="AH477" t="str">
        <f>Table1[[#This Row],[FinalID]]</f>
        <v>COENAGRIONIDAE</v>
      </c>
      <c r="AI477" t="s">
        <v>76</v>
      </c>
      <c r="AJ477" t="s">
        <v>213</v>
      </c>
      <c r="AK477">
        <v>9</v>
      </c>
      <c r="AM477" t="s">
        <v>42</v>
      </c>
      <c r="AN477">
        <v>9</v>
      </c>
      <c r="AO477">
        <v>0</v>
      </c>
    </row>
    <row r="478" spans="1:41" x14ac:dyDescent="0.25">
      <c r="A478" t="s">
        <v>453</v>
      </c>
      <c r="F478" t="s">
        <v>453</v>
      </c>
      <c r="G478" s="1">
        <v>42439</v>
      </c>
      <c r="I478" t="s">
        <v>1023</v>
      </c>
      <c r="J478" t="s">
        <v>206</v>
      </c>
      <c r="K478" t="s">
        <v>327</v>
      </c>
      <c r="L478" t="s">
        <v>42</v>
      </c>
      <c r="M478" t="s">
        <v>43</v>
      </c>
      <c r="N478">
        <v>0</v>
      </c>
      <c r="O478">
        <v>4</v>
      </c>
      <c r="P478">
        <v>4</v>
      </c>
      <c r="T478" t="s">
        <v>55</v>
      </c>
      <c r="V478" t="s">
        <v>67</v>
      </c>
      <c r="X478" t="s">
        <v>324</v>
      </c>
      <c r="Z478" t="s">
        <v>328</v>
      </c>
      <c r="AC478" t="s">
        <v>329</v>
      </c>
      <c r="AG478" t="s">
        <v>27</v>
      </c>
      <c r="AH478" t="str">
        <f>Table1[[#This Row],[Family]]</f>
        <v>Coenagrionidae</v>
      </c>
      <c r="AI478" t="s">
        <v>76</v>
      </c>
      <c r="AJ478" t="s">
        <v>330</v>
      </c>
      <c r="AK478">
        <v>9.3000000000000007</v>
      </c>
      <c r="AM478" t="s">
        <v>42</v>
      </c>
      <c r="AN478">
        <v>9.3000000000000007</v>
      </c>
      <c r="AO478">
        <v>0</v>
      </c>
    </row>
    <row r="479" spans="1:41" x14ac:dyDescent="0.25">
      <c r="A479" t="s">
        <v>453</v>
      </c>
      <c r="F479" t="s">
        <v>453</v>
      </c>
      <c r="G479" s="1">
        <v>42439</v>
      </c>
      <c r="I479" t="s">
        <v>1023</v>
      </c>
      <c r="J479" t="s">
        <v>206</v>
      </c>
      <c r="K479" t="s">
        <v>170</v>
      </c>
      <c r="L479" t="s">
        <v>42</v>
      </c>
      <c r="M479" t="s">
        <v>43</v>
      </c>
      <c r="N479">
        <v>0</v>
      </c>
      <c r="O479">
        <v>1</v>
      </c>
      <c r="P479">
        <v>1</v>
      </c>
      <c r="T479" t="s">
        <v>55</v>
      </c>
      <c r="V479" t="s">
        <v>67</v>
      </c>
      <c r="X479" t="s">
        <v>72</v>
      </c>
      <c r="Z479" t="s">
        <v>171</v>
      </c>
      <c r="AC479" t="s">
        <v>172</v>
      </c>
      <c r="AG479" t="s">
        <v>27</v>
      </c>
      <c r="AH479" t="str">
        <f>Table1[[#This Row],[Family]]</f>
        <v>Hydropsychidae</v>
      </c>
      <c r="AI479" t="s">
        <v>92</v>
      </c>
      <c r="AJ479" t="s">
        <v>53</v>
      </c>
      <c r="AK479">
        <v>6.5</v>
      </c>
      <c r="AM479" t="s">
        <v>42</v>
      </c>
      <c r="AN479">
        <v>6.5</v>
      </c>
      <c r="AO479">
        <v>0</v>
      </c>
    </row>
    <row r="480" spans="1:41" x14ac:dyDescent="0.25">
      <c r="A480" t="s">
        <v>453</v>
      </c>
      <c r="F480" t="s">
        <v>453</v>
      </c>
      <c r="G480" s="1">
        <v>42439</v>
      </c>
      <c r="I480" t="s">
        <v>1023</v>
      </c>
      <c r="J480" t="s">
        <v>206</v>
      </c>
      <c r="K480" t="s">
        <v>458</v>
      </c>
      <c r="L480" t="s">
        <v>42</v>
      </c>
      <c r="M480" t="s">
        <v>43</v>
      </c>
      <c r="N480">
        <v>0</v>
      </c>
      <c r="O480">
        <v>1</v>
      </c>
      <c r="P480">
        <v>1</v>
      </c>
      <c r="T480" t="s">
        <v>55</v>
      </c>
      <c r="V480" t="s">
        <v>67</v>
      </c>
      <c r="X480" t="s">
        <v>72</v>
      </c>
      <c r="Z480" t="s">
        <v>381</v>
      </c>
      <c r="AB480" t="s">
        <v>459</v>
      </c>
      <c r="AC480" t="s">
        <v>460</v>
      </c>
      <c r="AG480" t="s">
        <v>27</v>
      </c>
      <c r="AH480" t="str">
        <f>Table1[[#This Row],[Family]]</f>
        <v>Hydroptilidae</v>
      </c>
      <c r="AI480" t="s">
        <v>144</v>
      </c>
      <c r="AJ480" t="s">
        <v>53</v>
      </c>
      <c r="AK480">
        <v>6</v>
      </c>
      <c r="AM480" t="s">
        <v>42</v>
      </c>
      <c r="AN480">
        <v>6</v>
      </c>
      <c r="AO480">
        <v>0</v>
      </c>
    </row>
    <row r="481" spans="1:41" x14ac:dyDescent="0.25">
      <c r="A481" t="s">
        <v>453</v>
      </c>
      <c r="F481" t="s">
        <v>453</v>
      </c>
      <c r="G481" s="1">
        <v>42439</v>
      </c>
      <c r="I481" t="s">
        <v>1023</v>
      </c>
      <c r="J481" t="s">
        <v>206</v>
      </c>
      <c r="K481" t="s">
        <v>450</v>
      </c>
      <c r="L481" t="s">
        <v>42</v>
      </c>
      <c r="M481" t="s">
        <v>43</v>
      </c>
      <c r="N481">
        <v>0</v>
      </c>
      <c r="O481">
        <v>2</v>
      </c>
      <c r="P481">
        <v>2</v>
      </c>
      <c r="T481" t="s">
        <v>55</v>
      </c>
      <c r="V481" t="s">
        <v>67</v>
      </c>
      <c r="X481" t="s">
        <v>72</v>
      </c>
      <c r="Z481" t="s">
        <v>451</v>
      </c>
      <c r="AC481" t="s">
        <v>452</v>
      </c>
      <c r="AG481" t="s">
        <v>27</v>
      </c>
      <c r="AH481" t="str">
        <f>Table1[[#This Row],[Family]]</f>
        <v>Polycentropodidae</v>
      </c>
      <c r="AI481" t="s">
        <v>92</v>
      </c>
      <c r="AJ481" t="s">
        <v>53</v>
      </c>
      <c r="AK481">
        <v>1.1000000000000001</v>
      </c>
      <c r="AM481" t="s">
        <v>42</v>
      </c>
      <c r="AN481">
        <v>1.1000000000000001</v>
      </c>
      <c r="AO481">
        <v>0</v>
      </c>
    </row>
    <row r="482" spans="1:41" x14ac:dyDescent="0.25">
      <c r="A482" t="s">
        <v>453</v>
      </c>
      <c r="F482" t="s">
        <v>453</v>
      </c>
      <c r="G482" s="1">
        <v>42439</v>
      </c>
      <c r="I482" t="s">
        <v>1023</v>
      </c>
      <c r="J482" t="s">
        <v>206</v>
      </c>
      <c r="K482" t="s">
        <v>461</v>
      </c>
      <c r="L482" t="s">
        <v>42</v>
      </c>
      <c r="M482" t="s">
        <v>43</v>
      </c>
      <c r="N482">
        <v>0</v>
      </c>
      <c r="O482">
        <v>1</v>
      </c>
      <c r="P482">
        <v>1</v>
      </c>
      <c r="T482" t="s">
        <v>55</v>
      </c>
      <c r="V482" t="s">
        <v>67</v>
      </c>
      <c r="X482" t="s">
        <v>220</v>
      </c>
      <c r="Z482" t="s">
        <v>221</v>
      </c>
      <c r="AC482" t="s">
        <v>462</v>
      </c>
      <c r="AG482" t="s">
        <v>27</v>
      </c>
      <c r="AH482" t="str">
        <f>Table1[[#This Row],[Family]]</f>
        <v>Elmidae</v>
      </c>
      <c r="AI482" t="s">
        <v>144</v>
      </c>
      <c r="AJ482" t="s">
        <v>169</v>
      </c>
      <c r="AK482">
        <v>7.8</v>
      </c>
      <c r="AM482" t="s">
        <v>42</v>
      </c>
      <c r="AN482">
        <v>7.8</v>
      </c>
      <c r="AO482">
        <v>0</v>
      </c>
    </row>
    <row r="483" spans="1:41" x14ac:dyDescent="0.25">
      <c r="A483" t="s">
        <v>453</v>
      </c>
      <c r="F483" t="s">
        <v>453</v>
      </c>
      <c r="G483" s="1">
        <v>42439</v>
      </c>
      <c r="I483" t="s">
        <v>1023</v>
      </c>
      <c r="J483" t="s">
        <v>206</v>
      </c>
      <c r="K483" t="s">
        <v>463</v>
      </c>
      <c r="L483" t="s">
        <v>42</v>
      </c>
      <c r="M483" t="s">
        <v>43</v>
      </c>
      <c r="N483">
        <v>0</v>
      </c>
      <c r="O483">
        <v>11</v>
      </c>
      <c r="P483">
        <v>11</v>
      </c>
      <c r="T483" t="s">
        <v>55</v>
      </c>
      <c r="V483" t="s">
        <v>67</v>
      </c>
      <c r="X483" t="s">
        <v>220</v>
      </c>
      <c r="Z483" t="s">
        <v>221</v>
      </c>
      <c r="AC483" t="s">
        <v>464</v>
      </c>
      <c r="AG483" t="s">
        <v>27</v>
      </c>
      <c r="AH483" t="str">
        <f>Table1[[#This Row],[Family]]</f>
        <v>Elmidae</v>
      </c>
      <c r="AI483" t="s">
        <v>144</v>
      </c>
      <c r="AJ483" t="s">
        <v>376</v>
      </c>
      <c r="AK483">
        <v>5.7</v>
      </c>
      <c r="AM483" t="s">
        <v>42</v>
      </c>
      <c r="AN483">
        <v>5.7</v>
      </c>
      <c r="AO483">
        <v>0</v>
      </c>
    </row>
    <row r="484" spans="1:41" x14ac:dyDescent="0.25">
      <c r="A484" t="s">
        <v>453</v>
      </c>
      <c r="F484" t="s">
        <v>453</v>
      </c>
      <c r="G484" s="1">
        <v>42439</v>
      </c>
      <c r="I484" t="s">
        <v>1023</v>
      </c>
      <c r="J484" t="s">
        <v>206</v>
      </c>
      <c r="K484" t="s">
        <v>88</v>
      </c>
      <c r="L484" t="s">
        <v>42</v>
      </c>
      <c r="M484" t="s">
        <v>43</v>
      </c>
      <c r="N484">
        <v>0</v>
      </c>
      <c r="O484">
        <v>6</v>
      </c>
      <c r="P484">
        <v>6</v>
      </c>
      <c r="T484" t="s">
        <v>55</v>
      </c>
      <c r="V484" t="s">
        <v>67</v>
      </c>
      <c r="X484" t="s">
        <v>80</v>
      </c>
      <c r="Z484" t="s">
        <v>86</v>
      </c>
      <c r="AB484" t="s">
        <v>87</v>
      </c>
      <c r="AC484" t="s">
        <v>89</v>
      </c>
      <c r="AG484" t="s">
        <v>27</v>
      </c>
      <c r="AH484" t="str">
        <f>Table1[[#This Row],[Family]]</f>
        <v>Chironomidae</v>
      </c>
      <c r="AI484" t="s">
        <v>48</v>
      </c>
      <c r="AJ484" t="s">
        <v>49</v>
      </c>
      <c r="AK484">
        <v>9</v>
      </c>
      <c r="AM484" t="s">
        <v>42</v>
      </c>
      <c r="AN484">
        <v>9</v>
      </c>
      <c r="AO484">
        <v>0</v>
      </c>
    </row>
    <row r="485" spans="1:41" x14ac:dyDescent="0.25">
      <c r="A485" t="s">
        <v>453</v>
      </c>
      <c r="F485" t="s">
        <v>453</v>
      </c>
      <c r="G485" s="1">
        <v>42439</v>
      </c>
      <c r="I485" t="s">
        <v>1023</v>
      </c>
      <c r="J485" t="s">
        <v>206</v>
      </c>
      <c r="K485" t="s">
        <v>465</v>
      </c>
      <c r="L485" t="s">
        <v>42</v>
      </c>
      <c r="M485" t="s">
        <v>43</v>
      </c>
      <c r="N485">
        <v>0</v>
      </c>
      <c r="O485">
        <v>1</v>
      </c>
      <c r="P485">
        <v>1</v>
      </c>
      <c r="T485" t="s">
        <v>55</v>
      </c>
      <c r="V485" t="s">
        <v>67</v>
      </c>
      <c r="X485" t="s">
        <v>80</v>
      </c>
      <c r="Z485" t="s">
        <v>86</v>
      </c>
      <c r="AB485" t="s">
        <v>87</v>
      </c>
      <c r="AC485" t="s">
        <v>466</v>
      </c>
      <c r="AG485" t="s">
        <v>27</v>
      </c>
      <c r="AH485" t="str">
        <f>Table1[[#This Row],[Family]]</f>
        <v>Chironomidae</v>
      </c>
      <c r="AI485" t="s">
        <v>48</v>
      </c>
      <c r="AJ485" t="s">
        <v>49</v>
      </c>
      <c r="AK485">
        <v>6.6</v>
      </c>
      <c r="AM485" t="s">
        <v>42</v>
      </c>
      <c r="AN485">
        <v>6.6</v>
      </c>
      <c r="AO485">
        <v>0</v>
      </c>
    </row>
    <row r="486" spans="1:41" x14ac:dyDescent="0.25">
      <c r="A486" t="s">
        <v>453</v>
      </c>
      <c r="F486" t="s">
        <v>453</v>
      </c>
      <c r="G486" s="1">
        <v>42439</v>
      </c>
      <c r="I486" t="s">
        <v>1023</v>
      </c>
      <c r="J486" t="s">
        <v>206</v>
      </c>
      <c r="K486" t="s">
        <v>467</v>
      </c>
      <c r="L486" t="s">
        <v>42</v>
      </c>
      <c r="M486" t="s">
        <v>43</v>
      </c>
      <c r="N486">
        <v>0</v>
      </c>
      <c r="O486">
        <v>2</v>
      </c>
      <c r="P486">
        <v>2</v>
      </c>
      <c r="T486" t="s">
        <v>55</v>
      </c>
      <c r="V486" t="s">
        <v>67</v>
      </c>
      <c r="X486" t="s">
        <v>80</v>
      </c>
      <c r="Z486" t="s">
        <v>86</v>
      </c>
      <c r="AB486" t="s">
        <v>468</v>
      </c>
      <c r="AC486" t="s">
        <v>469</v>
      </c>
      <c r="AG486" t="s">
        <v>27</v>
      </c>
      <c r="AH486" t="str">
        <f>Table1[[#This Row],[Family]]</f>
        <v>Chironomidae</v>
      </c>
      <c r="AI486" t="s">
        <v>48</v>
      </c>
      <c r="AK486">
        <v>6.6</v>
      </c>
      <c r="AM486" t="s">
        <v>42</v>
      </c>
      <c r="AN486">
        <v>6.6</v>
      </c>
      <c r="AO486">
        <v>0</v>
      </c>
    </row>
    <row r="487" spans="1:41" x14ac:dyDescent="0.25">
      <c r="A487" t="s">
        <v>453</v>
      </c>
      <c r="F487" t="s">
        <v>453</v>
      </c>
      <c r="G487" s="1">
        <v>42439</v>
      </c>
      <c r="I487" t="s">
        <v>1023</v>
      </c>
      <c r="J487" t="s">
        <v>206</v>
      </c>
      <c r="K487" t="s">
        <v>183</v>
      </c>
      <c r="L487" t="s">
        <v>42</v>
      </c>
      <c r="M487" t="s">
        <v>43</v>
      </c>
      <c r="N487">
        <v>0</v>
      </c>
      <c r="O487">
        <v>5</v>
      </c>
      <c r="P487">
        <v>5</v>
      </c>
      <c r="T487" t="s">
        <v>55</v>
      </c>
      <c r="V487" t="s">
        <v>67</v>
      </c>
      <c r="X487" t="s">
        <v>80</v>
      </c>
      <c r="Z487" t="s">
        <v>86</v>
      </c>
      <c r="AB487" t="s">
        <v>97</v>
      </c>
      <c r="AC487" t="s">
        <v>184</v>
      </c>
      <c r="AG487" t="s">
        <v>27</v>
      </c>
      <c r="AH487" t="str">
        <f>Table1[[#This Row],[Family]]</f>
        <v>Chironomidae</v>
      </c>
      <c r="AI487" t="s">
        <v>48</v>
      </c>
      <c r="AJ487" t="s">
        <v>185</v>
      </c>
      <c r="AK487">
        <v>2.1</v>
      </c>
      <c r="AM487" t="s">
        <v>42</v>
      </c>
      <c r="AN487">
        <v>2.1</v>
      </c>
      <c r="AO487">
        <v>0</v>
      </c>
    </row>
    <row r="488" spans="1:41" x14ac:dyDescent="0.25">
      <c r="A488" t="s">
        <v>453</v>
      </c>
      <c r="F488" t="s">
        <v>453</v>
      </c>
      <c r="G488" s="1">
        <v>42439</v>
      </c>
      <c r="I488" t="s">
        <v>1023</v>
      </c>
      <c r="J488" t="s">
        <v>206</v>
      </c>
      <c r="K488" t="s">
        <v>286</v>
      </c>
      <c r="L488" t="s">
        <v>42</v>
      </c>
      <c r="M488" t="s">
        <v>43</v>
      </c>
      <c r="N488">
        <v>0</v>
      </c>
      <c r="O488">
        <v>4</v>
      </c>
      <c r="P488">
        <v>4</v>
      </c>
      <c r="T488" t="s">
        <v>55</v>
      </c>
      <c r="V488" t="s">
        <v>67</v>
      </c>
      <c r="X488" t="s">
        <v>80</v>
      </c>
      <c r="Z488" t="s">
        <v>86</v>
      </c>
      <c r="AB488" t="s">
        <v>97</v>
      </c>
      <c r="AC488" t="s">
        <v>287</v>
      </c>
      <c r="AG488" t="s">
        <v>27</v>
      </c>
      <c r="AH488" t="str">
        <f>Table1[[#This Row],[Family]]</f>
        <v>Chironomidae</v>
      </c>
      <c r="AI488" t="s">
        <v>48</v>
      </c>
      <c r="AJ488" t="s">
        <v>61</v>
      </c>
      <c r="AK488">
        <v>7.7</v>
      </c>
      <c r="AM488" t="s">
        <v>42</v>
      </c>
      <c r="AN488">
        <v>7.7</v>
      </c>
      <c r="AO488">
        <v>0</v>
      </c>
    </row>
    <row r="489" spans="1:41" x14ac:dyDescent="0.25">
      <c r="A489" t="s">
        <v>453</v>
      </c>
      <c r="F489" t="s">
        <v>453</v>
      </c>
      <c r="G489" s="1">
        <v>42439</v>
      </c>
      <c r="I489" t="s">
        <v>1023</v>
      </c>
      <c r="J489" t="s">
        <v>206</v>
      </c>
      <c r="K489" t="s">
        <v>98</v>
      </c>
      <c r="L489" t="s">
        <v>42</v>
      </c>
      <c r="M489" t="s">
        <v>43</v>
      </c>
      <c r="N489">
        <v>0</v>
      </c>
      <c r="O489">
        <v>3</v>
      </c>
      <c r="P489">
        <v>3</v>
      </c>
      <c r="T489" t="s">
        <v>55</v>
      </c>
      <c r="V489" t="s">
        <v>67</v>
      </c>
      <c r="X489" t="s">
        <v>80</v>
      </c>
      <c r="Z489" t="s">
        <v>86</v>
      </c>
      <c r="AB489" t="s">
        <v>97</v>
      </c>
      <c r="AC489" t="s">
        <v>99</v>
      </c>
      <c r="AG489" t="s">
        <v>27</v>
      </c>
      <c r="AH489" t="str">
        <f>Table1[[#This Row],[Family]]</f>
        <v>Chironomidae</v>
      </c>
      <c r="AI489" t="s">
        <v>92</v>
      </c>
      <c r="AJ489" t="s">
        <v>95</v>
      </c>
      <c r="AK489">
        <v>4.9000000000000004</v>
      </c>
      <c r="AM489" t="s">
        <v>42</v>
      </c>
      <c r="AN489">
        <v>4.9000000000000004</v>
      </c>
      <c r="AO489">
        <v>0</v>
      </c>
    </row>
    <row r="490" spans="1:41" x14ac:dyDescent="0.25">
      <c r="A490" t="s">
        <v>453</v>
      </c>
      <c r="F490" t="s">
        <v>453</v>
      </c>
      <c r="G490" s="1">
        <v>42439</v>
      </c>
      <c r="I490" t="s">
        <v>1023</v>
      </c>
      <c r="J490" t="s">
        <v>206</v>
      </c>
      <c r="K490" t="s">
        <v>227</v>
      </c>
      <c r="L490" t="s">
        <v>42</v>
      </c>
      <c r="M490" t="s">
        <v>43</v>
      </c>
      <c r="N490">
        <v>0</v>
      </c>
      <c r="O490">
        <v>2</v>
      </c>
      <c r="P490">
        <v>2</v>
      </c>
      <c r="T490" t="s">
        <v>55</v>
      </c>
      <c r="V490" t="s">
        <v>67</v>
      </c>
      <c r="X490" t="s">
        <v>80</v>
      </c>
      <c r="Z490" t="s">
        <v>86</v>
      </c>
      <c r="AC490" t="s">
        <v>228</v>
      </c>
      <c r="AG490" t="s">
        <v>27</v>
      </c>
      <c r="AH490" t="str">
        <f>Table1[[#This Row],[Family]]</f>
        <v>Chironomidae</v>
      </c>
      <c r="AI490" t="s">
        <v>144</v>
      </c>
      <c r="AJ490" t="s">
        <v>61</v>
      </c>
      <c r="AK490">
        <v>7.2</v>
      </c>
      <c r="AM490" t="s">
        <v>42</v>
      </c>
      <c r="AN490">
        <v>7.2</v>
      </c>
      <c r="AO490">
        <v>0</v>
      </c>
    </row>
    <row r="491" spans="1:41" x14ac:dyDescent="0.25">
      <c r="A491" t="s">
        <v>453</v>
      </c>
      <c r="F491" t="s">
        <v>453</v>
      </c>
      <c r="G491" s="1">
        <v>42439</v>
      </c>
      <c r="I491" t="s">
        <v>1023</v>
      </c>
      <c r="J491" t="s">
        <v>206</v>
      </c>
      <c r="K491" t="s">
        <v>107</v>
      </c>
      <c r="L491" t="s">
        <v>42</v>
      </c>
      <c r="M491" t="s">
        <v>43</v>
      </c>
      <c r="N491">
        <v>0</v>
      </c>
      <c r="O491">
        <v>5</v>
      </c>
      <c r="P491">
        <v>5</v>
      </c>
      <c r="T491" t="s">
        <v>55</v>
      </c>
      <c r="V491" t="s">
        <v>67</v>
      </c>
      <c r="X491" t="s">
        <v>80</v>
      </c>
      <c r="Z491" t="s">
        <v>86</v>
      </c>
      <c r="AC491" t="s">
        <v>108</v>
      </c>
      <c r="AG491" t="s">
        <v>27</v>
      </c>
      <c r="AH491" t="str">
        <f>Table1[[#This Row],[Family]]</f>
        <v>Chironomidae</v>
      </c>
      <c r="AI491" t="s">
        <v>48</v>
      </c>
      <c r="AJ491" t="s">
        <v>82</v>
      </c>
      <c r="AK491">
        <v>9.1999999999999993</v>
      </c>
      <c r="AM491" t="s">
        <v>42</v>
      </c>
      <c r="AN491">
        <v>9.1999999999999993</v>
      </c>
      <c r="AO491">
        <v>0</v>
      </c>
    </row>
    <row r="492" spans="1:41" x14ac:dyDescent="0.25">
      <c r="A492" t="s">
        <v>453</v>
      </c>
      <c r="F492" t="s">
        <v>453</v>
      </c>
      <c r="G492" s="1">
        <v>42439</v>
      </c>
      <c r="I492" t="s">
        <v>1023</v>
      </c>
      <c r="J492" t="s">
        <v>206</v>
      </c>
      <c r="K492" t="s">
        <v>250</v>
      </c>
      <c r="L492" t="s">
        <v>42</v>
      </c>
      <c r="M492" t="s">
        <v>43</v>
      </c>
      <c r="N492">
        <v>0</v>
      </c>
      <c r="O492">
        <v>1</v>
      </c>
      <c r="P492">
        <v>1</v>
      </c>
      <c r="T492" t="s">
        <v>55</v>
      </c>
      <c r="V492" t="s">
        <v>67</v>
      </c>
      <c r="X492" t="s">
        <v>80</v>
      </c>
      <c r="Z492" t="s">
        <v>86</v>
      </c>
      <c r="AC492" t="s">
        <v>251</v>
      </c>
      <c r="AG492" t="s">
        <v>27</v>
      </c>
      <c r="AH492" t="str">
        <f>Table1[[#This Row],[Family]]</f>
        <v>Chironomidae</v>
      </c>
      <c r="AI492" t="s">
        <v>48</v>
      </c>
      <c r="AJ492" t="s">
        <v>61</v>
      </c>
      <c r="AK492">
        <v>5.0999999999999996</v>
      </c>
      <c r="AM492" t="s">
        <v>42</v>
      </c>
      <c r="AN492">
        <v>5.0999999999999996</v>
      </c>
      <c r="AO492">
        <v>0</v>
      </c>
    </row>
    <row r="493" spans="1:41" x14ac:dyDescent="0.25">
      <c r="A493" t="s">
        <v>453</v>
      </c>
      <c r="F493" t="s">
        <v>453</v>
      </c>
      <c r="G493" s="1">
        <v>42439</v>
      </c>
      <c r="I493" t="s">
        <v>1023</v>
      </c>
      <c r="J493" t="s">
        <v>206</v>
      </c>
      <c r="K493" t="s">
        <v>109</v>
      </c>
      <c r="L493" t="s">
        <v>42</v>
      </c>
      <c r="M493" t="s">
        <v>79</v>
      </c>
      <c r="N493">
        <v>0</v>
      </c>
      <c r="O493">
        <v>2</v>
      </c>
      <c r="P493">
        <v>2</v>
      </c>
      <c r="T493" t="s">
        <v>55</v>
      </c>
      <c r="V493" t="s">
        <v>67</v>
      </c>
      <c r="X493" t="s">
        <v>80</v>
      </c>
      <c r="Z493" t="s">
        <v>86</v>
      </c>
      <c r="AC493" t="s">
        <v>110</v>
      </c>
      <c r="AG493" t="s">
        <v>27</v>
      </c>
      <c r="AH493" t="str">
        <f>Table1[[#This Row],[Family]]</f>
        <v>Chironomidae</v>
      </c>
      <c r="AI493" t="s">
        <v>76</v>
      </c>
      <c r="AK493">
        <v>7.5</v>
      </c>
      <c r="AM493" t="s">
        <v>42</v>
      </c>
      <c r="AN493">
        <v>7.5</v>
      </c>
      <c r="AO493">
        <v>0</v>
      </c>
    </row>
    <row r="494" spans="1:41" x14ac:dyDescent="0.25">
      <c r="A494" t="s">
        <v>453</v>
      </c>
      <c r="F494" t="s">
        <v>453</v>
      </c>
      <c r="G494" s="1">
        <v>42439</v>
      </c>
      <c r="I494" t="s">
        <v>1023</v>
      </c>
      <c r="J494" t="s">
        <v>206</v>
      </c>
      <c r="K494" t="s">
        <v>231</v>
      </c>
      <c r="L494" t="s">
        <v>42</v>
      </c>
      <c r="M494" t="s">
        <v>43</v>
      </c>
      <c r="N494">
        <v>0</v>
      </c>
      <c r="O494">
        <v>2</v>
      </c>
      <c r="P494">
        <v>2</v>
      </c>
      <c r="T494" t="s">
        <v>55</v>
      </c>
      <c r="V494" t="s">
        <v>67</v>
      </c>
      <c r="X494" t="s">
        <v>80</v>
      </c>
      <c r="Z494" t="s">
        <v>86</v>
      </c>
      <c r="AB494" t="s">
        <v>115</v>
      </c>
      <c r="AC494" t="s">
        <v>232</v>
      </c>
      <c r="AG494" t="s">
        <v>27</v>
      </c>
      <c r="AH494" t="str">
        <f>Table1[[#This Row],[Family]]</f>
        <v>Chironomidae</v>
      </c>
      <c r="AI494" t="s">
        <v>76</v>
      </c>
      <c r="AJ494" t="s">
        <v>61</v>
      </c>
      <c r="AK494">
        <v>8.1</v>
      </c>
      <c r="AM494" t="s">
        <v>42</v>
      </c>
      <c r="AN494">
        <v>8.1</v>
      </c>
      <c r="AO494">
        <v>0</v>
      </c>
    </row>
    <row r="495" spans="1:41" x14ac:dyDescent="0.25">
      <c r="A495" t="s">
        <v>453</v>
      </c>
      <c r="F495" t="s">
        <v>453</v>
      </c>
      <c r="G495" s="1">
        <v>42439</v>
      </c>
      <c r="I495" t="s">
        <v>1023</v>
      </c>
      <c r="J495" t="s">
        <v>206</v>
      </c>
      <c r="K495" t="s">
        <v>114</v>
      </c>
      <c r="L495" t="s">
        <v>42</v>
      </c>
      <c r="M495" t="s">
        <v>43</v>
      </c>
      <c r="N495">
        <v>0</v>
      </c>
      <c r="O495">
        <v>1</v>
      </c>
      <c r="P495">
        <v>1</v>
      </c>
      <c r="T495" t="s">
        <v>55</v>
      </c>
      <c r="V495" t="s">
        <v>67</v>
      </c>
      <c r="X495" t="s">
        <v>80</v>
      </c>
      <c r="Z495" t="s">
        <v>86</v>
      </c>
      <c r="AB495" t="s">
        <v>115</v>
      </c>
      <c r="AC495" t="s">
        <v>116</v>
      </c>
      <c r="AG495" t="s">
        <v>27</v>
      </c>
      <c r="AH495" t="str">
        <f>Table1[[#This Row],[Family]]</f>
        <v>Chironomidae</v>
      </c>
      <c r="AI495" t="s">
        <v>76</v>
      </c>
      <c r="AJ495" t="s">
        <v>61</v>
      </c>
      <c r="AK495">
        <v>6.6</v>
      </c>
      <c r="AM495" t="s">
        <v>42</v>
      </c>
      <c r="AN495">
        <v>6.6</v>
      </c>
      <c r="AO495">
        <v>0</v>
      </c>
    </row>
    <row r="496" spans="1:41" x14ac:dyDescent="0.25">
      <c r="A496" t="s">
        <v>453</v>
      </c>
      <c r="F496" t="s">
        <v>453</v>
      </c>
      <c r="G496" s="1">
        <v>42439</v>
      </c>
      <c r="I496" t="s">
        <v>1023</v>
      </c>
      <c r="J496" t="s">
        <v>206</v>
      </c>
      <c r="K496" t="s">
        <v>123</v>
      </c>
      <c r="L496" t="s">
        <v>42</v>
      </c>
      <c r="M496" t="s">
        <v>43</v>
      </c>
      <c r="N496">
        <v>0</v>
      </c>
      <c r="O496">
        <v>4</v>
      </c>
      <c r="P496">
        <v>4</v>
      </c>
      <c r="T496" t="s">
        <v>55</v>
      </c>
      <c r="V496" t="s">
        <v>67</v>
      </c>
      <c r="X496" t="s">
        <v>80</v>
      </c>
      <c r="Z496" t="s">
        <v>86</v>
      </c>
      <c r="AC496" t="s">
        <v>124</v>
      </c>
      <c r="AG496" t="s">
        <v>27</v>
      </c>
      <c r="AH496" t="str">
        <f>Table1[[#This Row],[Family]]</f>
        <v>Chironomidae</v>
      </c>
      <c r="AI496" t="s">
        <v>76</v>
      </c>
      <c r="AJ496" t="s">
        <v>61</v>
      </c>
      <c r="AK496">
        <v>8.1999999999999993</v>
      </c>
      <c r="AM496" t="s">
        <v>42</v>
      </c>
      <c r="AN496">
        <v>8.1999999999999993</v>
      </c>
      <c r="AO496">
        <v>0</v>
      </c>
    </row>
    <row r="497" spans="1:41" x14ac:dyDescent="0.25">
      <c r="A497" t="s">
        <v>453</v>
      </c>
      <c r="F497" t="s">
        <v>453</v>
      </c>
      <c r="G497" s="1">
        <v>42439</v>
      </c>
      <c r="I497" t="s">
        <v>1023</v>
      </c>
      <c r="J497" t="s">
        <v>206</v>
      </c>
      <c r="K497" t="s">
        <v>233</v>
      </c>
      <c r="L497" t="s">
        <v>42</v>
      </c>
      <c r="M497" t="s">
        <v>43</v>
      </c>
      <c r="N497">
        <v>0</v>
      </c>
      <c r="O497">
        <v>2</v>
      </c>
      <c r="P497">
        <v>2</v>
      </c>
      <c r="T497" t="s">
        <v>55</v>
      </c>
      <c r="V497" t="s">
        <v>67</v>
      </c>
      <c r="X497" t="s">
        <v>80</v>
      </c>
      <c r="Z497" t="s">
        <v>86</v>
      </c>
      <c r="AB497" t="s">
        <v>115</v>
      </c>
      <c r="AC497" t="s">
        <v>234</v>
      </c>
      <c r="AG497" t="s">
        <v>27</v>
      </c>
      <c r="AH497" t="str">
        <f>Table1[[#This Row],[Family]]</f>
        <v>Chironomidae</v>
      </c>
      <c r="AI497" t="s">
        <v>76</v>
      </c>
      <c r="AJ497" t="s">
        <v>61</v>
      </c>
      <c r="AK497">
        <v>5.3</v>
      </c>
      <c r="AM497" t="s">
        <v>42</v>
      </c>
      <c r="AN497">
        <v>5.3</v>
      </c>
      <c r="AO497">
        <v>0</v>
      </c>
    </row>
    <row r="498" spans="1:41" x14ac:dyDescent="0.25">
      <c r="A498" t="s">
        <v>453</v>
      </c>
      <c r="F498" t="s">
        <v>453</v>
      </c>
      <c r="G498" s="1">
        <v>42439</v>
      </c>
      <c r="I498" t="s">
        <v>1023</v>
      </c>
      <c r="J498" t="s">
        <v>206</v>
      </c>
      <c r="K498" t="s">
        <v>470</v>
      </c>
      <c r="L498" t="s">
        <v>42</v>
      </c>
      <c r="M498" t="s">
        <v>43</v>
      </c>
      <c r="N498">
        <v>0</v>
      </c>
      <c r="O498">
        <v>1</v>
      </c>
      <c r="P498">
        <v>1</v>
      </c>
      <c r="T498" t="s">
        <v>55</v>
      </c>
      <c r="V498" t="s">
        <v>67</v>
      </c>
      <c r="X498" t="s">
        <v>80</v>
      </c>
      <c r="Z498" t="s">
        <v>471</v>
      </c>
      <c r="AG498" t="s">
        <v>24</v>
      </c>
      <c r="AH498" t="str">
        <f>Table1[[#This Row],[FinalID]]</f>
        <v>EPHYDRIDAE</v>
      </c>
      <c r="AI498" t="s">
        <v>48</v>
      </c>
      <c r="AJ498" t="s">
        <v>190</v>
      </c>
      <c r="AM498" t="s">
        <v>42</v>
      </c>
      <c r="AO498">
        <v>0</v>
      </c>
    </row>
    <row r="499" spans="1:41" x14ac:dyDescent="0.25">
      <c r="A499" t="s">
        <v>453</v>
      </c>
      <c r="F499" t="s">
        <v>453</v>
      </c>
      <c r="G499" s="1">
        <v>42439</v>
      </c>
      <c r="I499" t="s">
        <v>1023</v>
      </c>
      <c r="J499" t="s">
        <v>206</v>
      </c>
      <c r="K499" t="s">
        <v>202</v>
      </c>
      <c r="L499" t="s">
        <v>42</v>
      </c>
      <c r="M499" t="s">
        <v>43</v>
      </c>
      <c r="N499">
        <v>0</v>
      </c>
      <c r="O499">
        <v>1</v>
      </c>
      <c r="P499">
        <v>1</v>
      </c>
      <c r="T499" t="s">
        <v>55</v>
      </c>
      <c r="V499" t="s">
        <v>67</v>
      </c>
      <c r="X499" t="s">
        <v>80</v>
      </c>
      <c r="Z499" t="s">
        <v>203</v>
      </c>
      <c r="AC499" t="s">
        <v>204</v>
      </c>
      <c r="AG499" t="s">
        <v>27</v>
      </c>
      <c r="AH499" t="str">
        <f>Table1[[#This Row],[Family]]</f>
        <v>Tipulidae</v>
      </c>
      <c r="AI499" t="s">
        <v>48</v>
      </c>
      <c r="AJ499" t="s">
        <v>53</v>
      </c>
      <c r="AK499">
        <v>8</v>
      </c>
      <c r="AM499" t="s">
        <v>42</v>
      </c>
      <c r="AN499">
        <v>8</v>
      </c>
      <c r="AO499">
        <v>0</v>
      </c>
    </row>
    <row r="500" spans="1:41" x14ac:dyDescent="0.25">
      <c r="A500" t="s">
        <v>472</v>
      </c>
      <c r="F500" t="s">
        <v>472</v>
      </c>
      <c r="G500" s="1">
        <v>42459</v>
      </c>
      <c r="I500" t="s">
        <v>1023</v>
      </c>
      <c r="J500" t="s">
        <v>206</v>
      </c>
      <c r="K500" t="s">
        <v>315</v>
      </c>
      <c r="L500" t="s">
        <v>42</v>
      </c>
      <c r="M500" t="s">
        <v>43</v>
      </c>
      <c r="N500">
        <v>0</v>
      </c>
      <c r="O500">
        <v>32</v>
      </c>
      <c r="P500">
        <v>32</v>
      </c>
      <c r="T500" t="s">
        <v>55</v>
      </c>
      <c r="V500" t="s">
        <v>56</v>
      </c>
      <c r="X500" t="s">
        <v>57</v>
      </c>
      <c r="Z500" t="s">
        <v>290</v>
      </c>
      <c r="AC500" t="s">
        <v>316</v>
      </c>
      <c r="AG500" t="s">
        <v>27</v>
      </c>
      <c r="AH500" t="str">
        <f>Table1[[#This Row],[Family]]</f>
        <v>Crangonyctidae</v>
      </c>
      <c r="AI500" t="s">
        <v>48</v>
      </c>
      <c r="AJ500" t="s">
        <v>61</v>
      </c>
      <c r="AK500">
        <v>6.7</v>
      </c>
      <c r="AM500" t="s">
        <v>42</v>
      </c>
      <c r="AN500">
        <v>6.7</v>
      </c>
      <c r="AO500">
        <v>0</v>
      </c>
    </row>
    <row r="501" spans="1:41" x14ac:dyDescent="0.25">
      <c r="A501" t="s">
        <v>472</v>
      </c>
      <c r="F501" t="s">
        <v>472</v>
      </c>
      <c r="G501" s="1">
        <v>42459</v>
      </c>
      <c r="I501" t="s">
        <v>1023</v>
      </c>
      <c r="J501" t="s">
        <v>206</v>
      </c>
      <c r="K501" t="s">
        <v>62</v>
      </c>
      <c r="L501" t="s">
        <v>42</v>
      </c>
      <c r="M501" t="s">
        <v>43</v>
      </c>
      <c r="N501">
        <v>0</v>
      </c>
      <c r="O501">
        <v>2</v>
      </c>
      <c r="P501">
        <v>2</v>
      </c>
      <c r="T501" t="s">
        <v>55</v>
      </c>
      <c r="V501" t="s">
        <v>56</v>
      </c>
      <c r="X501" t="s">
        <v>63</v>
      </c>
      <c r="Z501" t="s">
        <v>64</v>
      </c>
      <c r="AC501" t="s">
        <v>65</v>
      </c>
      <c r="AG501" t="s">
        <v>27</v>
      </c>
      <c r="AH501" t="str">
        <f>Table1[[#This Row],[Family]]</f>
        <v>Asellidae</v>
      </c>
      <c r="AI501" t="s">
        <v>48</v>
      </c>
      <c r="AJ501" t="s">
        <v>61</v>
      </c>
      <c r="AK501">
        <v>2.6</v>
      </c>
      <c r="AM501" t="s">
        <v>42</v>
      </c>
      <c r="AN501">
        <v>2.6</v>
      </c>
      <c r="AO501">
        <v>0</v>
      </c>
    </row>
    <row r="502" spans="1:41" x14ac:dyDescent="0.25">
      <c r="A502" t="s">
        <v>472</v>
      </c>
      <c r="F502" t="s">
        <v>472</v>
      </c>
      <c r="G502" s="1">
        <v>42459</v>
      </c>
      <c r="I502" t="s">
        <v>1023</v>
      </c>
      <c r="J502" t="s">
        <v>206</v>
      </c>
      <c r="K502" t="s">
        <v>260</v>
      </c>
      <c r="L502" t="s">
        <v>42</v>
      </c>
      <c r="M502" t="s">
        <v>43</v>
      </c>
      <c r="N502">
        <v>0</v>
      </c>
      <c r="O502">
        <v>2</v>
      </c>
      <c r="P502">
        <v>2</v>
      </c>
      <c r="T502" t="s">
        <v>55</v>
      </c>
      <c r="V502" t="s">
        <v>67</v>
      </c>
      <c r="X502" t="s">
        <v>68</v>
      </c>
      <c r="Z502" t="s">
        <v>142</v>
      </c>
      <c r="AC502" t="s">
        <v>261</v>
      </c>
      <c r="AG502" t="s">
        <v>27</v>
      </c>
      <c r="AH502" t="str">
        <f>Table1[[#This Row],[Family]]</f>
        <v>Heptageniidae</v>
      </c>
      <c r="AI502" t="s">
        <v>144</v>
      </c>
      <c r="AJ502" t="s">
        <v>53</v>
      </c>
      <c r="AK502">
        <v>3</v>
      </c>
      <c r="AM502" t="s">
        <v>42</v>
      </c>
      <c r="AN502">
        <v>3</v>
      </c>
      <c r="AO502">
        <v>0</v>
      </c>
    </row>
    <row r="503" spans="1:41" x14ac:dyDescent="0.25">
      <c r="A503" t="s">
        <v>472</v>
      </c>
      <c r="F503" t="s">
        <v>472</v>
      </c>
      <c r="G503" s="1">
        <v>42459</v>
      </c>
      <c r="I503" t="s">
        <v>1023</v>
      </c>
      <c r="J503" t="s">
        <v>206</v>
      </c>
      <c r="K503" t="s">
        <v>245</v>
      </c>
      <c r="L503" t="s">
        <v>42</v>
      </c>
      <c r="M503" t="s">
        <v>43</v>
      </c>
      <c r="N503">
        <v>0</v>
      </c>
      <c r="O503">
        <v>1</v>
      </c>
      <c r="P503">
        <v>1</v>
      </c>
      <c r="T503" t="s">
        <v>55</v>
      </c>
      <c r="V503" t="s">
        <v>67</v>
      </c>
      <c r="X503" t="s">
        <v>68</v>
      </c>
      <c r="Z503" t="s">
        <v>146</v>
      </c>
      <c r="AC503" t="s">
        <v>246</v>
      </c>
      <c r="AG503" t="s">
        <v>27</v>
      </c>
      <c r="AH503" t="str">
        <f>Table1[[#This Row],[Family]]</f>
        <v>Baetidae</v>
      </c>
      <c r="AI503" t="s">
        <v>48</v>
      </c>
      <c r="AJ503" t="s">
        <v>136</v>
      </c>
      <c r="AK503">
        <v>4.9000000000000004</v>
      </c>
      <c r="AM503" t="s">
        <v>42</v>
      </c>
      <c r="AN503">
        <v>4.9000000000000004</v>
      </c>
      <c r="AO503">
        <v>0</v>
      </c>
    </row>
    <row r="504" spans="1:41" x14ac:dyDescent="0.25">
      <c r="A504" t="s">
        <v>472</v>
      </c>
      <c r="F504" t="s">
        <v>472</v>
      </c>
      <c r="G504" s="1">
        <v>42459</v>
      </c>
      <c r="I504" t="s">
        <v>1023</v>
      </c>
      <c r="J504" t="s">
        <v>206</v>
      </c>
      <c r="K504" t="s">
        <v>323</v>
      </c>
      <c r="L504" t="s">
        <v>42</v>
      </c>
      <c r="M504" t="s">
        <v>43</v>
      </c>
      <c r="N504">
        <v>0</v>
      </c>
      <c r="O504">
        <v>4</v>
      </c>
      <c r="P504">
        <v>4</v>
      </c>
      <c r="T504" t="s">
        <v>55</v>
      </c>
      <c r="V504" t="s">
        <v>67</v>
      </c>
      <c r="X504" t="s">
        <v>324</v>
      </c>
      <c r="Z504" t="s">
        <v>325</v>
      </c>
      <c r="AC504" t="s">
        <v>326</v>
      </c>
      <c r="AG504" t="s">
        <v>27</v>
      </c>
      <c r="AH504" t="str">
        <f>Table1[[#This Row],[Family]]</f>
        <v>Calopterygidae</v>
      </c>
      <c r="AI504" t="s">
        <v>76</v>
      </c>
      <c r="AJ504" t="s">
        <v>213</v>
      </c>
      <c r="AK504">
        <v>8.3000000000000007</v>
      </c>
      <c r="AM504" t="s">
        <v>42</v>
      </c>
      <c r="AN504">
        <v>8.3000000000000007</v>
      </c>
      <c r="AO504">
        <v>0</v>
      </c>
    </row>
    <row r="505" spans="1:41" x14ac:dyDescent="0.25">
      <c r="A505" t="s">
        <v>472</v>
      </c>
      <c r="F505" t="s">
        <v>472</v>
      </c>
      <c r="G505" s="1">
        <v>42459</v>
      </c>
      <c r="I505" t="s">
        <v>1023</v>
      </c>
      <c r="J505" t="s">
        <v>206</v>
      </c>
      <c r="K505" t="s">
        <v>327</v>
      </c>
      <c r="L505" t="s">
        <v>42</v>
      </c>
      <c r="M505" t="s">
        <v>43</v>
      </c>
      <c r="N505">
        <v>0</v>
      </c>
      <c r="O505">
        <v>4</v>
      </c>
      <c r="P505">
        <v>4</v>
      </c>
      <c r="T505" t="s">
        <v>55</v>
      </c>
      <c r="V505" t="s">
        <v>67</v>
      </c>
      <c r="X505" t="s">
        <v>324</v>
      </c>
      <c r="Z505" t="s">
        <v>328</v>
      </c>
      <c r="AC505" t="s">
        <v>329</v>
      </c>
      <c r="AG505" t="s">
        <v>27</v>
      </c>
      <c r="AH505" t="str">
        <f>Table1[[#This Row],[Family]]</f>
        <v>Coenagrionidae</v>
      </c>
      <c r="AI505" t="s">
        <v>76</v>
      </c>
      <c r="AJ505" t="s">
        <v>330</v>
      </c>
      <c r="AK505">
        <v>9.3000000000000007</v>
      </c>
      <c r="AM505" t="s">
        <v>42</v>
      </c>
      <c r="AN505">
        <v>9.3000000000000007</v>
      </c>
      <c r="AO505">
        <v>0</v>
      </c>
    </row>
    <row r="506" spans="1:41" x14ac:dyDescent="0.25">
      <c r="A506" t="s">
        <v>472</v>
      </c>
      <c r="F506" t="s">
        <v>472</v>
      </c>
      <c r="G506" s="1">
        <v>42459</v>
      </c>
      <c r="I506" t="s">
        <v>1023</v>
      </c>
      <c r="J506" t="s">
        <v>206</v>
      </c>
      <c r="K506" t="s">
        <v>473</v>
      </c>
      <c r="L506" t="s">
        <v>42</v>
      </c>
      <c r="M506" t="s">
        <v>43</v>
      </c>
      <c r="N506">
        <v>0</v>
      </c>
      <c r="O506">
        <v>1</v>
      </c>
      <c r="P506">
        <v>1</v>
      </c>
      <c r="T506" t="s">
        <v>55</v>
      </c>
      <c r="V506" t="s">
        <v>67</v>
      </c>
      <c r="X506" t="s">
        <v>324</v>
      </c>
      <c r="Z506" t="s">
        <v>328</v>
      </c>
      <c r="AC506" t="s">
        <v>474</v>
      </c>
      <c r="AG506" t="s">
        <v>27</v>
      </c>
      <c r="AH506" t="str">
        <f>Table1[[#This Row],[Family]]</f>
        <v>Coenagrionidae</v>
      </c>
      <c r="AI506" t="s">
        <v>76</v>
      </c>
      <c r="AJ506" t="s">
        <v>213</v>
      </c>
      <c r="AK506">
        <v>9</v>
      </c>
      <c r="AM506" t="s">
        <v>42</v>
      </c>
      <c r="AN506">
        <v>9</v>
      </c>
      <c r="AO506">
        <v>0</v>
      </c>
    </row>
    <row r="507" spans="1:41" x14ac:dyDescent="0.25">
      <c r="A507" t="s">
        <v>472</v>
      </c>
      <c r="F507" t="s">
        <v>472</v>
      </c>
      <c r="G507" s="1">
        <v>42459</v>
      </c>
      <c r="I507" t="s">
        <v>1023</v>
      </c>
      <c r="J507" t="s">
        <v>206</v>
      </c>
      <c r="K507" t="s">
        <v>463</v>
      </c>
      <c r="L507" t="s">
        <v>42</v>
      </c>
      <c r="M507" t="s">
        <v>43</v>
      </c>
      <c r="N507">
        <v>0</v>
      </c>
      <c r="O507">
        <v>2</v>
      </c>
      <c r="P507">
        <v>2</v>
      </c>
      <c r="T507" t="s">
        <v>55</v>
      </c>
      <c r="V507" t="s">
        <v>67</v>
      </c>
      <c r="X507" t="s">
        <v>220</v>
      </c>
      <c r="Z507" t="s">
        <v>221</v>
      </c>
      <c r="AC507" t="s">
        <v>464</v>
      </c>
      <c r="AG507" t="s">
        <v>27</v>
      </c>
      <c r="AH507" t="str">
        <f>Table1[[#This Row],[Family]]</f>
        <v>Elmidae</v>
      </c>
      <c r="AI507" t="s">
        <v>144</v>
      </c>
      <c r="AJ507" t="s">
        <v>376</v>
      </c>
      <c r="AK507">
        <v>5.7</v>
      </c>
      <c r="AM507" t="s">
        <v>42</v>
      </c>
      <c r="AN507">
        <v>5.7</v>
      </c>
      <c r="AO507">
        <v>0</v>
      </c>
    </row>
    <row r="508" spans="1:41" x14ac:dyDescent="0.25">
      <c r="A508" t="s">
        <v>472</v>
      </c>
      <c r="F508" t="s">
        <v>472</v>
      </c>
      <c r="G508" s="1">
        <v>42459</v>
      </c>
      <c r="I508" t="s">
        <v>1023</v>
      </c>
      <c r="J508" t="s">
        <v>206</v>
      </c>
      <c r="K508" t="s">
        <v>450</v>
      </c>
      <c r="L508" t="s">
        <v>42</v>
      </c>
      <c r="M508" t="s">
        <v>43</v>
      </c>
      <c r="N508">
        <v>0</v>
      </c>
      <c r="O508">
        <v>4</v>
      </c>
      <c r="P508">
        <v>4</v>
      </c>
      <c r="T508" t="s">
        <v>55</v>
      </c>
      <c r="V508" t="s">
        <v>67</v>
      </c>
      <c r="X508" t="s">
        <v>72</v>
      </c>
      <c r="Z508" t="s">
        <v>451</v>
      </c>
      <c r="AC508" t="s">
        <v>452</v>
      </c>
      <c r="AG508" t="s">
        <v>27</v>
      </c>
      <c r="AH508" t="str">
        <f>Table1[[#This Row],[Family]]</f>
        <v>Polycentropodidae</v>
      </c>
      <c r="AI508" t="s">
        <v>92</v>
      </c>
      <c r="AJ508" t="s">
        <v>53</v>
      </c>
      <c r="AK508">
        <v>1.1000000000000001</v>
      </c>
      <c r="AM508" t="s">
        <v>42</v>
      </c>
      <c r="AN508">
        <v>1.1000000000000001</v>
      </c>
      <c r="AO508">
        <v>0</v>
      </c>
    </row>
    <row r="509" spans="1:41" x14ac:dyDescent="0.25">
      <c r="A509" t="s">
        <v>472</v>
      </c>
      <c r="F509" t="s">
        <v>472</v>
      </c>
      <c r="G509" s="1">
        <v>42459</v>
      </c>
      <c r="I509" t="s">
        <v>1023</v>
      </c>
      <c r="J509" t="s">
        <v>206</v>
      </c>
      <c r="K509" t="s">
        <v>93</v>
      </c>
      <c r="L509" t="s">
        <v>42</v>
      </c>
      <c r="M509" t="s">
        <v>43</v>
      </c>
      <c r="N509">
        <v>0</v>
      </c>
      <c r="O509">
        <v>1</v>
      </c>
      <c r="P509">
        <v>1</v>
      </c>
      <c r="T509" t="s">
        <v>55</v>
      </c>
      <c r="V509" t="s">
        <v>67</v>
      </c>
      <c r="X509" t="s">
        <v>80</v>
      </c>
      <c r="Z509" t="s">
        <v>86</v>
      </c>
      <c r="AB509" t="s">
        <v>87</v>
      </c>
      <c r="AC509" t="s">
        <v>94</v>
      </c>
      <c r="AG509" t="s">
        <v>27</v>
      </c>
      <c r="AH509" t="str">
        <f>Table1[[#This Row],[Family]]</f>
        <v>Chironomidae</v>
      </c>
      <c r="AI509" t="s">
        <v>60</v>
      </c>
      <c r="AJ509" t="s">
        <v>95</v>
      </c>
      <c r="AK509">
        <v>6.3</v>
      </c>
      <c r="AM509" t="s">
        <v>42</v>
      </c>
      <c r="AN509">
        <v>6.3</v>
      </c>
      <c r="AO509">
        <v>0</v>
      </c>
    </row>
    <row r="510" spans="1:41" x14ac:dyDescent="0.25">
      <c r="A510" t="s">
        <v>472</v>
      </c>
      <c r="F510" t="s">
        <v>472</v>
      </c>
      <c r="G510" s="1">
        <v>42459</v>
      </c>
      <c r="I510" t="s">
        <v>1023</v>
      </c>
      <c r="J510" t="s">
        <v>206</v>
      </c>
      <c r="K510" t="s">
        <v>475</v>
      </c>
      <c r="L510" t="s">
        <v>42</v>
      </c>
      <c r="M510" t="s">
        <v>43</v>
      </c>
      <c r="N510">
        <v>0</v>
      </c>
      <c r="O510">
        <v>1</v>
      </c>
      <c r="P510">
        <v>1</v>
      </c>
      <c r="T510" t="s">
        <v>55</v>
      </c>
      <c r="V510" t="s">
        <v>67</v>
      </c>
      <c r="X510" t="s">
        <v>80</v>
      </c>
      <c r="Z510" t="s">
        <v>86</v>
      </c>
      <c r="AB510" t="s">
        <v>97</v>
      </c>
      <c r="AC510" t="s">
        <v>476</v>
      </c>
      <c r="AG510" t="s">
        <v>27</v>
      </c>
      <c r="AH510" t="str">
        <f>Table1[[#This Row],[Family]]</f>
        <v>Chironomidae</v>
      </c>
      <c r="AI510" t="s">
        <v>92</v>
      </c>
      <c r="AK510">
        <v>6.6</v>
      </c>
      <c r="AM510" t="s">
        <v>42</v>
      </c>
      <c r="AN510">
        <v>6.6</v>
      </c>
      <c r="AO510">
        <v>0</v>
      </c>
    </row>
    <row r="511" spans="1:41" x14ac:dyDescent="0.25">
      <c r="A511" t="s">
        <v>472</v>
      </c>
      <c r="F511" t="s">
        <v>472</v>
      </c>
      <c r="G511" s="1">
        <v>42459</v>
      </c>
      <c r="I511" t="s">
        <v>1023</v>
      </c>
      <c r="J511" t="s">
        <v>206</v>
      </c>
      <c r="K511" t="s">
        <v>286</v>
      </c>
      <c r="L511" t="s">
        <v>42</v>
      </c>
      <c r="M511" t="s">
        <v>43</v>
      </c>
      <c r="N511">
        <v>0</v>
      </c>
      <c r="O511">
        <v>1</v>
      </c>
      <c r="P511">
        <v>1</v>
      </c>
      <c r="T511" t="s">
        <v>55</v>
      </c>
      <c r="V511" t="s">
        <v>67</v>
      </c>
      <c r="X511" t="s">
        <v>80</v>
      </c>
      <c r="Z511" t="s">
        <v>86</v>
      </c>
      <c r="AB511" t="s">
        <v>97</v>
      </c>
      <c r="AC511" t="s">
        <v>287</v>
      </c>
      <c r="AG511" t="s">
        <v>27</v>
      </c>
      <c r="AH511" t="str">
        <f>Table1[[#This Row],[Family]]</f>
        <v>Chironomidae</v>
      </c>
      <c r="AI511" t="s">
        <v>48</v>
      </c>
      <c r="AJ511" t="s">
        <v>61</v>
      </c>
      <c r="AK511">
        <v>7.7</v>
      </c>
      <c r="AM511" t="s">
        <v>42</v>
      </c>
      <c r="AN511">
        <v>7.7</v>
      </c>
      <c r="AO511">
        <v>0</v>
      </c>
    </row>
    <row r="512" spans="1:41" x14ac:dyDescent="0.25">
      <c r="A512" t="s">
        <v>472</v>
      </c>
      <c r="F512" t="s">
        <v>472</v>
      </c>
      <c r="G512" s="1">
        <v>42459</v>
      </c>
      <c r="I512" t="s">
        <v>1023</v>
      </c>
      <c r="J512" t="s">
        <v>206</v>
      </c>
      <c r="K512" t="s">
        <v>297</v>
      </c>
      <c r="L512" t="s">
        <v>42</v>
      </c>
      <c r="M512" t="s">
        <v>43</v>
      </c>
      <c r="N512">
        <v>0</v>
      </c>
      <c r="O512">
        <v>6</v>
      </c>
      <c r="P512">
        <v>6</v>
      </c>
      <c r="T512" t="s">
        <v>55</v>
      </c>
      <c r="V512" t="s">
        <v>67</v>
      </c>
      <c r="X512" t="s">
        <v>80</v>
      </c>
      <c r="Z512" t="s">
        <v>86</v>
      </c>
      <c r="AB512" t="s">
        <v>97</v>
      </c>
      <c r="AC512" t="s">
        <v>298</v>
      </c>
      <c r="AG512" t="s">
        <v>27</v>
      </c>
      <c r="AH512" t="str">
        <f>Table1[[#This Row],[Family]]</f>
        <v>Chironomidae</v>
      </c>
      <c r="AI512" t="s">
        <v>92</v>
      </c>
      <c r="AJ512" t="s">
        <v>53</v>
      </c>
      <c r="AK512">
        <v>7.2</v>
      </c>
      <c r="AM512" t="s">
        <v>42</v>
      </c>
      <c r="AN512">
        <v>7.2</v>
      </c>
      <c r="AO512">
        <v>0</v>
      </c>
    </row>
    <row r="513" spans="1:41" x14ac:dyDescent="0.25">
      <c r="A513" t="s">
        <v>472</v>
      </c>
      <c r="F513" t="s">
        <v>472</v>
      </c>
      <c r="G513" s="1">
        <v>42459</v>
      </c>
      <c r="I513" t="s">
        <v>1023</v>
      </c>
      <c r="J513" t="s">
        <v>206</v>
      </c>
      <c r="K513" t="s">
        <v>98</v>
      </c>
      <c r="L513" t="s">
        <v>42</v>
      </c>
      <c r="M513" t="s">
        <v>43</v>
      </c>
      <c r="N513">
        <v>0</v>
      </c>
      <c r="O513">
        <v>16</v>
      </c>
      <c r="P513">
        <v>16</v>
      </c>
      <c r="T513" t="s">
        <v>55</v>
      </c>
      <c r="V513" t="s">
        <v>67</v>
      </c>
      <c r="X513" t="s">
        <v>80</v>
      </c>
      <c r="Z513" t="s">
        <v>86</v>
      </c>
      <c r="AB513" t="s">
        <v>97</v>
      </c>
      <c r="AC513" t="s">
        <v>99</v>
      </c>
      <c r="AG513" t="s">
        <v>27</v>
      </c>
      <c r="AH513" t="str">
        <f>Table1[[#This Row],[Family]]</f>
        <v>Chironomidae</v>
      </c>
      <c r="AI513" t="s">
        <v>92</v>
      </c>
      <c r="AJ513" t="s">
        <v>95</v>
      </c>
      <c r="AK513">
        <v>4.9000000000000004</v>
      </c>
      <c r="AM513" t="s">
        <v>42</v>
      </c>
      <c r="AN513">
        <v>4.9000000000000004</v>
      </c>
      <c r="AO513">
        <v>0</v>
      </c>
    </row>
    <row r="514" spans="1:41" x14ac:dyDescent="0.25">
      <c r="A514" t="s">
        <v>472</v>
      </c>
      <c r="F514" t="s">
        <v>472</v>
      </c>
      <c r="G514" s="1">
        <v>42459</v>
      </c>
      <c r="I514" t="s">
        <v>1023</v>
      </c>
      <c r="J514" t="s">
        <v>206</v>
      </c>
      <c r="K514" t="s">
        <v>186</v>
      </c>
      <c r="L514" t="s">
        <v>42</v>
      </c>
      <c r="M514" t="s">
        <v>79</v>
      </c>
      <c r="N514">
        <v>0</v>
      </c>
      <c r="O514">
        <v>4</v>
      </c>
      <c r="P514">
        <v>4</v>
      </c>
      <c r="T514" t="s">
        <v>55</v>
      </c>
      <c r="V514" t="s">
        <v>67</v>
      </c>
      <c r="X514" t="s">
        <v>80</v>
      </c>
      <c r="Z514" t="s">
        <v>86</v>
      </c>
      <c r="AC514" t="s">
        <v>187</v>
      </c>
      <c r="AG514" t="s">
        <v>27</v>
      </c>
      <c r="AH514" t="str">
        <f>Table1[[#This Row],[Family]]</f>
        <v>Chironomidae</v>
      </c>
      <c r="AI514" t="s">
        <v>48</v>
      </c>
      <c r="AK514">
        <v>7.6</v>
      </c>
      <c r="AM514" t="s">
        <v>42</v>
      </c>
      <c r="AN514">
        <v>7.6</v>
      </c>
      <c r="AO514">
        <v>0</v>
      </c>
    </row>
    <row r="515" spans="1:41" x14ac:dyDescent="0.25">
      <c r="A515" t="s">
        <v>472</v>
      </c>
      <c r="F515" t="s">
        <v>472</v>
      </c>
      <c r="G515" s="1">
        <v>42459</v>
      </c>
      <c r="I515" t="s">
        <v>1023</v>
      </c>
      <c r="J515" t="s">
        <v>206</v>
      </c>
      <c r="K515" t="s">
        <v>100</v>
      </c>
      <c r="L515" t="s">
        <v>42</v>
      </c>
      <c r="M515" t="s">
        <v>43</v>
      </c>
      <c r="N515">
        <v>0</v>
      </c>
      <c r="O515">
        <v>3</v>
      </c>
      <c r="P515">
        <v>3</v>
      </c>
      <c r="T515" t="s">
        <v>55</v>
      </c>
      <c r="V515" t="s">
        <v>67</v>
      </c>
      <c r="X515" t="s">
        <v>80</v>
      </c>
      <c r="Z515" t="s">
        <v>86</v>
      </c>
      <c r="AC515" t="s">
        <v>101</v>
      </c>
      <c r="AG515" t="s">
        <v>27</v>
      </c>
      <c r="AH515" t="str">
        <f>Table1[[#This Row],[Family]]</f>
        <v>Chironomidae</v>
      </c>
      <c r="AI515" t="s">
        <v>60</v>
      </c>
      <c r="AJ515" t="s">
        <v>102</v>
      </c>
      <c r="AK515">
        <v>9.6</v>
      </c>
      <c r="AM515" t="s">
        <v>42</v>
      </c>
      <c r="AN515">
        <v>9.6</v>
      </c>
      <c r="AO515">
        <v>0</v>
      </c>
    </row>
    <row r="516" spans="1:41" x14ac:dyDescent="0.25">
      <c r="A516" t="s">
        <v>472</v>
      </c>
      <c r="F516" t="s">
        <v>472</v>
      </c>
      <c r="G516" s="1">
        <v>42459</v>
      </c>
      <c r="I516" t="s">
        <v>1023</v>
      </c>
      <c r="J516" t="s">
        <v>206</v>
      </c>
      <c r="K516" t="s">
        <v>227</v>
      </c>
      <c r="L516" t="s">
        <v>42</v>
      </c>
      <c r="M516" t="s">
        <v>43</v>
      </c>
      <c r="N516">
        <v>0</v>
      </c>
      <c r="O516">
        <v>5</v>
      </c>
      <c r="P516">
        <v>5</v>
      </c>
      <c r="T516" t="s">
        <v>55</v>
      </c>
      <c r="V516" t="s">
        <v>67</v>
      </c>
      <c r="X516" t="s">
        <v>80</v>
      </c>
      <c r="Z516" t="s">
        <v>86</v>
      </c>
      <c r="AC516" t="s">
        <v>228</v>
      </c>
      <c r="AG516" t="s">
        <v>27</v>
      </c>
      <c r="AH516" t="str">
        <f>Table1[[#This Row],[Family]]</f>
        <v>Chironomidae</v>
      </c>
      <c r="AI516" t="s">
        <v>144</v>
      </c>
      <c r="AJ516" t="s">
        <v>61</v>
      </c>
      <c r="AK516">
        <v>7.2</v>
      </c>
      <c r="AM516" t="s">
        <v>42</v>
      </c>
      <c r="AN516">
        <v>7.2</v>
      </c>
      <c r="AO516">
        <v>0</v>
      </c>
    </row>
    <row r="517" spans="1:41" x14ac:dyDescent="0.25">
      <c r="A517" t="s">
        <v>472</v>
      </c>
      <c r="F517" t="s">
        <v>472</v>
      </c>
      <c r="G517" s="1">
        <v>42459</v>
      </c>
      <c r="I517" t="s">
        <v>1023</v>
      </c>
      <c r="J517" t="s">
        <v>206</v>
      </c>
      <c r="K517" t="s">
        <v>107</v>
      </c>
      <c r="L517" t="s">
        <v>42</v>
      </c>
      <c r="M517" t="s">
        <v>43</v>
      </c>
      <c r="N517">
        <v>0</v>
      </c>
      <c r="O517">
        <v>4</v>
      </c>
      <c r="P517">
        <v>4</v>
      </c>
      <c r="T517" t="s">
        <v>55</v>
      </c>
      <c r="V517" t="s">
        <v>67</v>
      </c>
      <c r="X517" t="s">
        <v>80</v>
      </c>
      <c r="Z517" t="s">
        <v>86</v>
      </c>
      <c r="AC517" t="s">
        <v>108</v>
      </c>
      <c r="AG517" t="s">
        <v>27</v>
      </c>
      <c r="AH517" t="str">
        <f>Table1[[#This Row],[Family]]</f>
        <v>Chironomidae</v>
      </c>
      <c r="AI517" t="s">
        <v>48</v>
      </c>
      <c r="AJ517" t="s">
        <v>82</v>
      </c>
      <c r="AK517">
        <v>9.1999999999999993</v>
      </c>
      <c r="AM517" t="s">
        <v>42</v>
      </c>
      <c r="AN517">
        <v>9.1999999999999993</v>
      </c>
      <c r="AO517">
        <v>0</v>
      </c>
    </row>
    <row r="518" spans="1:41" x14ac:dyDescent="0.25">
      <c r="A518" t="s">
        <v>472</v>
      </c>
      <c r="F518" t="s">
        <v>472</v>
      </c>
      <c r="G518" s="1">
        <v>42459</v>
      </c>
      <c r="I518" t="s">
        <v>1023</v>
      </c>
      <c r="J518" t="s">
        <v>206</v>
      </c>
      <c r="K518" t="s">
        <v>109</v>
      </c>
      <c r="L518" t="s">
        <v>42</v>
      </c>
      <c r="M518" t="s">
        <v>79</v>
      </c>
      <c r="N518">
        <v>0</v>
      </c>
      <c r="O518">
        <v>1</v>
      </c>
      <c r="P518">
        <v>1</v>
      </c>
      <c r="T518" t="s">
        <v>55</v>
      </c>
      <c r="V518" t="s">
        <v>67</v>
      </c>
      <c r="X518" t="s">
        <v>80</v>
      </c>
      <c r="Z518" t="s">
        <v>86</v>
      </c>
      <c r="AC518" t="s">
        <v>110</v>
      </c>
      <c r="AG518" t="s">
        <v>27</v>
      </c>
      <c r="AH518" t="str">
        <f>Table1[[#This Row],[Family]]</f>
        <v>Chironomidae</v>
      </c>
      <c r="AI518" t="s">
        <v>76</v>
      </c>
      <c r="AK518">
        <v>7.5</v>
      </c>
      <c r="AM518" t="s">
        <v>42</v>
      </c>
      <c r="AN518">
        <v>7.5</v>
      </c>
      <c r="AO518">
        <v>0</v>
      </c>
    </row>
    <row r="519" spans="1:41" x14ac:dyDescent="0.25">
      <c r="A519" t="s">
        <v>472</v>
      </c>
      <c r="F519" t="s">
        <v>472</v>
      </c>
      <c r="G519" s="1">
        <v>42459</v>
      </c>
      <c r="I519" t="s">
        <v>1023</v>
      </c>
      <c r="J519" t="s">
        <v>206</v>
      </c>
      <c r="K519" t="s">
        <v>231</v>
      </c>
      <c r="L519" t="s">
        <v>42</v>
      </c>
      <c r="M519" t="s">
        <v>43</v>
      </c>
      <c r="N519">
        <v>0</v>
      </c>
      <c r="O519">
        <v>9</v>
      </c>
      <c r="P519">
        <v>9</v>
      </c>
      <c r="T519" t="s">
        <v>55</v>
      </c>
      <c r="V519" t="s">
        <v>67</v>
      </c>
      <c r="X519" t="s">
        <v>80</v>
      </c>
      <c r="Z519" t="s">
        <v>86</v>
      </c>
      <c r="AB519" t="s">
        <v>115</v>
      </c>
      <c r="AC519" t="s">
        <v>232</v>
      </c>
      <c r="AG519" t="s">
        <v>27</v>
      </c>
      <c r="AH519" t="str">
        <f>Table1[[#This Row],[Family]]</f>
        <v>Chironomidae</v>
      </c>
      <c r="AI519" t="s">
        <v>76</v>
      </c>
      <c r="AJ519" t="s">
        <v>61</v>
      </c>
      <c r="AK519">
        <v>8.1</v>
      </c>
      <c r="AM519" t="s">
        <v>42</v>
      </c>
      <c r="AN519">
        <v>8.1</v>
      </c>
      <c r="AO519">
        <v>0</v>
      </c>
    </row>
    <row r="520" spans="1:41" x14ac:dyDescent="0.25">
      <c r="A520" t="s">
        <v>472</v>
      </c>
      <c r="F520" t="s">
        <v>472</v>
      </c>
      <c r="G520" s="1">
        <v>42459</v>
      </c>
      <c r="I520" t="s">
        <v>1023</v>
      </c>
      <c r="J520" t="s">
        <v>206</v>
      </c>
      <c r="K520" t="s">
        <v>123</v>
      </c>
      <c r="L520" t="s">
        <v>42</v>
      </c>
      <c r="M520" t="s">
        <v>43</v>
      </c>
      <c r="N520">
        <v>0</v>
      </c>
      <c r="O520">
        <v>7</v>
      </c>
      <c r="P520">
        <v>7</v>
      </c>
      <c r="T520" t="s">
        <v>55</v>
      </c>
      <c r="V520" t="s">
        <v>67</v>
      </c>
      <c r="X520" t="s">
        <v>80</v>
      </c>
      <c r="Z520" t="s">
        <v>86</v>
      </c>
      <c r="AC520" t="s">
        <v>124</v>
      </c>
      <c r="AG520" t="s">
        <v>27</v>
      </c>
      <c r="AH520" t="str">
        <f>Table1[[#This Row],[Family]]</f>
        <v>Chironomidae</v>
      </c>
      <c r="AI520" t="s">
        <v>76</v>
      </c>
      <c r="AJ520" t="s">
        <v>61</v>
      </c>
      <c r="AK520">
        <v>8.1999999999999993</v>
      </c>
      <c r="AM520" t="s">
        <v>42</v>
      </c>
      <c r="AN520">
        <v>8.1999999999999993</v>
      </c>
      <c r="AO520">
        <v>0</v>
      </c>
    </row>
    <row r="521" spans="1:41" x14ac:dyDescent="0.25">
      <c r="A521" t="s">
        <v>472</v>
      </c>
      <c r="F521" t="s">
        <v>472</v>
      </c>
      <c r="G521" s="1">
        <v>42459</v>
      </c>
      <c r="I521" t="s">
        <v>1023</v>
      </c>
      <c r="J521" t="s">
        <v>206</v>
      </c>
      <c r="K521" t="s">
        <v>239</v>
      </c>
      <c r="L521" t="s">
        <v>42</v>
      </c>
      <c r="M521" t="s">
        <v>43</v>
      </c>
      <c r="N521">
        <v>0</v>
      </c>
      <c r="O521">
        <v>1</v>
      </c>
      <c r="P521">
        <v>1</v>
      </c>
      <c r="T521" t="s">
        <v>55</v>
      </c>
      <c r="V521" t="s">
        <v>67</v>
      </c>
      <c r="X521" t="s">
        <v>80</v>
      </c>
      <c r="Z521" t="s">
        <v>203</v>
      </c>
      <c r="AC521" t="s">
        <v>240</v>
      </c>
      <c r="AG521" t="s">
        <v>27</v>
      </c>
      <c r="AH521" t="str">
        <f>Table1[[#This Row],[Family]]</f>
        <v>Tipulidae</v>
      </c>
      <c r="AI521" t="s">
        <v>60</v>
      </c>
      <c r="AJ521" t="s">
        <v>49</v>
      </c>
      <c r="AK521">
        <v>6.7</v>
      </c>
      <c r="AM521" t="s">
        <v>42</v>
      </c>
      <c r="AN521">
        <v>6.7</v>
      </c>
      <c r="AO521">
        <v>0</v>
      </c>
    </row>
    <row r="522" spans="1:41" x14ac:dyDescent="0.25">
      <c r="A522" t="s">
        <v>477</v>
      </c>
      <c r="F522" t="s">
        <v>477</v>
      </c>
      <c r="G522" s="1">
        <v>42459</v>
      </c>
      <c r="I522" t="s">
        <v>1023</v>
      </c>
      <c r="J522" t="s">
        <v>206</v>
      </c>
      <c r="K522" t="s">
        <v>327</v>
      </c>
      <c r="L522" t="s">
        <v>42</v>
      </c>
      <c r="M522" t="s">
        <v>43</v>
      </c>
      <c r="N522">
        <v>0</v>
      </c>
      <c r="O522">
        <v>1</v>
      </c>
      <c r="P522">
        <v>1</v>
      </c>
      <c r="T522" t="s">
        <v>55</v>
      </c>
      <c r="V522" t="s">
        <v>67</v>
      </c>
      <c r="X522" t="s">
        <v>324</v>
      </c>
      <c r="Z522" t="s">
        <v>328</v>
      </c>
      <c r="AC522" t="s">
        <v>329</v>
      </c>
      <c r="AG522" t="s">
        <v>27</v>
      </c>
      <c r="AH522" t="str">
        <f>Table1[[#This Row],[Family]]</f>
        <v>Coenagrionidae</v>
      </c>
      <c r="AI522" t="s">
        <v>76</v>
      </c>
      <c r="AJ522" t="s">
        <v>330</v>
      </c>
      <c r="AK522">
        <v>9.3000000000000007</v>
      </c>
      <c r="AM522" t="s">
        <v>42</v>
      </c>
      <c r="AN522">
        <v>9.3000000000000007</v>
      </c>
      <c r="AO522">
        <v>0</v>
      </c>
    </row>
    <row r="523" spans="1:41" x14ac:dyDescent="0.25">
      <c r="A523" t="s">
        <v>477</v>
      </c>
      <c r="F523" t="s">
        <v>477</v>
      </c>
      <c r="G523" s="1">
        <v>42459</v>
      </c>
      <c r="I523" t="s">
        <v>1023</v>
      </c>
      <c r="J523" t="s">
        <v>206</v>
      </c>
      <c r="K523" t="s">
        <v>170</v>
      </c>
      <c r="L523" t="s">
        <v>42</v>
      </c>
      <c r="M523" t="s">
        <v>43</v>
      </c>
      <c r="N523">
        <v>0</v>
      </c>
      <c r="O523">
        <v>4</v>
      </c>
      <c r="P523">
        <v>4</v>
      </c>
      <c r="T523" t="s">
        <v>55</v>
      </c>
      <c r="V523" t="s">
        <v>67</v>
      </c>
      <c r="X523" t="s">
        <v>72</v>
      </c>
      <c r="Z523" t="s">
        <v>171</v>
      </c>
      <c r="AC523" t="s">
        <v>172</v>
      </c>
      <c r="AG523" t="s">
        <v>27</v>
      </c>
      <c r="AH523" t="str">
        <f>Table1[[#This Row],[Family]]</f>
        <v>Hydropsychidae</v>
      </c>
      <c r="AI523" t="s">
        <v>92</v>
      </c>
      <c r="AJ523" t="s">
        <v>53</v>
      </c>
      <c r="AK523">
        <v>6.5</v>
      </c>
      <c r="AM523" t="s">
        <v>42</v>
      </c>
      <c r="AN523">
        <v>6.5</v>
      </c>
      <c r="AO523">
        <v>0</v>
      </c>
    </row>
    <row r="524" spans="1:41" x14ac:dyDescent="0.25">
      <c r="A524" t="s">
        <v>477</v>
      </c>
      <c r="F524" t="s">
        <v>477</v>
      </c>
      <c r="G524" s="1">
        <v>42459</v>
      </c>
      <c r="I524" t="s">
        <v>1023</v>
      </c>
      <c r="J524" t="s">
        <v>206</v>
      </c>
      <c r="K524" t="s">
        <v>175</v>
      </c>
      <c r="L524" t="s">
        <v>42</v>
      </c>
      <c r="M524" t="s">
        <v>43</v>
      </c>
      <c r="N524">
        <v>0</v>
      </c>
      <c r="O524">
        <v>2</v>
      </c>
      <c r="P524">
        <v>2</v>
      </c>
      <c r="T524" t="s">
        <v>55</v>
      </c>
      <c r="V524" t="s">
        <v>67</v>
      </c>
      <c r="X524" t="s">
        <v>72</v>
      </c>
      <c r="Z524" t="s">
        <v>171</v>
      </c>
      <c r="AC524" t="s">
        <v>176</v>
      </c>
      <c r="AG524" t="s">
        <v>27</v>
      </c>
      <c r="AH524" t="str">
        <f>Table1[[#This Row],[Family]]</f>
        <v>Hydropsychidae</v>
      </c>
      <c r="AI524" t="s">
        <v>92</v>
      </c>
      <c r="AJ524" t="s">
        <v>53</v>
      </c>
      <c r="AK524">
        <v>7.5</v>
      </c>
      <c r="AM524" t="s">
        <v>42</v>
      </c>
      <c r="AN524">
        <v>7.5</v>
      </c>
      <c r="AO524">
        <v>0</v>
      </c>
    </row>
    <row r="525" spans="1:41" x14ac:dyDescent="0.25">
      <c r="A525" t="s">
        <v>477</v>
      </c>
      <c r="F525" t="s">
        <v>477</v>
      </c>
      <c r="G525" s="1">
        <v>42459</v>
      </c>
      <c r="I525" t="s">
        <v>1023</v>
      </c>
      <c r="J525" t="s">
        <v>206</v>
      </c>
      <c r="K525" t="s">
        <v>85</v>
      </c>
      <c r="L525" t="s">
        <v>42</v>
      </c>
      <c r="M525" t="s">
        <v>79</v>
      </c>
      <c r="N525">
        <v>0</v>
      </c>
      <c r="O525">
        <v>2</v>
      </c>
      <c r="P525">
        <v>2</v>
      </c>
      <c r="T525" t="s">
        <v>55</v>
      </c>
      <c r="V525" t="s">
        <v>67</v>
      </c>
      <c r="X525" t="s">
        <v>80</v>
      </c>
      <c r="Z525" t="s">
        <v>86</v>
      </c>
      <c r="AB525" t="s">
        <v>87</v>
      </c>
      <c r="AC525" t="s">
        <v>87</v>
      </c>
      <c r="AG525" t="s">
        <v>27</v>
      </c>
      <c r="AH525" t="str">
        <f>Table1[[#This Row],[Family]]</f>
        <v>Chironomidae</v>
      </c>
      <c r="AK525">
        <v>5.9</v>
      </c>
      <c r="AM525" t="s">
        <v>42</v>
      </c>
      <c r="AN525">
        <v>5.9</v>
      </c>
      <c r="AO525">
        <v>0</v>
      </c>
    </row>
    <row r="526" spans="1:41" x14ac:dyDescent="0.25">
      <c r="A526" t="s">
        <v>477</v>
      </c>
      <c r="F526" t="s">
        <v>477</v>
      </c>
      <c r="G526" s="1">
        <v>42459</v>
      </c>
      <c r="I526" t="s">
        <v>1023</v>
      </c>
      <c r="J526" t="s">
        <v>206</v>
      </c>
      <c r="K526" t="s">
        <v>88</v>
      </c>
      <c r="L526" t="s">
        <v>42</v>
      </c>
      <c r="M526" t="s">
        <v>43</v>
      </c>
      <c r="N526">
        <v>0</v>
      </c>
      <c r="O526">
        <v>1</v>
      </c>
      <c r="P526">
        <v>1</v>
      </c>
      <c r="T526" t="s">
        <v>55</v>
      </c>
      <c r="V526" t="s">
        <v>67</v>
      </c>
      <c r="X526" t="s">
        <v>80</v>
      </c>
      <c r="Z526" t="s">
        <v>86</v>
      </c>
      <c r="AB526" t="s">
        <v>87</v>
      </c>
      <c r="AC526" t="s">
        <v>89</v>
      </c>
      <c r="AG526" t="s">
        <v>27</v>
      </c>
      <c r="AH526" t="str">
        <f>Table1[[#This Row],[Family]]</f>
        <v>Chironomidae</v>
      </c>
      <c r="AI526" t="s">
        <v>48</v>
      </c>
      <c r="AJ526" t="s">
        <v>49</v>
      </c>
      <c r="AK526">
        <v>9</v>
      </c>
      <c r="AM526" t="s">
        <v>42</v>
      </c>
      <c r="AN526">
        <v>9</v>
      </c>
      <c r="AO526">
        <v>0</v>
      </c>
    </row>
    <row r="527" spans="1:41" x14ac:dyDescent="0.25">
      <c r="A527" t="s">
        <v>477</v>
      </c>
      <c r="F527" t="s">
        <v>477</v>
      </c>
      <c r="G527" s="1">
        <v>42459</v>
      </c>
      <c r="I527" t="s">
        <v>1023</v>
      </c>
      <c r="J527" t="s">
        <v>206</v>
      </c>
      <c r="K527" t="s">
        <v>90</v>
      </c>
      <c r="L527" t="s">
        <v>42</v>
      </c>
      <c r="M527" t="s">
        <v>43</v>
      </c>
      <c r="N527">
        <v>0</v>
      </c>
      <c r="O527">
        <v>7</v>
      </c>
      <c r="P527">
        <v>7</v>
      </c>
      <c r="T527" t="s">
        <v>55</v>
      </c>
      <c r="V527" t="s">
        <v>67</v>
      </c>
      <c r="X527" t="s">
        <v>80</v>
      </c>
      <c r="Z527" t="s">
        <v>86</v>
      </c>
      <c r="AB527" t="s">
        <v>87</v>
      </c>
      <c r="AC527" t="s">
        <v>91</v>
      </c>
      <c r="AG527" t="s">
        <v>27</v>
      </c>
      <c r="AH527" t="str">
        <f>Table1[[#This Row],[Family]]</f>
        <v>Chironomidae</v>
      </c>
      <c r="AI527" t="s">
        <v>92</v>
      </c>
      <c r="AJ527" t="s">
        <v>53</v>
      </c>
      <c r="AK527">
        <v>4.9000000000000004</v>
      </c>
      <c r="AM527" t="s">
        <v>42</v>
      </c>
      <c r="AN527">
        <v>4.9000000000000004</v>
      </c>
      <c r="AO527">
        <v>0</v>
      </c>
    </row>
    <row r="528" spans="1:41" x14ac:dyDescent="0.25">
      <c r="A528" t="s">
        <v>477</v>
      </c>
      <c r="F528" t="s">
        <v>477</v>
      </c>
      <c r="G528" s="1">
        <v>42459</v>
      </c>
      <c r="I528" t="s">
        <v>1023</v>
      </c>
      <c r="J528" t="s">
        <v>206</v>
      </c>
      <c r="K528" t="s">
        <v>93</v>
      </c>
      <c r="L528" t="s">
        <v>42</v>
      </c>
      <c r="M528" t="s">
        <v>43</v>
      </c>
      <c r="N528">
        <v>0</v>
      </c>
      <c r="O528">
        <v>4</v>
      </c>
      <c r="P528">
        <v>4</v>
      </c>
      <c r="T528" t="s">
        <v>55</v>
      </c>
      <c r="V528" t="s">
        <v>67</v>
      </c>
      <c r="X528" t="s">
        <v>80</v>
      </c>
      <c r="Z528" t="s">
        <v>86</v>
      </c>
      <c r="AB528" t="s">
        <v>87</v>
      </c>
      <c r="AC528" t="s">
        <v>94</v>
      </c>
      <c r="AG528" t="s">
        <v>27</v>
      </c>
      <c r="AH528" t="str">
        <f>Table1[[#This Row],[Family]]</f>
        <v>Chironomidae</v>
      </c>
      <c r="AI528" t="s">
        <v>60</v>
      </c>
      <c r="AJ528" t="s">
        <v>95</v>
      </c>
      <c r="AK528">
        <v>6.3</v>
      </c>
      <c r="AM528" t="s">
        <v>42</v>
      </c>
      <c r="AN528">
        <v>6.3</v>
      </c>
      <c r="AO528">
        <v>0</v>
      </c>
    </row>
    <row r="529" spans="1:41" x14ac:dyDescent="0.25">
      <c r="A529" t="s">
        <v>477</v>
      </c>
      <c r="F529" t="s">
        <v>477</v>
      </c>
      <c r="G529" s="1">
        <v>42459</v>
      </c>
      <c r="I529" t="s">
        <v>1023</v>
      </c>
      <c r="J529" t="s">
        <v>206</v>
      </c>
      <c r="K529" t="s">
        <v>96</v>
      </c>
      <c r="L529" t="s">
        <v>42</v>
      </c>
      <c r="M529" t="s">
        <v>79</v>
      </c>
      <c r="N529">
        <v>0</v>
      </c>
      <c r="O529">
        <v>1</v>
      </c>
      <c r="P529">
        <v>1</v>
      </c>
      <c r="T529" t="s">
        <v>55</v>
      </c>
      <c r="V529" t="s">
        <v>67</v>
      </c>
      <c r="X529" t="s">
        <v>80</v>
      </c>
      <c r="Z529" t="s">
        <v>86</v>
      </c>
      <c r="AB529" t="s">
        <v>97</v>
      </c>
      <c r="AG529" t="s">
        <v>26</v>
      </c>
      <c r="AH529" t="s">
        <v>86</v>
      </c>
      <c r="AI529" t="s">
        <v>48</v>
      </c>
      <c r="AK529">
        <v>3.5</v>
      </c>
      <c r="AM529" t="s">
        <v>42</v>
      </c>
      <c r="AN529">
        <v>3.5</v>
      </c>
      <c r="AO529">
        <v>0</v>
      </c>
    </row>
    <row r="530" spans="1:41" x14ac:dyDescent="0.25">
      <c r="A530" t="s">
        <v>477</v>
      </c>
      <c r="F530" t="s">
        <v>477</v>
      </c>
      <c r="G530" s="1">
        <v>42459</v>
      </c>
      <c r="I530" t="s">
        <v>1023</v>
      </c>
      <c r="J530" t="s">
        <v>206</v>
      </c>
      <c r="K530" t="s">
        <v>475</v>
      </c>
      <c r="L530" t="s">
        <v>42</v>
      </c>
      <c r="M530" t="s">
        <v>43</v>
      </c>
      <c r="N530">
        <v>0</v>
      </c>
      <c r="O530">
        <v>7</v>
      </c>
      <c r="P530">
        <v>7</v>
      </c>
      <c r="T530" t="s">
        <v>55</v>
      </c>
      <c r="V530" t="s">
        <v>67</v>
      </c>
      <c r="X530" t="s">
        <v>80</v>
      </c>
      <c r="Z530" t="s">
        <v>86</v>
      </c>
      <c r="AB530" t="s">
        <v>97</v>
      </c>
      <c r="AC530" t="s">
        <v>476</v>
      </c>
      <c r="AG530" t="s">
        <v>27</v>
      </c>
      <c r="AH530" t="str">
        <f>Table1[[#This Row],[Family]]</f>
        <v>Chironomidae</v>
      </c>
      <c r="AI530" t="s">
        <v>92</v>
      </c>
      <c r="AK530">
        <v>6.6</v>
      </c>
      <c r="AM530" t="s">
        <v>42</v>
      </c>
      <c r="AN530">
        <v>6.6</v>
      </c>
      <c r="AO530">
        <v>0</v>
      </c>
    </row>
    <row r="531" spans="1:41" x14ac:dyDescent="0.25">
      <c r="A531" t="s">
        <v>477</v>
      </c>
      <c r="F531" t="s">
        <v>477</v>
      </c>
      <c r="G531" s="1">
        <v>42459</v>
      </c>
      <c r="I531" t="s">
        <v>1023</v>
      </c>
      <c r="J531" t="s">
        <v>206</v>
      </c>
      <c r="K531" t="s">
        <v>98</v>
      </c>
      <c r="L531" t="s">
        <v>42</v>
      </c>
      <c r="M531" t="s">
        <v>43</v>
      </c>
      <c r="N531">
        <v>0</v>
      </c>
      <c r="O531">
        <v>9</v>
      </c>
      <c r="P531">
        <v>9</v>
      </c>
      <c r="T531" t="s">
        <v>55</v>
      </c>
      <c r="V531" t="s">
        <v>67</v>
      </c>
      <c r="X531" t="s">
        <v>80</v>
      </c>
      <c r="Z531" t="s">
        <v>86</v>
      </c>
      <c r="AB531" t="s">
        <v>97</v>
      </c>
      <c r="AC531" t="s">
        <v>99</v>
      </c>
      <c r="AG531" t="s">
        <v>27</v>
      </c>
      <c r="AH531" t="str">
        <f>Table1[[#This Row],[Family]]</f>
        <v>Chironomidae</v>
      </c>
      <c r="AI531" t="s">
        <v>92</v>
      </c>
      <c r="AJ531" t="s">
        <v>95</v>
      </c>
      <c r="AK531">
        <v>4.9000000000000004</v>
      </c>
      <c r="AM531" t="s">
        <v>42</v>
      </c>
      <c r="AN531">
        <v>4.9000000000000004</v>
      </c>
      <c r="AO531">
        <v>0</v>
      </c>
    </row>
    <row r="532" spans="1:41" x14ac:dyDescent="0.25">
      <c r="A532" t="s">
        <v>477</v>
      </c>
      <c r="F532" t="s">
        <v>477</v>
      </c>
      <c r="G532" s="1">
        <v>42459</v>
      </c>
      <c r="I532" t="s">
        <v>1023</v>
      </c>
      <c r="J532" t="s">
        <v>206</v>
      </c>
      <c r="K532" t="s">
        <v>186</v>
      </c>
      <c r="L532" t="s">
        <v>42</v>
      </c>
      <c r="M532" t="s">
        <v>79</v>
      </c>
      <c r="N532">
        <v>0</v>
      </c>
      <c r="O532">
        <v>9</v>
      </c>
      <c r="P532">
        <v>9</v>
      </c>
      <c r="T532" t="s">
        <v>55</v>
      </c>
      <c r="V532" t="s">
        <v>67</v>
      </c>
      <c r="X532" t="s">
        <v>80</v>
      </c>
      <c r="Z532" t="s">
        <v>86</v>
      </c>
      <c r="AC532" t="s">
        <v>187</v>
      </c>
      <c r="AG532" t="s">
        <v>27</v>
      </c>
      <c r="AH532" t="str">
        <f>Table1[[#This Row],[Family]]</f>
        <v>Chironomidae</v>
      </c>
      <c r="AI532" t="s">
        <v>48</v>
      </c>
      <c r="AK532">
        <v>7.6</v>
      </c>
      <c r="AM532" t="s">
        <v>42</v>
      </c>
      <c r="AN532">
        <v>7.6</v>
      </c>
      <c r="AO532">
        <v>0</v>
      </c>
    </row>
    <row r="533" spans="1:41" x14ac:dyDescent="0.25">
      <c r="A533" t="s">
        <v>477</v>
      </c>
      <c r="F533" t="s">
        <v>477</v>
      </c>
      <c r="G533" s="1">
        <v>42459</v>
      </c>
      <c r="I533" t="s">
        <v>1023</v>
      </c>
      <c r="J533" t="s">
        <v>206</v>
      </c>
      <c r="K533" t="s">
        <v>100</v>
      </c>
      <c r="L533" t="s">
        <v>42</v>
      </c>
      <c r="M533" t="s">
        <v>43</v>
      </c>
      <c r="N533">
        <v>0</v>
      </c>
      <c r="O533">
        <v>14</v>
      </c>
      <c r="P533">
        <v>14</v>
      </c>
      <c r="T533" t="s">
        <v>55</v>
      </c>
      <c r="V533" t="s">
        <v>67</v>
      </c>
      <c r="X533" t="s">
        <v>80</v>
      </c>
      <c r="Z533" t="s">
        <v>86</v>
      </c>
      <c r="AC533" t="s">
        <v>101</v>
      </c>
      <c r="AG533" t="s">
        <v>27</v>
      </c>
      <c r="AH533" t="str">
        <f>Table1[[#This Row],[Family]]</f>
        <v>Chironomidae</v>
      </c>
      <c r="AI533" t="s">
        <v>60</v>
      </c>
      <c r="AJ533" t="s">
        <v>102</v>
      </c>
      <c r="AK533">
        <v>9.6</v>
      </c>
      <c r="AM533" t="s">
        <v>42</v>
      </c>
      <c r="AN533">
        <v>9.6</v>
      </c>
      <c r="AO533">
        <v>0</v>
      </c>
    </row>
    <row r="534" spans="1:41" x14ac:dyDescent="0.25">
      <c r="A534" t="s">
        <v>477</v>
      </c>
      <c r="F534" t="s">
        <v>477</v>
      </c>
      <c r="G534" s="1">
        <v>42459</v>
      </c>
      <c r="I534" t="s">
        <v>1023</v>
      </c>
      <c r="J534" t="s">
        <v>206</v>
      </c>
      <c r="K534" t="s">
        <v>227</v>
      </c>
      <c r="L534" t="s">
        <v>42</v>
      </c>
      <c r="M534" t="s">
        <v>43</v>
      </c>
      <c r="N534">
        <v>0</v>
      </c>
      <c r="O534">
        <v>15</v>
      </c>
      <c r="P534">
        <v>15</v>
      </c>
      <c r="T534" t="s">
        <v>55</v>
      </c>
      <c r="V534" t="s">
        <v>67</v>
      </c>
      <c r="X534" t="s">
        <v>80</v>
      </c>
      <c r="Z534" t="s">
        <v>86</v>
      </c>
      <c r="AC534" t="s">
        <v>228</v>
      </c>
      <c r="AG534" t="s">
        <v>27</v>
      </c>
      <c r="AH534" t="str">
        <f>Table1[[#This Row],[Family]]</f>
        <v>Chironomidae</v>
      </c>
      <c r="AI534" t="s">
        <v>144</v>
      </c>
      <c r="AJ534" t="s">
        <v>61</v>
      </c>
      <c r="AK534">
        <v>7.2</v>
      </c>
      <c r="AM534" t="s">
        <v>42</v>
      </c>
      <c r="AN534">
        <v>7.2</v>
      </c>
      <c r="AO534">
        <v>0</v>
      </c>
    </row>
    <row r="535" spans="1:41" x14ac:dyDescent="0.25">
      <c r="A535" t="s">
        <v>477</v>
      </c>
      <c r="F535" t="s">
        <v>477</v>
      </c>
      <c r="G535" s="1">
        <v>42459</v>
      </c>
      <c r="I535" t="s">
        <v>1023</v>
      </c>
      <c r="J535" t="s">
        <v>206</v>
      </c>
      <c r="K535" t="s">
        <v>107</v>
      </c>
      <c r="L535" t="s">
        <v>42</v>
      </c>
      <c r="M535" t="s">
        <v>43</v>
      </c>
      <c r="N535">
        <v>0</v>
      </c>
      <c r="O535">
        <v>16</v>
      </c>
      <c r="P535">
        <v>16</v>
      </c>
      <c r="T535" t="s">
        <v>55</v>
      </c>
      <c r="V535" t="s">
        <v>67</v>
      </c>
      <c r="X535" t="s">
        <v>80</v>
      </c>
      <c r="Z535" t="s">
        <v>86</v>
      </c>
      <c r="AC535" t="s">
        <v>108</v>
      </c>
      <c r="AG535" t="s">
        <v>27</v>
      </c>
      <c r="AH535" t="str">
        <f>Table1[[#This Row],[Family]]</f>
        <v>Chironomidae</v>
      </c>
      <c r="AI535" t="s">
        <v>48</v>
      </c>
      <c r="AJ535" t="s">
        <v>82</v>
      </c>
      <c r="AK535">
        <v>9.1999999999999993</v>
      </c>
      <c r="AM535" t="s">
        <v>42</v>
      </c>
      <c r="AN535">
        <v>9.1999999999999993</v>
      </c>
      <c r="AO535">
        <v>0</v>
      </c>
    </row>
    <row r="536" spans="1:41" x14ac:dyDescent="0.25">
      <c r="A536" t="s">
        <v>477</v>
      </c>
      <c r="F536" t="s">
        <v>477</v>
      </c>
      <c r="G536" s="1">
        <v>42459</v>
      </c>
      <c r="I536" t="s">
        <v>1023</v>
      </c>
      <c r="J536" t="s">
        <v>206</v>
      </c>
      <c r="K536" t="s">
        <v>123</v>
      </c>
      <c r="L536" t="s">
        <v>42</v>
      </c>
      <c r="M536" t="s">
        <v>43</v>
      </c>
      <c r="N536">
        <v>0</v>
      </c>
      <c r="O536">
        <v>10</v>
      </c>
      <c r="P536">
        <v>10</v>
      </c>
      <c r="T536" t="s">
        <v>55</v>
      </c>
      <c r="V536" t="s">
        <v>67</v>
      </c>
      <c r="X536" t="s">
        <v>80</v>
      </c>
      <c r="Z536" t="s">
        <v>86</v>
      </c>
      <c r="AC536" t="s">
        <v>124</v>
      </c>
      <c r="AG536" t="s">
        <v>27</v>
      </c>
      <c r="AH536" t="str">
        <f>Table1[[#This Row],[Family]]</f>
        <v>Chironomidae</v>
      </c>
      <c r="AI536" t="s">
        <v>76</v>
      </c>
      <c r="AJ536" t="s">
        <v>61</v>
      </c>
      <c r="AK536">
        <v>8.1999999999999993</v>
      </c>
      <c r="AM536" t="s">
        <v>42</v>
      </c>
      <c r="AN536">
        <v>8.1999999999999993</v>
      </c>
      <c r="AO536">
        <v>0</v>
      </c>
    </row>
    <row r="537" spans="1:41" x14ac:dyDescent="0.25">
      <c r="A537" t="s">
        <v>477</v>
      </c>
      <c r="F537" t="s">
        <v>477</v>
      </c>
      <c r="G537" s="1">
        <v>42459</v>
      </c>
      <c r="I537" t="s">
        <v>1023</v>
      </c>
      <c r="J537" t="s">
        <v>206</v>
      </c>
      <c r="K537" t="s">
        <v>235</v>
      </c>
      <c r="L537" t="s">
        <v>42</v>
      </c>
      <c r="M537" t="s">
        <v>79</v>
      </c>
      <c r="N537">
        <v>0</v>
      </c>
      <c r="O537">
        <v>2</v>
      </c>
      <c r="P537">
        <v>2</v>
      </c>
      <c r="T537" t="s">
        <v>55</v>
      </c>
      <c r="V537" t="s">
        <v>67</v>
      </c>
      <c r="X537" t="s">
        <v>80</v>
      </c>
      <c r="Z537" t="s">
        <v>86</v>
      </c>
      <c r="AB537" t="s">
        <v>194</v>
      </c>
      <c r="AG537" t="s">
        <v>26</v>
      </c>
      <c r="AH537" t="s">
        <v>86</v>
      </c>
      <c r="AI537" t="s">
        <v>48</v>
      </c>
      <c r="AK537">
        <v>7.1</v>
      </c>
      <c r="AM537" t="s">
        <v>42</v>
      </c>
      <c r="AN537">
        <v>7.1</v>
      </c>
      <c r="AO537">
        <v>0</v>
      </c>
    </row>
    <row r="538" spans="1:41" x14ac:dyDescent="0.25">
      <c r="A538" t="s">
        <v>477</v>
      </c>
      <c r="F538" t="s">
        <v>477</v>
      </c>
      <c r="G538" s="1">
        <v>42459</v>
      </c>
      <c r="I538" t="s">
        <v>1023</v>
      </c>
      <c r="J538" t="s">
        <v>206</v>
      </c>
      <c r="K538" t="s">
        <v>193</v>
      </c>
      <c r="L538" t="s">
        <v>42</v>
      </c>
      <c r="M538" t="s">
        <v>43</v>
      </c>
      <c r="N538">
        <v>0</v>
      </c>
      <c r="O538">
        <v>7</v>
      </c>
      <c r="P538">
        <v>7</v>
      </c>
      <c r="T538" t="s">
        <v>55</v>
      </c>
      <c r="V538" t="s">
        <v>67</v>
      </c>
      <c r="X538" t="s">
        <v>80</v>
      </c>
      <c r="Z538" t="s">
        <v>86</v>
      </c>
      <c r="AB538" t="s">
        <v>194</v>
      </c>
      <c r="AC538" t="s">
        <v>195</v>
      </c>
      <c r="AG538" t="s">
        <v>27</v>
      </c>
      <c r="AH538" t="str">
        <f>Table1[[#This Row],[Family]]</f>
        <v>Chironomidae</v>
      </c>
      <c r="AI538" t="s">
        <v>48</v>
      </c>
      <c r="AJ538" t="s">
        <v>61</v>
      </c>
      <c r="AK538">
        <v>8.5</v>
      </c>
      <c r="AM538" t="s">
        <v>42</v>
      </c>
      <c r="AN538">
        <v>8.5</v>
      </c>
      <c r="AO538">
        <v>0</v>
      </c>
    </row>
    <row r="539" spans="1:41" x14ac:dyDescent="0.25">
      <c r="A539" t="s">
        <v>477</v>
      </c>
      <c r="F539" t="s">
        <v>477</v>
      </c>
      <c r="G539" s="1">
        <v>42459</v>
      </c>
      <c r="I539" t="s">
        <v>1023</v>
      </c>
      <c r="J539" t="s">
        <v>206</v>
      </c>
      <c r="K539" t="s">
        <v>196</v>
      </c>
      <c r="L539" t="s">
        <v>42</v>
      </c>
      <c r="M539" t="s">
        <v>43</v>
      </c>
      <c r="N539">
        <v>0</v>
      </c>
      <c r="O539">
        <v>2</v>
      </c>
      <c r="P539">
        <v>2</v>
      </c>
      <c r="T539" t="s">
        <v>55</v>
      </c>
      <c r="V539" t="s">
        <v>67</v>
      </c>
      <c r="X539" t="s">
        <v>80</v>
      </c>
      <c r="Z539" t="s">
        <v>86</v>
      </c>
      <c r="AB539" t="s">
        <v>194</v>
      </c>
      <c r="AC539" t="s">
        <v>197</v>
      </c>
      <c r="AG539" t="s">
        <v>27</v>
      </c>
      <c r="AH539" t="str">
        <f>Table1[[#This Row],[Family]]</f>
        <v>Chironomidae</v>
      </c>
      <c r="AI539" t="s">
        <v>48</v>
      </c>
      <c r="AJ539" t="s">
        <v>61</v>
      </c>
      <c r="AK539">
        <v>8.1999999999999993</v>
      </c>
      <c r="AM539" t="s">
        <v>42</v>
      </c>
      <c r="AN539">
        <v>8.1999999999999993</v>
      </c>
      <c r="AO539">
        <v>0</v>
      </c>
    </row>
    <row r="540" spans="1:41" x14ac:dyDescent="0.25">
      <c r="A540" t="s">
        <v>477</v>
      </c>
      <c r="F540" t="s">
        <v>477</v>
      </c>
      <c r="G540" s="1">
        <v>42459</v>
      </c>
      <c r="I540" t="s">
        <v>1023</v>
      </c>
      <c r="J540" t="s">
        <v>206</v>
      </c>
      <c r="K540" t="s">
        <v>236</v>
      </c>
      <c r="L540" t="s">
        <v>42</v>
      </c>
      <c r="M540" t="s">
        <v>43</v>
      </c>
      <c r="N540">
        <v>0</v>
      </c>
      <c r="O540">
        <v>1</v>
      </c>
      <c r="P540">
        <v>1</v>
      </c>
      <c r="T540" t="s">
        <v>55</v>
      </c>
      <c r="V540" t="s">
        <v>67</v>
      </c>
      <c r="X540" t="s">
        <v>80</v>
      </c>
      <c r="Z540" t="s">
        <v>199</v>
      </c>
      <c r="AB540" t="s">
        <v>237</v>
      </c>
      <c r="AC540" t="s">
        <v>238</v>
      </c>
      <c r="AG540" t="s">
        <v>27</v>
      </c>
      <c r="AH540" t="str">
        <f>Table1[[#This Row],[Family]]</f>
        <v>Simuliidae</v>
      </c>
      <c r="AI540" t="s">
        <v>92</v>
      </c>
      <c r="AJ540" t="s">
        <v>53</v>
      </c>
      <c r="AK540">
        <v>5.7</v>
      </c>
      <c r="AM540" t="s">
        <v>42</v>
      </c>
      <c r="AN540">
        <v>5.7</v>
      </c>
      <c r="AO540">
        <v>0</v>
      </c>
    </row>
    <row r="541" spans="1:41" x14ac:dyDescent="0.25">
      <c r="A541" t="s">
        <v>477</v>
      </c>
      <c r="F541" t="s">
        <v>477</v>
      </c>
      <c r="G541" s="1">
        <v>42459</v>
      </c>
      <c r="I541" t="s">
        <v>1023</v>
      </c>
      <c r="J541" t="s">
        <v>206</v>
      </c>
      <c r="K541" t="s">
        <v>202</v>
      </c>
      <c r="L541" t="s">
        <v>42</v>
      </c>
      <c r="M541" t="s">
        <v>43</v>
      </c>
      <c r="N541">
        <v>0</v>
      </c>
      <c r="O541">
        <v>1</v>
      </c>
      <c r="P541">
        <v>1</v>
      </c>
      <c r="T541" t="s">
        <v>55</v>
      </c>
      <c r="V541" t="s">
        <v>67</v>
      </c>
      <c r="X541" t="s">
        <v>80</v>
      </c>
      <c r="Z541" t="s">
        <v>203</v>
      </c>
      <c r="AC541" t="s">
        <v>204</v>
      </c>
      <c r="AG541" t="s">
        <v>27</v>
      </c>
      <c r="AH541" t="str">
        <f>Table1[[#This Row],[Family]]</f>
        <v>Tipulidae</v>
      </c>
      <c r="AI541" t="s">
        <v>48</v>
      </c>
      <c r="AJ541" t="s">
        <v>53</v>
      </c>
      <c r="AK541">
        <v>8</v>
      </c>
      <c r="AM541" t="s">
        <v>42</v>
      </c>
      <c r="AN541">
        <v>8</v>
      </c>
      <c r="AO541">
        <v>0</v>
      </c>
    </row>
    <row r="542" spans="1:41" x14ac:dyDescent="0.25">
      <c r="A542" t="s">
        <v>478</v>
      </c>
      <c r="F542" t="s">
        <v>478</v>
      </c>
      <c r="G542" s="1">
        <v>42480</v>
      </c>
      <c r="I542" t="s">
        <v>1023</v>
      </c>
      <c r="J542" t="s">
        <v>129</v>
      </c>
      <c r="K542" t="s">
        <v>332</v>
      </c>
      <c r="L542" t="s">
        <v>42</v>
      </c>
      <c r="M542" t="s">
        <v>43</v>
      </c>
      <c r="N542">
        <v>0</v>
      </c>
      <c r="O542">
        <v>3</v>
      </c>
      <c r="P542">
        <v>3</v>
      </c>
      <c r="T542" t="s">
        <v>333</v>
      </c>
      <c r="V542" t="s">
        <v>334</v>
      </c>
      <c r="X542" t="s">
        <v>335</v>
      </c>
      <c r="Z542" t="s">
        <v>336</v>
      </c>
      <c r="AC542" t="s">
        <v>337</v>
      </c>
      <c r="AG542" t="s">
        <v>27</v>
      </c>
      <c r="AH542" t="str">
        <f>Table1[[#This Row],[Family]]</f>
        <v>Dugesiidae</v>
      </c>
      <c r="AI542" t="s">
        <v>76</v>
      </c>
      <c r="AJ542" t="s">
        <v>61</v>
      </c>
      <c r="AK542">
        <v>9.3000000000000007</v>
      </c>
      <c r="AM542" t="s">
        <v>42</v>
      </c>
      <c r="AN542">
        <v>9.3000000000000007</v>
      </c>
      <c r="AO542">
        <v>0</v>
      </c>
    </row>
    <row r="543" spans="1:41" x14ac:dyDescent="0.25">
      <c r="A543" t="s">
        <v>478</v>
      </c>
      <c r="F543" t="s">
        <v>478</v>
      </c>
      <c r="G543" s="1">
        <v>42480</v>
      </c>
      <c r="I543" t="s">
        <v>1023</v>
      </c>
      <c r="J543" t="s">
        <v>129</v>
      </c>
      <c r="K543" t="s">
        <v>41</v>
      </c>
      <c r="L543" t="s">
        <v>42</v>
      </c>
      <c r="M543" t="s">
        <v>43</v>
      </c>
      <c r="N543">
        <v>0</v>
      </c>
      <c r="O543">
        <v>3</v>
      </c>
      <c r="P543">
        <v>3</v>
      </c>
      <c r="T543" t="s">
        <v>44</v>
      </c>
      <c r="V543" t="s">
        <v>45</v>
      </c>
      <c r="X543" t="s">
        <v>46</v>
      </c>
      <c r="Z543" t="s">
        <v>47</v>
      </c>
      <c r="AG543" t="s">
        <v>24</v>
      </c>
      <c r="AH543" t="str">
        <f>Table1[[#This Row],[FinalID]]</f>
        <v>NAIDIDAE</v>
      </c>
      <c r="AI543" t="s">
        <v>48</v>
      </c>
      <c r="AJ543" t="s">
        <v>49</v>
      </c>
      <c r="AK543">
        <v>8.5</v>
      </c>
      <c r="AM543" t="s">
        <v>42</v>
      </c>
      <c r="AN543">
        <v>8.5</v>
      </c>
      <c r="AO543">
        <v>0</v>
      </c>
    </row>
    <row r="544" spans="1:41" x14ac:dyDescent="0.25">
      <c r="A544" t="s">
        <v>478</v>
      </c>
      <c r="F544" t="s">
        <v>478</v>
      </c>
      <c r="G544" s="1">
        <v>42480</v>
      </c>
      <c r="I544" t="s">
        <v>1023</v>
      </c>
      <c r="J544" t="s">
        <v>129</v>
      </c>
      <c r="K544" t="s">
        <v>245</v>
      </c>
      <c r="L544" t="s">
        <v>42</v>
      </c>
      <c r="M544" t="s">
        <v>43</v>
      </c>
      <c r="N544">
        <v>0</v>
      </c>
      <c r="O544">
        <v>1</v>
      </c>
      <c r="P544">
        <v>1</v>
      </c>
      <c r="T544" t="s">
        <v>55</v>
      </c>
      <c r="V544" t="s">
        <v>67</v>
      </c>
      <c r="X544" t="s">
        <v>68</v>
      </c>
      <c r="Z544" t="s">
        <v>146</v>
      </c>
      <c r="AC544" t="s">
        <v>246</v>
      </c>
      <c r="AG544" t="s">
        <v>27</v>
      </c>
      <c r="AH544" t="str">
        <f>Table1[[#This Row],[Family]]</f>
        <v>Baetidae</v>
      </c>
      <c r="AI544" t="s">
        <v>48</v>
      </c>
      <c r="AJ544" t="s">
        <v>136</v>
      </c>
      <c r="AK544">
        <v>4.9000000000000004</v>
      </c>
      <c r="AM544" t="s">
        <v>42</v>
      </c>
      <c r="AN544">
        <v>4.9000000000000004</v>
      </c>
      <c r="AO544">
        <v>0</v>
      </c>
    </row>
    <row r="545" spans="1:41" x14ac:dyDescent="0.25">
      <c r="A545" t="s">
        <v>478</v>
      </c>
      <c r="F545" t="s">
        <v>478</v>
      </c>
      <c r="G545" s="1">
        <v>42480</v>
      </c>
      <c r="I545" t="s">
        <v>1023</v>
      </c>
      <c r="J545" t="s">
        <v>129</v>
      </c>
      <c r="K545" t="s">
        <v>145</v>
      </c>
      <c r="L545" t="s">
        <v>42</v>
      </c>
      <c r="M545" t="s">
        <v>43</v>
      </c>
      <c r="N545">
        <v>0</v>
      </c>
      <c r="O545">
        <v>7</v>
      </c>
      <c r="P545">
        <v>7</v>
      </c>
      <c r="T545" t="s">
        <v>55</v>
      </c>
      <c r="V545" t="s">
        <v>67</v>
      </c>
      <c r="X545" t="s">
        <v>68</v>
      </c>
      <c r="Z545" t="s">
        <v>146</v>
      </c>
      <c r="AC545" t="s">
        <v>147</v>
      </c>
      <c r="AG545" t="s">
        <v>27</v>
      </c>
      <c r="AH545" t="str">
        <f>Table1[[#This Row],[Family]]</f>
        <v>Baetidae</v>
      </c>
      <c r="AI545" t="s">
        <v>48</v>
      </c>
      <c r="AJ545" t="s">
        <v>148</v>
      </c>
      <c r="AK545">
        <v>3.9</v>
      </c>
      <c r="AM545" t="s">
        <v>42</v>
      </c>
      <c r="AN545">
        <v>3.9</v>
      </c>
      <c r="AO545">
        <v>0</v>
      </c>
    </row>
    <row r="546" spans="1:41" x14ac:dyDescent="0.25">
      <c r="A546" t="s">
        <v>478</v>
      </c>
      <c r="F546" t="s">
        <v>478</v>
      </c>
      <c r="G546" s="1">
        <v>42480</v>
      </c>
      <c r="I546" t="s">
        <v>1023</v>
      </c>
      <c r="J546" t="s">
        <v>129</v>
      </c>
      <c r="K546" t="s">
        <v>66</v>
      </c>
      <c r="L546" t="s">
        <v>42</v>
      </c>
      <c r="M546" t="s">
        <v>43</v>
      </c>
      <c r="N546">
        <v>0</v>
      </c>
      <c r="O546">
        <v>2</v>
      </c>
      <c r="P546">
        <v>2</v>
      </c>
      <c r="T546" t="s">
        <v>55</v>
      </c>
      <c r="V546" t="s">
        <v>67</v>
      </c>
      <c r="X546" t="s">
        <v>68</v>
      </c>
      <c r="Z546" t="s">
        <v>69</v>
      </c>
      <c r="AC546" t="s">
        <v>70</v>
      </c>
      <c r="AG546" t="s">
        <v>27</v>
      </c>
      <c r="AH546" t="str">
        <f>Table1[[#This Row],[Family]]</f>
        <v>Caenidae</v>
      </c>
      <c r="AI546" t="s">
        <v>48</v>
      </c>
      <c r="AJ546" t="s">
        <v>61</v>
      </c>
      <c r="AK546">
        <v>2.1</v>
      </c>
      <c r="AM546" t="s">
        <v>42</v>
      </c>
      <c r="AN546">
        <v>2.1</v>
      </c>
      <c r="AO546">
        <v>0</v>
      </c>
    </row>
    <row r="547" spans="1:41" x14ac:dyDescent="0.25">
      <c r="A547" t="s">
        <v>478</v>
      </c>
      <c r="F547" t="s">
        <v>478</v>
      </c>
      <c r="G547" s="1">
        <v>42480</v>
      </c>
      <c r="I547" t="s">
        <v>1023</v>
      </c>
      <c r="J547" t="s">
        <v>129</v>
      </c>
      <c r="K547" t="s">
        <v>327</v>
      </c>
      <c r="L547" t="s">
        <v>42</v>
      </c>
      <c r="M547" t="s">
        <v>43</v>
      </c>
      <c r="N547">
        <v>0</v>
      </c>
      <c r="O547">
        <v>1</v>
      </c>
      <c r="P547">
        <v>1</v>
      </c>
      <c r="T547" t="s">
        <v>55</v>
      </c>
      <c r="V547" t="s">
        <v>67</v>
      </c>
      <c r="X547" t="s">
        <v>324</v>
      </c>
      <c r="Z547" t="s">
        <v>328</v>
      </c>
      <c r="AC547" t="s">
        <v>329</v>
      </c>
      <c r="AG547" t="s">
        <v>27</v>
      </c>
      <c r="AH547" t="str">
        <f>Table1[[#This Row],[Family]]</f>
        <v>Coenagrionidae</v>
      </c>
      <c r="AI547" t="s">
        <v>76</v>
      </c>
      <c r="AJ547" t="s">
        <v>330</v>
      </c>
      <c r="AK547">
        <v>9.3000000000000007</v>
      </c>
      <c r="AM547" t="s">
        <v>42</v>
      </c>
      <c r="AN547">
        <v>9.3000000000000007</v>
      </c>
      <c r="AO547">
        <v>0</v>
      </c>
    </row>
    <row r="548" spans="1:41" x14ac:dyDescent="0.25">
      <c r="A548" t="s">
        <v>478</v>
      </c>
      <c r="F548" t="s">
        <v>478</v>
      </c>
      <c r="G548" s="1">
        <v>42480</v>
      </c>
      <c r="I548" t="s">
        <v>1023</v>
      </c>
      <c r="J548" t="s">
        <v>129</v>
      </c>
      <c r="K548" t="s">
        <v>90</v>
      </c>
      <c r="L548" t="s">
        <v>42</v>
      </c>
      <c r="M548" t="s">
        <v>43</v>
      </c>
      <c r="N548">
        <v>0</v>
      </c>
      <c r="O548">
        <v>1</v>
      </c>
      <c r="P548">
        <v>1</v>
      </c>
      <c r="T548" t="s">
        <v>55</v>
      </c>
      <c r="V548" t="s">
        <v>67</v>
      </c>
      <c r="X548" t="s">
        <v>80</v>
      </c>
      <c r="Z548" t="s">
        <v>86</v>
      </c>
      <c r="AB548" t="s">
        <v>87</v>
      </c>
      <c r="AC548" t="s">
        <v>91</v>
      </c>
      <c r="AG548" t="s">
        <v>27</v>
      </c>
      <c r="AH548" t="str">
        <f>Table1[[#This Row],[Family]]</f>
        <v>Chironomidae</v>
      </c>
      <c r="AI548" t="s">
        <v>92</v>
      </c>
      <c r="AJ548" t="s">
        <v>53</v>
      </c>
      <c r="AK548">
        <v>4.9000000000000004</v>
      </c>
      <c r="AM548" t="s">
        <v>42</v>
      </c>
      <c r="AN548">
        <v>4.9000000000000004</v>
      </c>
      <c r="AO548">
        <v>0</v>
      </c>
    </row>
    <row r="549" spans="1:41" x14ac:dyDescent="0.25">
      <c r="A549" t="s">
        <v>478</v>
      </c>
      <c r="F549" t="s">
        <v>478</v>
      </c>
      <c r="G549" s="1">
        <v>42480</v>
      </c>
      <c r="I549" t="s">
        <v>1023</v>
      </c>
      <c r="J549" t="s">
        <v>129</v>
      </c>
      <c r="K549" t="s">
        <v>93</v>
      </c>
      <c r="L549" t="s">
        <v>42</v>
      </c>
      <c r="M549" t="s">
        <v>43</v>
      </c>
      <c r="N549">
        <v>0</v>
      </c>
      <c r="O549">
        <v>2</v>
      </c>
      <c r="P549">
        <v>2</v>
      </c>
      <c r="T549" t="s">
        <v>55</v>
      </c>
      <c r="V549" t="s">
        <v>67</v>
      </c>
      <c r="X549" t="s">
        <v>80</v>
      </c>
      <c r="Z549" t="s">
        <v>86</v>
      </c>
      <c r="AB549" t="s">
        <v>87</v>
      </c>
      <c r="AC549" t="s">
        <v>94</v>
      </c>
      <c r="AG549" t="s">
        <v>27</v>
      </c>
      <c r="AH549" t="str">
        <f>Table1[[#This Row],[Family]]</f>
        <v>Chironomidae</v>
      </c>
      <c r="AI549" t="s">
        <v>60</v>
      </c>
      <c r="AJ549" t="s">
        <v>95</v>
      </c>
      <c r="AK549">
        <v>6.3</v>
      </c>
      <c r="AM549" t="s">
        <v>42</v>
      </c>
      <c r="AN549">
        <v>6.3</v>
      </c>
      <c r="AO549">
        <v>0</v>
      </c>
    </row>
    <row r="550" spans="1:41" x14ac:dyDescent="0.25">
      <c r="A550" t="s">
        <v>478</v>
      </c>
      <c r="F550" t="s">
        <v>478</v>
      </c>
      <c r="G550" s="1">
        <v>42480</v>
      </c>
      <c r="I550" t="s">
        <v>1023</v>
      </c>
      <c r="J550" t="s">
        <v>129</v>
      </c>
      <c r="K550" t="s">
        <v>183</v>
      </c>
      <c r="L550" t="s">
        <v>42</v>
      </c>
      <c r="M550" t="s">
        <v>43</v>
      </c>
      <c r="N550">
        <v>0</v>
      </c>
      <c r="O550">
        <v>3</v>
      </c>
      <c r="P550">
        <v>3</v>
      </c>
      <c r="T550" t="s">
        <v>55</v>
      </c>
      <c r="V550" t="s">
        <v>67</v>
      </c>
      <c r="X550" t="s">
        <v>80</v>
      </c>
      <c r="Z550" t="s">
        <v>86</v>
      </c>
      <c r="AB550" t="s">
        <v>97</v>
      </c>
      <c r="AC550" t="s">
        <v>184</v>
      </c>
      <c r="AG550" t="s">
        <v>27</v>
      </c>
      <c r="AH550" t="str">
        <f>Table1[[#This Row],[Family]]</f>
        <v>Chironomidae</v>
      </c>
      <c r="AI550" t="s">
        <v>48</v>
      </c>
      <c r="AJ550" t="s">
        <v>185</v>
      </c>
      <c r="AK550">
        <v>2.1</v>
      </c>
      <c r="AM550" t="s">
        <v>42</v>
      </c>
      <c r="AN550">
        <v>2.1</v>
      </c>
      <c r="AO550">
        <v>0</v>
      </c>
    </row>
    <row r="551" spans="1:41" x14ac:dyDescent="0.25">
      <c r="A551" t="s">
        <v>478</v>
      </c>
      <c r="F551" t="s">
        <v>478</v>
      </c>
      <c r="G551" s="1">
        <v>42480</v>
      </c>
      <c r="I551" t="s">
        <v>1023</v>
      </c>
      <c r="J551" t="s">
        <v>129</v>
      </c>
      <c r="K551" t="s">
        <v>186</v>
      </c>
      <c r="L551" t="s">
        <v>42</v>
      </c>
      <c r="M551" t="s">
        <v>79</v>
      </c>
      <c r="N551">
        <v>0</v>
      </c>
      <c r="O551">
        <v>1</v>
      </c>
      <c r="P551">
        <v>1</v>
      </c>
      <c r="T551" t="s">
        <v>55</v>
      </c>
      <c r="V551" t="s">
        <v>67</v>
      </c>
      <c r="X551" t="s">
        <v>80</v>
      </c>
      <c r="Z551" t="s">
        <v>86</v>
      </c>
      <c r="AC551" t="s">
        <v>187</v>
      </c>
      <c r="AG551" t="s">
        <v>27</v>
      </c>
      <c r="AH551" t="str">
        <f>Table1[[#This Row],[Family]]</f>
        <v>Chironomidae</v>
      </c>
      <c r="AI551" t="s">
        <v>48</v>
      </c>
      <c r="AK551">
        <v>7.6</v>
      </c>
      <c r="AM551" t="s">
        <v>42</v>
      </c>
      <c r="AN551">
        <v>7.6</v>
      </c>
      <c r="AO551">
        <v>0</v>
      </c>
    </row>
    <row r="552" spans="1:41" x14ac:dyDescent="0.25">
      <c r="A552" t="s">
        <v>478</v>
      </c>
      <c r="F552" t="s">
        <v>478</v>
      </c>
      <c r="G552" s="1">
        <v>42480</v>
      </c>
      <c r="I552" t="s">
        <v>1023</v>
      </c>
      <c r="J552" t="s">
        <v>129</v>
      </c>
      <c r="K552" t="s">
        <v>253</v>
      </c>
      <c r="L552" t="s">
        <v>42</v>
      </c>
      <c r="M552" t="s">
        <v>43</v>
      </c>
      <c r="N552">
        <v>0</v>
      </c>
      <c r="O552">
        <v>1</v>
      </c>
      <c r="P552">
        <v>1</v>
      </c>
      <c r="T552" t="s">
        <v>55</v>
      </c>
      <c r="V552" t="s">
        <v>67</v>
      </c>
      <c r="X552" t="s">
        <v>80</v>
      </c>
      <c r="Z552" t="s">
        <v>86</v>
      </c>
      <c r="AC552" t="s">
        <v>254</v>
      </c>
      <c r="AG552" t="s">
        <v>27</v>
      </c>
      <c r="AH552" t="str">
        <f>Table1[[#This Row],[Family]]</f>
        <v>Chironomidae</v>
      </c>
      <c r="AI552" t="s">
        <v>48</v>
      </c>
      <c r="AJ552" t="s">
        <v>61</v>
      </c>
      <c r="AK552">
        <v>4.0999999999999996</v>
      </c>
      <c r="AM552" t="s">
        <v>42</v>
      </c>
      <c r="AN552">
        <v>4.0999999999999996</v>
      </c>
      <c r="AO552">
        <v>0</v>
      </c>
    </row>
    <row r="553" spans="1:41" x14ac:dyDescent="0.25">
      <c r="A553" t="s">
        <v>478</v>
      </c>
      <c r="F553" t="s">
        <v>478</v>
      </c>
      <c r="G553" s="1">
        <v>42480</v>
      </c>
      <c r="I553" t="s">
        <v>1023</v>
      </c>
      <c r="J553" t="s">
        <v>129</v>
      </c>
      <c r="K553" t="s">
        <v>100</v>
      </c>
      <c r="L553" t="s">
        <v>42</v>
      </c>
      <c r="M553" t="s">
        <v>43</v>
      </c>
      <c r="N553">
        <v>0</v>
      </c>
      <c r="O553">
        <v>13</v>
      </c>
      <c r="P553">
        <v>13</v>
      </c>
      <c r="T553" t="s">
        <v>55</v>
      </c>
      <c r="V553" t="s">
        <v>67</v>
      </c>
      <c r="X553" t="s">
        <v>80</v>
      </c>
      <c r="Z553" t="s">
        <v>86</v>
      </c>
      <c r="AC553" t="s">
        <v>101</v>
      </c>
      <c r="AG553" t="s">
        <v>27</v>
      </c>
      <c r="AH553" t="str">
        <f>Table1[[#This Row],[Family]]</f>
        <v>Chironomidae</v>
      </c>
      <c r="AI553" t="s">
        <v>60</v>
      </c>
      <c r="AJ553" t="s">
        <v>102</v>
      </c>
      <c r="AK553">
        <v>9.6</v>
      </c>
      <c r="AM553" t="s">
        <v>42</v>
      </c>
      <c r="AN553">
        <v>9.6</v>
      </c>
      <c r="AO553">
        <v>0</v>
      </c>
    </row>
    <row r="554" spans="1:41" x14ac:dyDescent="0.25">
      <c r="A554" t="s">
        <v>478</v>
      </c>
      <c r="F554" t="s">
        <v>478</v>
      </c>
      <c r="G554" s="1">
        <v>42480</v>
      </c>
      <c r="I554" t="s">
        <v>1023</v>
      </c>
      <c r="J554" t="s">
        <v>129</v>
      </c>
      <c r="K554" t="s">
        <v>479</v>
      </c>
      <c r="L554" t="s">
        <v>42</v>
      </c>
      <c r="M554" t="s">
        <v>43</v>
      </c>
      <c r="N554">
        <v>0</v>
      </c>
      <c r="O554">
        <v>2</v>
      </c>
      <c r="P554">
        <v>2</v>
      </c>
      <c r="T554" t="s">
        <v>55</v>
      </c>
      <c r="V554" t="s">
        <v>67</v>
      </c>
      <c r="X554" t="s">
        <v>80</v>
      </c>
      <c r="Z554" t="s">
        <v>86</v>
      </c>
      <c r="AC554" t="s">
        <v>480</v>
      </c>
      <c r="AG554" t="s">
        <v>27</v>
      </c>
      <c r="AH554" t="str">
        <f>Table1[[#This Row],[Family]]</f>
        <v>Chironomidae</v>
      </c>
      <c r="AI554" t="s">
        <v>48</v>
      </c>
      <c r="AJ554" t="s">
        <v>61</v>
      </c>
      <c r="AK554">
        <v>8.6</v>
      </c>
      <c r="AM554" t="s">
        <v>42</v>
      </c>
      <c r="AN554">
        <v>8.6</v>
      </c>
      <c r="AO554">
        <v>0</v>
      </c>
    </row>
    <row r="555" spans="1:41" x14ac:dyDescent="0.25">
      <c r="A555" t="s">
        <v>478</v>
      </c>
      <c r="F555" t="s">
        <v>478</v>
      </c>
      <c r="G555" s="1">
        <v>42480</v>
      </c>
      <c r="I555" t="s">
        <v>1023</v>
      </c>
      <c r="J555" t="s">
        <v>129</v>
      </c>
      <c r="K555" t="s">
        <v>107</v>
      </c>
      <c r="L555" t="s">
        <v>42</v>
      </c>
      <c r="M555" t="s">
        <v>43</v>
      </c>
      <c r="N555">
        <v>0</v>
      </c>
      <c r="O555">
        <v>10</v>
      </c>
      <c r="P555">
        <v>10</v>
      </c>
      <c r="T555" t="s">
        <v>55</v>
      </c>
      <c r="V555" t="s">
        <v>67</v>
      </c>
      <c r="X555" t="s">
        <v>80</v>
      </c>
      <c r="Z555" t="s">
        <v>86</v>
      </c>
      <c r="AC555" t="s">
        <v>108</v>
      </c>
      <c r="AG555" t="s">
        <v>27</v>
      </c>
      <c r="AH555" t="str">
        <f>Table1[[#This Row],[Family]]</f>
        <v>Chironomidae</v>
      </c>
      <c r="AI555" t="s">
        <v>48</v>
      </c>
      <c r="AJ555" t="s">
        <v>82</v>
      </c>
      <c r="AK555">
        <v>9.1999999999999993</v>
      </c>
      <c r="AM555" t="s">
        <v>42</v>
      </c>
      <c r="AN555">
        <v>9.1999999999999993</v>
      </c>
      <c r="AO555">
        <v>0</v>
      </c>
    </row>
    <row r="556" spans="1:41" x14ac:dyDescent="0.25">
      <c r="A556" t="s">
        <v>478</v>
      </c>
      <c r="F556" t="s">
        <v>478</v>
      </c>
      <c r="G556" s="1">
        <v>42480</v>
      </c>
      <c r="I556" t="s">
        <v>1023</v>
      </c>
      <c r="J556" t="s">
        <v>129</v>
      </c>
      <c r="K556" t="s">
        <v>481</v>
      </c>
      <c r="L556" t="s">
        <v>42</v>
      </c>
      <c r="M556" t="s">
        <v>43</v>
      </c>
      <c r="N556">
        <v>0</v>
      </c>
      <c r="O556">
        <v>1</v>
      </c>
      <c r="P556">
        <v>1</v>
      </c>
      <c r="T556" t="s">
        <v>55</v>
      </c>
      <c r="V556" t="s">
        <v>67</v>
      </c>
      <c r="X556" t="s">
        <v>80</v>
      </c>
      <c r="Z556" t="s">
        <v>86</v>
      </c>
      <c r="AC556" t="s">
        <v>482</v>
      </c>
      <c r="AG556" t="s">
        <v>27</v>
      </c>
      <c r="AH556" t="str">
        <f>Table1[[#This Row],[Family]]</f>
        <v>Chironomidae</v>
      </c>
      <c r="AI556" t="s">
        <v>48</v>
      </c>
      <c r="AJ556" t="s">
        <v>61</v>
      </c>
      <c r="AK556">
        <v>2.1</v>
      </c>
      <c r="AM556" t="s">
        <v>42</v>
      </c>
      <c r="AN556">
        <v>2.1</v>
      </c>
      <c r="AO556">
        <v>0</v>
      </c>
    </row>
    <row r="557" spans="1:41" x14ac:dyDescent="0.25">
      <c r="A557" t="s">
        <v>478</v>
      </c>
      <c r="F557" t="s">
        <v>478</v>
      </c>
      <c r="G557" s="1">
        <v>42480</v>
      </c>
      <c r="I557" t="s">
        <v>1023</v>
      </c>
      <c r="J557" t="s">
        <v>129</v>
      </c>
      <c r="K557" t="s">
        <v>274</v>
      </c>
      <c r="L557" t="s">
        <v>42</v>
      </c>
      <c r="M557" t="s">
        <v>43</v>
      </c>
      <c r="N557">
        <v>0</v>
      </c>
      <c r="O557">
        <v>6</v>
      </c>
      <c r="P557">
        <v>6</v>
      </c>
      <c r="T557" t="s">
        <v>55</v>
      </c>
      <c r="V557" t="s">
        <v>67</v>
      </c>
      <c r="X557" t="s">
        <v>80</v>
      </c>
      <c r="Z557" t="s">
        <v>86</v>
      </c>
      <c r="AC557" t="s">
        <v>275</v>
      </c>
      <c r="AG557" t="s">
        <v>27</v>
      </c>
      <c r="AH557" t="str">
        <f>Table1[[#This Row],[Family]]</f>
        <v>Chironomidae</v>
      </c>
      <c r="AI557" t="s">
        <v>48</v>
      </c>
      <c r="AJ557" t="s">
        <v>61</v>
      </c>
      <c r="AK557">
        <v>4.5999999999999996</v>
      </c>
      <c r="AM557" t="s">
        <v>42</v>
      </c>
      <c r="AN557">
        <v>4.5999999999999996</v>
      </c>
      <c r="AO557">
        <v>0</v>
      </c>
    </row>
    <row r="558" spans="1:41" x14ac:dyDescent="0.25">
      <c r="A558" t="s">
        <v>478</v>
      </c>
      <c r="F558" t="s">
        <v>478</v>
      </c>
      <c r="G558" s="1">
        <v>42480</v>
      </c>
      <c r="I558" t="s">
        <v>1023</v>
      </c>
      <c r="J558" t="s">
        <v>129</v>
      </c>
      <c r="K558" t="s">
        <v>255</v>
      </c>
      <c r="L558" t="s">
        <v>42</v>
      </c>
      <c r="M558" t="s">
        <v>43</v>
      </c>
      <c r="N558">
        <v>0</v>
      </c>
      <c r="O558">
        <v>2</v>
      </c>
      <c r="P558">
        <v>2</v>
      </c>
      <c r="T558" t="s">
        <v>55</v>
      </c>
      <c r="V558" t="s">
        <v>67</v>
      </c>
      <c r="X558" t="s">
        <v>80</v>
      </c>
      <c r="Z558" t="s">
        <v>86</v>
      </c>
      <c r="AC558" t="s">
        <v>256</v>
      </c>
      <c r="AG558" t="s">
        <v>27</v>
      </c>
      <c r="AH558" t="str">
        <f>Table1[[#This Row],[Family]]</f>
        <v>Chironomidae</v>
      </c>
      <c r="AI558" t="s">
        <v>48</v>
      </c>
      <c r="AJ558" t="s">
        <v>61</v>
      </c>
      <c r="AK558">
        <v>5.0999999999999996</v>
      </c>
      <c r="AM558" t="s">
        <v>42</v>
      </c>
      <c r="AN558">
        <v>5.0999999999999996</v>
      </c>
      <c r="AO558">
        <v>0</v>
      </c>
    </row>
    <row r="559" spans="1:41" x14ac:dyDescent="0.25">
      <c r="A559" t="s">
        <v>478</v>
      </c>
      <c r="F559" t="s">
        <v>478</v>
      </c>
      <c r="G559" s="1">
        <v>42480</v>
      </c>
      <c r="I559" t="s">
        <v>1023</v>
      </c>
      <c r="J559" t="s">
        <v>129</v>
      </c>
      <c r="K559" t="s">
        <v>250</v>
      </c>
      <c r="L559" t="s">
        <v>42</v>
      </c>
      <c r="M559" t="s">
        <v>43</v>
      </c>
      <c r="N559">
        <v>0</v>
      </c>
      <c r="O559">
        <v>3</v>
      </c>
      <c r="P559">
        <v>3</v>
      </c>
      <c r="T559" t="s">
        <v>55</v>
      </c>
      <c r="V559" t="s">
        <v>67</v>
      </c>
      <c r="X559" t="s">
        <v>80</v>
      </c>
      <c r="Z559" t="s">
        <v>86</v>
      </c>
      <c r="AC559" t="s">
        <v>251</v>
      </c>
      <c r="AG559" t="s">
        <v>27</v>
      </c>
      <c r="AH559" t="str">
        <f>Table1[[#This Row],[Family]]</f>
        <v>Chironomidae</v>
      </c>
      <c r="AI559" t="s">
        <v>48</v>
      </c>
      <c r="AJ559" t="s">
        <v>61</v>
      </c>
      <c r="AK559">
        <v>5.0999999999999996</v>
      </c>
      <c r="AM559" t="s">
        <v>42</v>
      </c>
      <c r="AN559">
        <v>5.0999999999999996</v>
      </c>
      <c r="AO559">
        <v>0</v>
      </c>
    </row>
    <row r="560" spans="1:41" x14ac:dyDescent="0.25">
      <c r="A560" t="s">
        <v>478</v>
      </c>
      <c r="F560" t="s">
        <v>478</v>
      </c>
      <c r="G560" s="1">
        <v>42480</v>
      </c>
      <c r="I560" t="s">
        <v>1023</v>
      </c>
      <c r="J560" t="s">
        <v>129</v>
      </c>
      <c r="K560" t="s">
        <v>109</v>
      </c>
      <c r="L560" t="s">
        <v>42</v>
      </c>
      <c r="M560" t="s">
        <v>79</v>
      </c>
      <c r="N560">
        <v>0</v>
      </c>
      <c r="O560">
        <v>4</v>
      </c>
      <c r="P560">
        <v>4</v>
      </c>
      <c r="T560" t="s">
        <v>55</v>
      </c>
      <c r="V560" t="s">
        <v>67</v>
      </c>
      <c r="X560" t="s">
        <v>80</v>
      </c>
      <c r="Z560" t="s">
        <v>86</v>
      </c>
      <c r="AC560" t="s">
        <v>110</v>
      </c>
      <c r="AG560" t="s">
        <v>27</v>
      </c>
      <c r="AH560" t="str">
        <f>Table1[[#This Row],[Family]]</f>
        <v>Chironomidae</v>
      </c>
      <c r="AI560" t="s">
        <v>76</v>
      </c>
      <c r="AK560">
        <v>7.5</v>
      </c>
      <c r="AM560" t="s">
        <v>42</v>
      </c>
      <c r="AN560">
        <v>7.5</v>
      </c>
      <c r="AO560">
        <v>0</v>
      </c>
    </row>
    <row r="561" spans="1:41" x14ac:dyDescent="0.25">
      <c r="A561" t="s">
        <v>478</v>
      </c>
      <c r="F561" t="s">
        <v>478</v>
      </c>
      <c r="G561" s="1">
        <v>42480</v>
      </c>
      <c r="I561" t="s">
        <v>1023</v>
      </c>
      <c r="J561" t="s">
        <v>129</v>
      </c>
      <c r="K561" t="s">
        <v>123</v>
      </c>
      <c r="L561" t="s">
        <v>42</v>
      </c>
      <c r="M561" t="s">
        <v>43</v>
      </c>
      <c r="N561">
        <v>0</v>
      </c>
      <c r="O561">
        <v>9</v>
      </c>
      <c r="P561">
        <v>9</v>
      </c>
      <c r="T561" t="s">
        <v>55</v>
      </c>
      <c r="V561" t="s">
        <v>67</v>
      </c>
      <c r="X561" t="s">
        <v>80</v>
      </c>
      <c r="Z561" t="s">
        <v>86</v>
      </c>
      <c r="AC561" t="s">
        <v>124</v>
      </c>
      <c r="AG561" t="s">
        <v>27</v>
      </c>
      <c r="AH561" t="str">
        <f>Table1[[#This Row],[Family]]</f>
        <v>Chironomidae</v>
      </c>
      <c r="AI561" t="s">
        <v>76</v>
      </c>
      <c r="AJ561" t="s">
        <v>61</v>
      </c>
      <c r="AK561">
        <v>8.1999999999999993</v>
      </c>
      <c r="AM561" t="s">
        <v>42</v>
      </c>
      <c r="AN561">
        <v>8.1999999999999993</v>
      </c>
      <c r="AO561">
        <v>0</v>
      </c>
    </row>
    <row r="562" spans="1:41" x14ac:dyDescent="0.25">
      <c r="A562" t="s">
        <v>478</v>
      </c>
      <c r="F562" t="s">
        <v>478</v>
      </c>
      <c r="G562" s="1">
        <v>42480</v>
      </c>
      <c r="I562" t="s">
        <v>1023</v>
      </c>
      <c r="J562" t="s">
        <v>129</v>
      </c>
      <c r="K562" t="s">
        <v>235</v>
      </c>
      <c r="L562" t="s">
        <v>42</v>
      </c>
      <c r="M562" t="s">
        <v>79</v>
      </c>
      <c r="N562">
        <v>0</v>
      </c>
      <c r="O562">
        <v>1</v>
      </c>
      <c r="P562">
        <v>1</v>
      </c>
      <c r="T562" t="s">
        <v>55</v>
      </c>
      <c r="V562" t="s">
        <v>67</v>
      </c>
      <c r="X562" t="s">
        <v>80</v>
      </c>
      <c r="Z562" t="s">
        <v>86</v>
      </c>
      <c r="AB562" t="s">
        <v>194</v>
      </c>
      <c r="AG562" t="s">
        <v>26</v>
      </c>
      <c r="AH562" t="s">
        <v>86</v>
      </c>
      <c r="AI562" t="s">
        <v>48</v>
      </c>
      <c r="AK562">
        <v>7.1</v>
      </c>
      <c r="AM562" t="s">
        <v>42</v>
      </c>
      <c r="AN562">
        <v>7.1</v>
      </c>
      <c r="AO562">
        <v>0</v>
      </c>
    </row>
    <row r="563" spans="1:41" x14ac:dyDescent="0.25">
      <c r="A563" t="s">
        <v>478</v>
      </c>
      <c r="F563" t="s">
        <v>478</v>
      </c>
      <c r="G563" s="1">
        <v>42480</v>
      </c>
      <c r="I563" t="s">
        <v>1023</v>
      </c>
      <c r="J563" t="s">
        <v>129</v>
      </c>
      <c r="K563" t="s">
        <v>483</v>
      </c>
      <c r="L563" t="s">
        <v>42</v>
      </c>
      <c r="M563" t="s">
        <v>43</v>
      </c>
      <c r="N563">
        <v>0</v>
      </c>
      <c r="O563">
        <v>1</v>
      </c>
      <c r="P563">
        <v>1</v>
      </c>
      <c r="T563" t="s">
        <v>55</v>
      </c>
      <c r="V563" t="s">
        <v>67</v>
      </c>
      <c r="X563" t="s">
        <v>80</v>
      </c>
      <c r="Z563" t="s">
        <v>86</v>
      </c>
      <c r="AB563" t="s">
        <v>194</v>
      </c>
      <c r="AC563" t="s">
        <v>484</v>
      </c>
      <c r="AG563" t="s">
        <v>27</v>
      </c>
      <c r="AH563" t="str">
        <f>Table1[[#This Row],[Family]]</f>
        <v>Chironomidae</v>
      </c>
      <c r="AI563" t="s">
        <v>48</v>
      </c>
      <c r="AK563">
        <v>6.6</v>
      </c>
      <c r="AM563" t="s">
        <v>42</v>
      </c>
      <c r="AN563">
        <v>6.6</v>
      </c>
      <c r="AO563">
        <v>0</v>
      </c>
    </row>
    <row r="564" spans="1:41" x14ac:dyDescent="0.25">
      <c r="A564" t="s">
        <v>478</v>
      </c>
      <c r="F564" t="s">
        <v>478</v>
      </c>
      <c r="G564" s="1">
        <v>42480</v>
      </c>
      <c r="I564" t="s">
        <v>1023</v>
      </c>
      <c r="J564" t="s">
        <v>129</v>
      </c>
      <c r="K564" t="s">
        <v>389</v>
      </c>
      <c r="L564" t="s">
        <v>42</v>
      </c>
      <c r="M564" t="s">
        <v>43</v>
      </c>
      <c r="N564">
        <v>0</v>
      </c>
      <c r="O564">
        <v>4</v>
      </c>
      <c r="P564">
        <v>4</v>
      </c>
      <c r="T564" t="s">
        <v>55</v>
      </c>
      <c r="V564" t="s">
        <v>67</v>
      </c>
      <c r="X564" t="s">
        <v>80</v>
      </c>
      <c r="Z564" t="s">
        <v>279</v>
      </c>
      <c r="AB564" t="s">
        <v>390</v>
      </c>
      <c r="AC564" t="s">
        <v>391</v>
      </c>
      <c r="AG564" t="s">
        <v>27</v>
      </c>
      <c r="AH564" t="str">
        <f>Table1[[#This Row],[Family]]</f>
        <v>Empididae</v>
      </c>
      <c r="AI564" t="s">
        <v>76</v>
      </c>
      <c r="AJ564" t="s">
        <v>82</v>
      </c>
      <c r="AK564">
        <v>7.9</v>
      </c>
      <c r="AM564" t="s">
        <v>42</v>
      </c>
      <c r="AN564">
        <v>7.9</v>
      </c>
      <c r="AO564">
        <v>0</v>
      </c>
    </row>
    <row r="565" spans="1:41" x14ac:dyDescent="0.25">
      <c r="A565" t="s">
        <v>478</v>
      </c>
      <c r="F565" t="s">
        <v>478</v>
      </c>
      <c r="G565" s="1">
        <v>42480</v>
      </c>
      <c r="I565" t="s">
        <v>1023</v>
      </c>
      <c r="J565" t="s">
        <v>129</v>
      </c>
      <c r="K565" t="s">
        <v>236</v>
      </c>
      <c r="L565" t="s">
        <v>42</v>
      </c>
      <c r="M565" t="s">
        <v>43</v>
      </c>
      <c r="N565">
        <v>0</v>
      </c>
      <c r="O565">
        <v>46</v>
      </c>
      <c r="P565">
        <v>46</v>
      </c>
      <c r="T565" t="s">
        <v>55</v>
      </c>
      <c r="V565" t="s">
        <v>67</v>
      </c>
      <c r="X565" t="s">
        <v>80</v>
      </c>
      <c r="Z565" t="s">
        <v>199</v>
      </c>
      <c r="AB565" t="s">
        <v>237</v>
      </c>
      <c r="AC565" t="s">
        <v>238</v>
      </c>
      <c r="AG565" t="s">
        <v>27</v>
      </c>
      <c r="AH565" t="str">
        <f>Table1[[#This Row],[Family]]</f>
        <v>Simuliidae</v>
      </c>
      <c r="AI565" t="s">
        <v>92</v>
      </c>
      <c r="AJ565" t="s">
        <v>53</v>
      </c>
      <c r="AK565">
        <v>5.7</v>
      </c>
      <c r="AM565" t="s">
        <v>42</v>
      </c>
      <c r="AN565">
        <v>5.7</v>
      </c>
      <c r="AO565">
        <v>0</v>
      </c>
    </row>
    <row r="566" spans="1:41" x14ac:dyDescent="0.25">
      <c r="A566" t="s">
        <v>485</v>
      </c>
      <c r="F566" t="s">
        <v>485</v>
      </c>
      <c r="G566" s="1">
        <v>42480</v>
      </c>
      <c r="I566" t="s">
        <v>1023</v>
      </c>
      <c r="J566" t="s">
        <v>129</v>
      </c>
      <c r="K566" t="s">
        <v>41</v>
      </c>
      <c r="L566" t="s">
        <v>42</v>
      </c>
      <c r="M566" t="s">
        <v>43</v>
      </c>
      <c r="N566">
        <v>0</v>
      </c>
      <c r="O566">
        <v>6</v>
      </c>
      <c r="P566">
        <v>6</v>
      </c>
      <c r="T566" t="s">
        <v>44</v>
      </c>
      <c r="V566" t="s">
        <v>45</v>
      </c>
      <c r="X566" t="s">
        <v>46</v>
      </c>
      <c r="Z566" t="s">
        <v>47</v>
      </c>
      <c r="AG566" t="s">
        <v>24</v>
      </c>
      <c r="AH566" t="str">
        <f>Table1[[#This Row],[FinalID]]</f>
        <v>NAIDIDAE</v>
      </c>
      <c r="AI566" t="s">
        <v>48</v>
      </c>
      <c r="AJ566" t="s">
        <v>49</v>
      </c>
      <c r="AK566">
        <v>8.5</v>
      </c>
      <c r="AM566" t="s">
        <v>42</v>
      </c>
      <c r="AN566">
        <v>8.5</v>
      </c>
      <c r="AO566">
        <v>0</v>
      </c>
    </row>
    <row r="567" spans="1:41" x14ac:dyDescent="0.25">
      <c r="A567" t="s">
        <v>485</v>
      </c>
      <c r="F567" t="s">
        <v>485</v>
      </c>
      <c r="G567" s="1">
        <v>42480</v>
      </c>
      <c r="I567" t="s">
        <v>1023</v>
      </c>
      <c r="J567" t="s">
        <v>129</v>
      </c>
      <c r="K567" t="s">
        <v>62</v>
      </c>
      <c r="L567" t="s">
        <v>42</v>
      </c>
      <c r="M567" t="s">
        <v>43</v>
      </c>
      <c r="N567">
        <v>0</v>
      </c>
      <c r="O567">
        <v>1</v>
      </c>
      <c r="P567">
        <v>1</v>
      </c>
      <c r="T567" t="s">
        <v>55</v>
      </c>
      <c r="V567" t="s">
        <v>56</v>
      </c>
      <c r="X567" t="s">
        <v>63</v>
      </c>
      <c r="Z567" t="s">
        <v>64</v>
      </c>
      <c r="AC567" t="s">
        <v>65</v>
      </c>
      <c r="AG567" t="s">
        <v>27</v>
      </c>
      <c r="AH567" t="str">
        <f>Table1[[#This Row],[Family]]</f>
        <v>Asellidae</v>
      </c>
      <c r="AI567" t="s">
        <v>48</v>
      </c>
      <c r="AJ567" t="s">
        <v>61</v>
      </c>
      <c r="AK567">
        <v>2.6</v>
      </c>
      <c r="AM567" t="s">
        <v>42</v>
      </c>
      <c r="AN567">
        <v>2.6</v>
      </c>
      <c r="AO567">
        <v>0</v>
      </c>
    </row>
    <row r="568" spans="1:41" x14ac:dyDescent="0.25">
      <c r="A568" t="s">
        <v>485</v>
      </c>
      <c r="F568" t="s">
        <v>485</v>
      </c>
      <c r="G568" s="1">
        <v>42480</v>
      </c>
      <c r="I568" t="s">
        <v>1023</v>
      </c>
      <c r="J568" t="s">
        <v>129</v>
      </c>
      <c r="K568" t="s">
        <v>486</v>
      </c>
      <c r="L568" t="s">
        <v>42</v>
      </c>
      <c r="M568" t="s">
        <v>79</v>
      </c>
      <c r="N568">
        <v>0</v>
      </c>
      <c r="O568">
        <v>1</v>
      </c>
      <c r="P568">
        <v>1</v>
      </c>
      <c r="T568" t="s">
        <v>55</v>
      </c>
      <c r="V568" t="s">
        <v>67</v>
      </c>
      <c r="X568" t="s">
        <v>68</v>
      </c>
      <c r="Z568" t="s">
        <v>146</v>
      </c>
      <c r="AG568" t="s">
        <v>24</v>
      </c>
      <c r="AH568" t="str">
        <f>Table1[[#This Row],[FinalID]]</f>
        <v>BAETIDAE</v>
      </c>
      <c r="AI568" t="s">
        <v>48</v>
      </c>
      <c r="AJ568" t="s">
        <v>136</v>
      </c>
      <c r="AK568">
        <v>2.2999999999999998</v>
      </c>
      <c r="AM568" t="s">
        <v>42</v>
      </c>
      <c r="AN568">
        <v>2.2999999999999998</v>
      </c>
      <c r="AO568">
        <v>0</v>
      </c>
    </row>
    <row r="569" spans="1:41" x14ac:dyDescent="0.25">
      <c r="A569" t="s">
        <v>485</v>
      </c>
      <c r="F569" t="s">
        <v>485</v>
      </c>
      <c r="G569" s="1">
        <v>42480</v>
      </c>
      <c r="I569" t="s">
        <v>1023</v>
      </c>
      <c r="J569" t="s">
        <v>129</v>
      </c>
      <c r="K569" t="s">
        <v>487</v>
      </c>
      <c r="L569" t="s">
        <v>42</v>
      </c>
      <c r="M569" t="s">
        <v>43</v>
      </c>
      <c r="N569">
        <v>0</v>
      </c>
      <c r="O569">
        <v>2</v>
      </c>
      <c r="P569">
        <v>2</v>
      </c>
      <c r="T569" t="s">
        <v>55</v>
      </c>
      <c r="V569" t="s">
        <v>67</v>
      </c>
      <c r="X569" t="s">
        <v>68</v>
      </c>
      <c r="Z569" t="s">
        <v>146</v>
      </c>
      <c r="AC569" t="s">
        <v>488</v>
      </c>
      <c r="AG569" t="s">
        <v>27</v>
      </c>
      <c r="AH569" t="str">
        <f>Table1[[#This Row],[Family]]</f>
        <v>Baetidae</v>
      </c>
      <c r="AM569" t="s">
        <v>42</v>
      </c>
      <c r="AO569">
        <v>0</v>
      </c>
    </row>
    <row r="570" spans="1:41" x14ac:dyDescent="0.25">
      <c r="A570" t="s">
        <v>485</v>
      </c>
      <c r="F570" t="s">
        <v>485</v>
      </c>
      <c r="G570" s="1">
        <v>42480</v>
      </c>
      <c r="I570" t="s">
        <v>1023</v>
      </c>
      <c r="J570" t="s">
        <v>129</v>
      </c>
      <c r="K570" t="s">
        <v>327</v>
      </c>
      <c r="L570" t="s">
        <v>42</v>
      </c>
      <c r="M570" t="s">
        <v>43</v>
      </c>
      <c r="N570">
        <v>0</v>
      </c>
      <c r="O570">
        <v>2</v>
      </c>
      <c r="P570">
        <v>2</v>
      </c>
      <c r="T570" t="s">
        <v>55</v>
      </c>
      <c r="V570" t="s">
        <v>67</v>
      </c>
      <c r="X570" t="s">
        <v>324</v>
      </c>
      <c r="Z570" t="s">
        <v>328</v>
      </c>
      <c r="AC570" t="s">
        <v>329</v>
      </c>
      <c r="AG570" t="s">
        <v>27</v>
      </c>
      <c r="AH570" t="str">
        <f>Table1[[#This Row],[Family]]</f>
        <v>Coenagrionidae</v>
      </c>
      <c r="AI570" t="s">
        <v>76</v>
      </c>
      <c r="AJ570" t="s">
        <v>330</v>
      </c>
      <c r="AK570">
        <v>9.3000000000000007</v>
      </c>
      <c r="AM570" t="s">
        <v>42</v>
      </c>
      <c r="AN570">
        <v>9.3000000000000007</v>
      </c>
      <c r="AO570">
        <v>0</v>
      </c>
    </row>
    <row r="571" spans="1:41" x14ac:dyDescent="0.25">
      <c r="A571" t="s">
        <v>485</v>
      </c>
      <c r="F571" t="s">
        <v>485</v>
      </c>
      <c r="G571" s="1">
        <v>42480</v>
      </c>
      <c r="I571" t="s">
        <v>1023</v>
      </c>
      <c r="J571" t="s">
        <v>129</v>
      </c>
      <c r="K571" t="s">
        <v>473</v>
      </c>
      <c r="L571" t="s">
        <v>42</v>
      </c>
      <c r="M571" t="s">
        <v>43</v>
      </c>
      <c r="N571">
        <v>0</v>
      </c>
      <c r="O571">
        <v>1</v>
      </c>
      <c r="P571">
        <v>1</v>
      </c>
      <c r="T571" t="s">
        <v>55</v>
      </c>
      <c r="V571" t="s">
        <v>67</v>
      </c>
      <c r="X571" t="s">
        <v>324</v>
      </c>
      <c r="Z571" t="s">
        <v>328</v>
      </c>
      <c r="AC571" t="s">
        <v>474</v>
      </c>
      <c r="AG571" t="s">
        <v>27</v>
      </c>
      <c r="AH571" t="str">
        <f>Table1[[#This Row],[Family]]</f>
        <v>Coenagrionidae</v>
      </c>
      <c r="AI571" t="s">
        <v>76</v>
      </c>
      <c r="AJ571" t="s">
        <v>213</v>
      </c>
      <c r="AK571">
        <v>9</v>
      </c>
      <c r="AM571" t="s">
        <v>42</v>
      </c>
      <c r="AN571">
        <v>9</v>
      </c>
      <c r="AO571">
        <v>0</v>
      </c>
    </row>
    <row r="572" spans="1:41" x14ac:dyDescent="0.25">
      <c r="A572" t="s">
        <v>485</v>
      </c>
      <c r="F572" t="s">
        <v>485</v>
      </c>
      <c r="G572" s="1">
        <v>42480</v>
      </c>
      <c r="I572" t="s">
        <v>1023</v>
      </c>
      <c r="J572" t="s">
        <v>129</v>
      </c>
      <c r="K572" t="s">
        <v>158</v>
      </c>
      <c r="L572" t="s">
        <v>42</v>
      </c>
      <c r="M572" t="s">
        <v>43</v>
      </c>
      <c r="N572">
        <v>0</v>
      </c>
      <c r="O572">
        <v>1</v>
      </c>
      <c r="P572">
        <v>1</v>
      </c>
      <c r="T572" t="s">
        <v>55</v>
      </c>
      <c r="V572" t="s">
        <v>67</v>
      </c>
      <c r="X572" t="s">
        <v>152</v>
      </c>
      <c r="Z572" t="s">
        <v>159</v>
      </c>
      <c r="AC572" t="s">
        <v>160</v>
      </c>
      <c r="AG572" t="s">
        <v>27</v>
      </c>
      <c r="AH572" t="str">
        <f>Table1[[#This Row],[Family]]</f>
        <v>Nemouridae</v>
      </c>
      <c r="AI572" t="s">
        <v>60</v>
      </c>
      <c r="AJ572" t="s">
        <v>161</v>
      </c>
      <c r="AK572">
        <v>3</v>
      </c>
      <c r="AM572" t="s">
        <v>42</v>
      </c>
      <c r="AN572">
        <v>3</v>
      </c>
      <c r="AO572">
        <v>0</v>
      </c>
    </row>
    <row r="573" spans="1:41" x14ac:dyDescent="0.25">
      <c r="A573" t="s">
        <v>485</v>
      </c>
      <c r="F573" t="s">
        <v>485</v>
      </c>
      <c r="G573" s="1">
        <v>42480</v>
      </c>
      <c r="I573" t="s">
        <v>1023</v>
      </c>
      <c r="J573" t="s">
        <v>129</v>
      </c>
      <c r="K573" t="s">
        <v>170</v>
      </c>
      <c r="L573" t="s">
        <v>42</v>
      </c>
      <c r="M573" t="s">
        <v>43</v>
      </c>
      <c r="N573">
        <v>0</v>
      </c>
      <c r="O573">
        <v>2</v>
      </c>
      <c r="P573">
        <v>2</v>
      </c>
      <c r="T573" t="s">
        <v>55</v>
      </c>
      <c r="V573" t="s">
        <v>67</v>
      </c>
      <c r="X573" t="s">
        <v>72</v>
      </c>
      <c r="Z573" t="s">
        <v>171</v>
      </c>
      <c r="AC573" t="s">
        <v>172</v>
      </c>
      <c r="AG573" t="s">
        <v>27</v>
      </c>
      <c r="AH573" t="str">
        <f>Table1[[#This Row],[Family]]</f>
        <v>Hydropsychidae</v>
      </c>
      <c r="AI573" t="s">
        <v>92</v>
      </c>
      <c r="AJ573" t="s">
        <v>53</v>
      </c>
      <c r="AK573">
        <v>6.5</v>
      </c>
      <c r="AM573" t="s">
        <v>42</v>
      </c>
      <c r="AN573">
        <v>6.5</v>
      </c>
      <c r="AO573">
        <v>0</v>
      </c>
    </row>
    <row r="574" spans="1:41" x14ac:dyDescent="0.25">
      <c r="A574" t="s">
        <v>485</v>
      </c>
      <c r="F574" t="s">
        <v>485</v>
      </c>
      <c r="G574" s="1">
        <v>42480</v>
      </c>
      <c r="I574" t="s">
        <v>1023</v>
      </c>
      <c r="J574" t="s">
        <v>129</v>
      </c>
      <c r="K574" t="s">
        <v>173</v>
      </c>
      <c r="L574" t="s">
        <v>42</v>
      </c>
      <c r="M574" t="s">
        <v>43</v>
      </c>
      <c r="N574">
        <v>0</v>
      </c>
      <c r="O574">
        <v>1</v>
      </c>
      <c r="P574">
        <v>1</v>
      </c>
      <c r="T574" t="s">
        <v>55</v>
      </c>
      <c r="V574" t="s">
        <v>67</v>
      </c>
      <c r="X574" t="s">
        <v>72</v>
      </c>
      <c r="Z574" t="s">
        <v>171</v>
      </c>
      <c r="AC574" t="s">
        <v>174</v>
      </c>
      <c r="AG574" t="s">
        <v>27</v>
      </c>
      <c r="AH574" t="str">
        <f>Table1[[#This Row],[Family]]</f>
        <v>Hydropsychidae</v>
      </c>
      <c r="AI574" t="s">
        <v>92</v>
      </c>
      <c r="AJ574" t="s">
        <v>53</v>
      </c>
      <c r="AK574">
        <v>2.7</v>
      </c>
      <c r="AM574" t="s">
        <v>42</v>
      </c>
      <c r="AN574">
        <v>2.7</v>
      </c>
      <c r="AO574">
        <v>0</v>
      </c>
    </row>
    <row r="575" spans="1:41" x14ac:dyDescent="0.25">
      <c r="A575" t="s">
        <v>485</v>
      </c>
      <c r="F575" t="s">
        <v>485</v>
      </c>
      <c r="G575" s="1">
        <v>42480</v>
      </c>
      <c r="I575" t="s">
        <v>1023</v>
      </c>
      <c r="J575" t="s">
        <v>129</v>
      </c>
      <c r="K575" t="s">
        <v>489</v>
      </c>
      <c r="L575" t="s">
        <v>42</v>
      </c>
      <c r="M575" t="s">
        <v>43</v>
      </c>
      <c r="N575">
        <v>0</v>
      </c>
      <c r="O575">
        <v>1</v>
      </c>
      <c r="P575">
        <v>1</v>
      </c>
      <c r="T575" t="s">
        <v>55</v>
      </c>
      <c r="V575" t="s">
        <v>67</v>
      </c>
      <c r="X575" t="s">
        <v>72</v>
      </c>
      <c r="Z575" t="s">
        <v>270</v>
      </c>
      <c r="AC575" t="s">
        <v>490</v>
      </c>
      <c r="AG575" t="s">
        <v>27</v>
      </c>
      <c r="AH575" t="str">
        <f>Table1[[#This Row],[Family]]</f>
        <v>Limnephilidae</v>
      </c>
      <c r="AI575" t="s">
        <v>60</v>
      </c>
      <c r="AJ575" t="s">
        <v>61</v>
      </c>
      <c r="AK575">
        <v>4.9000000000000004</v>
      </c>
      <c r="AM575" t="s">
        <v>42</v>
      </c>
      <c r="AN575">
        <v>4.9000000000000004</v>
      </c>
      <c r="AO575">
        <v>0</v>
      </c>
    </row>
    <row r="576" spans="1:41" x14ac:dyDescent="0.25">
      <c r="A576" t="s">
        <v>485</v>
      </c>
      <c r="F576" t="s">
        <v>485</v>
      </c>
      <c r="G576" s="1">
        <v>42480</v>
      </c>
      <c r="I576" t="s">
        <v>1023</v>
      </c>
      <c r="J576" t="s">
        <v>129</v>
      </c>
      <c r="K576" t="s">
        <v>217</v>
      </c>
      <c r="L576" t="s">
        <v>42</v>
      </c>
      <c r="M576" t="s">
        <v>43</v>
      </c>
      <c r="N576">
        <v>0</v>
      </c>
      <c r="O576">
        <v>2</v>
      </c>
      <c r="P576">
        <v>2</v>
      </c>
      <c r="T576" t="s">
        <v>55</v>
      </c>
      <c r="V576" t="s">
        <v>67</v>
      </c>
      <c r="X576" t="s">
        <v>72</v>
      </c>
      <c r="Z576" t="s">
        <v>181</v>
      </c>
      <c r="AC576" t="s">
        <v>218</v>
      </c>
      <c r="AG576" t="s">
        <v>27</v>
      </c>
      <c r="AH576" t="str">
        <f>Table1[[#This Row],[Family]]</f>
        <v>Philopotamidae</v>
      </c>
      <c r="AI576" t="s">
        <v>92</v>
      </c>
      <c r="AJ576" t="s">
        <v>53</v>
      </c>
      <c r="AK576">
        <v>4.4000000000000004</v>
      </c>
      <c r="AM576" t="s">
        <v>42</v>
      </c>
      <c r="AN576">
        <v>4.4000000000000004</v>
      </c>
      <c r="AO576">
        <v>0</v>
      </c>
    </row>
    <row r="577" spans="1:41" x14ac:dyDescent="0.25">
      <c r="A577" t="s">
        <v>485</v>
      </c>
      <c r="F577" t="s">
        <v>485</v>
      </c>
      <c r="G577" s="1">
        <v>42480</v>
      </c>
      <c r="I577" t="s">
        <v>1023</v>
      </c>
      <c r="J577" t="s">
        <v>129</v>
      </c>
      <c r="K577" t="s">
        <v>219</v>
      </c>
      <c r="L577" t="s">
        <v>42</v>
      </c>
      <c r="M577" t="s">
        <v>43</v>
      </c>
      <c r="N577">
        <v>0</v>
      </c>
      <c r="O577">
        <v>8</v>
      </c>
      <c r="P577">
        <v>8</v>
      </c>
      <c r="T577" t="s">
        <v>55</v>
      </c>
      <c r="V577" t="s">
        <v>67</v>
      </c>
      <c r="X577" t="s">
        <v>220</v>
      </c>
      <c r="Z577" t="s">
        <v>221</v>
      </c>
      <c r="AC577" t="s">
        <v>222</v>
      </c>
      <c r="AG577" t="s">
        <v>27</v>
      </c>
      <c r="AH577" t="str">
        <f>Table1[[#This Row],[Family]]</f>
        <v>Elmidae</v>
      </c>
      <c r="AI577" t="s">
        <v>144</v>
      </c>
      <c r="AJ577" t="s">
        <v>53</v>
      </c>
      <c r="AK577">
        <v>7.1</v>
      </c>
      <c r="AM577" t="s">
        <v>42</v>
      </c>
      <c r="AN577">
        <v>7.1</v>
      </c>
      <c r="AO577">
        <v>0</v>
      </c>
    </row>
    <row r="578" spans="1:41" x14ac:dyDescent="0.25">
      <c r="A578" t="s">
        <v>485</v>
      </c>
      <c r="F578" t="s">
        <v>485</v>
      </c>
      <c r="G578" s="1">
        <v>42480</v>
      </c>
      <c r="I578" t="s">
        <v>1023</v>
      </c>
      <c r="J578" t="s">
        <v>129</v>
      </c>
      <c r="K578" t="s">
        <v>465</v>
      </c>
      <c r="L578" t="s">
        <v>42</v>
      </c>
      <c r="M578" t="s">
        <v>43</v>
      </c>
      <c r="N578">
        <v>0</v>
      </c>
      <c r="O578">
        <v>1</v>
      </c>
      <c r="P578">
        <v>1</v>
      </c>
      <c r="T578" t="s">
        <v>55</v>
      </c>
      <c r="V578" t="s">
        <v>67</v>
      </c>
      <c r="X578" t="s">
        <v>80</v>
      </c>
      <c r="Z578" t="s">
        <v>86</v>
      </c>
      <c r="AB578" t="s">
        <v>87</v>
      </c>
      <c r="AC578" t="s">
        <v>466</v>
      </c>
      <c r="AG578" t="s">
        <v>27</v>
      </c>
      <c r="AH578" t="str">
        <f>Table1[[#This Row],[Family]]</f>
        <v>Chironomidae</v>
      </c>
      <c r="AI578" t="s">
        <v>48</v>
      </c>
      <c r="AJ578" t="s">
        <v>49</v>
      </c>
      <c r="AK578">
        <v>6.6</v>
      </c>
      <c r="AM578" t="s">
        <v>42</v>
      </c>
      <c r="AN578">
        <v>6.6</v>
      </c>
      <c r="AO578">
        <v>0</v>
      </c>
    </row>
    <row r="579" spans="1:41" x14ac:dyDescent="0.25">
      <c r="A579" t="s">
        <v>485</v>
      </c>
      <c r="F579" t="s">
        <v>485</v>
      </c>
      <c r="G579" s="1">
        <v>42480</v>
      </c>
      <c r="I579" t="s">
        <v>1023</v>
      </c>
      <c r="J579" t="s">
        <v>129</v>
      </c>
      <c r="K579" t="s">
        <v>93</v>
      </c>
      <c r="L579" t="s">
        <v>42</v>
      </c>
      <c r="M579" t="s">
        <v>43</v>
      </c>
      <c r="N579">
        <v>0</v>
      </c>
      <c r="O579">
        <v>1</v>
      </c>
      <c r="P579">
        <v>1</v>
      </c>
      <c r="T579" t="s">
        <v>55</v>
      </c>
      <c r="V579" t="s">
        <v>67</v>
      </c>
      <c r="X579" t="s">
        <v>80</v>
      </c>
      <c r="Z579" t="s">
        <v>86</v>
      </c>
      <c r="AB579" t="s">
        <v>87</v>
      </c>
      <c r="AC579" t="s">
        <v>94</v>
      </c>
      <c r="AG579" t="s">
        <v>27</v>
      </c>
      <c r="AH579" t="str">
        <f>Table1[[#This Row],[Family]]</f>
        <v>Chironomidae</v>
      </c>
      <c r="AI579" t="s">
        <v>60</v>
      </c>
      <c r="AJ579" t="s">
        <v>95</v>
      </c>
      <c r="AK579">
        <v>6.3</v>
      </c>
      <c r="AM579" t="s">
        <v>42</v>
      </c>
      <c r="AN579">
        <v>6.3</v>
      </c>
      <c r="AO579">
        <v>0</v>
      </c>
    </row>
    <row r="580" spans="1:41" x14ac:dyDescent="0.25">
      <c r="A580" t="s">
        <v>485</v>
      </c>
      <c r="F580" t="s">
        <v>485</v>
      </c>
      <c r="G580" s="1">
        <v>42480</v>
      </c>
      <c r="I580" t="s">
        <v>1023</v>
      </c>
      <c r="J580" t="s">
        <v>129</v>
      </c>
      <c r="K580" t="s">
        <v>183</v>
      </c>
      <c r="L580" t="s">
        <v>42</v>
      </c>
      <c r="M580" t="s">
        <v>43</v>
      </c>
      <c r="N580">
        <v>0</v>
      </c>
      <c r="O580">
        <v>1</v>
      </c>
      <c r="P580">
        <v>1</v>
      </c>
      <c r="T580" t="s">
        <v>55</v>
      </c>
      <c r="V580" t="s">
        <v>67</v>
      </c>
      <c r="X580" t="s">
        <v>80</v>
      </c>
      <c r="Z580" t="s">
        <v>86</v>
      </c>
      <c r="AB580" t="s">
        <v>97</v>
      </c>
      <c r="AC580" t="s">
        <v>184</v>
      </c>
      <c r="AG580" t="s">
        <v>27</v>
      </c>
      <c r="AH580" t="str">
        <f>Table1[[#This Row],[Family]]</f>
        <v>Chironomidae</v>
      </c>
      <c r="AI580" t="s">
        <v>48</v>
      </c>
      <c r="AJ580" t="s">
        <v>185</v>
      </c>
      <c r="AK580">
        <v>2.1</v>
      </c>
      <c r="AM580" t="s">
        <v>42</v>
      </c>
      <c r="AN580">
        <v>2.1</v>
      </c>
      <c r="AO580">
        <v>0</v>
      </c>
    </row>
    <row r="581" spans="1:41" x14ac:dyDescent="0.25">
      <c r="A581" t="s">
        <v>485</v>
      </c>
      <c r="F581" t="s">
        <v>485</v>
      </c>
      <c r="G581" s="1">
        <v>42480</v>
      </c>
      <c r="I581" t="s">
        <v>1023</v>
      </c>
      <c r="J581" t="s">
        <v>129</v>
      </c>
      <c r="K581" t="s">
        <v>297</v>
      </c>
      <c r="L581" t="s">
        <v>42</v>
      </c>
      <c r="M581" t="s">
        <v>43</v>
      </c>
      <c r="N581">
        <v>0</v>
      </c>
      <c r="O581">
        <v>1</v>
      </c>
      <c r="P581">
        <v>1</v>
      </c>
      <c r="T581" t="s">
        <v>55</v>
      </c>
      <c r="V581" t="s">
        <v>67</v>
      </c>
      <c r="X581" t="s">
        <v>80</v>
      </c>
      <c r="Z581" t="s">
        <v>86</v>
      </c>
      <c r="AB581" t="s">
        <v>97</v>
      </c>
      <c r="AC581" t="s">
        <v>298</v>
      </c>
      <c r="AG581" t="s">
        <v>27</v>
      </c>
      <c r="AH581" t="str">
        <f>Table1[[#This Row],[Family]]</f>
        <v>Chironomidae</v>
      </c>
      <c r="AI581" t="s">
        <v>92</v>
      </c>
      <c r="AJ581" t="s">
        <v>53</v>
      </c>
      <c r="AK581">
        <v>7.2</v>
      </c>
      <c r="AM581" t="s">
        <v>42</v>
      </c>
      <c r="AN581">
        <v>7.2</v>
      </c>
      <c r="AO581">
        <v>0</v>
      </c>
    </row>
    <row r="582" spans="1:41" x14ac:dyDescent="0.25">
      <c r="A582" t="s">
        <v>485</v>
      </c>
      <c r="F582" t="s">
        <v>485</v>
      </c>
      <c r="G582" s="1">
        <v>42480</v>
      </c>
      <c r="I582" t="s">
        <v>1023</v>
      </c>
      <c r="J582" t="s">
        <v>129</v>
      </c>
      <c r="K582" t="s">
        <v>186</v>
      </c>
      <c r="L582" t="s">
        <v>42</v>
      </c>
      <c r="M582" t="s">
        <v>79</v>
      </c>
      <c r="N582">
        <v>0</v>
      </c>
      <c r="O582">
        <v>7</v>
      </c>
      <c r="P582">
        <v>7</v>
      </c>
      <c r="T582" t="s">
        <v>55</v>
      </c>
      <c r="V582" t="s">
        <v>67</v>
      </c>
      <c r="X582" t="s">
        <v>80</v>
      </c>
      <c r="Z582" t="s">
        <v>86</v>
      </c>
      <c r="AC582" t="s">
        <v>187</v>
      </c>
      <c r="AG582" t="s">
        <v>27</v>
      </c>
      <c r="AH582" t="str">
        <f>Table1[[#This Row],[Family]]</f>
        <v>Chironomidae</v>
      </c>
      <c r="AI582" t="s">
        <v>48</v>
      </c>
      <c r="AK582">
        <v>7.6</v>
      </c>
      <c r="AM582" t="s">
        <v>42</v>
      </c>
      <c r="AN582">
        <v>7.6</v>
      </c>
      <c r="AO582">
        <v>0</v>
      </c>
    </row>
    <row r="583" spans="1:41" x14ac:dyDescent="0.25">
      <c r="A583" t="s">
        <v>485</v>
      </c>
      <c r="F583" t="s">
        <v>485</v>
      </c>
      <c r="G583" s="1">
        <v>42480</v>
      </c>
      <c r="I583" t="s">
        <v>1023</v>
      </c>
      <c r="J583" t="s">
        <v>129</v>
      </c>
      <c r="K583" t="s">
        <v>225</v>
      </c>
      <c r="L583" t="s">
        <v>42</v>
      </c>
      <c r="M583" t="s">
        <v>43</v>
      </c>
      <c r="N583">
        <v>0</v>
      </c>
      <c r="O583">
        <v>1</v>
      </c>
      <c r="P583">
        <v>1</v>
      </c>
      <c r="T583" t="s">
        <v>55</v>
      </c>
      <c r="V583" t="s">
        <v>67</v>
      </c>
      <c r="X583" t="s">
        <v>80</v>
      </c>
      <c r="Z583" t="s">
        <v>86</v>
      </c>
      <c r="AC583" t="s">
        <v>226</v>
      </c>
      <c r="AG583" t="s">
        <v>27</v>
      </c>
      <c r="AH583" t="str">
        <f>Table1[[#This Row],[Family]]</f>
        <v>Chironomidae</v>
      </c>
      <c r="AI583" t="s">
        <v>48</v>
      </c>
      <c r="AJ583" t="s">
        <v>61</v>
      </c>
      <c r="AK583">
        <v>7</v>
      </c>
      <c r="AM583" t="s">
        <v>42</v>
      </c>
      <c r="AN583">
        <v>7</v>
      </c>
      <c r="AO583">
        <v>0</v>
      </c>
    </row>
    <row r="584" spans="1:41" x14ac:dyDescent="0.25">
      <c r="A584" t="s">
        <v>485</v>
      </c>
      <c r="F584" t="s">
        <v>485</v>
      </c>
      <c r="G584" s="1">
        <v>42480</v>
      </c>
      <c r="I584" t="s">
        <v>1023</v>
      </c>
      <c r="J584" t="s">
        <v>129</v>
      </c>
      <c r="K584" t="s">
        <v>100</v>
      </c>
      <c r="L584" t="s">
        <v>42</v>
      </c>
      <c r="M584" t="s">
        <v>43</v>
      </c>
      <c r="N584">
        <v>0</v>
      </c>
      <c r="O584">
        <v>1</v>
      </c>
      <c r="P584">
        <v>1</v>
      </c>
      <c r="T584" t="s">
        <v>55</v>
      </c>
      <c r="V584" t="s">
        <v>67</v>
      </c>
      <c r="X584" t="s">
        <v>80</v>
      </c>
      <c r="Z584" t="s">
        <v>86</v>
      </c>
      <c r="AC584" t="s">
        <v>101</v>
      </c>
      <c r="AG584" t="s">
        <v>27</v>
      </c>
      <c r="AH584" t="str">
        <f>Table1[[#This Row],[Family]]</f>
        <v>Chironomidae</v>
      </c>
      <c r="AI584" t="s">
        <v>60</v>
      </c>
      <c r="AJ584" t="s">
        <v>102</v>
      </c>
      <c r="AK584">
        <v>9.6</v>
      </c>
      <c r="AM584" t="s">
        <v>42</v>
      </c>
      <c r="AN584">
        <v>9.6</v>
      </c>
      <c r="AO584">
        <v>0</v>
      </c>
    </row>
    <row r="585" spans="1:41" x14ac:dyDescent="0.25">
      <c r="A585" t="s">
        <v>485</v>
      </c>
      <c r="F585" t="s">
        <v>485</v>
      </c>
      <c r="G585" s="1">
        <v>42480</v>
      </c>
      <c r="I585" t="s">
        <v>1023</v>
      </c>
      <c r="J585" t="s">
        <v>129</v>
      </c>
      <c r="K585" t="s">
        <v>227</v>
      </c>
      <c r="L585" t="s">
        <v>42</v>
      </c>
      <c r="M585" t="s">
        <v>43</v>
      </c>
      <c r="N585">
        <v>0</v>
      </c>
      <c r="O585">
        <v>1</v>
      </c>
      <c r="P585">
        <v>1</v>
      </c>
      <c r="T585" t="s">
        <v>55</v>
      </c>
      <c r="V585" t="s">
        <v>67</v>
      </c>
      <c r="X585" t="s">
        <v>80</v>
      </c>
      <c r="Z585" t="s">
        <v>86</v>
      </c>
      <c r="AC585" t="s">
        <v>228</v>
      </c>
      <c r="AG585" t="s">
        <v>27</v>
      </c>
      <c r="AH585" t="str">
        <f>Table1[[#This Row],[Family]]</f>
        <v>Chironomidae</v>
      </c>
      <c r="AI585" t="s">
        <v>144</v>
      </c>
      <c r="AJ585" t="s">
        <v>61</v>
      </c>
      <c r="AK585">
        <v>7.2</v>
      </c>
      <c r="AM585" t="s">
        <v>42</v>
      </c>
      <c r="AN585">
        <v>7.2</v>
      </c>
      <c r="AO585">
        <v>0</v>
      </c>
    </row>
    <row r="586" spans="1:41" x14ac:dyDescent="0.25">
      <c r="A586" t="s">
        <v>485</v>
      </c>
      <c r="F586" t="s">
        <v>485</v>
      </c>
      <c r="G586" s="1">
        <v>42480</v>
      </c>
      <c r="I586" t="s">
        <v>1023</v>
      </c>
      <c r="J586" t="s">
        <v>129</v>
      </c>
      <c r="K586" t="s">
        <v>105</v>
      </c>
      <c r="L586" t="s">
        <v>42</v>
      </c>
      <c r="M586" t="s">
        <v>43</v>
      </c>
      <c r="N586">
        <v>0</v>
      </c>
      <c r="O586">
        <v>1</v>
      </c>
      <c r="P586">
        <v>1</v>
      </c>
      <c r="T586" t="s">
        <v>55</v>
      </c>
      <c r="V586" t="s">
        <v>67</v>
      </c>
      <c r="X586" t="s">
        <v>80</v>
      </c>
      <c r="Z586" t="s">
        <v>86</v>
      </c>
      <c r="AC586" t="s">
        <v>106</v>
      </c>
      <c r="AG586" t="s">
        <v>27</v>
      </c>
      <c r="AH586" t="str">
        <f>Table1[[#This Row],[Family]]</f>
        <v>Chironomidae</v>
      </c>
      <c r="AI586" t="s">
        <v>48</v>
      </c>
      <c r="AJ586" t="s">
        <v>61</v>
      </c>
      <c r="AK586">
        <v>7.6</v>
      </c>
      <c r="AM586" t="s">
        <v>42</v>
      </c>
      <c r="AN586">
        <v>7.6</v>
      </c>
      <c r="AO586">
        <v>0</v>
      </c>
    </row>
    <row r="587" spans="1:41" x14ac:dyDescent="0.25">
      <c r="A587" t="s">
        <v>485</v>
      </c>
      <c r="F587" t="s">
        <v>485</v>
      </c>
      <c r="G587" s="1">
        <v>42480</v>
      </c>
      <c r="I587" t="s">
        <v>1023</v>
      </c>
      <c r="J587" t="s">
        <v>129</v>
      </c>
      <c r="K587" t="s">
        <v>107</v>
      </c>
      <c r="L587" t="s">
        <v>42</v>
      </c>
      <c r="M587" t="s">
        <v>43</v>
      </c>
      <c r="N587">
        <v>0</v>
      </c>
      <c r="O587">
        <v>27</v>
      </c>
      <c r="P587">
        <v>27</v>
      </c>
      <c r="T587" t="s">
        <v>55</v>
      </c>
      <c r="V587" t="s">
        <v>67</v>
      </c>
      <c r="X587" t="s">
        <v>80</v>
      </c>
      <c r="Z587" t="s">
        <v>86</v>
      </c>
      <c r="AC587" t="s">
        <v>108</v>
      </c>
      <c r="AG587" t="s">
        <v>27</v>
      </c>
      <c r="AH587" t="str">
        <f>Table1[[#This Row],[Family]]</f>
        <v>Chironomidae</v>
      </c>
      <c r="AI587" t="s">
        <v>48</v>
      </c>
      <c r="AJ587" t="s">
        <v>82</v>
      </c>
      <c r="AK587">
        <v>9.1999999999999993</v>
      </c>
      <c r="AM587" t="s">
        <v>42</v>
      </c>
      <c r="AN587">
        <v>9.1999999999999993</v>
      </c>
      <c r="AO587">
        <v>0</v>
      </c>
    </row>
    <row r="588" spans="1:41" x14ac:dyDescent="0.25">
      <c r="A588" t="s">
        <v>485</v>
      </c>
      <c r="F588" t="s">
        <v>485</v>
      </c>
      <c r="G588" s="1">
        <v>42480</v>
      </c>
      <c r="I588" t="s">
        <v>1023</v>
      </c>
      <c r="J588" t="s">
        <v>129</v>
      </c>
      <c r="K588" t="s">
        <v>481</v>
      </c>
      <c r="L588" t="s">
        <v>42</v>
      </c>
      <c r="M588" t="s">
        <v>43</v>
      </c>
      <c r="N588">
        <v>0</v>
      </c>
      <c r="O588">
        <v>4</v>
      </c>
      <c r="P588">
        <v>4</v>
      </c>
      <c r="T588" t="s">
        <v>55</v>
      </c>
      <c r="V588" t="s">
        <v>67</v>
      </c>
      <c r="X588" t="s">
        <v>80</v>
      </c>
      <c r="Z588" t="s">
        <v>86</v>
      </c>
      <c r="AC588" t="s">
        <v>482</v>
      </c>
      <c r="AG588" t="s">
        <v>27</v>
      </c>
      <c r="AH588" t="str">
        <f>Table1[[#This Row],[Family]]</f>
        <v>Chironomidae</v>
      </c>
      <c r="AI588" t="s">
        <v>48</v>
      </c>
      <c r="AJ588" t="s">
        <v>61</v>
      </c>
      <c r="AK588">
        <v>2.1</v>
      </c>
      <c r="AM588" t="s">
        <v>42</v>
      </c>
      <c r="AN588">
        <v>2.1</v>
      </c>
      <c r="AO588">
        <v>0</v>
      </c>
    </row>
    <row r="589" spans="1:41" x14ac:dyDescent="0.25">
      <c r="A589" t="s">
        <v>485</v>
      </c>
      <c r="F589" t="s">
        <v>485</v>
      </c>
      <c r="G589" s="1">
        <v>42480</v>
      </c>
      <c r="I589" t="s">
        <v>1023</v>
      </c>
      <c r="J589" t="s">
        <v>129</v>
      </c>
      <c r="K589" t="s">
        <v>274</v>
      </c>
      <c r="L589" t="s">
        <v>42</v>
      </c>
      <c r="M589" t="s">
        <v>43</v>
      </c>
      <c r="N589">
        <v>0</v>
      </c>
      <c r="O589">
        <v>12</v>
      </c>
      <c r="P589">
        <v>12</v>
      </c>
      <c r="T589" t="s">
        <v>55</v>
      </c>
      <c r="V589" t="s">
        <v>67</v>
      </c>
      <c r="X589" t="s">
        <v>80</v>
      </c>
      <c r="Z589" t="s">
        <v>86</v>
      </c>
      <c r="AC589" t="s">
        <v>275</v>
      </c>
      <c r="AG589" t="s">
        <v>27</v>
      </c>
      <c r="AH589" t="str">
        <f>Table1[[#This Row],[Family]]</f>
        <v>Chironomidae</v>
      </c>
      <c r="AI589" t="s">
        <v>48</v>
      </c>
      <c r="AJ589" t="s">
        <v>61</v>
      </c>
      <c r="AK589">
        <v>4.5999999999999996</v>
      </c>
      <c r="AM589" t="s">
        <v>42</v>
      </c>
      <c r="AN589">
        <v>4.5999999999999996</v>
      </c>
      <c r="AO589">
        <v>0</v>
      </c>
    </row>
    <row r="590" spans="1:41" x14ac:dyDescent="0.25">
      <c r="A590" t="s">
        <v>485</v>
      </c>
      <c r="F590" t="s">
        <v>485</v>
      </c>
      <c r="G590" s="1">
        <v>42480</v>
      </c>
      <c r="I590" t="s">
        <v>1023</v>
      </c>
      <c r="J590" t="s">
        <v>129</v>
      </c>
      <c r="K590" t="s">
        <v>491</v>
      </c>
      <c r="L590" t="s">
        <v>42</v>
      </c>
      <c r="M590" t="s">
        <v>43</v>
      </c>
      <c r="N590">
        <v>0</v>
      </c>
      <c r="O590">
        <v>1</v>
      </c>
      <c r="P590">
        <v>1</v>
      </c>
      <c r="T590" t="s">
        <v>55</v>
      </c>
      <c r="V590" t="s">
        <v>67</v>
      </c>
      <c r="X590" t="s">
        <v>80</v>
      </c>
      <c r="Z590" t="s">
        <v>86</v>
      </c>
      <c r="AC590" t="s">
        <v>492</v>
      </c>
      <c r="AG590" t="s">
        <v>27</v>
      </c>
      <c r="AH590" t="str">
        <f>Table1[[#This Row],[Family]]</f>
        <v>Chironomidae</v>
      </c>
      <c r="AI590" t="s">
        <v>48</v>
      </c>
      <c r="AK590">
        <v>6.6</v>
      </c>
      <c r="AM590" t="s">
        <v>42</v>
      </c>
      <c r="AN590">
        <v>6.6</v>
      </c>
      <c r="AO590">
        <v>0</v>
      </c>
    </row>
    <row r="591" spans="1:41" x14ac:dyDescent="0.25">
      <c r="A591" t="s">
        <v>485</v>
      </c>
      <c r="F591" t="s">
        <v>485</v>
      </c>
      <c r="G591" s="1">
        <v>42480</v>
      </c>
      <c r="I591" t="s">
        <v>1023</v>
      </c>
      <c r="J591" t="s">
        <v>129</v>
      </c>
      <c r="K591" t="s">
        <v>255</v>
      </c>
      <c r="L591" t="s">
        <v>42</v>
      </c>
      <c r="M591" t="s">
        <v>43</v>
      </c>
      <c r="N591">
        <v>0</v>
      </c>
      <c r="O591">
        <v>3</v>
      </c>
      <c r="P591">
        <v>3</v>
      </c>
      <c r="T591" t="s">
        <v>55</v>
      </c>
      <c r="V591" t="s">
        <v>67</v>
      </c>
      <c r="X591" t="s">
        <v>80</v>
      </c>
      <c r="Z591" t="s">
        <v>86</v>
      </c>
      <c r="AC591" t="s">
        <v>256</v>
      </c>
      <c r="AG591" t="s">
        <v>27</v>
      </c>
      <c r="AH591" t="str">
        <f>Table1[[#This Row],[Family]]</f>
        <v>Chironomidae</v>
      </c>
      <c r="AI591" t="s">
        <v>48</v>
      </c>
      <c r="AJ591" t="s">
        <v>61</v>
      </c>
      <c r="AK591">
        <v>5.0999999999999996</v>
      </c>
      <c r="AM591" t="s">
        <v>42</v>
      </c>
      <c r="AN591">
        <v>5.0999999999999996</v>
      </c>
      <c r="AO591">
        <v>0</v>
      </c>
    </row>
    <row r="592" spans="1:41" x14ac:dyDescent="0.25">
      <c r="A592" t="s">
        <v>485</v>
      </c>
      <c r="F592" t="s">
        <v>485</v>
      </c>
      <c r="G592" s="1">
        <v>42480</v>
      </c>
      <c r="I592" t="s">
        <v>1023</v>
      </c>
      <c r="J592" t="s">
        <v>129</v>
      </c>
      <c r="K592" t="s">
        <v>250</v>
      </c>
      <c r="L592" t="s">
        <v>42</v>
      </c>
      <c r="M592" t="s">
        <v>43</v>
      </c>
      <c r="N592">
        <v>0</v>
      </c>
      <c r="O592">
        <v>39</v>
      </c>
      <c r="P592">
        <v>39</v>
      </c>
      <c r="T592" t="s">
        <v>55</v>
      </c>
      <c r="V592" t="s">
        <v>67</v>
      </c>
      <c r="X592" t="s">
        <v>80</v>
      </c>
      <c r="Z592" t="s">
        <v>86</v>
      </c>
      <c r="AC592" t="s">
        <v>251</v>
      </c>
      <c r="AG592" t="s">
        <v>27</v>
      </c>
      <c r="AH592" t="str">
        <f>Table1[[#This Row],[Family]]</f>
        <v>Chironomidae</v>
      </c>
      <c r="AI592" t="s">
        <v>48</v>
      </c>
      <c r="AJ592" t="s">
        <v>61</v>
      </c>
      <c r="AK592">
        <v>5.0999999999999996</v>
      </c>
      <c r="AM592" t="s">
        <v>42</v>
      </c>
      <c r="AN592">
        <v>5.0999999999999996</v>
      </c>
      <c r="AO592">
        <v>0</v>
      </c>
    </row>
    <row r="593" spans="1:41" x14ac:dyDescent="0.25">
      <c r="A593" t="s">
        <v>485</v>
      </c>
      <c r="F593" t="s">
        <v>485</v>
      </c>
      <c r="G593" s="1">
        <v>42480</v>
      </c>
      <c r="I593" t="s">
        <v>1023</v>
      </c>
      <c r="J593" t="s">
        <v>129</v>
      </c>
      <c r="K593" t="s">
        <v>123</v>
      </c>
      <c r="L593" t="s">
        <v>42</v>
      </c>
      <c r="M593" t="s">
        <v>43</v>
      </c>
      <c r="N593">
        <v>0</v>
      </c>
      <c r="O593">
        <v>6</v>
      </c>
      <c r="P593">
        <v>6</v>
      </c>
      <c r="T593" t="s">
        <v>55</v>
      </c>
      <c r="V593" t="s">
        <v>67</v>
      </c>
      <c r="X593" t="s">
        <v>80</v>
      </c>
      <c r="Z593" t="s">
        <v>86</v>
      </c>
      <c r="AC593" t="s">
        <v>124</v>
      </c>
      <c r="AG593" t="s">
        <v>27</v>
      </c>
      <c r="AH593" t="str">
        <f>Table1[[#This Row],[Family]]</f>
        <v>Chironomidae</v>
      </c>
      <c r="AI593" t="s">
        <v>76</v>
      </c>
      <c r="AJ593" t="s">
        <v>61</v>
      </c>
      <c r="AK593">
        <v>8.1999999999999993</v>
      </c>
      <c r="AM593" t="s">
        <v>42</v>
      </c>
      <c r="AN593">
        <v>8.1999999999999993</v>
      </c>
      <c r="AO593">
        <v>0</v>
      </c>
    </row>
    <row r="594" spans="1:41" x14ac:dyDescent="0.25">
      <c r="A594" t="s">
        <v>485</v>
      </c>
      <c r="F594" t="s">
        <v>485</v>
      </c>
      <c r="G594" s="1">
        <v>42480</v>
      </c>
      <c r="I594" t="s">
        <v>1023</v>
      </c>
      <c r="J594" t="s">
        <v>129</v>
      </c>
      <c r="K594" t="s">
        <v>193</v>
      </c>
      <c r="L594" t="s">
        <v>42</v>
      </c>
      <c r="M594" t="s">
        <v>43</v>
      </c>
      <c r="N594">
        <v>0</v>
      </c>
      <c r="O594">
        <v>2</v>
      </c>
      <c r="P594">
        <v>2</v>
      </c>
      <c r="T594" t="s">
        <v>55</v>
      </c>
      <c r="V594" t="s">
        <v>67</v>
      </c>
      <c r="X594" t="s">
        <v>80</v>
      </c>
      <c r="Z594" t="s">
        <v>86</v>
      </c>
      <c r="AB594" t="s">
        <v>194</v>
      </c>
      <c r="AC594" t="s">
        <v>195</v>
      </c>
      <c r="AG594" t="s">
        <v>27</v>
      </c>
      <c r="AH594" t="str">
        <f>Table1[[#This Row],[Family]]</f>
        <v>Chironomidae</v>
      </c>
      <c r="AI594" t="s">
        <v>48</v>
      </c>
      <c r="AJ594" t="s">
        <v>61</v>
      </c>
      <c r="AK594">
        <v>8.5</v>
      </c>
      <c r="AM594" t="s">
        <v>42</v>
      </c>
      <c r="AN594">
        <v>8.5</v>
      </c>
      <c r="AO594">
        <v>0</v>
      </c>
    </row>
    <row r="595" spans="1:41" x14ac:dyDescent="0.25">
      <c r="A595" t="s">
        <v>485</v>
      </c>
      <c r="F595" t="s">
        <v>485</v>
      </c>
      <c r="G595" s="1">
        <v>42480</v>
      </c>
      <c r="I595" t="s">
        <v>1023</v>
      </c>
      <c r="J595" t="s">
        <v>129</v>
      </c>
      <c r="K595" t="s">
        <v>470</v>
      </c>
      <c r="L595" t="s">
        <v>42</v>
      </c>
      <c r="M595" t="s">
        <v>43</v>
      </c>
      <c r="N595">
        <v>0</v>
      </c>
      <c r="O595">
        <v>1</v>
      </c>
      <c r="P595">
        <v>1</v>
      </c>
      <c r="T595" t="s">
        <v>55</v>
      </c>
      <c r="V595" t="s">
        <v>67</v>
      </c>
      <c r="X595" t="s">
        <v>80</v>
      </c>
      <c r="Z595" t="s">
        <v>471</v>
      </c>
      <c r="AG595" t="s">
        <v>24</v>
      </c>
      <c r="AH595" t="str">
        <f>Table1[[#This Row],[FinalID]]</f>
        <v>EPHYDRIDAE</v>
      </c>
      <c r="AI595" t="s">
        <v>48</v>
      </c>
      <c r="AJ595" t="s">
        <v>190</v>
      </c>
      <c r="AM595" t="s">
        <v>42</v>
      </c>
      <c r="AO595">
        <v>0</v>
      </c>
    </row>
    <row r="596" spans="1:41" x14ac:dyDescent="0.25">
      <c r="A596" t="s">
        <v>485</v>
      </c>
      <c r="F596" t="s">
        <v>485</v>
      </c>
      <c r="G596" s="1">
        <v>42480</v>
      </c>
      <c r="I596" t="s">
        <v>1023</v>
      </c>
      <c r="J596" t="s">
        <v>129</v>
      </c>
      <c r="K596" t="s">
        <v>198</v>
      </c>
      <c r="L596" t="s">
        <v>42</v>
      </c>
      <c r="M596" t="s">
        <v>43</v>
      </c>
      <c r="N596">
        <v>0</v>
      </c>
      <c r="O596">
        <v>1</v>
      </c>
      <c r="P596">
        <v>1</v>
      </c>
      <c r="T596" t="s">
        <v>55</v>
      </c>
      <c r="V596" t="s">
        <v>67</v>
      </c>
      <c r="X596" t="s">
        <v>80</v>
      </c>
      <c r="Z596" t="s">
        <v>199</v>
      </c>
      <c r="AB596" t="s">
        <v>200</v>
      </c>
      <c r="AC596" t="s">
        <v>201</v>
      </c>
      <c r="AG596" t="s">
        <v>27</v>
      </c>
      <c r="AH596" t="str">
        <f>Table1[[#This Row],[Family]]</f>
        <v>Simuliidae</v>
      </c>
      <c r="AI596" t="s">
        <v>92</v>
      </c>
      <c r="AJ596" t="s">
        <v>53</v>
      </c>
      <c r="AK596">
        <v>2.4</v>
      </c>
      <c r="AM596" t="s">
        <v>42</v>
      </c>
      <c r="AN596">
        <v>2.4</v>
      </c>
      <c r="AO596">
        <v>0</v>
      </c>
    </row>
    <row r="597" spans="1:41" x14ac:dyDescent="0.25">
      <c r="A597" t="s">
        <v>485</v>
      </c>
      <c r="F597" t="s">
        <v>485</v>
      </c>
      <c r="G597" s="1">
        <v>42480</v>
      </c>
      <c r="I597" t="s">
        <v>1023</v>
      </c>
      <c r="J597" t="s">
        <v>129</v>
      </c>
      <c r="K597" t="s">
        <v>236</v>
      </c>
      <c r="L597" t="s">
        <v>42</v>
      </c>
      <c r="M597" t="s">
        <v>43</v>
      </c>
      <c r="N597">
        <v>0</v>
      </c>
      <c r="O597">
        <v>4</v>
      </c>
      <c r="P597">
        <v>4</v>
      </c>
      <c r="T597" t="s">
        <v>55</v>
      </c>
      <c r="V597" t="s">
        <v>67</v>
      </c>
      <c r="X597" t="s">
        <v>80</v>
      </c>
      <c r="Z597" t="s">
        <v>199</v>
      </c>
      <c r="AB597" t="s">
        <v>237</v>
      </c>
      <c r="AC597" t="s">
        <v>238</v>
      </c>
      <c r="AG597" t="s">
        <v>27</v>
      </c>
      <c r="AH597" t="str">
        <f>Table1[[#This Row],[Family]]</f>
        <v>Simuliidae</v>
      </c>
      <c r="AI597" t="s">
        <v>92</v>
      </c>
      <c r="AJ597" t="s">
        <v>53</v>
      </c>
      <c r="AK597">
        <v>5.7</v>
      </c>
      <c r="AM597" t="s">
        <v>42</v>
      </c>
      <c r="AN597">
        <v>5.7</v>
      </c>
      <c r="AO597">
        <v>0</v>
      </c>
    </row>
    <row r="598" spans="1:41" x14ac:dyDescent="0.25">
      <c r="A598" t="s">
        <v>493</v>
      </c>
      <c r="F598" t="s">
        <v>493</v>
      </c>
      <c r="G598" s="1">
        <v>42480</v>
      </c>
      <c r="I598" t="s">
        <v>1023</v>
      </c>
      <c r="J598" t="s">
        <v>129</v>
      </c>
      <c r="K598" t="s">
        <v>41</v>
      </c>
      <c r="L598" t="s">
        <v>42</v>
      </c>
      <c r="M598" t="s">
        <v>43</v>
      </c>
      <c r="N598">
        <v>0</v>
      </c>
      <c r="O598">
        <v>7</v>
      </c>
      <c r="P598">
        <v>7</v>
      </c>
      <c r="T598" t="s">
        <v>44</v>
      </c>
      <c r="V598" t="s">
        <v>45</v>
      </c>
      <c r="X598" t="s">
        <v>46</v>
      </c>
      <c r="Z598" t="s">
        <v>47</v>
      </c>
      <c r="AG598" t="s">
        <v>24</v>
      </c>
      <c r="AH598" t="str">
        <f>Table1[[#This Row],[FinalID]]</f>
        <v>NAIDIDAE</v>
      </c>
      <c r="AI598" t="s">
        <v>48</v>
      </c>
      <c r="AJ598" t="s">
        <v>49</v>
      </c>
      <c r="AK598">
        <v>8.5</v>
      </c>
      <c r="AM598" t="s">
        <v>42</v>
      </c>
      <c r="AN598">
        <v>8.5</v>
      </c>
      <c r="AO598">
        <v>0</v>
      </c>
    </row>
    <row r="599" spans="1:41" x14ac:dyDescent="0.25">
      <c r="A599" t="s">
        <v>493</v>
      </c>
      <c r="F599" t="s">
        <v>493</v>
      </c>
      <c r="G599" s="1">
        <v>42480</v>
      </c>
      <c r="I599" t="s">
        <v>1023</v>
      </c>
      <c r="J599" t="s">
        <v>129</v>
      </c>
      <c r="K599" t="s">
        <v>494</v>
      </c>
      <c r="L599" t="s">
        <v>42</v>
      </c>
      <c r="M599" t="s">
        <v>43</v>
      </c>
      <c r="N599">
        <v>0</v>
      </c>
      <c r="O599">
        <v>1</v>
      </c>
      <c r="P599">
        <v>1</v>
      </c>
      <c r="T599" t="s">
        <v>208</v>
      </c>
      <c r="V599" t="s">
        <v>394</v>
      </c>
      <c r="X599" t="s">
        <v>395</v>
      </c>
      <c r="Z599" t="s">
        <v>425</v>
      </c>
      <c r="AC599" t="s">
        <v>495</v>
      </c>
      <c r="AG599" t="s">
        <v>27</v>
      </c>
      <c r="AH599" t="str">
        <f>Table1[[#This Row],[Family]]</f>
        <v>Pisidiidae</v>
      </c>
      <c r="AI599" t="s">
        <v>92</v>
      </c>
      <c r="AK599">
        <v>5.5</v>
      </c>
      <c r="AM599" t="s">
        <v>42</v>
      </c>
      <c r="AN599">
        <v>5.5</v>
      </c>
      <c r="AO599">
        <v>0</v>
      </c>
    </row>
    <row r="600" spans="1:41" x14ac:dyDescent="0.25">
      <c r="A600" t="s">
        <v>493</v>
      </c>
      <c r="F600" t="s">
        <v>493</v>
      </c>
      <c r="G600" s="1">
        <v>42480</v>
      </c>
      <c r="I600" t="s">
        <v>1023</v>
      </c>
      <c r="J600" t="s">
        <v>129</v>
      </c>
      <c r="K600" t="s">
        <v>145</v>
      </c>
      <c r="L600" t="s">
        <v>42</v>
      </c>
      <c r="M600" t="s">
        <v>43</v>
      </c>
      <c r="N600">
        <v>0</v>
      </c>
      <c r="O600">
        <v>3</v>
      </c>
      <c r="P600">
        <v>3</v>
      </c>
      <c r="T600" t="s">
        <v>55</v>
      </c>
      <c r="V600" t="s">
        <v>67</v>
      </c>
      <c r="X600" t="s">
        <v>68</v>
      </c>
      <c r="Z600" t="s">
        <v>146</v>
      </c>
      <c r="AC600" t="s">
        <v>147</v>
      </c>
      <c r="AG600" t="s">
        <v>27</v>
      </c>
      <c r="AH600" t="str">
        <f>Table1[[#This Row],[Family]]</f>
        <v>Baetidae</v>
      </c>
      <c r="AI600" t="s">
        <v>48</v>
      </c>
      <c r="AJ600" t="s">
        <v>148</v>
      </c>
      <c r="AK600">
        <v>3.9</v>
      </c>
      <c r="AM600" t="s">
        <v>42</v>
      </c>
      <c r="AN600">
        <v>3.9</v>
      </c>
      <c r="AO600">
        <v>0</v>
      </c>
    </row>
    <row r="601" spans="1:41" x14ac:dyDescent="0.25">
      <c r="A601" t="s">
        <v>493</v>
      </c>
      <c r="F601" t="s">
        <v>493</v>
      </c>
      <c r="G601" s="1">
        <v>42480</v>
      </c>
      <c r="I601" t="s">
        <v>1023</v>
      </c>
      <c r="J601" t="s">
        <v>129</v>
      </c>
      <c r="K601" t="s">
        <v>487</v>
      </c>
      <c r="L601" t="s">
        <v>42</v>
      </c>
      <c r="M601" t="s">
        <v>43</v>
      </c>
      <c r="N601">
        <v>0</v>
      </c>
      <c r="O601">
        <v>1</v>
      </c>
      <c r="P601">
        <v>1</v>
      </c>
      <c r="T601" t="s">
        <v>55</v>
      </c>
      <c r="V601" t="s">
        <v>67</v>
      </c>
      <c r="X601" t="s">
        <v>68</v>
      </c>
      <c r="Z601" t="s">
        <v>146</v>
      </c>
      <c r="AC601" t="s">
        <v>488</v>
      </c>
      <c r="AG601" t="s">
        <v>27</v>
      </c>
      <c r="AH601" t="str">
        <f>Table1[[#This Row],[Family]]</f>
        <v>Baetidae</v>
      </c>
      <c r="AM601" t="s">
        <v>42</v>
      </c>
      <c r="AO601">
        <v>0</v>
      </c>
    </row>
    <row r="602" spans="1:41" x14ac:dyDescent="0.25">
      <c r="A602" t="s">
        <v>493</v>
      </c>
      <c r="F602" t="s">
        <v>493</v>
      </c>
      <c r="G602" s="1">
        <v>42480</v>
      </c>
      <c r="I602" t="s">
        <v>1023</v>
      </c>
      <c r="J602" t="s">
        <v>129</v>
      </c>
      <c r="K602" t="s">
        <v>66</v>
      </c>
      <c r="L602" t="s">
        <v>42</v>
      </c>
      <c r="M602" t="s">
        <v>43</v>
      </c>
      <c r="N602">
        <v>0</v>
      </c>
      <c r="O602">
        <v>2</v>
      </c>
      <c r="P602">
        <v>2</v>
      </c>
      <c r="T602" t="s">
        <v>55</v>
      </c>
      <c r="V602" t="s">
        <v>67</v>
      </c>
      <c r="X602" t="s">
        <v>68</v>
      </c>
      <c r="Z602" t="s">
        <v>69</v>
      </c>
      <c r="AC602" t="s">
        <v>70</v>
      </c>
      <c r="AG602" t="s">
        <v>27</v>
      </c>
      <c r="AH602" t="str">
        <f>Table1[[#This Row],[Family]]</f>
        <v>Caenidae</v>
      </c>
      <c r="AI602" t="s">
        <v>48</v>
      </c>
      <c r="AJ602" t="s">
        <v>61</v>
      </c>
      <c r="AK602">
        <v>2.1</v>
      </c>
      <c r="AM602" t="s">
        <v>42</v>
      </c>
      <c r="AN602">
        <v>2.1</v>
      </c>
      <c r="AO602">
        <v>0</v>
      </c>
    </row>
    <row r="603" spans="1:41" x14ac:dyDescent="0.25">
      <c r="A603" t="s">
        <v>493</v>
      </c>
      <c r="F603" t="s">
        <v>493</v>
      </c>
      <c r="G603" s="1">
        <v>42480</v>
      </c>
      <c r="I603" t="s">
        <v>1023</v>
      </c>
      <c r="J603" t="s">
        <v>129</v>
      </c>
      <c r="K603" t="s">
        <v>339</v>
      </c>
      <c r="L603" t="s">
        <v>42</v>
      </c>
      <c r="M603" t="s">
        <v>79</v>
      </c>
      <c r="N603">
        <v>0</v>
      </c>
      <c r="O603">
        <v>2</v>
      </c>
      <c r="P603">
        <v>2</v>
      </c>
      <c r="T603" t="s">
        <v>55</v>
      </c>
      <c r="V603" t="s">
        <v>67</v>
      </c>
      <c r="X603" t="s">
        <v>324</v>
      </c>
      <c r="Z603" t="s">
        <v>328</v>
      </c>
      <c r="AG603" t="s">
        <v>24</v>
      </c>
      <c r="AH603" t="str">
        <f>Table1[[#This Row],[FinalID]]</f>
        <v>COENAGRIONIDAE</v>
      </c>
      <c r="AI603" t="s">
        <v>76</v>
      </c>
      <c r="AJ603" t="s">
        <v>213</v>
      </c>
      <c r="AK603">
        <v>9</v>
      </c>
      <c r="AM603" t="s">
        <v>42</v>
      </c>
      <c r="AN603">
        <v>9</v>
      </c>
      <c r="AO603">
        <v>0</v>
      </c>
    </row>
    <row r="604" spans="1:41" x14ac:dyDescent="0.25">
      <c r="A604" t="s">
        <v>493</v>
      </c>
      <c r="F604" t="s">
        <v>493</v>
      </c>
      <c r="G604" s="1">
        <v>42480</v>
      </c>
      <c r="I604" t="s">
        <v>1023</v>
      </c>
      <c r="J604" t="s">
        <v>129</v>
      </c>
      <c r="K604" t="s">
        <v>327</v>
      </c>
      <c r="L604" t="s">
        <v>42</v>
      </c>
      <c r="M604" t="s">
        <v>43</v>
      </c>
      <c r="N604">
        <v>0</v>
      </c>
      <c r="O604">
        <v>1</v>
      </c>
      <c r="P604">
        <v>1</v>
      </c>
      <c r="T604" t="s">
        <v>55</v>
      </c>
      <c r="V604" t="s">
        <v>67</v>
      </c>
      <c r="X604" t="s">
        <v>324</v>
      </c>
      <c r="Z604" t="s">
        <v>328</v>
      </c>
      <c r="AC604" t="s">
        <v>329</v>
      </c>
      <c r="AG604" t="s">
        <v>27</v>
      </c>
      <c r="AH604" t="str">
        <f>Table1[[#This Row],[Family]]</f>
        <v>Coenagrionidae</v>
      </c>
      <c r="AI604" t="s">
        <v>76</v>
      </c>
      <c r="AJ604" t="s">
        <v>330</v>
      </c>
      <c r="AK604">
        <v>9.3000000000000007</v>
      </c>
      <c r="AM604" t="s">
        <v>42</v>
      </c>
      <c r="AN604">
        <v>9.3000000000000007</v>
      </c>
      <c r="AO604">
        <v>0</v>
      </c>
    </row>
    <row r="605" spans="1:41" x14ac:dyDescent="0.25">
      <c r="A605" t="s">
        <v>493</v>
      </c>
      <c r="F605" t="s">
        <v>493</v>
      </c>
      <c r="G605" s="1">
        <v>42480</v>
      </c>
      <c r="I605" t="s">
        <v>1023</v>
      </c>
      <c r="J605" t="s">
        <v>129</v>
      </c>
      <c r="K605" t="s">
        <v>372</v>
      </c>
      <c r="L605" t="s">
        <v>42</v>
      </c>
      <c r="M605" t="s">
        <v>43</v>
      </c>
      <c r="N605">
        <v>0</v>
      </c>
      <c r="O605">
        <v>1</v>
      </c>
      <c r="P605">
        <v>1</v>
      </c>
      <c r="T605" t="s">
        <v>55</v>
      </c>
      <c r="V605" t="s">
        <v>67</v>
      </c>
      <c r="X605" t="s">
        <v>373</v>
      </c>
      <c r="Z605" t="s">
        <v>374</v>
      </c>
      <c r="AC605" t="s">
        <v>375</v>
      </c>
      <c r="AG605" t="s">
        <v>27</v>
      </c>
      <c r="AH605" t="str">
        <f>Table1[[#This Row],[Family]]</f>
        <v>Corydalidae</v>
      </c>
      <c r="AI605" t="s">
        <v>76</v>
      </c>
      <c r="AJ605" t="s">
        <v>376</v>
      </c>
      <c r="AK605">
        <v>1.4</v>
      </c>
      <c r="AM605" t="s">
        <v>42</v>
      </c>
      <c r="AN605">
        <v>1.4</v>
      </c>
      <c r="AO605">
        <v>0</v>
      </c>
    </row>
    <row r="606" spans="1:41" x14ac:dyDescent="0.25">
      <c r="A606" t="s">
        <v>493</v>
      </c>
      <c r="F606" t="s">
        <v>493</v>
      </c>
      <c r="G606" s="1">
        <v>42480</v>
      </c>
      <c r="I606" t="s">
        <v>1023</v>
      </c>
      <c r="J606" t="s">
        <v>129</v>
      </c>
      <c r="K606" t="s">
        <v>170</v>
      </c>
      <c r="L606" t="s">
        <v>42</v>
      </c>
      <c r="M606" t="s">
        <v>43</v>
      </c>
      <c r="N606">
        <v>0</v>
      </c>
      <c r="O606">
        <v>6</v>
      </c>
      <c r="P606">
        <v>6</v>
      </c>
      <c r="T606" t="s">
        <v>55</v>
      </c>
      <c r="V606" t="s">
        <v>67</v>
      </c>
      <c r="X606" t="s">
        <v>72</v>
      </c>
      <c r="Z606" t="s">
        <v>171</v>
      </c>
      <c r="AC606" t="s">
        <v>172</v>
      </c>
      <c r="AG606" t="s">
        <v>27</v>
      </c>
      <c r="AH606" t="str">
        <f>Table1[[#This Row],[Family]]</f>
        <v>Hydropsychidae</v>
      </c>
      <c r="AI606" t="s">
        <v>92</v>
      </c>
      <c r="AJ606" t="s">
        <v>53</v>
      </c>
      <c r="AK606">
        <v>6.5</v>
      </c>
      <c r="AM606" t="s">
        <v>42</v>
      </c>
      <c r="AN606">
        <v>6.5</v>
      </c>
      <c r="AO606">
        <v>0</v>
      </c>
    </row>
    <row r="607" spans="1:41" x14ac:dyDescent="0.25">
      <c r="A607" t="s">
        <v>493</v>
      </c>
      <c r="F607" t="s">
        <v>493</v>
      </c>
      <c r="G607" s="1">
        <v>42480</v>
      </c>
      <c r="I607" t="s">
        <v>1023</v>
      </c>
      <c r="J607" t="s">
        <v>129</v>
      </c>
      <c r="K607" t="s">
        <v>175</v>
      </c>
      <c r="L607" t="s">
        <v>42</v>
      </c>
      <c r="M607" t="s">
        <v>43</v>
      </c>
      <c r="N607">
        <v>0</v>
      </c>
      <c r="O607">
        <v>2</v>
      </c>
      <c r="P607">
        <v>2</v>
      </c>
      <c r="T607" t="s">
        <v>55</v>
      </c>
      <c r="V607" t="s">
        <v>67</v>
      </c>
      <c r="X607" t="s">
        <v>72</v>
      </c>
      <c r="Z607" t="s">
        <v>171</v>
      </c>
      <c r="AC607" t="s">
        <v>176</v>
      </c>
      <c r="AG607" t="s">
        <v>27</v>
      </c>
      <c r="AH607" t="str">
        <f>Table1[[#This Row],[Family]]</f>
        <v>Hydropsychidae</v>
      </c>
      <c r="AI607" t="s">
        <v>92</v>
      </c>
      <c r="AJ607" t="s">
        <v>53</v>
      </c>
      <c r="AK607">
        <v>7.5</v>
      </c>
      <c r="AM607" t="s">
        <v>42</v>
      </c>
      <c r="AN607">
        <v>7.5</v>
      </c>
      <c r="AO607">
        <v>0</v>
      </c>
    </row>
    <row r="608" spans="1:41" x14ac:dyDescent="0.25">
      <c r="A608" t="s">
        <v>493</v>
      </c>
      <c r="F608" t="s">
        <v>493</v>
      </c>
      <c r="G608" s="1">
        <v>42480</v>
      </c>
      <c r="I608" t="s">
        <v>1023</v>
      </c>
      <c r="J608" t="s">
        <v>129</v>
      </c>
      <c r="K608" t="s">
        <v>217</v>
      </c>
      <c r="L608" t="s">
        <v>42</v>
      </c>
      <c r="M608" t="s">
        <v>43</v>
      </c>
      <c r="N608">
        <v>0</v>
      </c>
      <c r="O608">
        <v>2</v>
      </c>
      <c r="P608">
        <v>2</v>
      </c>
      <c r="T608" t="s">
        <v>55</v>
      </c>
      <c r="V608" t="s">
        <v>67</v>
      </c>
      <c r="X608" t="s">
        <v>72</v>
      </c>
      <c r="Z608" t="s">
        <v>181</v>
      </c>
      <c r="AC608" t="s">
        <v>218</v>
      </c>
      <c r="AG608" t="s">
        <v>27</v>
      </c>
      <c r="AH608" t="str">
        <f>Table1[[#This Row],[Family]]</f>
        <v>Philopotamidae</v>
      </c>
      <c r="AI608" t="s">
        <v>92</v>
      </c>
      <c r="AJ608" t="s">
        <v>53</v>
      </c>
      <c r="AK608">
        <v>4.4000000000000004</v>
      </c>
      <c r="AM608" t="s">
        <v>42</v>
      </c>
      <c r="AN608">
        <v>4.4000000000000004</v>
      </c>
      <c r="AO608">
        <v>0</v>
      </c>
    </row>
    <row r="609" spans="1:41" x14ac:dyDescent="0.25">
      <c r="A609" t="s">
        <v>493</v>
      </c>
      <c r="F609" t="s">
        <v>493</v>
      </c>
      <c r="G609" s="1">
        <v>42480</v>
      </c>
      <c r="I609" t="s">
        <v>1023</v>
      </c>
      <c r="J609" t="s">
        <v>129</v>
      </c>
      <c r="K609" t="s">
        <v>496</v>
      </c>
      <c r="L609" t="s">
        <v>42</v>
      </c>
      <c r="M609" t="s">
        <v>43</v>
      </c>
      <c r="N609">
        <v>0</v>
      </c>
      <c r="O609">
        <v>1</v>
      </c>
      <c r="P609">
        <v>1</v>
      </c>
      <c r="T609" t="s">
        <v>55</v>
      </c>
      <c r="V609" t="s">
        <v>67</v>
      </c>
      <c r="X609" t="s">
        <v>220</v>
      </c>
      <c r="Z609" t="s">
        <v>437</v>
      </c>
      <c r="AG609" t="s">
        <v>24</v>
      </c>
      <c r="AH609" t="str">
        <f>Table1[[#This Row],[FinalID]]</f>
        <v>DYTISCIDAE</v>
      </c>
      <c r="AI609" t="s">
        <v>76</v>
      </c>
      <c r="AJ609" t="s">
        <v>497</v>
      </c>
      <c r="AK609">
        <v>5.4</v>
      </c>
      <c r="AM609" t="s">
        <v>42</v>
      </c>
      <c r="AN609">
        <v>5.4</v>
      </c>
      <c r="AO609">
        <v>0</v>
      </c>
    </row>
    <row r="610" spans="1:41" x14ac:dyDescent="0.25">
      <c r="A610" t="s">
        <v>493</v>
      </c>
      <c r="F610" t="s">
        <v>493</v>
      </c>
      <c r="G610" s="1">
        <v>42480</v>
      </c>
      <c r="I610" t="s">
        <v>1023</v>
      </c>
      <c r="J610" t="s">
        <v>129</v>
      </c>
      <c r="K610" t="s">
        <v>219</v>
      </c>
      <c r="L610" t="s">
        <v>42</v>
      </c>
      <c r="M610" t="s">
        <v>43</v>
      </c>
      <c r="N610">
        <v>0</v>
      </c>
      <c r="O610">
        <v>6</v>
      </c>
      <c r="P610">
        <v>6</v>
      </c>
      <c r="T610" t="s">
        <v>55</v>
      </c>
      <c r="V610" t="s">
        <v>67</v>
      </c>
      <c r="X610" t="s">
        <v>220</v>
      </c>
      <c r="Z610" t="s">
        <v>221</v>
      </c>
      <c r="AC610" t="s">
        <v>222</v>
      </c>
      <c r="AG610" t="s">
        <v>27</v>
      </c>
      <c r="AH610" t="str">
        <f>Table1[[#This Row],[Family]]</f>
        <v>Elmidae</v>
      </c>
      <c r="AI610" t="s">
        <v>144</v>
      </c>
      <c r="AJ610" t="s">
        <v>53</v>
      </c>
      <c r="AK610">
        <v>7.1</v>
      </c>
      <c r="AM610" t="s">
        <v>42</v>
      </c>
      <c r="AN610">
        <v>7.1</v>
      </c>
      <c r="AO610">
        <v>0</v>
      </c>
    </row>
    <row r="611" spans="1:41" x14ac:dyDescent="0.25">
      <c r="A611" t="s">
        <v>493</v>
      </c>
      <c r="F611" t="s">
        <v>493</v>
      </c>
      <c r="G611" s="1">
        <v>42480</v>
      </c>
      <c r="I611" t="s">
        <v>1023</v>
      </c>
      <c r="J611" t="s">
        <v>129</v>
      </c>
      <c r="K611" t="s">
        <v>386</v>
      </c>
      <c r="L611" t="s">
        <v>42</v>
      </c>
      <c r="M611" t="s">
        <v>43</v>
      </c>
      <c r="N611">
        <v>0</v>
      </c>
      <c r="O611">
        <v>1</v>
      </c>
      <c r="P611">
        <v>1</v>
      </c>
      <c r="T611" t="s">
        <v>55</v>
      </c>
      <c r="V611" t="s">
        <v>67</v>
      </c>
      <c r="X611" t="s">
        <v>220</v>
      </c>
      <c r="Z611" t="s">
        <v>387</v>
      </c>
      <c r="AC611" t="s">
        <v>388</v>
      </c>
      <c r="AG611" t="s">
        <v>27</v>
      </c>
      <c r="AH611" t="str">
        <f>Table1[[#This Row],[Family]]</f>
        <v>Psephenidae</v>
      </c>
      <c r="AI611" t="s">
        <v>144</v>
      </c>
      <c r="AJ611" t="s">
        <v>53</v>
      </c>
      <c r="AK611">
        <v>4.4000000000000004</v>
      </c>
      <c r="AM611" t="s">
        <v>42</v>
      </c>
      <c r="AN611">
        <v>4.4000000000000004</v>
      </c>
      <c r="AO611">
        <v>0</v>
      </c>
    </row>
    <row r="612" spans="1:41" x14ac:dyDescent="0.25">
      <c r="A612" t="s">
        <v>493</v>
      </c>
      <c r="F612" t="s">
        <v>493</v>
      </c>
      <c r="G612" s="1">
        <v>42480</v>
      </c>
      <c r="I612" t="s">
        <v>1023</v>
      </c>
      <c r="J612" t="s">
        <v>129</v>
      </c>
      <c r="K612" t="s">
        <v>465</v>
      </c>
      <c r="L612" t="s">
        <v>42</v>
      </c>
      <c r="M612" t="s">
        <v>43</v>
      </c>
      <c r="N612">
        <v>0</v>
      </c>
      <c r="O612">
        <v>2</v>
      </c>
      <c r="P612">
        <v>2</v>
      </c>
      <c r="T612" t="s">
        <v>55</v>
      </c>
      <c r="V612" t="s">
        <v>67</v>
      </c>
      <c r="X612" t="s">
        <v>80</v>
      </c>
      <c r="Z612" t="s">
        <v>86</v>
      </c>
      <c r="AB612" t="s">
        <v>87</v>
      </c>
      <c r="AC612" t="s">
        <v>466</v>
      </c>
      <c r="AG612" t="s">
        <v>27</v>
      </c>
      <c r="AH612" t="str">
        <f>Table1[[#This Row],[Family]]</f>
        <v>Chironomidae</v>
      </c>
      <c r="AI612" t="s">
        <v>48</v>
      </c>
      <c r="AJ612" t="s">
        <v>49</v>
      </c>
      <c r="AK612">
        <v>6.6</v>
      </c>
      <c r="AM612" t="s">
        <v>42</v>
      </c>
      <c r="AN612">
        <v>6.6</v>
      </c>
      <c r="AO612">
        <v>0</v>
      </c>
    </row>
    <row r="613" spans="1:41" x14ac:dyDescent="0.25">
      <c r="A613" t="s">
        <v>493</v>
      </c>
      <c r="F613" t="s">
        <v>493</v>
      </c>
      <c r="G613" s="1">
        <v>42480</v>
      </c>
      <c r="I613" t="s">
        <v>1023</v>
      </c>
      <c r="J613" t="s">
        <v>129</v>
      </c>
      <c r="K613" t="s">
        <v>183</v>
      </c>
      <c r="L613" t="s">
        <v>42</v>
      </c>
      <c r="M613" t="s">
        <v>43</v>
      </c>
      <c r="N613">
        <v>0</v>
      </c>
      <c r="O613">
        <v>3</v>
      </c>
      <c r="P613">
        <v>3</v>
      </c>
      <c r="T613" t="s">
        <v>55</v>
      </c>
      <c r="V613" t="s">
        <v>67</v>
      </c>
      <c r="X613" t="s">
        <v>80</v>
      </c>
      <c r="Z613" t="s">
        <v>86</v>
      </c>
      <c r="AB613" t="s">
        <v>97</v>
      </c>
      <c r="AC613" t="s">
        <v>184</v>
      </c>
      <c r="AG613" t="s">
        <v>27</v>
      </c>
      <c r="AH613" t="str">
        <f>Table1[[#This Row],[Family]]</f>
        <v>Chironomidae</v>
      </c>
      <c r="AI613" t="s">
        <v>48</v>
      </c>
      <c r="AJ613" t="s">
        <v>185</v>
      </c>
      <c r="AK613">
        <v>2.1</v>
      </c>
      <c r="AM613" t="s">
        <v>42</v>
      </c>
      <c r="AN613">
        <v>2.1</v>
      </c>
      <c r="AO613">
        <v>0</v>
      </c>
    </row>
    <row r="614" spans="1:41" x14ac:dyDescent="0.25">
      <c r="A614" t="s">
        <v>493</v>
      </c>
      <c r="F614" t="s">
        <v>493</v>
      </c>
      <c r="G614" s="1">
        <v>42480</v>
      </c>
      <c r="I614" t="s">
        <v>1023</v>
      </c>
      <c r="J614" t="s">
        <v>129</v>
      </c>
      <c r="K614" t="s">
        <v>297</v>
      </c>
      <c r="L614" t="s">
        <v>42</v>
      </c>
      <c r="M614" t="s">
        <v>43</v>
      </c>
      <c r="N614">
        <v>0</v>
      </c>
      <c r="O614">
        <v>1</v>
      </c>
      <c r="P614">
        <v>1</v>
      </c>
      <c r="T614" t="s">
        <v>55</v>
      </c>
      <c r="V614" t="s">
        <v>67</v>
      </c>
      <c r="X614" t="s">
        <v>80</v>
      </c>
      <c r="Z614" t="s">
        <v>86</v>
      </c>
      <c r="AB614" t="s">
        <v>97</v>
      </c>
      <c r="AC614" t="s">
        <v>298</v>
      </c>
      <c r="AG614" t="s">
        <v>27</v>
      </c>
      <c r="AH614" t="str">
        <f>Table1[[#This Row],[Family]]</f>
        <v>Chironomidae</v>
      </c>
      <c r="AI614" t="s">
        <v>92</v>
      </c>
      <c r="AJ614" t="s">
        <v>53</v>
      </c>
      <c r="AK614">
        <v>7.2</v>
      </c>
      <c r="AM614" t="s">
        <v>42</v>
      </c>
      <c r="AN614">
        <v>7.2</v>
      </c>
      <c r="AO614">
        <v>0</v>
      </c>
    </row>
    <row r="615" spans="1:41" x14ac:dyDescent="0.25">
      <c r="A615" t="s">
        <v>493</v>
      </c>
      <c r="F615" t="s">
        <v>493</v>
      </c>
      <c r="G615" s="1">
        <v>42480</v>
      </c>
      <c r="I615" t="s">
        <v>1023</v>
      </c>
      <c r="J615" t="s">
        <v>129</v>
      </c>
      <c r="K615" t="s">
        <v>400</v>
      </c>
      <c r="L615" t="s">
        <v>42</v>
      </c>
      <c r="M615" t="s">
        <v>43</v>
      </c>
      <c r="N615">
        <v>0</v>
      </c>
      <c r="O615">
        <v>1</v>
      </c>
      <c r="P615">
        <v>1</v>
      </c>
      <c r="T615" t="s">
        <v>55</v>
      </c>
      <c r="V615" t="s">
        <v>67</v>
      </c>
      <c r="X615" t="s">
        <v>80</v>
      </c>
      <c r="Z615" t="s">
        <v>86</v>
      </c>
      <c r="AB615" t="s">
        <v>97</v>
      </c>
      <c r="AC615" t="s">
        <v>401</v>
      </c>
      <c r="AG615" t="s">
        <v>27</v>
      </c>
      <c r="AH615" t="str">
        <f>Table1[[#This Row],[Family]]</f>
        <v>Chironomidae</v>
      </c>
      <c r="AI615" t="s">
        <v>48</v>
      </c>
      <c r="AK615">
        <v>1</v>
      </c>
      <c r="AM615" t="s">
        <v>42</v>
      </c>
      <c r="AN615">
        <v>1</v>
      </c>
      <c r="AO615">
        <v>0</v>
      </c>
    </row>
    <row r="616" spans="1:41" x14ac:dyDescent="0.25">
      <c r="A616" t="s">
        <v>493</v>
      </c>
      <c r="F616" t="s">
        <v>493</v>
      </c>
      <c r="G616" s="1">
        <v>42480</v>
      </c>
      <c r="I616" t="s">
        <v>1023</v>
      </c>
      <c r="J616" t="s">
        <v>129</v>
      </c>
      <c r="K616" t="s">
        <v>186</v>
      </c>
      <c r="L616" t="s">
        <v>42</v>
      </c>
      <c r="M616" t="s">
        <v>79</v>
      </c>
      <c r="N616">
        <v>0</v>
      </c>
      <c r="O616">
        <v>4</v>
      </c>
      <c r="P616">
        <v>4</v>
      </c>
      <c r="T616" t="s">
        <v>55</v>
      </c>
      <c r="V616" t="s">
        <v>67</v>
      </c>
      <c r="X616" t="s">
        <v>80</v>
      </c>
      <c r="Z616" t="s">
        <v>86</v>
      </c>
      <c r="AC616" t="s">
        <v>187</v>
      </c>
      <c r="AG616" t="s">
        <v>27</v>
      </c>
      <c r="AH616" t="str">
        <f>Table1[[#This Row],[Family]]</f>
        <v>Chironomidae</v>
      </c>
      <c r="AI616" t="s">
        <v>48</v>
      </c>
      <c r="AK616">
        <v>7.6</v>
      </c>
      <c r="AM616" t="s">
        <v>42</v>
      </c>
      <c r="AN616">
        <v>7.6</v>
      </c>
      <c r="AO616">
        <v>0</v>
      </c>
    </row>
    <row r="617" spans="1:41" x14ac:dyDescent="0.25">
      <c r="A617" t="s">
        <v>493</v>
      </c>
      <c r="F617" t="s">
        <v>493</v>
      </c>
      <c r="G617" s="1">
        <v>42480</v>
      </c>
      <c r="I617" t="s">
        <v>1023</v>
      </c>
      <c r="J617" t="s">
        <v>129</v>
      </c>
      <c r="K617" t="s">
        <v>225</v>
      </c>
      <c r="L617" t="s">
        <v>42</v>
      </c>
      <c r="M617" t="s">
        <v>43</v>
      </c>
      <c r="N617">
        <v>0</v>
      </c>
      <c r="O617">
        <v>1</v>
      </c>
      <c r="P617">
        <v>1</v>
      </c>
      <c r="T617" t="s">
        <v>55</v>
      </c>
      <c r="V617" t="s">
        <v>67</v>
      </c>
      <c r="X617" t="s">
        <v>80</v>
      </c>
      <c r="Z617" t="s">
        <v>86</v>
      </c>
      <c r="AC617" t="s">
        <v>226</v>
      </c>
      <c r="AG617" t="s">
        <v>27</v>
      </c>
      <c r="AH617" t="str">
        <f>Table1[[#This Row],[Family]]</f>
        <v>Chironomidae</v>
      </c>
      <c r="AI617" t="s">
        <v>48</v>
      </c>
      <c r="AJ617" t="s">
        <v>61</v>
      </c>
      <c r="AK617">
        <v>7</v>
      </c>
      <c r="AM617" t="s">
        <v>42</v>
      </c>
      <c r="AN617">
        <v>7</v>
      </c>
      <c r="AO617">
        <v>0</v>
      </c>
    </row>
    <row r="618" spans="1:41" x14ac:dyDescent="0.25">
      <c r="A618" t="s">
        <v>493</v>
      </c>
      <c r="F618" t="s">
        <v>493</v>
      </c>
      <c r="G618" s="1">
        <v>42480</v>
      </c>
      <c r="I618" t="s">
        <v>1023</v>
      </c>
      <c r="J618" t="s">
        <v>129</v>
      </c>
      <c r="K618" t="s">
        <v>253</v>
      </c>
      <c r="L618" t="s">
        <v>42</v>
      </c>
      <c r="M618" t="s">
        <v>43</v>
      </c>
      <c r="N618">
        <v>0</v>
      </c>
      <c r="O618">
        <v>3</v>
      </c>
      <c r="P618">
        <v>3</v>
      </c>
      <c r="T618" t="s">
        <v>55</v>
      </c>
      <c r="V618" t="s">
        <v>67</v>
      </c>
      <c r="X618" t="s">
        <v>80</v>
      </c>
      <c r="Z618" t="s">
        <v>86</v>
      </c>
      <c r="AC618" t="s">
        <v>254</v>
      </c>
      <c r="AG618" t="s">
        <v>27</v>
      </c>
      <c r="AH618" t="str">
        <f>Table1[[#This Row],[Family]]</f>
        <v>Chironomidae</v>
      </c>
      <c r="AI618" t="s">
        <v>48</v>
      </c>
      <c r="AJ618" t="s">
        <v>61</v>
      </c>
      <c r="AK618">
        <v>4.0999999999999996</v>
      </c>
      <c r="AM618" t="s">
        <v>42</v>
      </c>
      <c r="AN618">
        <v>4.0999999999999996</v>
      </c>
      <c r="AO618">
        <v>0</v>
      </c>
    </row>
    <row r="619" spans="1:41" x14ac:dyDescent="0.25">
      <c r="A619" t="s">
        <v>493</v>
      </c>
      <c r="F619" t="s">
        <v>493</v>
      </c>
      <c r="G619" s="1">
        <v>42480</v>
      </c>
      <c r="I619" t="s">
        <v>1023</v>
      </c>
      <c r="J619" t="s">
        <v>129</v>
      </c>
      <c r="K619" t="s">
        <v>191</v>
      </c>
      <c r="L619" t="s">
        <v>42</v>
      </c>
      <c r="M619" t="s">
        <v>43</v>
      </c>
      <c r="N619">
        <v>0</v>
      </c>
      <c r="O619">
        <v>3</v>
      </c>
      <c r="P619">
        <v>3</v>
      </c>
      <c r="T619" t="s">
        <v>55</v>
      </c>
      <c r="V619" t="s">
        <v>67</v>
      </c>
      <c r="X619" t="s">
        <v>80</v>
      </c>
      <c r="Z619" t="s">
        <v>86</v>
      </c>
      <c r="AC619" t="s">
        <v>192</v>
      </c>
      <c r="AG619" t="s">
        <v>27</v>
      </c>
      <c r="AH619" t="str">
        <f>Table1[[#This Row],[Family]]</f>
        <v>Chironomidae</v>
      </c>
      <c r="AI619" t="s">
        <v>48</v>
      </c>
      <c r="AJ619" t="s">
        <v>61</v>
      </c>
      <c r="AK619">
        <v>6.1</v>
      </c>
      <c r="AM619" t="s">
        <v>42</v>
      </c>
      <c r="AN619">
        <v>6.1</v>
      </c>
      <c r="AO619">
        <v>0</v>
      </c>
    </row>
    <row r="620" spans="1:41" x14ac:dyDescent="0.25">
      <c r="A620" t="s">
        <v>493</v>
      </c>
      <c r="F620" t="s">
        <v>493</v>
      </c>
      <c r="G620" s="1">
        <v>42480</v>
      </c>
      <c r="I620" t="s">
        <v>1023</v>
      </c>
      <c r="J620" t="s">
        <v>129</v>
      </c>
      <c r="K620" t="s">
        <v>105</v>
      </c>
      <c r="L620" t="s">
        <v>42</v>
      </c>
      <c r="M620" t="s">
        <v>43</v>
      </c>
      <c r="N620">
        <v>0</v>
      </c>
      <c r="O620">
        <v>3</v>
      </c>
      <c r="P620">
        <v>3</v>
      </c>
      <c r="T620" t="s">
        <v>55</v>
      </c>
      <c r="V620" t="s">
        <v>67</v>
      </c>
      <c r="X620" t="s">
        <v>80</v>
      </c>
      <c r="Z620" t="s">
        <v>86</v>
      </c>
      <c r="AC620" t="s">
        <v>106</v>
      </c>
      <c r="AG620" t="s">
        <v>27</v>
      </c>
      <c r="AH620" t="str">
        <f>Table1[[#This Row],[Family]]</f>
        <v>Chironomidae</v>
      </c>
      <c r="AI620" t="s">
        <v>48</v>
      </c>
      <c r="AJ620" t="s">
        <v>61</v>
      </c>
      <c r="AK620">
        <v>7.6</v>
      </c>
      <c r="AM620" t="s">
        <v>42</v>
      </c>
      <c r="AN620">
        <v>7.6</v>
      </c>
      <c r="AO620">
        <v>0</v>
      </c>
    </row>
    <row r="621" spans="1:41" x14ac:dyDescent="0.25">
      <c r="A621" t="s">
        <v>493</v>
      </c>
      <c r="F621" t="s">
        <v>493</v>
      </c>
      <c r="G621" s="1">
        <v>42480</v>
      </c>
      <c r="I621" t="s">
        <v>1023</v>
      </c>
      <c r="J621" t="s">
        <v>129</v>
      </c>
      <c r="K621" t="s">
        <v>107</v>
      </c>
      <c r="L621" t="s">
        <v>42</v>
      </c>
      <c r="M621" t="s">
        <v>43</v>
      </c>
      <c r="N621">
        <v>0</v>
      </c>
      <c r="O621">
        <v>58</v>
      </c>
      <c r="P621">
        <v>58</v>
      </c>
      <c r="T621" t="s">
        <v>55</v>
      </c>
      <c r="V621" t="s">
        <v>67</v>
      </c>
      <c r="X621" t="s">
        <v>80</v>
      </c>
      <c r="Z621" t="s">
        <v>86</v>
      </c>
      <c r="AC621" t="s">
        <v>108</v>
      </c>
      <c r="AG621" t="s">
        <v>27</v>
      </c>
      <c r="AH621" t="str">
        <f>Table1[[#This Row],[Family]]</f>
        <v>Chironomidae</v>
      </c>
      <c r="AI621" t="s">
        <v>48</v>
      </c>
      <c r="AJ621" t="s">
        <v>82</v>
      </c>
      <c r="AK621">
        <v>9.1999999999999993</v>
      </c>
      <c r="AM621" t="s">
        <v>42</v>
      </c>
      <c r="AN621">
        <v>9.1999999999999993</v>
      </c>
      <c r="AO621">
        <v>0</v>
      </c>
    </row>
    <row r="622" spans="1:41" x14ac:dyDescent="0.25">
      <c r="A622" t="s">
        <v>493</v>
      </c>
      <c r="F622" t="s">
        <v>493</v>
      </c>
      <c r="G622" s="1">
        <v>42480</v>
      </c>
      <c r="I622" t="s">
        <v>1023</v>
      </c>
      <c r="J622" t="s">
        <v>129</v>
      </c>
      <c r="K622" t="s">
        <v>274</v>
      </c>
      <c r="L622" t="s">
        <v>42</v>
      </c>
      <c r="M622" t="s">
        <v>43</v>
      </c>
      <c r="N622">
        <v>0</v>
      </c>
      <c r="O622">
        <v>3</v>
      </c>
      <c r="P622">
        <v>3</v>
      </c>
      <c r="T622" t="s">
        <v>55</v>
      </c>
      <c r="V622" t="s">
        <v>67</v>
      </c>
      <c r="X622" t="s">
        <v>80</v>
      </c>
      <c r="Z622" t="s">
        <v>86</v>
      </c>
      <c r="AC622" t="s">
        <v>275</v>
      </c>
      <c r="AG622" t="s">
        <v>27</v>
      </c>
      <c r="AH622" t="str">
        <f>Table1[[#This Row],[Family]]</f>
        <v>Chironomidae</v>
      </c>
      <c r="AI622" t="s">
        <v>48</v>
      </c>
      <c r="AJ622" t="s">
        <v>61</v>
      </c>
      <c r="AK622">
        <v>4.5999999999999996</v>
      </c>
      <c r="AM622" t="s">
        <v>42</v>
      </c>
      <c r="AN622">
        <v>4.5999999999999996</v>
      </c>
      <c r="AO622">
        <v>0</v>
      </c>
    </row>
    <row r="623" spans="1:41" x14ac:dyDescent="0.25">
      <c r="A623" t="s">
        <v>493</v>
      </c>
      <c r="F623" t="s">
        <v>493</v>
      </c>
      <c r="G623" s="1">
        <v>42480</v>
      </c>
      <c r="I623" t="s">
        <v>1023</v>
      </c>
      <c r="J623" t="s">
        <v>129</v>
      </c>
      <c r="K623" t="s">
        <v>255</v>
      </c>
      <c r="L623" t="s">
        <v>42</v>
      </c>
      <c r="M623" t="s">
        <v>43</v>
      </c>
      <c r="N623">
        <v>0</v>
      </c>
      <c r="O623">
        <v>1</v>
      </c>
      <c r="P623">
        <v>1</v>
      </c>
      <c r="T623" t="s">
        <v>55</v>
      </c>
      <c r="V623" t="s">
        <v>67</v>
      </c>
      <c r="X623" t="s">
        <v>80</v>
      </c>
      <c r="Z623" t="s">
        <v>86</v>
      </c>
      <c r="AC623" t="s">
        <v>256</v>
      </c>
      <c r="AG623" t="s">
        <v>27</v>
      </c>
      <c r="AH623" t="str">
        <f>Table1[[#This Row],[Family]]</f>
        <v>Chironomidae</v>
      </c>
      <c r="AI623" t="s">
        <v>48</v>
      </c>
      <c r="AJ623" t="s">
        <v>61</v>
      </c>
      <c r="AK623">
        <v>5.0999999999999996</v>
      </c>
      <c r="AM623" t="s">
        <v>42</v>
      </c>
      <c r="AN623">
        <v>5.0999999999999996</v>
      </c>
      <c r="AO623">
        <v>0</v>
      </c>
    </row>
    <row r="624" spans="1:41" x14ac:dyDescent="0.25">
      <c r="A624" t="s">
        <v>493</v>
      </c>
      <c r="F624" t="s">
        <v>493</v>
      </c>
      <c r="G624" s="1">
        <v>42480</v>
      </c>
      <c r="I624" t="s">
        <v>1023</v>
      </c>
      <c r="J624" t="s">
        <v>129</v>
      </c>
      <c r="K624" t="s">
        <v>250</v>
      </c>
      <c r="L624" t="s">
        <v>42</v>
      </c>
      <c r="M624" t="s">
        <v>43</v>
      </c>
      <c r="N624">
        <v>0</v>
      </c>
      <c r="O624">
        <v>7</v>
      </c>
      <c r="P624">
        <v>7</v>
      </c>
      <c r="T624" t="s">
        <v>55</v>
      </c>
      <c r="V624" t="s">
        <v>67</v>
      </c>
      <c r="X624" t="s">
        <v>80</v>
      </c>
      <c r="Z624" t="s">
        <v>86</v>
      </c>
      <c r="AC624" t="s">
        <v>251</v>
      </c>
      <c r="AG624" t="s">
        <v>27</v>
      </c>
      <c r="AH624" t="str">
        <f>Table1[[#This Row],[Family]]</f>
        <v>Chironomidae</v>
      </c>
      <c r="AI624" t="s">
        <v>48</v>
      </c>
      <c r="AJ624" t="s">
        <v>61</v>
      </c>
      <c r="AK624">
        <v>5.0999999999999996</v>
      </c>
      <c r="AM624" t="s">
        <v>42</v>
      </c>
      <c r="AN624">
        <v>5.0999999999999996</v>
      </c>
      <c r="AO624">
        <v>0</v>
      </c>
    </row>
    <row r="625" spans="1:41" x14ac:dyDescent="0.25">
      <c r="A625" t="s">
        <v>493</v>
      </c>
      <c r="F625" t="s">
        <v>493</v>
      </c>
      <c r="G625" s="1">
        <v>42480</v>
      </c>
      <c r="I625" t="s">
        <v>1023</v>
      </c>
      <c r="J625" t="s">
        <v>129</v>
      </c>
      <c r="K625" t="s">
        <v>231</v>
      </c>
      <c r="L625" t="s">
        <v>42</v>
      </c>
      <c r="M625" t="s">
        <v>43</v>
      </c>
      <c r="N625">
        <v>0</v>
      </c>
      <c r="O625">
        <v>1</v>
      </c>
      <c r="P625">
        <v>1</v>
      </c>
      <c r="T625" t="s">
        <v>55</v>
      </c>
      <c r="V625" t="s">
        <v>67</v>
      </c>
      <c r="X625" t="s">
        <v>80</v>
      </c>
      <c r="Z625" t="s">
        <v>86</v>
      </c>
      <c r="AB625" t="s">
        <v>115</v>
      </c>
      <c r="AC625" t="s">
        <v>232</v>
      </c>
      <c r="AG625" t="s">
        <v>27</v>
      </c>
      <c r="AH625" t="str">
        <f>Table1[[#This Row],[Family]]</f>
        <v>Chironomidae</v>
      </c>
      <c r="AI625" t="s">
        <v>76</v>
      </c>
      <c r="AJ625" t="s">
        <v>61</v>
      </c>
      <c r="AK625">
        <v>8.1</v>
      </c>
      <c r="AM625" t="s">
        <v>42</v>
      </c>
      <c r="AN625">
        <v>8.1</v>
      </c>
      <c r="AO625">
        <v>0</v>
      </c>
    </row>
    <row r="626" spans="1:41" x14ac:dyDescent="0.25">
      <c r="A626" t="s">
        <v>493</v>
      </c>
      <c r="F626" t="s">
        <v>493</v>
      </c>
      <c r="G626" s="1">
        <v>42480</v>
      </c>
      <c r="I626" t="s">
        <v>1023</v>
      </c>
      <c r="J626" t="s">
        <v>129</v>
      </c>
      <c r="K626" t="s">
        <v>123</v>
      </c>
      <c r="L626" t="s">
        <v>42</v>
      </c>
      <c r="M626" t="s">
        <v>43</v>
      </c>
      <c r="N626">
        <v>0</v>
      </c>
      <c r="O626">
        <v>12</v>
      </c>
      <c r="P626">
        <v>12</v>
      </c>
      <c r="T626" t="s">
        <v>55</v>
      </c>
      <c r="V626" t="s">
        <v>67</v>
      </c>
      <c r="X626" t="s">
        <v>80</v>
      </c>
      <c r="Z626" t="s">
        <v>86</v>
      </c>
      <c r="AC626" t="s">
        <v>124</v>
      </c>
      <c r="AG626" t="s">
        <v>27</v>
      </c>
      <c r="AH626" t="str">
        <f>Table1[[#This Row],[Family]]</f>
        <v>Chironomidae</v>
      </c>
      <c r="AI626" t="s">
        <v>76</v>
      </c>
      <c r="AJ626" t="s">
        <v>61</v>
      </c>
      <c r="AK626">
        <v>8.1999999999999993</v>
      </c>
      <c r="AM626" t="s">
        <v>42</v>
      </c>
      <c r="AN626">
        <v>8.1999999999999993</v>
      </c>
      <c r="AO626">
        <v>0</v>
      </c>
    </row>
    <row r="627" spans="1:41" x14ac:dyDescent="0.25">
      <c r="A627" t="s">
        <v>493</v>
      </c>
      <c r="F627" t="s">
        <v>493</v>
      </c>
      <c r="G627" s="1">
        <v>42480</v>
      </c>
      <c r="I627" t="s">
        <v>1023</v>
      </c>
      <c r="J627" t="s">
        <v>129</v>
      </c>
      <c r="K627" t="s">
        <v>193</v>
      </c>
      <c r="L627" t="s">
        <v>42</v>
      </c>
      <c r="M627" t="s">
        <v>43</v>
      </c>
      <c r="N627">
        <v>0</v>
      </c>
      <c r="O627">
        <v>2</v>
      </c>
      <c r="P627">
        <v>2</v>
      </c>
      <c r="T627" t="s">
        <v>55</v>
      </c>
      <c r="V627" t="s">
        <v>67</v>
      </c>
      <c r="X627" t="s">
        <v>80</v>
      </c>
      <c r="Z627" t="s">
        <v>86</v>
      </c>
      <c r="AB627" t="s">
        <v>194</v>
      </c>
      <c r="AC627" t="s">
        <v>195</v>
      </c>
      <c r="AG627" t="s">
        <v>27</v>
      </c>
      <c r="AH627" t="str">
        <f>Table1[[#This Row],[Family]]</f>
        <v>Chironomidae</v>
      </c>
      <c r="AI627" t="s">
        <v>48</v>
      </c>
      <c r="AJ627" t="s">
        <v>61</v>
      </c>
      <c r="AK627">
        <v>8.5</v>
      </c>
      <c r="AM627" t="s">
        <v>42</v>
      </c>
      <c r="AN627">
        <v>8.5</v>
      </c>
      <c r="AO627">
        <v>0</v>
      </c>
    </row>
    <row r="628" spans="1:41" x14ac:dyDescent="0.25">
      <c r="A628" t="s">
        <v>493</v>
      </c>
      <c r="F628" t="s">
        <v>493</v>
      </c>
      <c r="G628" s="1">
        <v>42480</v>
      </c>
      <c r="I628" t="s">
        <v>1023</v>
      </c>
      <c r="J628" t="s">
        <v>129</v>
      </c>
      <c r="K628" t="s">
        <v>483</v>
      </c>
      <c r="L628" t="s">
        <v>42</v>
      </c>
      <c r="M628" t="s">
        <v>43</v>
      </c>
      <c r="N628">
        <v>0</v>
      </c>
      <c r="O628">
        <v>1</v>
      </c>
      <c r="P628">
        <v>1</v>
      </c>
      <c r="T628" t="s">
        <v>55</v>
      </c>
      <c r="V628" t="s">
        <v>67</v>
      </c>
      <c r="X628" t="s">
        <v>80</v>
      </c>
      <c r="Z628" t="s">
        <v>86</v>
      </c>
      <c r="AB628" t="s">
        <v>194</v>
      </c>
      <c r="AC628" t="s">
        <v>484</v>
      </c>
      <c r="AG628" t="s">
        <v>27</v>
      </c>
      <c r="AH628" t="str">
        <f>Table1[[#This Row],[Family]]</f>
        <v>Chironomidae</v>
      </c>
      <c r="AI628" t="s">
        <v>48</v>
      </c>
      <c r="AK628">
        <v>6.6</v>
      </c>
      <c r="AM628" t="s">
        <v>42</v>
      </c>
      <c r="AN628">
        <v>6.6</v>
      </c>
      <c r="AO628">
        <v>0</v>
      </c>
    </row>
    <row r="629" spans="1:41" x14ac:dyDescent="0.25">
      <c r="A629" t="s">
        <v>493</v>
      </c>
      <c r="F629" t="s">
        <v>493</v>
      </c>
      <c r="G629" s="1">
        <v>42480</v>
      </c>
      <c r="I629" t="s">
        <v>1023</v>
      </c>
      <c r="J629" t="s">
        <v>129</v>
      </c>
      <c r="K629" t="s">
        <v>470</v>
      </c>
      <c r="L629" t="s">
        <v>42</v>
      </c>
      <c r="M629" t="s">
        <v>43</v>
      </c>
      <c r="N629">
        <v>0</v>
      </c>
      <c r="O629">
        <v>1</v>
      </c>
      <c r="P629">
        <v>1</v>
      </c>
      <c r="T629" t="s">
        <v>55</v>
      </c>
      <c r="V629" t="s">
        <v>67</v>
      </c>
      <c r="X629" t="s">
        <v>80</v>
      </c>
      <c r="Z629" t="s">
        <v>471</v>
      </c>
      <c r="AG629" t="s">
        <v>24</v>
      </c>
      <c r="AH629" t="str">
        <f>Table1[[#This Row],[FinalID]]</f>
        <v>EPHYDRIDAE</v>
      </c>
      <c r="AI629" t="s">
        <v>48</v>
      </c>
      <c r="AJ629" t="s">
        <v>190</v>
      </c>
      <c r="AM629" t="s">
        <v>42</v>
      </c>
      <c r="AO629">
        <v>0</v>
      </c>
    </row>
    <row r="630" spans="1:41" x14ac:dyDescent="0.25">
      <c r="A630" t="s">
        <v>493</v>
      </c>
      <c r="F630" t="s">
        <v>493</v>
      </c>
      <c r="G630" s="1">
        <v>42480</v>
      </c>
      <c r="I630" t="s">
        <v>1023</v>
      </c>
      <c r="J630" t="s">
        <v>129</v>
      </c>
      <c r="K630" t="s">
        <v>236</v>
      </c>
      <c r="L630" t="s">
        <v>42</v>
      </c>
      <c r="M630" t="s">
        <v>43</v>
      </c>
      <c r="N630">
        <v>0</v>
      </c>
      <c r="O630">
        <v>2</v>
      </c>
      <c r="P630">
        <v>2</v>
      </c>
      <c r="T630" t="s">
        <v>55</v>
      </c>
      <c r="V630" t="s">
        <v>67</v>
      </c>
      <c r="X630" t="s">
        <v>80</v>
      </c>
      <c r="Z630" t="s">
        <v>199</v>
      </c>
      <c r="AB630" t="s">
        <v>237</v>
      </c>
      <c r="AC630" t="s">
        <v>238</v>
      </c>
      <c r="AG630" t="s">
        <v>27</v>
      </c>
      <c r="AH630" t="str">
        <f>Table1[[#This Row],[Family]]</f>
        <v>Simuliidae</v>
      </c>
      <c r="AI630" t="s">
        <v>92</v>
      </c>
      <c r="AJ630" t="s">
        <v>53</v>
      </c>
      <c r="AK630">
        <v>5.7</v>
      </c>
      <c r="AM630" t="s">
        <v>42</v>
      </c>
      <c r="AN630">
        <v>5.7</v>
      </c>
      <c r="AO630">
        <v>0</v>
      </c>
    </row>
    <row r="631" spans="1:41" x14ac:dyDescent="0.25">
      <c r="A631" t="s">
        <v>493</v>
      </c>
      <c r="F631" t="s">
        <v>493</v>
      </c>
      <c r="G631" s="1">
        <v>42480</v>
      </c>
      <c r="I631" t="s">
        <v>1023</v>
      </c>
      <c r="J631" t="s">
        <v>129</v>
      </c>
      <c r="K631" t="s">
        <v>202</v>
      </c>
      <c r="L631" t="s">
        <v>42</v>
      </c>
      <c r="M631" t="s">
        <v>43</v>
      </c>
      <c r="N631">
        <v>0</v>
      </c>
      <c r="O631">
        <v>3</v>
      </c>
      <c r="P631">
        <v>3</v>
      </c>
      <c r="T631" t="s">
        <v>55</v>
      </c>
      <c r="V631" t="s">
        <v>67</v>
      </c>
      <c r="X631" t="s">
        <v>80</v>
      </c>
      <c r="Z631" t="s">
        <v>203</v>
      </c>
      <c r="AC631" t="s">
        <v>204</v>
      </c>
      <c r="AG631" t="s">
        <v>27</v>
      </c>
      <c r="AH631" t="str">
        <f>Table1[[#This Row],[Family]]</f>
        <v>Tipulidae</v>
      </c>
      <c r="AI631" t="s">
        <v>48</v>
      </c>
      <c r="AJ631" t="s">
        <v>53</v>
      </c>
      <c r="AK631">
        <v>8</v>
      </c>
      <c r="AM631" t="s">
        <v>42</v>
      </c>
      <c r="AN631">
        <v>8</v>
      </c>
      <c r="AO631">
        <v>0</v>
      </c>
    </row>
    <row r="632" spans="1:41" x14ac:dyDescent="0.25">
      <c r="A632" t="s">
        <v>498</v>
      </c>
      <c r="F632" t="s">
        <v>498</v>
      </c>
      <c r="G632" s="1">
        <v>42480</v>
      </c>
      <c r="I632" t="s">
        <v>1023</v>
      </c>
      <c r="J632" t="s">
        <v>129</v>
      </c>
      <c r="K632" t="s">
        <v>332</v>
      </c>
      <c r="L632" t="s">
        <v>42</v>
      </c>
      <c r="M632" t="s">
        <v>43</v>
      </c>
      <c r="N632">
        <v>0</v>
      </c>
      <c r="O632">
        <v>1</v>
      </c>
      <c r="P632">
        <v>1</v>
      </c>
      <c r="T632" t="s">
        <v>333</v>
      </c>
      <c r="V632" t="s">
        <v>334</v>
      </c>
      <c r="X632" t="s">
        <v>335</v>
      </c>
      <c r="Z632" t="s">
        <v>336</v>
      </c>
      <c r="AC632" t="s">
        <v>337</v>
      </c>
      <c r="AG632" t="s">
        <v>27</v>
      </c>
      <c r="AH632" t="str">
        <f>Table1[[#This Row],[Family]]</f>
        <v>Dugesiidae</v>
      </c>
      <c r="AI632" t="s">
        <v>76</v>
      </c>
      <c r="AJ632" t="s">
        <v>61</v>
      </c>
      <c r="AK632">
        <v>9.3000000000000007</v>
      </c>
      <c r="AM632" t="s">
        <v>42</v>
      </c>
      <c r="AN632">
        <v>9.3000000000000007</v>
      </c>
      <c r="AO632">
        <v>0</v>
      </c>
    </row>
    <row r="633" spans="1:41" x14ac:dyDescent="0.25">
      <c r="A633" t="s">
        <v>498</v>
      </c>
      <c r="F633" t="s">
        <v>498</v>
      </c>
      <c r="G633" s="1">
        <v>42480</v>
      </c>
      <c r="I633" t="s">
        <v>1023</v>
      </c>
      <c r="J633" t="s">
        <v>129</v>
      </c>
      <c r="K633" t="s">
        <v>41</v>
      </c>
      <c r="L633" t="s">
        <v>42</v>
      </c>
      <c r="M633" t="s">
        <v>43</v>
      </c>
      <c r="N633">
        <v>0</v>
      </c>
      <c r="O633">
        <v>11</v>
      </c>
      <c r="P633">
        <v>11</v>
      </c>
      <c r="T633" t="s">
        <v>44</v>
      </c>
      <c r="V633" t="s">
        <v>45</v>
      </c>
      <c r="X633" t="s">
        <v>46</v>
      </c>
      <c r="Z633" t="s">
        <v>47</v>
      </c>
      <c r="AG633" t="s">
        <v>24</v>
      </c>
      <c r="AH633" t="str">
        <f>Table1[[#This Row],[FinalID]]</f>
        <v>NAIDIDAE</v>
      </c>
      <c r="AI633" t="s">
        <v>48</v>
      </c>
      <c r="AJ633" t="s">
        <v>49</v>
      </c>
      <c r="AK633">
        <v>8.5</v>
      </c>
      <c r="AM633" t="s">
        <v>42</v>
      </c>
      <c r="AN633">
        <v>8.5</v>
      </c>
      <c r="AO633">
        <v>0</v>
      </c>
    </row>
    <row r="634" spans="1:41" x14ac:dyDescent="0.25">
      <c r="A634" t="s">
        <v>498</v>
      </c>
      <c r="F634" t="s">
        <v>498</v>
      </c>
      <c r="G634" s="1">
        <v>42480</v>
      </c>
      <c r="I634" t="s">
        <v>1023</v>
      </c>
      <c r="J634" t="s">
        <v>129</v>
      </c>
      <c r="K634" t="s">
        <v>145</v>
      </c>
      <c r="L634" t="s">
        <v>42</v>
      </c>
      <c r="M634" t="s">
        <v>43</v>
      </c>
      <c r="N634">
        <v>0</v>
      </c>
      <c r="O634">
        <v>5</v>
      </c>
      <c r="P634">
        <v>5</v>
      </c>
      <c r="T634" t="s">
        <v>55</v>
      </c>
      <c r="V634" t="s">
        <v>67</v>
      </c>
      <c r="X634" t="s">
        <v>68</v>
      </c>
      <c r="Z634" t="s">
        <v>146</v>
      </c>
      <c r="AC634" t="s">
        <v>147</v>
      </c>
      <c r="AG634" t="s">
        <v>27</v>
      </c>
      <c r="AH634" t="str">
        <f>Table1[[#This Row],[Family]]</f>
        <v>Baetidae</v>
      </c>
      <c r="AI634" t="s">
        <v>48</v>
      </c>
      <c r="AJ634" t="s">
        <v>148</v>
      </c>
      <c r="AK634">
        <v>3.9</v>
      </c>
      <c r="AM634" t="s">
        <v>42</v>
      </c>
      <c r="AN634">
        <v>3.9</v>
      </c>
      <c r="AO634">
        <v>0</v>
      </c>
    </row>
    <row r="635" spans="1:41" x14ac:dyDescent="0.25">
      <c r="A635" t="s">
        <v>498</v>
      </c>
      <c r="F635" t="s">
        <v>498</v>
      </c>
      <c r="G635" s="1">
        <v>42480</v>
      </c>
      <c r="I635" t="s">
        <v>1023</v>
      </c>
      <c r="J635" t="s">
        <v>129</v>
      </c>
      <c r="K635" t="s">
        <v>66</v>
      </c>
      <c r="L635" t="s">
        <v>42</v>
      </c>
      <c r="M635" t="s">
        <v>43</v>
      </c>
      <c r="N635">
        <v>0</v>
      </c>
      <c r="O635">
        <v>1</v>
      </c>
      <c r="P635">
        <v>1</v>
      </c>
      <c r="T635" t="s">
        <v>55</v>
      </c>
      <c r="V635" t="s">
        <v>67</v>
      </c>
      <c r="X635" t="s">
        <v>68</v>
      </c>
      <c r="Z635" t="s">
        <v>69</v>
      </c>
      <c r="AC635" t="s">
        <v>70</v>
      </c>
      <c r="AG635" t="s">
        <v>27</v>
      </c>
      <c r="AH635" t="str">
        <f>Table1[[#This Row],[Family]]</f>
        <v>Caenidae</v>
      </c>
      <c r="AI635" t="s">
        <v>48</v>
      </c>
      <c r="AJ635" t="s">
        <v>61</v>
      </c>
      <c r="AK635">
        <v>2.1</v>
      </c>
      <c r="AM635" t="s">
        <v>42</v>
      </c>
      <c r="AN635">
        <v>2.1</v>
      </c>
      <c r="AO635">
        <v>0</v>
      </c>
    </row>
    <row r="636" spans="1:41" x14ac:dyDescent="0.25">
      <c r="A636" t="s">
        <v>498</v>
      </c>
      <c r="F636" t="s">
        <v>498</v>
      </c>
      <c r="G636" s="1">
        <v>42480</v>
      </c>
      <c r="I636" t="s">
        <v>1023</v>
      </c>
      <c r="J636" t="s">
        <v>129</v>
      </c>
      <c r="K636" t="s">
        <v>170</v>
      </c>
      <c r="L636" t="s">
        <v>42</v>
      </c>
      <c r="M636" t="s">
        <v>43</v>
      </c>
      <c r="N636">
        <v>0</v>
      </c>
      <c r="O636">
        <v>8</v>
      </c>
      <c r="P636">
        <v>8</v>
      </c>
      <c r="T636" t="s">
        <v>55</v>
      </c>
      <c r="V636" t="s">
        <v>67</v>
      </c>
      <c r="X636" t="s">
        <v>72</v>
      </c>
      <c r="Z636" t="s">
        <v>171</v>
      </c>
      <c r="AC636" t="s">
        <v>172</v>
      </c>
      <c r="AG636" t="s">
        <v>27</v>
      </c>
      <c r="AH636" t="str">
        <f>Table1[[#This Row],[Family]]</f>
        <v>Hydropsychidae</v>
      </c>
      <c r="AI636" t="s">
        <v>92</v>
      </c>
      <c r="AJ636" t="s">
        <v>53</v>
      </c>
      <c r="AK636">
        <v>6.5</v>
      </c>
      <c r="AM636" t="s">
        <v>42</v>
      </c>
      <c r="AN636">
        <v>6.5</v>
      </c>
      <c r="AO636">
        <v>0</v>
      </c>
    </row>
    <row r="637" spans="1:41" x14ac:dyDescent="0.25">
      <c r="A637" t="s">
        <v>498</v>
      </c>
      <c r="F637" t="s">
        <v>498</v>
      </c>
      <c r="G637" s="1">
        <v>42480</v>
      </c>
      <c r="I637" t="s">
        <v>1023</v>
      </c>
      <c r="J637" t="s">
        <v>129</v>
      </c>
      <c r="K637" t="s">
        <v>175</v>
      </c>
      <c r="L637" t="s">
        <v>42</v>
      </c>
      <c r="M637" t="s">
        <v>43</v>
      </c>
      <c r="N637">
        <v>0</v>
      </c>
      <c r="O637">
        <v>2</v>
      </c>
      <c r="P637">
        <v>2</v>
      </c>
      <c r="T637" t="s">
        <v>55</v>
      </c>
      <c r="V637" t="s">
        <v>67</v>
      </c>
      <c r="X637" t="s">
        <v>72</v>
      </c>
      <c r="Z637" t="s">
        <v>171</v>
      </c>
      <c r="AC637" t="s">
        <v>176</v>
      </c>
      <c r="AG637" t="s">
        <v>27</v>
      </c>
      <c r="AH637" t="str">
        <f>Table1[[#This Row],[Family]]</f>
        <v>Hydropsychidae</v>
      </c>
      <c r="AI637" t="s">
        <v>92</v>
      </c>
      <c r="AJ637" t="s">
        <v>53</v>
      </c>
      <c r="AK637">
        <v>7.5</v>
      </c>
      <c r="AM637" t="s">
        <v>42</v>
      </c>
      <c r="AN637">
        <v>7.5</v>
      </c>
      <c r="AO637">
        <v>0</v>
      </c>
    </row>
    <row r="638" spans="1:41" x14ac:dyDescent="0.25">
      <c r="A638" t="s">
        <v>498</v>
      </c>
      <c r="F638" t="s">
        <v>498</v>
      </c>
      <c r="G638" s="1">
        <v>42480</v>
      </c>
      <c r="I638" t="s">
        <v>1023</v>
      </c>
      <c r="J638" t="s">
        <v>129</v>
      </c>
      <c r="K638" t="s">
        <v>458</v>
      </c>
      <c r="L638" t="s">
        <v>42</v>
      </c>
      <c r="M638" t="s">
        <v>43</v>
      </c>
      <c r="N638">
        <v>0</v>
      </c>
      <c r="O638">
        <v>2</v>
      </c>
      <c r="P638">
        <v>2</v>
      </c>
      <c r="T638" t="s">
        <v>55</v>
      </c>
      <c r="V638" t="s">
        <v>67</v>
      </c>
      <c r="X638" t="s">
        <v>72</v>
      </c>
      <c r="Z638" t="s">
        <v>381</v>
      </c>
      <c r="AB638" t="s">
        <v>459</v>
      </c>
      <c r="AC638" t="s">
        <v>460</v>
      </c>
      <c r="AG638" t="s">
        <v>27</v>
      </c>
      <c r="AH638" t="str">
        <f>Table1[[#This Row],[Family]]</f>
        <v>Hydroptilidae</v>
      </c>
      <c r="AI638" t="s">
        <v>144</v>
      </c>
      <c r="AJ638" t="s">
        <v>53</v>
      </c>
      <c r="AK638">
        <v>6</v>
      </c>
      <c r="AM638" t="s">
        <v>42</v>
      </c>
      <c r="AN638">
        <v>6</v>
      </c>
      <c r="AO638">
        <v>0</v>
      </c>
    </row>
    <row r="639" spans="1:41" x14ac:dyDescent="0.25">
      <c r="A639" t="s">
        <v>498</v>
      </c>
      <c r="F639" t="s">
        <v>498</v>
      </c>
      <c r="G639" s="1">
        <v>42480</v>
      </c>
      <c r="I639" t="s">
        <v>1023</v>
      </c>
      <c r="J639" t="s">
        <v>129</v>
      </c>
      <c r="K639" t="s">
        <v>219</v>
      </c>
      <c r="L639" t="s">
        <v>42</v>
      </c>
      <c r="M639" t="s">
        <v>43</v>
      </c>
      <c r="N639">
        <v>0</v>
      </c>
      <c r="O639">
        <v>2</v>
      </c>
      <c r="P639">
        <v>2</v>
      </c>
      <c r="T639" t="s">
        <v>55</v>
      </c>
      <c r="V639" t="s">
        <v>67</v>
      </c>
      <c r="X639" t="s">
        <v>220</v>
      </c>
      <c r="Z639" t="s">
        <v>221</v>
      </c>
      <c r="AC639" t="s">
        <v>222</v>
      </c>
      <c r="AG639" t="s">
        <v>27</v>
      </c>
      <c r="AH639" t="str">
        <f>Table1[[#This Row],[Family]]</f>
        <v>Elmidae</v>
      </c>
      <c r="AI639" t="s">
        <v>144</v>
      </c>
      <c r="AJ639" t="s">
        <v>53</v>
      </c>
      <c r="AK639">
        <v>7.1</v>
      </c>
      <c r="AM639" t="s">
        <v>42</v>
      </c>
      <c r="AN639">
        <v>7.1</v>
      </c>
      <c r="AO639">
        <v>0</v>
      </c>
    </row>
    <row r="640" spans="1:41" x14ac:dyDescent="0.25">
      <c r="A640" t="s">
        <v>498</v>
      </c>
      <c r="F640" t="s">
        <v>498</v>
      </c>
      <c r="G640" s="1">
        <v>42480</v>
      </c>
      <c r="I640" t="s">
        <v>1023</v>
      </c>
      <c r="J640" t="s">
        <v>129</v>
      </c>
      <c r="K640" t="s">
        <v>297</v>
      </c>
      <c r="L640" t="s">
        <v>42</v>
      </c>
      <c r="M640" t="s">
        <v>43</v>
      </c>
      <c r="N640">
        <v>0</v>
      </c>
      <c r="O640">
        <v>5</v>
      </c>
      <c r="P640">
        <v>5</v>
      </c>
      <c r="T640" t="s">
        <v>55</v>
      </c>
      <c r="V640" t="s">
        <v>67</v>
      </c>
      <c r="X640" t="s">
        <v>80</v>
      </c>
      <c r="Z640" t="s">
        <v>86</v>
      </c>
      <c r="AB640" t="s">
        <v>97</v>
      </c>
      <c r="AC640" t="s">
        <v>298</v>
      </c>
      <c r="AG640" t="s">
        <v>27</v>
      </c>
      <c r="AH640" t="str">
        <f>Table1[[#This Row],[Family]]</f>
        <v>Chironomidae</v>
      </c>
      <c r="AI640" t="s">
        <v>92</v>
      </c>
      <c r="AJ640" t="s">
        <v>53</v>
      </c>
      <c r="AK640">
        <v>7.2</v>
      </c>
      <c r="AM640" t="s">
        <v>42</v>
      </c>
      <c r="AN640">
        <v>7.2</v>
      </c>
      <c r="AO640">
        <v>0</v>
      </c>
    </row>
    <row r="641" spans="1:41" x14ac:dyDescent="0.25">
      <c r="A641" t="s">
        <v>498</v>
      </c>
      <c r="F641" t="s">
        <v>498</v>
      </c>
      <c r="G641" s="1">
        <v>42480</v>
      </c>
      <c r="I641" t="s">
        <v>1023</v>
      </c>
      <c r="J641" t="s">
        <v>129</v>
      </c>
      <c r="K641" t="s">
        <v>186</v>
      </c>
      <c r="L641" t="s">
        <v>42</v>
      </c>
      <c r="M641" t="s">
        <v>79</v>
      </c>
      <c r="N641">
        <v>0</v>
      </c>
      <c r="O641">
        <v>3</v>
      </c>
      <c r="P641">
        <v>3</v>
      </c>
      <c r="T641" t="s">
        <v>55</v>
      </c>
      <c r="V641" t="s">
        <v>67</v>
      </c>
      <c r="X641" t="s">
        <v>80</v>
      </c>
      <c r="Z641" t="s">
        <v>86</v>
      </c>
      <c r="AC641" t="s">
        <v>187</v>
      </c>
      <c r="AG641" t="s">
        <v>27</v>
      </c>
      <c r="AH641" t="str">
        <f>Table1[[#This Row],[Family]]</f>
        <v>Chironomidae</v>
      </c>
      <c r="AI641" t="s">
        <v>48</v>
      </c>
      <c r="AK641">
        <v>7.6</v>
      </c>
      <c r="AM641" t="s">
        <v>42</v>
      </c>
      <c r="AN641">
        <v>7.6</v>
      </c>
      <c r="AO641">
        <v>0</v>
      </c>
    </row>
    <row r="642" spans="1:41" x14ac:dyDescent="0.25">
      <c r="A642" t="s">
        <v>498</v>
      </c>
      <c r="F642" t="s">
        <v>498</v>
      </c>
      <c r="G642" s="1">
        <v>42480</v>
      </c>
      <c r="I642" t="s">
        <v>1023</v>
      </c>
      <c r="J642" t="s">
        <v>129</v>
      </c>
      <c r="K642" t="s">
        <v>191</v>
      </c>
      <c r="L642" t="s">
        <v>42</v>
      </c>
      <c r="M642" t="s">
        <v>43</v>
      </c>
      <c r="N642">
        <v>0</v>
      </c>
      <c r="O642">
        <v>1</v>
      </c>
      <c r="P642">
        <v>1</v>
      </c>
      <c r="T642" t="s">
        <v>55</v>
      </c>
      <c r="V642" t="s">
        <v>67</v>
      </c>
      <c r="X642" t="s">
        <v>80</v>
      </c>
      <c r="Z642" t="s">
        <v>86</v>
      </c>
      <c r="AC642" t="s">
        <v>192</v>
      </c>
      <c r="AG642" t="s">
        <v>27</v>
      </c>
      <c r="AH642" t="str">
        <f>Table1[[#This Row],[Family]]</f>
        <v>Chironomidae</v>
      </c>
      <c r="AI642" t="s">
        <v>48</v>
      </c>
      <c r="AJ642" t="s">
        <v>61</v>
      </c>
      <c r="AK642">
        <v>6.1</v>
      </c>
      <c r="AM642" t="s">
        <v>42</v>
      </c>
      <c r="AN642">
        <v>6.1</v>
      </c>
      <c r="AO642">
        <v>0</v>
      </c>
    </row>
    <row r="643" spans="1:41" x14ac:dyDescent="0.25">
      <c r="A643" t="s">
        <v>498</v>
      </c>
      <c r="F643" t="s">
        <v>498</v>
      </c>
      <c r="G643" s="1">
        <v>42480</v>
      </c>
      <c r="I643" t="s">
        <v>1023</v>
      </c>
      <c r="J643" t="s">
        <v>129</v>
      </c>
      <c r="K643" t="s">
        <v>105</v>
      </c>
      <c r="L643" t="s">
        <v>42</v>
      </c>
      <c r="M643" t="s">
        <v>43</v>
      </c>
      <c r="N643">
        <v>0</v>
      </c>
      <c r="O643">
        <v>1</v>
      </c>
      <c r="P643">
        <v>1</v>
      </c>
      <c r="T643" t="s">
        <v>55</v>
      </c>
      <c r="V643" t="s">
        <v>67</v>
      </c>
      <c r="X643" t="s">
        <v>80</v>
      </c>
      <c r="Z643" t="s">
        <v>86</v>
      </c>
      <c r="AC643" t="s">
        <v>106</v>
      </c>
      <c r="AG643" t="s">
        <v>27</v>
      </c>
      <c r="AH643" t="str">
        <f>Table1[[#This Row],[Family]]</f>
        <v>Chironomidae</v>
      </c>
      <c r="AI643" t="s">
        <v>48</v>
      </c>
      <c r="AJ643" t="s">
        <v>61</v>
      </c>
      <c r="AK643">
        <v>7.6</v>
      </c>
      <c r="AM643" t="s">
        <v>42</v>
      </c>
      <c r="AN643">
        <v>7.6</v>
      </c>
      <c r="AO643">
        <v>0</v>
      </c>
    </row>
    <row r="644" spans="1:41" x14ac:dyDescent="0.25">
      <c r="A644" t="s">
        <v>498</v>
      </c>
      <c r="F644" t="s">
        <v>498</v>
      </c>
      <c r="G644" s="1">
        <v>42480</v>
      </c>
      <c r="I644" t="s">
        <v>1023</v>
      </c>
      <c r="J644" t="s">
        <v>129</v>
      </c>
      <c r="K644" t="s">
        <v>107</v>
      </c>
      <c r="L644" t="s">
        <v>42</v>
      </c>
      <c r="M644" t="s">
        <v>43</v>
      </c>
      <c r="N644">
        <v>0</v>
      </c>
      <c r="O644">
        <v>45</v>
      </c>
      <c r="P644">
        <v>45</v>
      </c>
      <c r="T644" t="s">
        <v>55</v>
      </c>
      <c r="V644" t="s">
        <v>67</v>
      </c>
      <c r="X644" t="s">
        <v>80</v>
      </c>
      <c r="Z644" t="s">
        <v>86</v>
      </c>
      <c r="AC644" t="s">
        <v>108</v>
      </c>
      <c r="AG644" t="s">
        <v>27</v>
      </c>
      <c r="AH644" t="str">
        <f>Table1[[#This Row],[Family]]</f>
        <v>Chironomidae</v>
      </c>
      <c r="AI644" t="s">
        <v>48</v>
      </c>
      <c r="AJ644" t="s">
        <v>82</v>
      </c>
      <c r="AK644">
        <v>9.1999999999999993</v>
      </c>
      <c r="AM644" t="s">
        <v>42</v>
      </c>
      <c r="AN644">
        <v>9.1999999999999993</v>
      </c>
      <c r="AO644">
        <v>0</v>
      </c>
    </row>
    <row r="645" spans="1:41" x14ac:dyDescent="0.25">
      <c r="A645" t="s">
        <v>498</v>
      </c>
      <c r="F645" t="s">
        <v>498</v>
      </c>
      <c r="G645" s="1">
        <v>42480</v>
      </c>
      <c r="I645" t="s">
        <v>1023</v>
      </c>
      <c r="J645" t="s">
        <v>129</v>
      </c>
      <c r="K645" t="s">
        <v>481</v>
      </c>
      <c r="L645" t="s">
        <v>42</v>
      </c>
      <c r="M645" t="s">
        <v>43</v>
      </c>
      <c r="N645">
        <v>0</v>
      </c>
      <c r="O645">
        <v>3</v>
      </c>
      <c r="P645">
        <v>3</v>
      </c>
      <c r="T645" t="s">
        <v>55</v>
      </c>
      <c r="V645" t="s">
        <v>67</v>
      </c>
      <c r="X645" t="s">
        <v>80</v>
      </c>
      <c r="Z645" t="s">
        <v>86</v>
      </c>
      <c r="AC645" t="s">
        <v>482</v>
      </c>
      <c r="AG645" t="s">
        <v>27</v>
      </c>
      <c r="AH645" t="str">
        <f>Table1[[#This Row],[Family]]</f>
        <v>Chironomidae</v>
      </c>
      <c r="AI645" t="s">
        <v>48</v>
      </c>
      <c r="AJ645" t="s">
        <v>61</v>
      </c>
      <c r="AK645">
        <v>2.1</v>
      </c>
      <c r="AM645" t="s">
        <v>42</v>
      </c>
      <c r="AN645">
        <v>2.1</v>
      </c>
      <c r="AO645">
        <v>0</v>
      </c>
    </row>
    <row r="646" spans="1:41" x14ac:dyDescent="0.25">
      <c r="A646" t="s">
        <v>498</v>
      </c>
      <c r="F646" t="s">
        <v>498</v>
      </c>
      <c r="G646" s="1">
        <v>42480</v>
      </c>
      <c r="I646" t="s">
        <v>1023</v>
      </c>
      <c r="J646" t="s">
        <v>129</v>
      </c>
      <c r="K646" t="s">
        <v>274</v>
      </c>
      <c r="L646" t="s">
        <v>42</v>
      </c>
      <c r="M646" t="s">
        <v>43</v>
      </c>
      <c r="N646">
        <v>0</v>
      </c>
      <c r="O646">
        <v>2</v>
      </c>
      <c r="P646">
        <v>2</v>
      </c>
      <c r="T646" t="s">
        <v>55</v>
      </c>
      <c r="V646" t="s">
        <v>67</v>
      </c>
      <c r="X646" t="s">
        <v>80</v>
      </c>
      <c r="Z646" t="s">
        <v>86</v>
      </c>
      <c r="AC646" t="s">
        <v>275</v>
      </c>
      <c r="AG646" t="s">
        <v>27</v>
      </c>
      <c r="AH646" t="str">
        <f>Table1[[#This Row],[Family]]</f>
        <v>Chironomidae</v>
      </c>
      <c r="AI646" t="s">
        <v>48</v>
      </c>
      <c r="AJ646" t="s">
        <v>61</v>
      </c>
      <c r="AK646">
        <v>4.5999999999999996</v>
      </c>
      <c r="AM646" t="s">
        <v>42</v>
      </c>
      <c r="AN646">
        <v>4.5999999999999996</v>
      </c>
      <c r="AO646">
        <v>0</v>
      </c>
    </row>
    <row r="647" spans="1:41" x14ac:dyDescent="0.25">
      <c r="A647" t="s">
        <v>498</v>
      </c>
      <c r="F647" t="s">
        <v>498</v>
      </c>
      <c r="G647" s="1">
        <v>42480</v>
      </c>
      <c r="I647" t="s">
        <v>1023</v>
      </c>
      <c r="J647" t="s">
        <v>129</v>
      </c>
      <c r="K647" t="s">
        <v>276</v>
      </c>
      <c r="L647" t="s">
        <v>42</v>
      </c>
      <c r="M647" t="s">
        <v>43</v>
      </c>
      <c r="N647">
        <v>0</v>
      </c>
      <c r="O647">
        <v>1</v>
      </c>
      <c r="P647">
        <v>1</v>
      </c>
      <c r="T647" t="s">
        <v>55</v>
      </c>
      <c r="V647" t="s">
        <v>67</v>
      </c>
      <c r="X647" t="s">
        <v>80</v>
      </c>
      <c r="Z647" t="s">
        <v>86</v>
      </c>
      <c r="AC647" t="s">
        <v>277</v>
      </c>
      <c r="AG647" t="s">
        <v>27</v>
      </c>
      <c r="AH647" t="str">
        <f>Table1[[#This Row],[Family]]</f>
        <v>Chironomidae</v>
      </c>
      <c r="AI647" t="s">
        <v>48</v>
      </c>
      <c r="AJ647" t="s">
        <v>61</v>
      </c>
      <c r="AK647">
        <v>4</v>
      </c>
      <c r="AM647" t="s">
        <v>42</v>
      </c>
      <c r="AN647">
        <v>4</v>
      </c>
      <c r="AO647">
        <v>0</v>
      </c>
    </row>
    <row r="648" spans="1:41" x14ac:dyDescent="0.25">
      <c r="A648" t="s">
        <v>498</v>
      </c>
      <c r="F648" t="s">
        <v>498</v>
      </c>
      <c r="G648" s="1">
        <v>42480</v>
      </c>
      <c r="I648" t="s">
        <v>1023</v>
      </c>
      <c r="J648" t="s">
        <v>129</v>
      </c>
      <c r="K648" t="s">
        <v>255</v>
      </c>
      <c r="L648" t="s">
        <v>42</v>
      </c>
      <c r="M648" t="s">
        <v>43</v>
      </c>
      <c r="N648">
        <v>0</v>
      </c>
      <c r="O648">
        <v>4</v>
      </c>
      <c r="P648">
        <v>4</v>
      </c>
      <c r="T648" t="s">
        <v>55</v>
      </c>
      <c r="V648" t="s">
        <v>67</v>
      </c>
      <c r="X648" t="s">
        <v>80</v>
      </c>
      <c r="Z648" t="s">
        <v>86</v>
      </c>
      <c r="AC648" t="s">
        <v>256</v>
      </c>
      <c r="AG648" t="s">
        <v>27</v>
      </c>
      <c r="AH648" t="str">
        <f>Table1[[#This Row],[Family]]</f>
        <v>Chironomidae</v>
      </c>
      <c r="AI648" t="s">
        <v>48</v>
      </c>
      <c r="AJ648" t="s">
        <v>61</v>
      </c>
      <c r="AK648">
        <v>5.0999999999999996</v>
      </c>
      <c r="AM648" t="s">
        <v>42</v>
      </c>
      <c r="AN648">
        <v>5.0999999999999996</v>
      </c>
      <c r="AO648">
        <v>0</v>
      </c>
    </row>
    <row r="649" spans="1:41" x14ac:dyDescent="0.25">
      <c r="A649" t="s">
        <v>498</v>
      </c>
      <c r="F649" t="s">
        <v>498</v>
      </c>
      <c r="G649" s="1">
        <v>42480</v>
      </c>
      <c r="I649" t="s">
        <v>1023</v>
      </c>
      <c r="J649" t="s">
        <v>129</v>
      </c>
      <c r="K649" t="s">
        <v>250</v>
      </c>
      <c r="L649" t="s">
        <v>42</v>
      </c>
      <c r="M649" t="s">
        <v>43</v>
      </c>
      <c r="N649">
        <v>0</v>
      </c>
      <c r="O649">
        <v>8</v>
      </c>
      <c r="P649">
        <v>8</v>
      </c>
      <c r="T649" t="s">
        <v>55</v>
      </c>
      <c r="V649" t="s">
        <v>67</v>
      </c>
      <c r="X649" t="s">
        <v>80</v>
      </c>
      <c r="Z649" t="s">
        <v>86</v>
      </c>
      <c r="AC649" t="s">
        <v>251</v>
      </c>
      <c r="AG649" t="s">
        <v>27</v>
      </c>
      <c r="AH649" t="str">
        <f>Table1[[#This Row],[Family]]</f>
        <v>Chironomidae</v>
      </c>
      <c r="AI649" t="s">
        <v>48</v>
      </c>
      <c r="AJ649" t="s">
        <v>61</v>
      </c>
      <c r="AK649">
        <v>5.0999999999999996</v>
      </c>
      <c r="AM649" t="s">
        <v>42</v>
      </c>
      <c r="AN649">
        <v>5.0999999999999996</v>
      </c>
      <c r="AO649">
        <v>0</v>
      </c>
    </row>
    <row r="650" spans="1:41" x14ac:dyDescent="0.25">
      <c r="A650" t="s">
        <v>498</v>
      </c>
      <c r="F650" t="s">
        <v>498</v>
      </c>
      <c r="G650" s="1">
        <v>42480</v>
      </c>
      <c r="I650" t="s">
        <v>1023</v>
      </c>
      <c r="J650" t="s">
        <v>129</v>
      </c>
      <c r="K650" t="s">
        <v>109</v>
      </c>
      <c r="L650" t="s">
        <v>42</v>
      </c>
      <c r="M650" t="s">
        <v>43</v>
      </c>
      <c r="N650">
        <v>0</v>
      </c>
      <c r="O650">
        <v>2</v>
      </c>
      <c r="P650">
        <v>2</v>
      </c>
      <c r="T650" t="s">
        <v>55</v>
      </c>
      <c r="V650" t="s">
        <v>67</v>
      </c>
      <c r="X650" t="s">
        <v>80</v>
      </c>
      <c r="Z650" t="s">
        <v>86</v>
      </c>
      <c r="AC650" t="s">
        <v>110</v>
      </c>
      <c r="AG650" t="s">
        <v>27</v>
      </c>
      <c r="AH650" t="str">
        <f>Table1[[#This Row],[Family]]</f>
        <v>Chironomidae</v>
      </c>
      <c r="AI650" t="s">
        <v>76</v>
      </c>
      <c r="AK650">
        <v>7.5</v>
      </c>
      <c r="AM650" t="s">
        <v>42</v>
      </c>
      <c r="AN650">
        <v>7.5</v>
      </c>
      <c r="AO650">
        <v>0</v>
      </c>
    </row>
    <row r="651" spans="1:41" x14ac:dyDescent="0.25">
      <c r="A651" t="s">
        <v>498</v>
      </c>
      <c r="F651" t="s">
        <v>498</v>
      </c>
      <c r="G651" s="1">
        <v>42480</v>
      </c>
      <c r="I651" t="s">
        <v>1023</v>
      </c>
      <c r="J651" t="s">
        <v>129</v>
      </c>
      <c r="K651" t="s">
        <v>123</v>
      </c>
      <c r="L651" t="s">
        <v>42</v>
      </c>
      <c r="M651" t="s">
        <v>43</v>
      </c>
      <c r="N651">
        <v>0</v>
      </c>
      <c r="O651">
        <v>6</v>
      </c>
      <c r="P651">
        <v>6</v>
      </c>
      <c r="T651" t="s">
        <v>55</v>
      </c>
      <c r="V651" t="s">
        <v>67</v>
      </c>
      <c r="X651" t="s">
        <v>80</v>
      </c>
      <c r="Z651" t="s">
        <v>86</v>
      </c>
      <c r="AC651" t="s">
        <v>124</v>
      </c>
      <c r="AG651" t="s">
        <v>27</v>
      </c>
      <c r="AH651" t="str">
        <f>Table1[[#This Row],[Family]]</f>
        <v>Chironomidae</v>
      </c>
      <c r="AI651" t="s">
        <v>76</v>
      </c>
      <c r="AJ651" t="s">
        <v>61</v>
      </c>
      <c r="AK651">
        <v>8.1999999999999993</v>
      </c>
      <c r="AM651" t="s">
        <v>42</v>
      </c>
      <c r="AN651">
        <v>8.1999999999999993</v>
      </c>
      <c r="AO651">
        <v>0</v>
      </c>
    </row>
    <row r="652" spans="1:41" x14ac:dyDescent="0.25">
      <c r="A652" t="s">
        <v>498</v>
      </c>
      <c r="F652" t="s">
        <v>498</v>
      </c>
      <c r="G652" s="1">
        <v>42480</v>
      </c>
      <c r="I652" t="s">
        <v>1023</v>
      </c>
      <c r="J652" t="s">
        <v>129</v>
      </c>
      <c r="K652" t="s">
        <v>499</v>
      </c>
      <c r="L652" t="s">
        <v>42</v>
      </c>
      <c r="M652" t="s">
        <v>43</v>
      </c>
      <c r="N652">
        <v>0</v>
      </c>
      <c r="O652">
        <v>1</v>
      </c>
      <c r="P652">
        <v>1</v>
      </c>
      <c r="T652" t="s">
        <v>55</v>
      </c>
      <c r="V652" t="s">
        <v>67</v>
      </c>
      <c r="X652" t="s">
        <v>80</v>
      </c>
      <c r="Z652" t="s">
        <v>86</v>
      </c>
      <c r="AB652" t="s">
        <v>194</v>
      </c>
      <c r="AC652" t="s">
        <v>500</v>
      </c>
      <c r="AG652" t="s">
        <v>27</v>
      </c>
      <c r="AH652" t="str">
        <f>Table1[[#This Row],[Family]]</f>
        <v>Chironomidae</v>
      </c>
      <c r="AI652" t="s">
        <v>48</v>
      </c>
      <c r="AJ652" t="s">
        <v>61</v>
      </c>
      <c r="AM652" t="s">
        <v>42</v>
      </c>
      <c r="AO652">
        <v>0</v>
      </c>
    </row>
    <row r="653" spans="1:41" x14ac:dyDescent="0.25">
      <c r="A653" t="s">
        <v>498</v>
      </c>
      <c r="F653" t="s">
        <v>498</v>
      </c>
      <c r="G653" s="1">
        <v>42480</v>
      </c>
      <c r="I653" t="s">
        <v>1023</v>
      </c>
      <c r="J653" t="s">
        <v>129</v>
      </c>
      <c r="K653" t="s">
        <v>389</v>
      </c>
      <c r="L653" t="s">
        <v>42</v>
      </c>
      <c r="M653" t="s">
        <v>43</v>
      </c>
      <c r="N653">
        <v>0</v>
      </c>
      <c r="O653">
        <v>2</v>
      </c>
      <c r="P653">
        <v>2</v>
      </c>
      <c r="T653" t="s">
        <v>55</v>
      </c>
      <c r="V653" t="s">
        <v>67</v>
      </c>
      <c r="X653" t="s">
        <v>80</v>
      </c>
      <c r="Z653" t="s">
        <v>279</v>
      </c>
      <c r="AB653" t="s">
        <v>390</v>
      </c>
      <c r="AC653" t="s">
        <v>391</v>
      </c>
      <c r="AG653" t="s">
        <v>27</v>
      </c>
      <c r="AH653" t="str">
        <f>Table1[[#This Row],[Family]]</f>
        <v>Empididae</v>
      </c>
      <c r="AI653" t="s">
        <v>76</v>
      </c>
      <c r="AJ653" t="s">
        <v>82</v>
      </c>
      <c r="AK653">
        <v>7.9</v>
      </c>
      <c r="AM653" t="s">
        <v>42</v>
      </c>
      <c r="AN653">
        <v>7.9</v>
      </c>
      <c r="AO653">
        <v>0</v>
      </c>
    </row>
    <row r="654" spans="1:41" x14ac:dyDescent="0.25">
      <c r="A654" t="s">
        <v>498</v>
      </c>
      <c r="F654" t="s">
        <v>498</v>
      </c>
      <c r="G654" s="1">
        <v>42480</v>
      </c>
      <c r="I654" t="s">
        <v>1023</v>
      </c>
      <c r="J654" t="s">
        <v>129</v>
      </c>
      <c r="K654" t="s">
        <v>236</v>
      </c>
      <c r="L654" t="s">
        <v>42</v>
      </c>
      <c r="M654" t="s">
        <v>43</v>
      </c>
      <c r="N654">
        <v>0</v>
      </c>
      <c r="O654">
        <v>19</v>
      </c>
      <c r="P654">
        <v>19</v>
      </c>
      <c r="T654" t="s">
        <v>55</v>
      </c>
      <c r="V654" t="s">
        <v>67</v>
      </c>
      <c r="X654" t="s">
        <v>80</v>
      </c>
      <c r="Z654" t="s">
        <v>199</v>
      </c>
      <c r="AB654" t="s">
        <v>237</v>
      </c>
      <c r="AC654" t="s">
        <v>238</v>
      </c>
      <c r="AG654" t="s">
        <v>27</v>
      </c>
      <c r="AH654" t="str">
        <f>Table1[[#This Row],[Family]]</f>
        <v>Simuliidae</v>
      </c>
      <c r="AI654" t="s">
        <v>92</v>
      </c>
      <c r="AJ654" t="s">
        <v>53</v>
      </c>
      <c r="AK654">
        <v>5.7</v>
      </c>
      <c r="AM654" t="s">
        <v>42</v>
      </c>
      <c r="AN654">
        <v>5.7</v>
      </c>
      <c r="AO654">
        <v>0</v>
      </c>
    </row>
    <row r="655" spans="1:41" x14ac:dyDescent="0.25">
      <c r="A655" t="s">
        <v>498</v>
      </c>
      <c r="F655" t="s">
        <v>498</v>
      </c>
      <c r="G655" s="1">
        <v>42480</v>
      </c>
      <c r="I655" t="s">
        <v>1023</v>
      </c>
      <c r="J655" t="s">
        <v>129</v>
      </c>
      <c r="K655" t="s">
        <v>202</v>
      </c>
      <c r="L655" t="s">
        <v>42</v>
      </c>
      <c r="M655" t="s">
        <v>43</v>
      </c>
      <c r="N655">
        <v>0</v>
      </c>
      <c r="O655">
        <v>1</v>
      </c>
      <c r="P655">
        <v>1</v>
      </c>
      <c r="T655" t="s">
        <v>55</v>
      </c>
      <c r="V655" t="s">
        <v>67</v>
      </c>
      <c r="X655" t="s">
        <v>80</v>
      </c>
      <c r="Z655" t="s">
        <v>203</v>
      </c>
      <c r="AC655" t="s">
        <v>204</v>
      </c>
      <c r="AG655" t="s">
        <v>27</v>
      </c>
      <c r="AH655" t="str">
        <f>Table1[[#This Row],[Family]]</f>
        <v>Tipulidae</v>
      </c>
      <c r="AI655" t="s">
        <v>48</v>
      </c>
      <c r="AJ655" t="s">
        <v>53</v>
      </c>
      <c r="AK655">
        <v>8</v>
      </c>
      <c r="AM655" t="s">
        <v>42</v>
      </c>
      <c r="AN655">
        <v>8</v>
      </c>
      <c r="AO655">
        <v>0</v>
      </c>
    </row>
    <row r="656" spans="1:41" x14ac:dyDescent="0.25">
      <c r="A656" t="s">
        <v>498</v>
      </c>
      <c r="F656" t="s">
        <v>498</v>
      </c>
      <c r="G656" s="1">
        <v>42480</v>
      </c>
      <c r="I656" t="s">
        <v>1023</v>
      </c>
      <c r="J656" t="s">
        <v>129</v>
      </c>
      <c r="K656" t="s">
        <v>501</v>
      </c>
      <c r="L656" t="s">
        <v>42</v>
      </c>
      <c r="M656" t="s">
        <v>43</v>
      </c>
      <c r="N656">
        <v>0</v>
      </c>
      <c r="O656">
        <v>1</v>
      </c>
      <c r="P656">
        <v>1</v>
      </c>
      <c r="T656" t="s">
        <v>55</v>
      </c>
      <c r="V656" t="s">
        <v>67</v>
      </c>
      <c r="X656" t="s">
        <v>80</v>
      </c>
      <c r="Z656" t="s">
        <v>203</v>
      </c>
      <c r="AC656" t="s">
        <v>502</v>
      </c>
      <c r="AG656" t="s">
        <v>27</v>
      </c>
      <c r="AH656" t="str">
        <f>Table1[[#This Row],[Family]]</f>
        <v>Tipulidae</v>
      </c>
      <c r="AI656" t="s">
        <v>76</v>
      </c>
      <c r="AJ656" t="s">
        <v>190</v>
      </c>
      <c r="AK656">
        <v>1.5</v>
      </c>
      <c r="AM656" t="s">
        <v>42</v>
      </c>
      <c r="AN656">
        <v>1.5</v>
      </c>
      <c r="AO656">
        <v>0</v>
      </c>
    </row>
    <row r="657" spans="1:41" x14ac:dyDescent="0.25">
      <c r="A657" t="s">
        <v>503</v>
      </c>
      <c r="F657" t="s">
        <v>503</v>
      </c>
      <c r="G657" s="1">
        <v>42480</v>
      </c>
      <c r="I657" t="s">
        <v>1023</v>
      </c>
      <c r="J657" t="s">
        <v>129</v>
      </c>
      <c r="K657" t="s">
        <v>41</v>
      </c>
      <c r="L657" t="s">
        <v>42</v>
      </c>
      <c r="M657" t="s">
        <v>43</v>
      </c>
      <c r="N657">
        <v>0</v>
      </c>
      <c r="O657">
        <v>7</v>
      </c>
      <c r="P657">
        <v>7</v>
      </c>
      <c r="T657" t="s">
        <v>44</v>
      </c>
      <c r="V657" t="s">
        <v>45</v>
      </c>
      <c r="X657" t="s">
        <v>46</v>
      </c>
      <c r="Z657" t="s">
        <v>47</v>
      </c>
      <c r="AG657" t="s">
        <v>24</v>
      </c>
      <c r="AH657" t="str">
        <f>Table1[[#This Row],[FinalID]]</f>
        <v>NAIDIDAE</v>
      </c>
      <c r="AI657" t="s">
        <v>48</v>
      </c>
      <c r="AJ657" t="s">
        <v>49</v>
      </c>
      <c r="AK657">
        <v>8.5</v>
      </c>
      <c r="AM657" t="s">
        <v>42</v>
      </c>
      <c r="AN657">
        <v>8.5</v>
      </c>
      <c r="AO657">
        <v>0</v>
      </c>
    </row>
    <row r="658" spans="1:41" x14ac:dyDescent="0.25">
      <c r="A658" t="s">
        <v>503</v>
      </c>
      <c r="F658" t="s">
        <v>503</v>
      </c>
      <c r="G658" s="1">
        <v>42480</v>
      </c>
      <c r="I658" t="s">
        <v>1023</v>
      </c>
      <c r="J658" t="s">
        <v>129</v>
      </c>
      <c r="K658" t="s">
        <v>504</v>
      </c>
      <c r="L658" t="s">
        <v>42</v>
      </c>
      <c r="M658" t="s">
        <v>43</v>
      </c>
      <c r="N658">
        <v>0</v>
      </c>
      <c r="O658">
        <v>1</v>
      </c>
      <c r="P658">
        <v>1</v>
      </c>
      <c r="T658" t="s">
        <v>208</v>
      </c>
      <c r="V658" t="s">
        <v>394</v>
      </c>
      <c r="X658" t="s">
        <v>395</v>
      </c>
      <c r="Z658" t="s">
        <v>425</v>
      </c>
      <c r="AG658" t="s">
        <v>24</v>
      </c>
      <c r="AH658" t="str">
        <f>Table1[[#This Row],[FinalID]]</f>
        <v>PISIDIIDAE</v>
      </c>
      <c r="AI658" t="s">
        <v>92</v>
      </c>
      <c r="AK658">
        <v>6.5</v>
      </c>
      <c r="AM658" t="s">
        <v>42</v>
      </c>
      <c r="AN658">
        <v>6.5</v>
      </c>
      <c r="AO658">
        <v>0</v>
      </c>
    </row>
    <row r="659" spans="1:41" x14ac:dyDescent="0.25">
      <c r="A659" t="s">
        <v>503</v>
      </c>
      <c r="F659" t="s">
        <v>503</v>
      </c>
      <c r="G659" s="1">
        <v>42480</v>
      </c>
      <c r="I659" t="s">
        <v>1023</v>
      </c>
      <c r="J659" t="s">
        <v>129</v>
      </c>
      <c r="K659" t="s">
        <v>62</v>
      </c>
      <c r="L659" t="s">
        <v>42</v>
      </c>
      <c r="M659" t="s">
        <v>43</v>
      </c>
      <c r="N659">
        <v>0</v>
      </c>
      <c r="O659">
        <v>3</v>
      </c>
      <c r="P659">
        <v>3</v>
      </c>
      <c r="T659" t="s">
        <v>55</v>
      </c>
      <c r="V659" t="s">
        <v>56</v>
      </c>
      <c r="X659" t="s">
        <v>63</v>
      </c>
      <c r="Z659" t="s">
        <v>64</v>
      </c>
      <c r="AC659" t="s">
        <v>65</v>
      </c>
      <c r="AG659" t="s">
        <v>27</v>
      </c>
      <c r="AH659" t="str">
        <f>Table1[[#This Row],[Family]]</f>
        <v>Asellidae</v>
      </c>
      <c r="AI659" t="s">
        <v>48</v>
      </c>
      <c r="AJ659" t="s">
        <v>61</v>
      </c>
      <c r="AK659">
        <v>2.6</v>
      </c>
      <c r="AM659" t="s">
        <v>42</v>
      </c>
      <c r="AN659">
        <v>2.6</v>
      </c>
      <c r="AO659">
        <v>0</v>
      </c>
    </row>
    <row r="660" spans="1:41" x14ac:dyDescent="0.25">
      <c r="A660" t="s">
        <v>503</v>
      </c>
      <c r="F660" t="s">
        <v>503</v>
      </c>
      <c r="G660" s="1">
        <v>42480</v>
      </c>
      <c r="I660" t="s">
        <v>1023</v>
      </c>
      <c r="J660" t="s">
        <v>129</v>
      </c>
      <c r="K660" t="s">
        <v>327</v>
      </c>
      <c r="L660" t="s">
        <v>42</v>
      </c>
      <c r="M660" t="s">
        <v>43</v>
      </c>
      <c r="N660">
        <v>0</v>
      </c>
      <c r="O660">
        <v>1</v>
      </c>
      <c r="P660">
        <v>1</v>
      </c>
      <c r="T660" t="s">
        <v>55</v>
      </c>
      <c r="V660" t="s">
        <v>67</v>
      </c>
      <c r="X660" t="s">
        <v>324</v>
      </c>
      <c r="Z660" t="s">
        <v>328</v>
      </c>
      <c r="AC660" t="s">
        <v>329</v>
      </c>
      <c r="AG660" t="s">
        <v>27</v>
      </c>
      <c r="AH660" t="str">
        <f>Table1[[#This Row],[Family]]</f>
        <v>Coenagrionidae</v>
      </c>
      <c r="AI660" t="s">
        <v>76</v>
      </c>
      <c r="AJ660" t="s">
        <v>330</v>
      </c>
      <c r="AK660">
        <v>9.3000000000000007</v>
      </c>
      <c r="AM660" t="s">
        <v>42</v>
      </c>
      <c r="AN660">
        <v>9.3000000000000007</v>
      </c>
      <c r="AO660">
        <v>0</v>
      </c>
    </row>
    <row r="661" spans="1:41" x14ac:dyDescent="0.25">
      <c r="A661" t="s">
        <v>503</v>
      </c>
      <c r="F661" t="s">
        <v>503</v>
      </c>
      <c r="G661" s="1">
        <v>42480</v>
      </c>
      <c r="I661" t="s">
        <v>1023</v>
      </c>
      <c r="J661" t="s">
        <v>129</v>
      </c>
      <c r="K661" t="s">
        <v>175</v>
      </c>
      <c r="L661" t="s">
        <v>42</v>
      </c>
      <c r="M661" t="s">
        <v>43</v>
      </c>
      <c r="N661">
        <v>0</v>
      </c>
      <c r="O661">
        <v>1</v>
      </c>
      <c r="P661">
        <v>1</v>
      </c>
      <c r="T661" t="s">
        <v>55</v>
      </c>
      <c r="V661" t="s">
        <v>67</v>
      </c>
      <c r="X661" t="s">
        <v>72</v>
      </c>
      <c r="Z661" t="s">
        <v>171</v>
      </c>
      <c r="AC661" t="s">
        <v>176</v>
      </c>
      <c r="AG661" t="s">
        <v>27</v>
      </c>
      <c r="AH661" t="str">
        <f>Table1[[#This Row],[Family]]</f>
        <v>Hydropsychidae</v>
      </c>
      <c r="AI661" t="s">
        <v>92</v>
      </c>
      <c r="AJ661" t="s">
        <v>53</v>
      </c>
      <c r="AK661">
        <v>7.5</v>
      </c>
      <c r="AM661" t="s">
        <v>42</v>
      </c>
      <c r="AN661">
        <v>7.5</v>
      </c>
      <c r="AO661">
        <v>0</v>
      </c>
    </row>
    <row r="662" spans="1:41" x14ac:dyDescent="0.25">
      <c r="A662" t="s">
        <v>503</v>
      </c>
      <c r="F662" t="s">
        <v>503</v>
      </c>
      <c r="G662" s="1">
        <v>42480</v>
      </c>
      <c r="I662" t="s">
        <v>1023</v>
      </c>
      <c r="J662" t="s">
        <v>129</v>
      </c>
      <c r="K662" t="s">
        <v>219</v>
      </c>
      <c r="L662" t="s">
        <v>42</v>
      </c>
      <c r="M662" t="s">
        <v>43</v>
      </c>
      <c r="N662">
        <v>0</v>
      </c>
      <c r="O662">
        <v>2</v>
      </c>
      <c r="P662">
        <v>2</v>
      </c>
      <c r="T662" t="s">
        <v>55</v>
      </c>
      <c r="V662" t="s">
        <v>67</v>
      </c>
      <c r="X662" t="s">
        <v>220</v>
      </c>
      <c r="Z662" t="s">
        <v>221</v>
      </c>
      <c r="AC662" t="s">
        <v>222</v>
      </c>
      <c r="AG662" t="s">
        <v>27</v>
      </c>
      <c r="AH662" t="str">
        <f>Table1[[#This Row],[Family]]</f>
        <v>Elmidae</v>
      </c>
      <c r="AI662" t="s">
        <v>144</v>
      </c>
      <c r="AJ662" t="s">
        <v>53</v>
      </c>
      <c r="AK662">
        <v>7.1</v>
      </c>
      <c r="AM662" t="s">
        <v>42</v>
      </c>
      <c r="AN662">
        <v>7.1</v>
      </c>
      <c r="AO662">
        <v>0</v>
      </c>
    </row>
    <row r="663" spans="1:41" x14ac:dyDescent="0.25">
      <c r="A663" t="s">
        <v>503</v>
      </c>
      <c r="F663" t="s">
        <v>503</v>
      </c>
      <c r="G663" s="1">
        <v>42480</v>
      </c>
      <c r="I663" t="s">
        <v>1023</v>
      </c>
      <c r="J663" t="s">
        <v>129</v>
      </c>
      <c r="K663" t="s">
        <v>88</v>
      </c>
      <c r="L663" t="s">
        <v>42</v>
      </c>
      <c r="M663" t="s">
        <v>43</v>
      </c>
      <c r="N663">
        <v>0</v>
      </c>
      <c r="O663">
        <v>2</v>
      </c>
      <c r="P663">
        <v>2</v>
      </c>
      <c r="T663" t="s">
        <v>55</v>
      </c>
      <c r="V663" t="s">
        <v>67</v>
      </c>
      <c r="X663" t="s">
        <v>80</v>
      </c>
      <c r="Z663" t="s">
        <v>86</v>
      </c>
      <c r="AB663" t="s">
        <v>87</v>
      </c>
      <c r="AC663" t="s">
        <v>89</v>
      </c>
      <c r="AG663" t="s">
        <v>27</v>
      </c>
      <c r="AH663" t="str">
        <f>Table1[[#This Row],[Family]]</f>
        <v>Chironomidae</v>
      </c>
      <c r="AI663" t="s">
        <v>48</v>
      </c>
      <c r="AJ663" t="s">
        <v>49</v>
      </c>
      <c r="AK663">
        <v>9</v>
      </c>
      <c r="AM663" t="s">
        <v>42</v>
      </c>
      <c r="AN663">
        <v>9</v>
      </c>
      <c r="AO663">
        <v>0</v>
      </c>
    </row>
    <row r="664" spans="1:41" x14ac:dyDescent="0.25">
      <c r="A664" t="s">
        <v>503</v>
      </c>
      <c r="F664" t="s">
        <v>503</v>
      </c>
      <c r="G664" s="1">
        <v>42480</v>
      </c>
      <c r="I664" t="s">
        <v>1023</v>
      </c>
      <c r="J664" t="s">
        <v>129</v>
      </c>
      <c r="K664" t="s">
        <v>90</v>
      </c>
      <c r="L664" t="s">
        <v>42</v>
      </c>
      <c r="M664" t="s">
        <v>43</v>
      </c>
      <c r="N664">
        <v>0</v>
      </c>
      <c r="O664">
        <v>1</v>
      </c>
      <c r="P664">
        <v>1</v>
      </c>
      <c r="T664" t="s">
        <v>55</v>
      </c>
      <c r="V664" t="s">
        <v>67</v>
      </c>
      <c r="X664" t="s">
        <v>80</v>
      </c>
      <c r="Z664" t="s">
        <v>86</v>
      </c>
      <c r="AB664" t="s">
        <v>87</v>
      </c>
      <c r="AC664" t="s">
        <v>91</v>
      </c>
      <c r="AG664" t="s">
        <v>27</v>
      </c>
      <c r="AH664" t="str">
        <f>Table1[[#This Row],[Family]]</f>
        <v>Chironomidae</v>
      </c>
      <c r="AI664" t="s">
        <v>92</v>
      </c>
      <c r="AJ664" t="s">
        <v>53</v>
      </c>
      <c r="AK664">
        <v>4.9000000000000004</v>
      </c>
      <c r="AM664" t="s">
        <v>42</v>
      </c>
      <c r="AN664">
        <v>4.9000000000000004</v>
      </c>
      <c r="AO664">
        <v>0</v>
      </c>
    </row>
    <row r="665" spans="1:41" x14ac:dyDescent="0.25">
      <c r="A665" t="s">
        <v>503</v>
      </c>
      <c r="F665" t="s">
        <v>503</v>
      </c>
      <c r="G665" s="1">
        <v>42480</v>
      </c>
      <c r="I665" t="s">
        <v>1023</v>
      </c>
      <c r="J665" t="s">
        <v>129</v>
      </c>
      <c r="K665" t="s">
        <v>93</v>
      </c>
      <c r="L665" t="s">
        <v>42</v>
      </c>
      <c r="M665" t="s">
        <v>43</v>
      </c>
      <c r="N665">
        <v>0</v>
      </c>
      <c r="O665">
        <v>2</v>
      </c>
      <c r="P665">
        <v>2</v>
      </c>
      <c r="T665" t="s">
        <v>55</v>
      </c>
      <c r="V665" t="s">
        <v>67</v>
      </c>
      <c r="X665" t="s">
        <v>80</v>
      </c>
      <c r="Z665" t="s">
        <v>86</v>
      </c>
      <c r="AB665" t="s">
        <v>87</v>
      </c>
      <c r="AC665" t="s">
        <v>94</v>
      </c>
      <c r="AG665" t="s">
        <v>27</v>
      </c>
      <c r="AH665" t="str">
        <f>Table1[[#This Row],[Family]]</f>
        <v>Chironomidae</v>
      </c>
      <c r="AI665" t="s">
        <v>60</v>
      </c>
      <c r="AJ665" t="s">
        <v>95</v>
      </c>
      <c r="AK665">
        <v>6.3</v>
      </c>
      <c r="AM665" t="s">
        <v>42</v>
      </c>
      <c r="AN665">
        <v>6.3</v>
      </c>
      <c r="AO665">
        <v>0</v>
      </c>
    </row>
    <row r="666" spans="1:41" x14ac:dyDescent="0.25">
      <c r="A666" t="s">
        <v>503</v>
      </c>
      <c r="F666" t="s">
        <v>503</v>
      </c>
      <c r="G666" s="1">
        <v>42480</v>
      </c>
      <c r="I666" t="s">
        <v>1023</v>
      </c>
      <c r="J666" t="s">
        <v>129</v>
      </c>
      <c r="K666" t="s">
        <v>475</v>
      </c>
      <c r="L666" t="s">
        <v>42</v>
      </c>
      <c r="M666" t="s">
        <v>43</v>
      </c>
      <c r="N666">
        <v>0</v>
      </c>
      <c r="O666">
        <v>1</v>
      </c>
      <c r="P666">
        <v>1</v>
      </c>
      <c r="T666" t="s">
        <v>55</v>
      </c>
      <c r="V666" t="s">
        <v>67</v>
      </c>
      <c r="X666" t="s">
        <v>80</v>
      </c>
      <c r="Z666" t="s">
        <v>86</v>
      </c>
      <c r="AB666" t="s">
        <v>97</v>
      </c>
      <c r="AC666" t="s">
        <v>476</v>
      </c>
      <c r="AG666" t="s">
        <v>27</v>
      </c>
      <c r="AH666" t="str">
        <f>Table1[[#This Row],[Family]]</f>
        <v>Chironomidae</v>
      </c>
      <c r="AI666" t="s">
        <v>92</v>
      </c>
      <c r="AK666">
        <v>6.6</v>
      </c>
      <c r="AM666" t="s">
        <v>42</v>
      </c>
      <c r="AN666">
        <v>6.6</v>
      </c>
      <c r="AO666">
        <v>0</v>
      </c>
    </row>
    <row r="667" spans="1:41" x14ac:dyDescent="0.25">
      <c r="A667" t="s">
        <v>503</v>
      </c>
      <c r="F667" t="s">
        <v>503</v>
      </c>
      <c r="G667" s="1">
        <v>42480</v>
      </c>
      <c r="I667" t="s">
        <v>1023</v>
      </c>
      <c r="J667" t="s">
        <v>129</v>
      </c>
      <c r="K667" t="s">
        <v>286</v>
      </c>
      <c r="L667" t="s">
        <v>42</v>
      </c>
      <c r="M667" t="s">
        <v>43</v>
      </c>
      <c r="N667">
        <v>0</v>
      </c>
      <c r="O667">
        <v>4</v>
      </c>
      <c r="P667">
        <v>4</v>
      </c>
      <c r="T667" t="s">
        <v>55</v>
      </c>
      <c r="V667" t="s">
        <v>67</v>
      </c>
      <c r="X667" t="s">
        <v>80</v>
      </c>
      <c r="Z667" t="s">
        <v>86</v>
      </c>
      <c r="AB667" t="s">
        <v>97</v>
      </c>
      <c r="AC667" t="s">
        <v>287</v>
      </c>
      <c r="AG667" t="s">
        <v>27</v>
      </c>
      <c r="AH667" t="str">
        <f>Table1[[#This Row],[Family]]</f>
        <v>Chironomidae</v>
      </c>
      <c r="AI667" t="s">
        <v>48</v>
      </c>
      <c r="AJ667" t="s">
        <v>61</v>
      </c>
      <c r="AK667">
        <v>7.7</v>
      </c>
      <c r="AM667" t="s">
        <v>42</v>
      </c>
      <c r="AN667">
        <v>7.7</v>
      </c>
      <c r="AO667">
        <v>0</v>
      </c>
    </row>
    <row r="668" spans="1:41" x14ac:dyDescent="0.25">
      <c r="A668" t="s">
        <v>503</v>
      </c>
      <c r="F668" t="s">
        <v>503</v>
      </c>
      <c r="G668" s="1">
        <v>42480</v>
      </c>
      <c r="I668" t="s">
        <v>1023</v>
      </c>
      <c r="J668" t="s">
        <v>129</v>
      </c>
      <c r="K668" t="s">
        <v>186</v>
      </c>
      <c r="L668" t="s">
        <v>42</v>
      </c>
      <c r="M668" t="s">
        <v>79</v>
      </c>
      <c r="N668">
        <v>0</v>
      </c>
      <c r="O668">
        <v>8</v>
      </c>
      <c r="P668">
        <v>8</v>
      </c>
      <c r="T668" t="s">
        <v>55</v>
      </c>
      <c r="V668" t="s">
        <v>67</v>
      </c>
      <c r="X668" t="s">
        <v>80</v>
      </c>
      <c r="Z668" t="s">
        <v>86</v>
      </c>
      <c r="AC668" t="s">
        <v>187</v>
      </c>
      <c r="AG668" t="s">
        <v>27</v>
      </c>
      <c r="AH668" t="str">
        <f>Table1[[#This Row],[Family]]</f>
        <v>Chironomidae</v>
      </c>
      <c r="AI668" t="s">
        <v>48</v>
      </c>
      <c r="AK668">
        <v>7.6</v>
      </c>
      <c r="AM668" t="s">
        <v>42</v>
      </c>
      <c r="AN668">
        <v>7.6</v>
      </c>
      <c r="AO668">
        <v>0</v>
      </c>
    </row>
    <row r="669" spans="1:41" x14ac:dyDescent="0.25">
      <c r="A669" t="s">
        <v>503</v>
      </c>
      <c r="F669" t="s">
        <v>503</v>
      </c>
      <c r="G669" s="1">
        <v>42480</v>
      </c>
      <c r="I669" t="s">
        <v>1023</v>
      </c>
      <c r="J669" t="s">
        <v>129</v>
      </c>
      <c r="K669" t="s">
        <v>253</v>
      </c>
      <c r="L669" t="s">
        <v>42</v>
      </c>
      <c r="M669" t="s">
        <v>43</v>
      </c>
      <c r="N669">
        <v>0</v>
      </c>
      <c r="O669">
        <v>2</v>
      </c>
      <c r="P669">
        <v>2</v>
      </c>
      <c r="T669" t="s">
        <v>55</v>
      </c>
      <c r="V669" t="s">
        <v>67</v>
      </c>
      <c r="X669" t="s">
        <v>80</v>
      </c>
      <c r="Z669" t="s">
        <v>86</v>
      </c>
      <c r="AC669" t="s">
        <v>254</v>
      </c>
      <c r="AG669" t="s">
        <v>27</v>
      </c>
      <c r="AH669" t="str">
        <f>Table1[[#This Row],[Family]]</f>
        <v>Chironomidae</v>
      </c>
      <c r="AI669" t="s">
        <v>48</v>
      </c>
      <c r="AJ669" t="s">
        <v>61</v>
      </c>
      <c r="AK669">
        <v>4.0999999999999996</v>
      </c>
      <c r="AM669" t="s">
        <v>42</v>
      </c>
      <c r="AN669">
        <v>4.0999999999999996</v>
      </c>
      <c r="AO669">
        <v>0</v>
      </c>
    </row>
    <row r="670" spans="1:41" x14ac:dyDescent="0.25">
      <c r="A670" t="s">
        <v>503</v>
      </c>
      <c r="F670" t="s">
        <v>503</v>
      </c>
      <c r="G670" s="1">
        <v>42480</v>
      </c>
      <c r="I670" t="s">
        <v>1023</v>
      </c>
      <c r="J670" t="s">
        <v>129</v>
      </c>
      <c r="K670" t="s">
        <v>191</v>
      </c>
      <c r="L670" t="s">
        <v>42</v>
      </c>
      <c r="M670" t="s">
        <v>43</v>
      </c>
      <c r="N670">
        <v>0</v>
      </c>
      <c r="O670">
        <v>2</v>
      </c>
      <c r="P670">
        <v>2</v>
      </c>
      <c r="T670" t="s">
        <v>55</v>
      </c>
      <c r="V670" t="s">
        <v>67</v>
      </c>
      <c r="X670" t="s">
        <v>80</v>
      </c>
      <c r="Z670" t="s">
        <v>86</v>
      </c>
      <c r="AC670" t="s">
        <v>192</v>
      </c>
      <c r="AG670" t="s">
        <v>27</v>
      </c>
      <c r="AH670" t="str">
        <f>Table1[[#This Row],[Family]]</f>
        <v>Chironomidae</v>
      </c>
      <c r="AI670" t="s">
        <v>48</v>
      </c>
      <c r="AJ670" t="s">
        <v>61</v>
      </c>
      <c r="AK670">
        <v>6.1</v>
      </c>
      <c r="AM670" t="s">
        <v>42</v>
      </c>
      <c r="AN670">
        <v>6.1</v>
      </c>
      <c r="AO670">
        <v>0</v>
      </c>
    </row>
    <row r="671" spans="1:41" x14ac:dyDescent="0.25">
      <c r="A671" t="s">
        <v>503</v>
      </c>
      <c r="F671" t="s">
        <v>503</v>
      </c>
      <c r="G671" s="1">
        <v>42480</v>
      </c>
      <c r="I671" t="s">
        <v>1023</v>
      </c>
      <c r="J671" t="s">
        <v>129</v>
      </c>
      <c r="K671" t="s">
        <v>107</v>
      </c>
      <c r="L671" t="s">
        <v>42</v>
      </c>
      <c r="M671" t="s">
        <v>43</v>
      </c>
      <c r="N671">
        <v>0</v>
      </c>
      <c r="O671">
        <v>46</v>
      </c>
      <c r="P671">
        <v>46</v>
      </c>
      <c r="T671" t="s">
        <v>55</v>
      </c>
      <c r="V671" t="s">
        <v>67</v>
      </c>
      <c r="X671" t="s">
        <v>80</v>
      </c>
      <c r="Z671" t="s">
        <v>86</v>
      </c>
      <c r="AC671" t="s">
        <v>108</v>
      </c>
      <c r="AG671" t="s">
        <v>27</v>
      </c>
      <c r="AH671" t="str">
        <f>Table1[[#This Row],[Family]]</f>
        <v>Chironomidae</v>
      </c>
      <c r="AI671" t="s">
        <v>48</v>
      </c>
      <c r="AJ671" t="s">
        <v>82</v>
      </c>
      <c r="AK671">
        <v>9.1999999999999993</v>
      </c>
      <c r="AM671" t="s">
        <v>42</v>
      </c>
      <c r="AN671">
        <v>9.1999999999999993</v>
      </c>
      <c r="AO671">
        <v>0</v>
      </c>
    </row>
    <row r="672" spans="1:41" x14ac:dyDescent="0.25">
      <c r="A672" t="s">
        <v>503</v>
      </c>
      <c r="F672" t="s">
        <v>503</v>
      </c>
      <c r="G672" s="1">
        <v>42480</v>
      </c>
      <c r="I672" t="s">
        <v>1023</v>
      </c>
      <c r="J672" t="s">
        <v>129</v>
      </c>
      <c r="K672" t="s">
        <v>481</v>
      </c>
      <c r="L672" t="s">
        <v>42</v>
      </c>
      <c r="M672" t="s">
        <v>43</v>
      </c>
      <c r="N672">
        <v>0</v>
      </c>
      <c r="O672">
        <v>2</v>
      </c>
      <c r="P672">
        <v>2</v>
      </c>
      <c r="T672" t="s">
        <v>55</v>
      </c>
      <c r="V672" t="s">
        <v>67</v>
      </c>
      <c r="X672" t="s">
        <v>80</v>
      </c>
      <c r="Z672" t="s">
        <v>86</v>
      </c>
      <c r="AC672" t="s">
        <v>482</v>
      </c>
      <c r="AG672" t="s">
        <v>27</v>
      </c>
      <c r="AH672" t="str">
        <f>Table1[[#This Row],[Family]]</f>
        <v>Chironomidae</v>
      </c>
      <c r="AI672" t="s">
        <v>48</v>
      </c>
      <c r="AJ672" t="s">
        <v>61</v>
      </c>
      <c r="AK672">
        <v>2.1</v>
      </c>
      <c r="AM672" t="s">
        <v>42</v>
      </c>
      <c r="AN672">
        <v>2.1</v>
      </c>
      <c r="AO672">
        <v>0</v>
      </c>
    </row>
    <row r="673" spans="1:41" x14ac:dyDescent="0.25">
      <c r="A673" t="s">
        <v>503</v>
      </c>
      <c r="F673" t="s">
        <v>503</v>
      </c>
      <c r="G673" s="1">
        <v>42480</v>
      </c>
      <c r="I673" t="s">
        <v>1023</v>
      </c>
      <c r="J673" t="s">
        <v>129</v>
      </c>
      <c r="K673" t="s">
        <v>274</v>
      </c>
      <c r="L673" t="s">
        <v>42</v>
      </c>
      <c r="M673" t="s">
        <v>43</v>
      </c>
      <c r="N673">
        <v>0</v>
      </c>
      <c r="O673">
        <v>1</v>
      </c>
      <c r="P673">
        <v>1</v>
      </c>
      <c r="T673" t="s">
        <v>55</v>
      </c>
      <c r="V673" t="s">
        <v>67</v>
      </c>
      <c r="X673" t="s">
        <v>80</v>
      </c>
      <c r="Z673" t="s">
        <v>86</v>
      </c>
      <c r="AC673" t="s">
        <v>275</v>
      </c>
      <c r="AG673" t="s">
        <v>27</v>
      </c>
      <c r="AH673" t="str">
        <f>Table1[[#This Row],[Family]]</f>
        <v>Chironomidae</v>
      </c>
      <c r="AI673" t="s">
        <v>48</v>
      </c>
      <c r="AJ673" t="s">
        <v>61</v>
      </c>
      <c r="AK673">
        <v>4.5999999999999996</v>
      </c>
      <c r="AM673" t="s">
        <v>42</v>
      </c>
      <c r="AN673">
        <v>4.5999999999999996</v>
      </c>
      <c r="AO673">
        <v>0</v>
      </c>
    </row>
    <row r="674" spans="1:41" x14ac:dyDescent="0.25">
      <c r="A674" t="s">
        <v>503</v>
      </c>
      <c r="F674" t="s">
        <v>503</v>
      </c>
      <c r="G674" s="1">
        <v>42480</v>
      </c>
      <c r="I674" t="s">
        <v>1023</v>
      </c>
      <c r="J674" t="s">
        <v>129</v>
      </c>
      <c r="K674" t="s">
        <v>255</v>
      </c>
      <c r="L674" t="s">
        <v>42</v>
      </c>
      <c r="M674" t="s">
        <v>43</v>
      </c>
      <c r="N674">
        <v>0</v>
      </c>
      <c r="O674">
        <v>2</v>
      </c>
      <c r="P674">
        <v>2</v>
      </c>
      <c r="T674" t="s">
        <v>55</v>
      </c>
      <c r="V674" t="s">
        <v>67</v>
      </c>
      <c r="X674" t="s">
        <v>80</v>
      </c>
      <c r="Z674" t="s">
        <v>86</v>
      </c>
      <c r="AC674" t="s">
        <v>256</v>
      </c>
      <c r="AG674" t="s">
        <v>27</v>
      </c>
      <c r="AH674" t="str">
        <f>Table1[[#This Row],[Family]]</f>
        <v>Chironomidae</v>
      </c>
      <c r="AI674" t="s">
        <v>48</v>
      </c>
      <c r="AJ674" t="s">
        <v>61</v>
      </c>
      <c r="AK674">
        <v>5.0999999999999996</v>
      </c>
      <c r="AM674" t="s">
        <v>42</v>
      </c>
      <c r="AN674">
        <v>5.0999999999999996</v>
      </c>
      <c r="AO674">
        <v>0</v>
      </c>
    </row>
    <row r="675" spans="1:41" x14ac:dyDescent="0.25">
      <c r="A675" t="s">
        <v>503</v>
      </c>
      <c r="F675" t="s">
        <v>503</v>
      </c>
      <c r="G675" s="1">
        <v>42480</v>
      </c>
      <c r="I675" t="s">
        <v>1023</v>
      </c>
      <c r="J675" t="s">
        <v>129</v>
      </c>
      <c r="K675" t="s">
        <v>250</v>
      </c>
      <c r="L675" t="s">
        <v>42</v>
      </c>
      <c r="M675" t="s">
        <v>43</v>
      </c>
      <c r="N675">
        <v>0</v>
      </c>
      <c r="O675">
        <v>2</v>
      </c>
      <c r="P675">
        <v>2</v>
      </c>
      <c r="T675" t="s">
        <v>55</v>
      </c>
      <c r="V675" t="s">
        <v>67</v>
      </c>
      <c r="X675" t="s">
        <v>80</v>
      </c>
      <c r="Z675" t="s">
        <v>86</v>
      </c>
      <c r="AC675" t="s">
        <v>251</v>
      </c>
      <c r="AG675" t="s">
        <v>27</v>
      </c>
      <c r="AH675" t="str">
        <f>Table1[[#This Row],[Family]]</f>
        <v>Chironomidae</v>
      </c>
      <c r="AI675" t="s">
        <v>48</v>
      </c>
      <c r="AJ675" t="s">
        <v>61</v>
      </c>
      <c r="AK675">
        <v>5.0999999999999996</v>
      </c>
      <c r="AM675" t="s">
        <v>42</v>
      </c>
      <c r="AN675">
        <v>5.0999999999999996</v>
      </c>
      <c r="AO675">
        <v>0</v>
      </c>
    </row>
    <row r="676" spans="1:41" x14ac:dyDescent="0.25">
      <c r="A676" t="s">
        <v>503</v>
      </c>
      <c r="F676" t="s">
        <v>503</v>
      </c>
      <c r="G676" s="1">
        <v>42480</v>
      </c>
      <c r="I676" t="s">
        <v>1023</v>
      </c>
      <c r="J676" t="s">
        <v>129</v>
      </c>
      <c r="K676" t="s">
        <v>123</v>
      </c>
      <c r="L676" t="s">
        <v>42</v>
      </c>
      <c r="M676" t="s">
        <v>43</v>
      </c>
      <c r="N676">
        <v>0</v>
      </c>
      <c r="O676">
        <v>7</v>
      </c>
      <c r="P676">
        <v>7</v>
      </c>
      <c r="T676" t="s">
        <v>55</v>
      </c>
      <c r="V676" t="s">
        <v>67</v>
      </c>
      <c r="X676" t="s">
        <v>80</v>
      </c>
      <c r="Z676" t="s">
        <v>86</v>
      </c>
      <c r="AC676" t="s">
        <v>124</v>
      </c>
      <c r="AG676" t="s">
        <v>27</v>
      </c>
      <c r="AH676" t="str">
        <f>Table1[[#This Row],[Family]]</f>
        <v>Chironomidae</v>
      </c>
      <c r="AI676" t="s">
        <v>76</v>
      </c>
      <c r="AJ676" t="s">
        <v>61</v>
      </c>
      <c r="AK676">
        <v>8.1999999999999993</v>
      </c>
      <c r="AM676" t="s">
        <v>42</v>
      </c>
      <c r="AN676">
        <v>8.1999999999999993</v>
      </c>
      <c r="AO676">
        <v>0</v>
      </c>
    </row>
    <row r="677" spans="1:41" x14ac:dyDescent="0.25">
      <c r="A677" t="s">
        <v>503</v>
      </c>
      <c r="F677" t="s">
        <v>503</v>
      </c>
      <c r="G677" s="1">
        <v>42480</v>
      </c>
      <c r="I677" t="s">
        <v>1023</v>
      </c>
      <c r="J677" t="s">
        <v>129</v>
      </c>
      <c r="K677" t="s">
        <v>499</v>
      </c>
      <c r="L677" t="s">
        <v>42</v>
      </c>
      <c r="M677" t="s">
        <v>43</v>
      </c>
      <c r="N677">
        <v>0</v>
      </c>
      <c r="O677">
        <v>1</v>
      </c>
      <c r="P677">
        <v>1</v>
      </c>
      <c r="T677" t="s">
        <v>55</v>
      </c>
      <c r="V677" t="s">
        <v>67</v>
      </c>
      <c r="X677" t="s">
        <v>80</v>
      </c>
      <c r="Z677" t="s">
        <v>86</v>
      </c>
      <c r="AB677" t="s">
        <v>194</v>
      </c>
      <c r="AC677" t="s">
        <v>500</v>
      </c>
      <c r="AG677" t="s">
        <v>27</v>
      </c>
      <c r="AH677" t="str">
        <f>Table1[[#This Row],[Family]]</f>
        <v>Chironomidae</v>
      </c>
      <c r="AI677" t="s">
        <v>48</v>
      </c>
      <c r="AJ677" t="s">
        <v>61</v>
      </c>
      <c r="AM677" t="s">
        <v>42</v>
      </c>
      <c r="AO677">
        <v>0</v>
      </c>
    </row>
    <row r="678" spans="1:41" x14ac:dyDescent="0.25">
      <c r="A678" t="s">
        <v>503</v>
      </c>
      <c r="F678" t="s">
        <v>503</v>
      </c>
      <c r="G678" s="1">
        <v>42480</v>
      </c>
      <c r="I678" t="s">
        <v>1023</v>
      </c>
      <c r="J678" t="s">
        <v>129</v>
      </c>
      <c r="K678" t="s">
        <v>389</v>
      </c>
      <c r="L678" t="s">
        <v>42</v>
      </c>
      <c r="M678" t="s">
        <v>43</v>
      </c>
      <c r="N678">
        <v>0</v>
      </c>
      <c r="O678">
        <v>2</v>
      </c>
      <c r="P678">
        <v>2</v>
      </c>
      <c r="T678" t="s">
        <v>55</v>
      </c>
      <c r="V678" t="s">
        <v>67</v>
      </c>
      <c r="X678" t="s">
        <v>80</v>
      </c>
      <c r="Z678" t="s">
        <v>279</v>
      </c>
      <c r="AB678" t="s">
        <v>390</v>
      </c>
      <c r="AC678" t="s">
        <v>391</v>
      </c>
      <c r="AG678" t="s">
        <v>27</v>
      </c>
      <c r="AH678" t="str">
        <f>Table1[[#This Row],[Family]]</f>
        <v>Empididae</v>
      </c>
      <c r="AI678" t="s">
        <v>76</v>
      </c>
      <c r="AJ678" t="s">
        <v>82</v>
      </c>
      <c r="AK678">
        <v>7.9</v>
      </c>
      <c r="AM678" t="s">
        <v>42</v>
      </c>
      <c r="AN678">
        <v>7.9</v>
      </c>
      <c r="AO678">
        <v>0</v>
      </c>
    </row>
    <row r="679" spans="1:41" x14ac:dyDescent="0.25">
      <c r="A679" t="s">
        <v>503</v>
      </c>
      <c r="F679" t="s">
        <v>503</v>
      </c>
      <c r="G679" s="1">
        <v>42480</v>
      </c>
      <c r="I679" t="s">
        <v>1023</v>
      </c>
      <c r="J679" t="s">
        <v>129</v>
      </c>
      <c r="K679" t="s">
        <v>236</v>
      </c>
      <c r="L679" t="s">
        <v>42</v>
      </c>
      <c r="M679" t="s">
        <v>43</v>
      </c>
      <c r="N679">
        <v>0</v>
      </c>
      <c r="O679">
        <v>13</v>
      </c>
      <c r="P679">
        <v>13</v>
      </c>
      <c r="T679" t="s">
        <v>55</v>
      </c>
      <c r="V679" t="s">
        <v>67</v>
      </c>
      <c r="X679" t="s">
        <v>80</v>
      </c>
      <c r="Z679" t="s">
        <v>199</v>
      </c>
      <c r="AB679" t="s">
        <v>237</v>
      </c>
      <c r="AC679" t="s">
        <v>238</v>
      </c>
      <c r="AG679" t="s">
        <v>27</v>
      </c>
      <c r="AH679" t="str">
        <f>Table1[[#This Row],[Family]]</f>
        <v>Simuliidae</v>
      </c>
      <c r="AI679" t="s">
        <v>92</v>
      </c>
      <c r="AJ679" t="s">
        <v>53</v>
      </c>
      <c r="AK679">
        <v>5.7</v>
      </c>
      <c r="AM679" t="s">
        <v>42</v>
      </c>
      <c r="AN679">
        <v>5.7</v>
      </c>
      <c r="AO679">
        <v>0</v>
      </c>
    </row>
    <row r="680" spans="1:41" x14ac:dyDescent="0.25">
      <c r="A680" t="s">
        <v>505</v>
      </c>
      <c r="F680" t="s">
        <v>505</v>
      </c>
      <c r="G680" s="1">
        <v>42480</v>
      </c>
      <c r="I680" t="s">
        <v>1023</v>
      </c>
      <c r="J680" t="s">
        <v>129</v>
      </c>
      <c r="K680" t="s">
        <v>332</v>
      </c>
      <c r="L680" t="s">
        <v>42</v>
      </c>
      <c r="M680" t="s">
        <v>43</v>
      </c>
      <c r="N680">
        <v>0</v>
      </c>
      <c r="O680">
        <v>6</v>
      </c>
      <c r="P680">
        <v>6</v>
      </c>
      <c r="T680" t="s">
        <v>333</v>
      </c>
      <c r="V680" t="s">
        <v>334</v>
      </c>
      <c r="X680" t="s">
        <v>335</v>
      </c>
      <c r="Z680" t="s">
        <v>336</v>
      </c>
      <c r="AC680" t="s">
        <v>337</v>
      </c>
      <c r="AG680" t="s">
        <v>27</v>
      </c>
      <c r="AH680" t="str">
        <f>Table1[[#This Row],[Family]]</f>
        <v>Dugesiidae</v>
      </c>
      <c r="AI680" t="s">
        <v>76</v>
      </c>
      <c r="AJ680" t="s">
        <v>61</v>
      </c>
      <c r="AK680">
        <v>9.3000000000000007</v>
      </c>
      <c r="AM680" t="s">
        <v>42</v>
      </c>
      <c r="AN680">
        <v>9.3000000000000007</v>
      </c>
      <c r="AO680">
        <v>0</v>
      </c>
    </row>
    <row r="681" spans="1:41" x14ac:dyDescent="0.25">
      <c r="A681" t="s">
        <v>505</v>
      </c>
      <c r="F681" t="s">
        <v>505</v>
      </c>
      <c r="G681" s="1">
        <v>42480</v>
      </c>
      <c r="I681" t="s">
        <v>1023</v>
      </c>
      <c r="J681" t="s">
        <v>129</v>
      </c>
      <c r="K681" t="s">
        <v>41</v>
      </c>
      <c r="L681" t="s">
        <v>42</v>
      </c>
      <c r="M681" t="s">
        <v>43</v>
      </c>
      <c r="N681">
        <v>0</v>
      </c>
      <c r="O681">
        <v>24</v>
      </c>
      <c r="P681">
        <v>24</v>
      </c>
      <c r="T681" t="s">
        <v>44</v>
      </c>
      <c r="V681" t="s">
        <v>45</v>
      </c>
      <c r="X681" t="s">
        <v>46</v>
      </c>
      <c r="Z681" t="s">
        <v>47</v>
      </c>
      <c r="AG681" t="s">
        <v>24</v>
      </c>
      <c r="AH681" t="str">
        <f>Table1[[#This Row],[FinalID]]</f>
        <v>NAIDIDAE</v>
      </c>
      <c r="AI681" t="s">
        <v>48</v>
      </c>
      <c r="AJ681" t="s">
        <v>49</v>
      </c>
      <c r="AK681">
        <v>8.5</v>
      </c>
      <c r="AM681" t="s">
        <v>42</v>
      </c>
      <c r="AN681">
        <v>8.5</v>
      </c>
      <c r="AO681">
        <v>0</v>
      </c>
    </row>
    <row r="682" spans="1:41" x14ac:dyDescent="0.25">
      <c r="A682" t="s">
        <v>505</v>
      </c>
      <c r="F682" t="s">
        <v>505</v>
      </c>
      <c r="G682" s="1">
        <v>42480</v>
      </c>
      <c r="I682" t="s">
        <v>1023</v>
      </c>
      <c r="J682" t="s">
        <v>129</v>
      </c>
      <c r="K682" t="s">
        <v>50</v>
      </c>
      <c r="L682" t="s">
        <v>42</v>
      </c>
      <c r="M682" t="s">
        <v>43</v>
      </c>
      <c r="N682">
        <v>0</v>
      </c>
      <c r="O682">
        <v>4</v>
      </c>
      <c r="P682">
        <v>4</v>
      </c>
      <c r="T682" t="s">
        <v>44</v>
      </c>
      <c r="V682" t="s">
        <v>45</v>
      </c>
      <c r="X682" t="s">
        <v>51</v>
      </c>
      <c r="Z682" t="s">
        <v>52</v>
      </c>
      <c r="AG682" t="s">
        <v>24</v>
      </c>
      <c r="AH682" t="str">
        <f>Table1[[#This Row],[FinalID]]</f>
        <v>TUBIFICIDAE</v>
      </c>
      <c r="AI682" t="s">
        <v>48</v>
      </c>
      <c r="AJ682" t="s">
        <v>53</v>
      </c>
      <c r="AK682">
        <v>8.4</v>
      </c>
      <c r="AM682" t="s">
        <v>42</v>
      </c>
      <c r="AN682">
        <v>8.4</v>
      </c>
      <c r="AO682">
        <v>0</v>
      </c>
    </row>
    <row r="683" spans="1:41" x14ac:dyDescent="0.25">
      <c r="A683" t="s">
        <v>505</v>
      </c>
      <c r="F683" t="s">
        <v>505</v>
      </c>
      <c r="G683" s="1">
        <v>42480</v>
      </c>
      <c r="I683" t="s">
        <v>1023</v>
      </c>
      <c r="J683" t="s">
        <v>129</v>
      </c>
      <c r="K683" t="s">
        <v>66</v>
      </c>
      <c r="L683" t="s">
        <v>42</v>
      </c>
      <c r="M683" t="s">
        <v>43</v>
      </c>
      <c r="N683">
        <v>0</v>
      </c>
      <c r="O683">
        <v>2</v>
      </c>
      <c r="P683">
        <v>2</v>
      </c>
      <c r="T683" t="s">
        <v>55</v>
      </c>
      <c r="V683" t="s">
        <v>67</v>
      </c>
      <c r="X683" t="s">
        <v>68</v>
      </c>
      <c r="Z683" t="s">
        <v>69</v>
      </c>
      <c r="AC683" t="s">
        <v>70</v>
      </c>
      <c r="AG683" t="s">
        <v>27</v>
      </c>
      <c r="AH683" t="str">
        <f>Table1[[#This Row],[Family]]</f>
        <v>Caenidae</v>
      </c>
      <c r="AI683" t="s">
        <v>48</v>
      </c>
      <c r="AJ683" t="s">
        <v>61</v>
      </c>
      <c r="AK683">
        <v>2.1</v>
      </c>
      <c r="AM683" t="s">
        <v>42</v>
      </c>
      <c r="AN683">
        <v>2.1</v>
      </c>
      <c r="AO683">
        <v>0</v>
      </c>
    </row>
    <row r="684" spans="1:41" x14ac:dyDescent="0.25">
      <c r="A684" t="s">
        <v>505</v>
      </c>
      <c r="F684" t="s">
        <v>505</v>
      </c>
      <c r="G684" s="1">
        <v>42480</v>
      </c>
      <c r="I684" t="s">
        <v>1023</v>
      </c>
      <c r="J684" t="s">
        <v>129</v>
      </c>
      <c r="K684" t="s">
        <v>88</v>
      </c>
      <c r="L684" t="s">
        <v>42</v>
      </c>
      <c r="M684" t="s">
        <v>43</v>
      </c>
      <c r="N684">
        <v>0</v>
      </c>
      <c r="O684">
        <v>1</v>
      </c>
      <c r="P684">
        <v>1</v>
      </c>
      <c r="T684" t="s">
        <v>55</v>
      </c>
      <c r="V684" t="s">
        <v>67</v>
      </c>
      <c r="X684" t="s">
        <v>80</v>
      </c>
      <c r="Z684" t="s">
        <v>86</v>
      </c>
      <c r="AB684" t="s">
        <v>87</v>
      </c>
      <c r="AC684" t="s">
        <v>89</v>
      </c>
      <c r="AG684" t="s">
        <v>27</v>
      </c>
      <c r="AH684" t="str">
        <f>Table1[[#This Row],[Family]]</f>
        <v>Chironomidae</v>
      </c>
      <c r="AI684" t="s">
        <v>48</v>
      </c>
      <c r="AJ684" t="s">
        <v>49</v>
      </c>
      <c r="AK684">
        <v>9</v>
      </c>
      <c r="AM684" t="s">
        <v>42</v>
      </c>
      <c r="AN684">
        <v>9</v>
      </c>
      <c r="AO684">
        <v>0</v>
      </c>
    </row>
    <row r="685" spans="1:41" x14ac:dyDescent="0.25">
      <c r="A685" t="s">
        <v>505</v>
      </c>
      <c r="F685" t="s">
        <v>505</v>
      </c>
      <c r="G685" s="1">
        <v>42480</v>
      </c>
      <c r="I685" t="s">
        <v>1023</v>
      </c>
      <c r="J685" t="s">
        <v>129</v>
      </c>
      <c r="K685" t="s">
        <v>93</v>
      </c>
      <c r="L685" t="s">
        <v>42</v>
      </c>
      <c r="M685" t="s">
        <v>43</v>
      </c>
      <c r="N685">
        <v>0</v>
      </c>
      <c r="O685">
        <v>3</v>
      </c>
      <c r="P685">
        <v>3</v>
      </c>
      <c r="T685" t="s">
        <v>55</v>
      </c>
      <c r="V685" t="s">
        <v>67</v>
      </c>
      <c r="X685" t="s">
        <v>80</v>
      </c>
      <c r="Z685" t="s">
        <v>86</v>
      </c>
      <c r="AB685" t="s">
        <v>87</v>
      </c>
      <c r="AC685" t="s">
        <v>94</v>
      </c>
      <c r="AG685" t="s">
        <v>27</v>
      </c>
      <c r="AH685" t="str">
        <f>Table1[[#This Row],[Family]]</f>
        <v>Chironomidae</v>
      </c>
      <c r="AI685" t="s">
        <v>60</v>
      </c>
      <c r="AJ685" t="s">
        <v>95</v>
      </c>
      <c r="AK685">
        <v>6.3</v>
      </c>
      <c r="AM685" t="s">
        <v>42</v>
      </c>
      <c r="AN685">
        <v>6.3</v>
      </c>
      <c r="AO685">
        <v>0</v>
      </c>
    </row>
    <row r="686" spans="1:41" x14ac:dyDescent="0.25">
      <c r="A686" t="s">
        <v>505</v>
      </c>
      <c r="F686" t="s">
        <v>505</v>
      </c>
      <c r="G686" s="1">
        <v>42480</v>
      </c>
      <c r="I686" t="s">
        <v>1023</v>
      </c>
      <c r="J686" t="s">
        <v>129</v>
      </c>
      <c r="K686" t="s">
        <v>183</v>
      </c>
      <c r="L686" t="s">
        <v>42</v>
      </c>
      <c r="M686" t="s">
        <v>43</v>
      </c>
      <c r="N686">
        <v>0</v>
      </c>
      <c r="O686">
        <v>2</v>
      </c>
      <c r="P686">
        <v>2</v>
      </c>
      <c r="T686" t="s">
        <v>55</v>
      </c>
      <c r="V686" t="s">
        <v>67</v>
      </c>
      <c r="X686" t="s">
        <v>80</v>
      </c>
      <c r="Z686" t="s">
        <v>86</v>
      </c>
      <c r="AB686" t="s">
        <v>97</v>
      </c>
      <c r="AC686" t="s">
        <v>184</v>
      </c>
      <c r="AG686" t="s">
        <v>27</v>
      </c>
      <c r="AH686" t="str">
        <f>Table1[[#This Row],[Family]]</f>
        <v>Chironomidae</v>
      </c>
      <c r="AI686" t="s">
        <v>48</v>
      </c>
      <c r="AJ686" t="s">
        <v>185</v>
      </c>
      <c r="AK686">
        <v>2.1</v>
      </c>
      <c r="AM686" t="s">
        <v>42</v>
      </c>
      <c r="AN686">
        <v>2.1</v>
      </c>
      <c r="AO686">
        <v>0</v>
      </c>
    </row>
    <row r="687" spans="1:41" x14ac:dyDescent="0.25">
      <c r="A687" t="s">
        <v>505</v>
      </c>
      <c r="F687" t="s">
        <v>505</v>
      </c>
      <c r="G687" s="1">
        <v>42480</v>
      </c>
      <c r="I687" t="s">
        <v>1023</v>
      </c>
      <c r="J687" t="s">
        <v>129</v>
      </c>
      <c r="K687" t="s">
        <v>186</v>
      </c>
      <c r="L687" t="s">
        <v>42</v>
      </c>
      <c r="M687" t="s">
        <v>79</v>
      </c>
      <c r="N687">
        <v>0</v>
      </c>
      <c r="O687">
        <v>5</v>
      </c>
      <c r="P687">
        <v>5</v>
      </c>
      <c r="T687" t="s">
        <v>55</v>
      </c>
      <c r="V687" t="s">
        <v>67</v>
      </c>
      <c r="X687" t="s">
        <v>80</v>
      </c>
      <c r="Z687" t="s">
        <v>86</v>
      </c>
      <c r="AC687" t="s">
        <v>187</v>
      </c>
      <c r="AG687" t="s">
        <v>27</v>
      </c>
      <c r="AH687" t="str">
        <f>Table1[[#This Row],[Family]]</f>
        <v>Chironomidae</v>
      </c>
      <c r="AI687" t="s">
        <v>48</v>
      </c>
      <c r="AK687">
        <v>7.6</v>
      </c>
      <c r="AM687" t="s">
        <v>42</v>
      </c>
      <c r="AN687">
        <v>7.6</v>
      </c>
      <c r="AO687">
        <v>0</v>
      </c>
    </row>
    <row r="688" spans="1:41" x14ac:dyDescent="0.25">
      <c r="A688" t="s">
        <v>505</v>
      </c>
      <c r="F688" t="s">
        <v>505</v>
      </c>
      <c r="G688" s="1">
        <v>42480</v>
      </c>
      <c r="I688" t="s">
        <v>1023</v>
      </c>
      <c r="J688" t="s">
        <v>129</v>
      </c>
      <c r="K688" t="s">
        <v>253</v>
      </c>
      <c r="L688" t="s">
        <v>42</v>
      </c>
      <c r="M688" t="s">
        <v>43</v>
      </c>
      <c r="N688">
        <v>0</v>
      </c>
      <c r="O688">
        <v>1</v>
      </c>
      <c r="P688">
        <v>1</v>
      </c>
      <c r="T688" t="s">
        <v>55</v>
      </c>
      <c r="V688" t="s">
        <v>67</v>
      </c>
      <c r="X688" t="s">
        <v>80</v>
      </c>
      <c r="Z688" t="s">
        <v>86</v>
      </c>
      <c r="AC688" t="s">
        <v>254</v>
      </c>
      <c r="AG688" t="s">
        <v>27</v>
      </c>
      <c r="AH688" t="str">
        <f>Table1[[#This Row],[Family]]</f>
        <v>Chironomidae</v>
      </c>
      <c r="AI688" t="s">
        <v>48</v>
      </c>
      <c r="AJ688" t="s">
        <v>61</v>
      </c>
      <c r="AK688">
        <v>4.0999999999999996</v>
      </c>
      <c r="AM688" t="s">
        <v>42</v>
      </c>
      <c r="AN688">
        <v>4.0999999999999996</v>
      </c>
      <c r="AO688">
        <v>0</v>
      </c>
    </row>
    <row r="689" spans="1:41" x14ac:dyDescent="0.25">
      <c r="A689" t="s">
        <v>505</v>
      </c>
      <c r="F689" t="s">
        <v>505</v>
      </c>
      <c r="G689" s="1">
        <v>42480</v>
      </c>
      <c r="I689" t="s">
        <v>1023</v>
      </c>
      <c r="J689" t="s">
        <v>129</v>
      </c>
      <c r="K689" t="s">
        <v>107</v>
      </c>
      <c r="L689" t="s">
        <v>42</v>
      </c>
      <c r="M689" t="s">
        <v>43</v>
      </c>
      <c r="N689">
        <v>0</v>
      </c>
      <c r="O689">
        <v>46</v>
      </c>
      <c r="P689">
        <v>46</v>
      </c>
      <c r="T689" t="s">
        <v>55</v>
      </c>
      <c r="V689" t="s">
        <v>67</v>
      </c>
      <c r="X689" t="s">
        <v>80</v>
      </c>
      <c r="Z689" t="s">
        <v>86</v>
      </c>
      <c r="AC689" t="s">
        <v>108</v>
      </c>
      <c r="AG689" t="s">
        <v>27</v>
      </c>
      <c r="AH689" t="str">
        <f>Table1[[#This Row],[Family]]</f>
        <v>Chironomidae</v>
      </c>
      <c r="AI689" t="s">
        <v>48</v>
      </c>
      <c r="AJ689" t="s">
        <v>82</v>
      </c>
      <c r="AK689">
        <v>9.1999999999999993</v>
      </c>
      <c r="AM689" t="s">
        <v>42</v>
      </c>
      <c r="AN689">
        <v>9.1999999999999993</v>
      </c>
      <c r="AO689">
        <v>0</v>
      </c>
    </row>
    <row r="690" spans="1:41" x14ac:dyDescent="0.25">
      <c r="A690" t="s">
        <v>505</v>
      </c>
      <c r="F690" t="s">
        <v>505</v>
      </c>
      <c r="G690" s="1">
        <v>42480</v>
      </c>
      <c r="I690" t="s">
        <v>1023</v>
      </c>
      <c r="J690" t="s">
        <v>129</v>
      </c>
      <c r="K690" t="s">
        <v>481</v>
      </c>
      <c r="L690" t="s">
        <v>42</v>
      </c>
      <c r="M690" t="s">
        <v>43</v>
      </c>
      <c r="N690">
        <v>0</v>
      </c>
      <c r="O690">
        <v>2</v>
      </c>
      <c r="P690">
        <v>2</v>
      </c>
      <c r="T690" t="s">
        <v>55</v>
      </c>
      <c r="V690" t="s">
        <v>67</v>
      </c>
      <c r="X690" t="s">
        <v>80</v>
      </c>
      <c r="Z690" t="s">
        <v>86</v>
      </c>
      <c r="AC690" t="s">
        <v>482</v>
      </c>
      <c r="AG690" t="s">
        <v>27</v>
      </c>
      <c r="AH690" t="str">
        <f>Table1[[#This Row],[Family]]</f>
        <v>Chironomidae</v>
      </c>
      <c r="AI690" t="s">
        <v>48</v>
      </c>
      <c r="AJ690" t="s">
        <v>61</v>
      </c>
      <c r="AK690">
        <v>2.1</v>
      </c>
      <c r="AM690" t="s">
        <v>42</v>
      </c>
      <c r="AN690">
        <v>2.1</v>
      </c>
      <c r="AO690">
        <v>0</v>
      </c>
    </row>
    <row r="691" spans="1:41" x14ac:dyDescent="0.25">
      <c r="A691" t="s">
        <v>505</v>
      </c>
      <c r="F691" t="s">
        <v>505</v>
      </c>
      <c r="G691" s="1">
        <v>42480</v>
      </c>
      <c r="I691" t="s">
        <v>1023</v>
      </c>
      <c r="J691" t="s">
        <v>129</v>
      </c>
      <c r="K691" t="s">
        <v>274</v>
      </c>
      <c r="L691" t="s">
        <v>42</v>
      </c>
      <c r="M691" t="s">
        <v>43</v>
      </c>
      <c r="N691">
        <v>0</v>
      </c>
      <c r="O691">
        <v>3</v>
      </c>
      <c r="P691">
        <v>3</v>
      </c>
      <c r="T691" t="s">
        <v>55</v>
      </c>
      <c r="V691" t="s">
        <v>67</v>
      </c>
      <c r="X691" t="s">
        <v>80</v>
      </c>
      <c r="Z691" t="s">
        <v>86</v>
      </c>
      <c r="AC691" t="s">
        <v>275</v>
      </c>
      <c r="AG691" t="s">
        <v>27</v>
      </c>
      <c r="AH691" t="str">
        <f>Table1[[#This Row],[Family]]</f>
        <v>Chironomidae</v>
      </c>
      <c r="AI691" t="s">
        <v>48</v>
      </c>
      <c r="AJ691" t="s">
        <v>61</v>
      </c>
      <c r="AK691">
        <v>4.5999999999999996</v>
      </c>
      <c r="AM691" t="s">
        <v>42</v>
      </c>
      <c r="AN691">
        <v>4.5999999999999996</v>
      </c>
      <c r="AO691">
        <v>0</v>
      </c>
    </row>
    <row r="692" spans="1:41" x14ac:dyDescent="0.25">
      <c r="A692" t="s">
        <v>505</v>
      </c>
      <c r="F692" t="s">
        <v>505</v>
      </c>
      <c r="G692" s="1">
        <v>42480</v>
      </c>
      <c r="I692" t="s">
        <v>1023</v>
      </c>
      <c r="J692" t="s">
        <v>129</v>
      </c>
      <c r="K692" t="s">
        <v>491</v>
      </c>
      <c r="L692" t="s">
        <v>42</v>
      </c>
      <c r="M692" t="s">
        <v>43</v>
      </c>
      <c r="N692">
        <v>0</v>
      </c>
      <c r="O692">
        <v>1</v>
      </c>
      <c r="P692">
        <v>1</v>
      </c>
      <c r="T692" t="s">
        <v>55</v>
      </c>
      <c r="V692" t="s">
        <v>67</v>
      </c>
      <c r="X692" t="s">
        <v>80</v>
      </c>
      <c r="Z692" t="s">
        <v>86</v>
      </c>
      <c r="AC692" t="s">
        <v>492</v>
      </c>
      <c r="AG692" t="s">
        <v>27</v>
      </c>
      <c r="AH692" t="str">
        <f>Table1[[#This Row],[Family]]</f>
        <v>Chironomidae</v>
      </c>
      <c r="AI692" t="s">
        <v>48</v>
      </c>
      <c r="AK692">
        <v>6.6</v>
      </c>
      <c r="AM692" t="s">
        <v>42</v>
      </c>
      <c r="AN692">
        <v>6.6</v>
      </c>
      <c r="AO692">
        <v>0</v>
      </c>
    </row>
    <row r="693" spans="1:41" x14ac:dyDescent="0.25">
      <c r="A693" t="s">
        <v>505</v>
      </c>
      <c r="F693" t="s">
        <v>505</v>
      </c>
      <c r="G693" s="1">
        <v>42480</v>
      </c>
      <c r="I693" t="s">
        <v>1023</v>
      </c>
      <c r="J693" t="s">
        <v>129</v>
      </c>
      <c r="K693" t="s">
        <v>255</v>
      </c>
      <c r="L693" t="s">
        <v>42</v>
      </c>
      <c r="M693" t="s">
        <v>43</v>
      </c>
      <c r="N693">
        <v>0</v>
      </c>
      <c r="O693">
        <v>6</v>
      </c>
      <c r="P693">
        <v>6</v>
      </c>
      <c r="T693" t="s">
        <v>55</v>
      </c>
      <c r="V693" t="s">
        <v>67</v>
      </c>
      <c r="X693" t="s">
        <v>80</v>
      </c>
      <c r="Z693" t="s">
        <v>86</v>
      </c>
      <c r="AC693" t="s">
        <v>256</v>
      </c>
      <c r="AG693" t="s">
        <v>27</v>
      </c>
      <c r="AH693" t="str">
        <f>Table1[[#This Row],[Family]]</f>
        <v>Chironomidae</v>
      </c>
      <c r="AI693" t="s">
        <v>48</v>
      </c>
      <c r="AJ693" t="s">
        <v>61</v>
      </c>
      <c r="AK693">
        <v>5.0999999999999996</v>
      </c>
      <c r="AM693" t="s">
        <v>42</v>
      </c>
      <c r="AN693">
        <v>5.0999999999999996</v>
      </c>
      <c r="AO693">
        <v>0</v>
      </c>
    </row>
    <row r="694" spans="1:41" x14ac:dyDescent="0.25">
      <c r="A694" t="s">
        <v>505</v>
      </c>
      <c r="F694" t="s">
        <v>505</v>
      </c>
      <c r="G694" s="1">
        <v>42480</v>
      </c>
      <c r="I694" t="s">
        <v>1023</v>
      </c>
      <c r="J694" t="s">
        <v>129</v>
      </c>
      <c r="K694" t="s">
        <v>250</v>
      </c>
      <c r="L694" t="s">
        <v>42</v>
      </c>
      <c r="M694" t="s">
        <v>43</v>
      </c>
      <c r="N694">
        <v>0</v>
      </c>
      <c r="O694">
        <v>4</v>
      </c>
      <c r="P694">
        <v>4</v>
      </c>
      <c r="T694" t="s">
        <v>55</v>
      </c>
      <c r="V694" t="s">
        <v>67</v>
      </c>
      <c r="X694" t="s">
        <v>80</v>
      </c>
      <c r="Z694" t="s">
        <v>86</v>
      </c>
      <c r="AC694" t="s">
        <v>251</v>
      </c>
      <c r="AG694" t="s">
        <v>27</v>
      </c>
      <c r="AH694" t="str">
        <f>Table1[[#This Row],[Family]]</f>
        <v>Chironomidae</v>
      </c>
      <c r="AI694" t="s">
        <v>48</v>
      </c>
      <c r="AJ694" t="s">
        <v>61</v>
      </c>
      <c r="AK694">
        <v>5.0999999999999996</v>
      </c>
      <c r="AM694" t="s">
        <v>42</v>
      </c>
      <c r="AN694">
        <v>5.0999999999999996</v>
      </c>
      <c r="AO694">
        <v>0</v>
      </c>
    </row>
    <row r="695" spans="1:41" x14ac:dyDescent="0.25">
      <c r="A695" t="s">
        <v>505</v>
      </c>
      <c r="F695" t="s">
        <v>505</v>
      </c>
      <c r="G695" s="1">
        <v>42480</v>
      </c>
      <c r="I695" t="s">
        <v>1023</v>
      </c>
      <c r="J695" t="s">
        <v>129</v>
      </c>
      <c r="K695" t="s">
        <v>123</v>
      </c>
      <c r="L695" t="s">
        <v>42</v>
      </c>
      <c r="M695" t="s">
        <v>43</v>
      </c>
      <c r="N695">
        <v>0</v>
      </c>
      <c r="O695">
        <v>1</v>
      </c>
      <c r="P695">
        <v>1</v>
      </c>
      <c r="T695" t="s">
        <v>55</v>
      </c>
      <c r="V695" t="s">
        <v>67</v>
      </c>
      <c r="X695" t="s">
        <v>80</v>
      </c>
      <c r="Z695" t="s">
        <v>86</v>
      </c>
      <c r="AC695" t="s">
        <v>124</v>
      </c>
      <c r="AG695" t="s">
        <v>27</v>
      </c>
      <c r="AH695" t="str">
        <f>Table1[[#This Row],[Family]]</f>
        <v>Chironomidae</v>
      </c>
      <c r="AI695" t="s">
        <v>76</v>
      </c>
      <c r="AJ695" t="s">
        <v>61</v>
      </c>
      <c r="AK695">
        <v>8.1999999999999993</v>
      </c>
      <c r="AM695" t="s">
        <v>42</v>
      </c>
      <c r="AN695">
        <v>8.1999999999999993</v>
      </c>
      <c r="AO695">
        <v>0</v>
      </c>
    </row>
    <row r="696" spans="1:41" x14ac:dyDescent="0.25">
      <c r="A696" t="s">
        <v>505</v>
      </c>
      <c r="F696" t="s">
        <v>505</v>
      </c>
      <c r="G696" s="1">
        <v>42480</v>
      </c>
      <c r="I696" t="s">
        <v>1023</v>
      </c>
      <c r="J696" t="s">
        <v>129</v>
      </c>
      <c r="K696" t="s">
        <v>236</v>
      </c>
      <c r="L696" t="s">
        <v>42</v>
      </c>
      <c r="M696" t="s">
        <v>43</v>
      </c>
      <c r="N696">
        <v>0</v>
      </c>
      <c r="O696">
        <v>16</v>
      </c>
      <c r="P696">
        <v>16</v>
      </c>
      <c r="T696" t="s">
        <v>55</v>
      </c>
      <c r="V696" t="s">
        <v>67</v>
      </c>
      <c r="X696" t="s">
        <v>80</v>
      </c>
      <c r="Z696" t="s">
        <v>199</v>
      </c>
      <c r="AB696" t="s">
        <v>237</v>
      </c>
      <c r="AC696" t="s">
        <v>238</v>
      </c>
      <c r="AG696" t="s">
        <v>27</v>
      </c>
      <c r="AH696" t="str">
        <f>Table1[[#This Row],[Family]]</f>
        <v>Simuliidae</v>
      </c>
      <c r="AI696" t="s">
        <v>92</v>
      </c>
      <c r="AJ696" t="s">
        <v>53</v>
      </c>
      <c r="AK696">
        <v>5.7</v>
      </c>
      <c r="AM696" t="s">
        <v>42</v>
      </c>
      <c r="AN696">
        <v>5.7</v>
      </c>
      <c r="AO696">
        <v>0</v>
      </c>
    </row>
    <row r="697" spans="1:41" x14ac:dyDescent="0.25">
      <c r="A697" t="s">
        <v>506</v>
      </c>
      <c r="F697" t="s">
        <v>506</v>
      </c>
      <c r="G697" s="1">
        <v>42480</v>
      </c>
      <c r="I697" t="s">
        <v>1023</v>
      </c>
      <c r="J697" t="s">
        <v>129</v>
      </c>
      <c r="K697" t="s">
        <v>332</v>
      </c>
      <c r="L697" t="s">
        <v>42</v>
      </c>
      <c r="M697" t="s">
        <v>43</v>
      </c>
      <c r="N697">
        <v>0</v>
      </c>
      <c r="O697">
        <v>15</v>
      </c>
      <c r="P697">
        <v>15</v>
      </c>
      <c r="T697" t="s">
        <v>333</v>
      </c>
      <c r="V697" t="s">
        <v>334</v>
      </c>
      <c r="X697" t="s">
        <v>335</v>
      </c>
      <c r="Z697" t="s">
        <v>336</v>
      </c>
      <c r="AC697" t="s">
        <v>337</v>
      </c>
      <c r="AG697" t="s">
        <v>27</v>
      </c>
      <c r="AH697" t="str">
        <f>Table1[[#This Row],[Family]]</f>
        <v>Dugesiidae</v>
      </c>
      <c r="AI697" t="s">
        <v>76</v>
      </c>
      <c r="AJ697" t="s">
        <v>61</v>
      </c>
      <c r="AK697">
        <v>9.3000000000000007</v>
      </c>
      <c r="AM697" t="s">
        <v>42</v>
      </c>
      <c r="AN697">
        <v>9.3000000000000007</v>
      </c>
      <c r="AO697">
        <v>0</v>
      </c>
    </row>
    <row r="698" spans="1:41" x14ac:dyDescent="0.25">
      <c r="A698" t="s">
        <v>506</v>
      </c>
      <c r="F698" t="s">
        <v>506</v>
      </c>
      <c r="G698" s="1">
        <v>42480</v>
      </c>
      <c r="I698" t="s">
        <v>1023</v>
      </c>
      <c r="J698" t="s">
        <v>129</v>
      </c>
      <c r="K698" t="s">
        <v>41</v>
      </c>
      <c r="L698" t="s">
        <v>42</v>
      </c>
      <c r="M698" t="s">
        <v>43</v>
      </c>
      <c r="N698">
        <v>0</v>
      </c>
      <c r="O698">
        <v>19</v>
      </c>
      <c r="P698">
        <v>19</v>
      </c>
      <c r="T698" t="s">
        <v>44</v>
      </c>
      <c r="V698" t="s">
        <v>45</v>
      </c>
      <c r="X698" t="s">
        <v>46</v>
      </c>
      <c r="Z698" t="s">
        <v>47</v>
      </c>
      <c r="AG698" t="s">
        <v>24</v>
      </c>
      <c r="AH698" t="str">
        <f>Table1[[#This Row],[FinalID]]</f>
        <v>NAIDIDAE</v>
      </c>
      <c r="AI698" t="s">
        <v>48</v>
      </c>
      <c r="AJ698" t="s">
        <v>49</v>
      </c>
      <c r="AK698">
        <v>8.5</v>
      </c>
      <c r="AM698" t="s">
        <v>42</v>
      </c>
      <c r="AN698">
        <v>8.5</v>
      </c>
      <c r="AO698">
        <v>0</v>
      </c>
    </row>
    <row r="699" spans="1:41" x14ac:dyDescent="0.25">
      <c r="A699" t="s">
        <v>506</v>
      </c>
      <c r="F699" t="s">
        <v>506</v>
      </c>
      <c r="G699" s="1">
        <v>42480</v>
      </c>
      <c r="I699" t="s">
        <v>1023</v>
      </c>
      <c r="J699" t="s">
        <v>129</v>
      </c>
      <c r="K699" t="s">
        <v>424</v>
      </c>
      <c r="L699" t="s">
        <v>42</v>
      </c>
      <c r="M699" t="s">
        <v>43</v>
      </c>
      <c r="N699">
        <v>0</v>
      </c>
      <c r="O699">
        <v>1</v>
      </c>
      <c r="P699">
        <v>1</v>
      </c>
      <c r="T699" t="s">
        <v>208</v>
      </c>
      <c r="V699" t="s">
        <v>394</v>
      </c>
      <c r="X699" t="s">
        <v>395</v>
      </c>
      <c r="Z699" t="s">
        <v>425</v>
      </c>
      <c r="AC699" t="s">
        <v>426</v>
      </c>
      <c r="AG699" t="s">
        <v>27</v>
      </c>
      <c r="AH699" t="str">
        <f>Table1[[#This Row],[Family]]</f>
        <v>Pisidiidae</v>
      </c>
      <c r="AI699" t="s">
        <v>92</v>
      </c>
      <c r="AJ699" t="s">
        <v>49</v>
      </c>
      <c r="AK699">
        <v>5.7</v>
      </c>
      <c r="AM699" t="s">
        <v>42</v>
      </c>
      <c r="AN699">
        <v>5.7</v>
      </c>
      <c r="AO699">
        <v>0</v>
      </c>
    </row>
    <row r="700" spans="1:41" x14ac:dyDescent="0.25">
      <c r="A700" t="s">
        <v>506</v>
      </c>
      <c r="F700" t="s">
        <v>506</v>
      </c>
      <c r="G700" s="1">
        <v>42480</v>
      </c>
      <c r="I700" t="s">
        <v>1023</v>
      </c>
      <c r="J700" t="s">
        <v>129</v>
      </c>
      <c r="K700" t="s">
        <v>145</v>
      </c>
      <c r="L700" t="s">
        <v>42</v>
      </c>
      <c r="M700" t="s">
        <v>43</v>
      </c>
      <c r="N700">
        <v>0</v>
      </c>
      <c r="O700">
        <v>1</v>
      </c>
      <c r="P700">
        <v>1</v>
      </c>
      <c r="T700" t="s">
        <v>55</v>
      </c>
      <c r="V700" t="s">
        <v>67</v>
      </c>
      <c r="X700" t="s">
        <v>68</v>
      </c>
      <c r="Z700" t="s">
        <v>146</v>
      </c>
      <c r="AC700" t="s">
        <v>147</v>
      </c>
      <c r="AG700" t="s">
        <v>27</v>
      </c>
      <c r="AH700" t="str">
        <f>Table1[[#This Row],[Family]]</f>
        <v>Baetidae</v>
      </c>
      <c r="AI700" t="s">
        <v>48</v>
      </c>
      <c r="AJ700" t="s">
        <v>148</v>
      </c>
      <c r="AK700">
        <v>3.9</v>
      </c>
      <c r="AM700" t="s">
        <v>42</v>
      </c>
      <c r="AN700">
        <v>3.9</v>
      </c>
      <c r="AO700">
        <v>0</v>
      </c>
    </row>
    <row r="701" spans="1:41" x14ac:dyDescent="0.25">
      <c r="A701" t="s">
        <v>506</v>
      </c>
      <c r="F701" t="s">
        <v>506</v>
      </c>
      <c r="G701" s="1">
        <v>42480</v>
      </c>
      <c r="I701" t="s">
        <v>1023</v>
      </c>
      <c r="J701" t="s">
        <v>129</v>
      </c>
      <c r="K701" t="s">
        <v>219</v>
      </c>
      <c r="L701" t="s">
        <v>42</v>
      </c>
      <c r="M701" t="s">
        <v>43</v>
      </c>
      <c r="N701">
        <v>0</v>
      </c>
      <c r="O701">
        <v>1</v>
      </c>
      <c r="P701">
        <v>1</v>
      </c>
      <c r="T701" t="s">
        <v>55</v>
      </c>
      <c r="V701" t="s">
        <v>67</v>
      </c>
      <c r="X701" t="s">
        <v>220</v>
      </c>
      <c r="Z701" t="s">
        <v>221</v>
      </c>
      <c r="AC701" t="s">
        <v>222</v>
      </c>
      <c r="AG701" t="s">
        <v>27</v>
      </c>
      <c r="AH701" t="str">
        <f>Table1[[#This Row],[Family]]</f>
        <v>Elmidae</v>
      </c>
      <c r="AI701" t="s">
        <v>144</v>
      </c>
      <c r="AJ701" t="s">
        <v>53</v>
      </c>
      <c r="AK701">
        <v>7.1</v>
      </c>
      <c r="AM701" t="s">
        <v>42</v>
      </c>
      <c r="AN701">
        <v>7.1</v>
      </c>
      <c r="AO701">
        <v>0</v>
      </c>
    </row>
    <row r="702" spans="1:41" x14ac:dyDescent="0.25">
      <c r="A702" t="s">
        <v>506</v>
      </c>
      <c r="F702" t="s">
        <v>506</v>
      </c>
      <c r="G702" s="1">
        <v>42480</v>
      </c>
      <c r="I702" t="s">
        <v>1023</v>
      </c>
      <c r="J702" t="s">
        <v>129</v>
      </c>
      <c r="K702" t="s">
        <v>507</v>
      </c>
      <c r="L702" t="s">
        <v>42</v>
      </c>
      <c r="M702" t="s">
        <v>43</v>
      </c>
      <c r="N702">
        <v>0</v>
      </c>
      <c r="O702">
        <v>1</v>
      </c>
      <c r="P702">
        <v>1</v>
      </c>
      <c r="T702" t="s">
        <v>55</v>
      </c>
      <c r="V702" t="s">
        <v>67</v>
      </c>
      <c r="X702" t="s">
        <v>80</v>
      </c>
      <c r="Z702" t="s">
        <v>81</v>
      </c>
      <c r="AC702" t="s">
        <v>508</v>
      </c>
      <c r="AG702" t="s">
        <v>27</v>
      </c>
      <c r="AH702" t="str">
        <f>Table1[[#This Row],[Family]]</f>
        <v>Ceratopogonidae</v>
      </c>
      <c r="AI702" t="s">
        <v>76</v>
      </c>
      <c r="AJ702" t="s">
        <v>49</v>
      </c>
      <c r="AK702">
        <v>3.3</v>
      </c>
      <c r="AM702" t="s">
        <v>42</v>
      </c>
      <c r="AN702">
        <v>3.3</v>
      </c>
      <c r="AO702">
        <v>0</v>
      </c>
    </row>
    <row r="703" spans="1:41" x14ac:dyDescent="0.25">
      <c r="A703" t="s">
        <v>506</v>
      </c>
      <c r="F703" t="s">
        <v>506</v>
      </c>
      <c r="G703" s="1">
        <v>42480</v>
      </c>
      <c r="I703" t="s">
        <v>1023</v>
      </c>
      <c r="J703" t="s">
        <v>129</v>
      </c>
      <c r="K703" t="s">
        <v>88</v>
      </c>
      <c r="L703" t="s">
        <v>42</v>
      </c>
      <c r="M703" t="s">
        <v>43</v>
      </c>
      <c r="N703">
        <v>0</v>
      </c>
      <c r="O703">
        <v>1</v>
      </c>
      <c r="P703">
        <v>1</v>
      </c>
      <c r="T703" t="s">
        <v>55</v>
      </c>
      <c r="V703" t="s">
        <v>67</v>
      </c>
      <c r="X703" t="s">
        <v>80</v>
      </c>
      <c r="Z703" t="s">
        <v>86</v>
      </c>
      <c r="AB703" t="s">
        <v>87</v>
      </c>
      <c r="AC703" t="s">
        <v>89</v>
      </c>
      <c r="AG703" t="s">
        <v>27</v>
      </c>
      <c r="AH703" t="str">
        <f>Table1[[#This Row],[Family]]</f>
        <v>Chironomidae</v>
      </c>
      <c r="AI703" t="s">
        <v>48</v>
      </c>
      <c r="AJ703" t="s">
        <v>49</v>
      </c>
      <c r="AK703">
        <v>9</v>
      </c>
      <c r="AM703" t="s">
        <v>42</v>
      </c>
      <c r="AN703">
        <v>9</v>
      </c>
      <c r="AO703">
        <v>0</v>
      </c>
    </row>
    <row r="704" spans="1:41" x14ac:dyDescent="0.25">
      <c r="A704" t="s">
        <v>506</v>
      </c>
      <c r="F704" t="s">
        <v>506</v>
      </c>
      <c r="G704" s="1">
        <v>42480</v>
      </c>
      <c r="I704" t="s">
        <v>1023</v>
      </c>
      <c r="J704" t="s">
        <v>129</v>
      </c>
      <c r="K704" t="s">
        <v>93</v>
      </c>
      <c r="L704" t="s">
        <v>42</v>
      </c>
      <c r="M704" t="s">
        <v>43</v>
      </c>
      <c r="N704">
        <v>0</v>
      </c>
      <c r="O704">
        <v>1</v>
      </c>
      <c r="P704">
        <v>1</v>
      </c>
      <c r="T704" t="s">
        <v>55</v>
      </c>
      <c r="V704" t="s">
        <v>67</v>
      </c>
      <c r="X704" t="s">
        <v>80</v>
      </c>
      <c r="Z704" t="s">
        <v>86</v>
      </c>
      <c r="AB704" t="s">
        <v>87</v>
      </c>
      <c r="AC704" t="s">
        <v>94</v>
      </c>
      <c r="AG704" t="s">
        <v>27</v>
      </c>
      <c r="AH704" t="str">
        <f>Table1[[#This Row],[Family]]</f>
        <v>Chironomidae</v>
      </c>
      <c r="AI704" t="s">
        <v>60</v>
      </c>
      <c r="AJ704" t="s">
        <v>95</v>
      </c>
      <c r="AK704">
        <v>6.3</v>
      </c>
      <c r="AM704" t="s">
        <v>42</v>
      </c>
      <c r="AN704">
        <v>6.3</v>
      </c>
      <c r="AO704">
        <v>0</v>
      </c>
    </row>
    <row r="705" spans="1:41" x14ac:dyDescent="0.25">
      <c r="A705" t="s">
        <v>506</v>
      </c>
      <c r="F705" t="s">
        <v>506</v>
      </c>
      <c r="G705" s="1">
        <v>42480</v>
      </c>
      <c r="I705" t="s">
        <v>1023</v>
      </c>
      <c r="J705" t="s">
        <v>129</v>
      </c>
      <c r="K705" t="s">
        <v>183</v>
      </c>
      <c r="L705" t="s">
        <v>42</v>
      </c>
      <c r="M705" t="s">
        <v>43</v>
      </c>
      <c r="N705">
        <v>0</v>
      </c>
      <c r="O705">
        <v>2</v>
      </c>
      <c r="P705">
        <v>2</v>
      </c>
      <c r="T705" t="s">
        <v>55</v>
      </c>
      <c r="V705" t="s">
        <v>67</v>
      </c>
      <c r="X705" t="s">
        <v>80</v>
      </c>
      <c r="Z705" t="s">
        <v>86</v>
      </c>
      <c r="AB705" t="s">
        <v>97</v>
      </c>
      <c r="AC705" t="s">
        <v>184</v>
      </c>
      <c r="AG705" t="s">
        <v>27</v>
      </c>
      <c r="AH705" t="str">
        <f>Table1[[#This Row],[Family]]</f>
        <v>Chironomidae</v>
      </c>
      <c r="AI705" t="s">
        <v>48</v>
      </c>
      <c r="AJ705" t="s">
        <v>185</v>
      </c>
      <c r="AK705">
        <v>2.1</v>
      </c>
      <c r="AM705" t="s">
        <v>42</v>
      </c>
      <c r="AN705">
        <v>2.1</v>
      </c>
      <c r="AO705">
        <v>0</v>
      </c>
    </row>
    <row r="706" spans="1:41" x14ac:dyDescent="0.25">
      <c r="A706" t="s">
        <v>506</v>
      </c>
      <c r="F706" t="s">
        <v>506</v>
      </c>
      <c r="G706" s="1">
        <v>42480</v>
      </c>
      <c r="I706" t="s">
        <v>1023</v>
      </c>
      <c r="J706" t="s">
        <v>129</v>
      </c>
      <c r="K706" t="s">
        <v>186</v>
      </c>
      <c r="L706" t="s">
        <v>42</v>
      </c>
      <c r="M706" t="s">
        <v>79</v>
      </c>
      <c r="N706">
        <v>0</v>
      </c>
      <c r="O706">
        <v>2</v>
      </c>
      <c r="P706">
        <v>2</v>
      </c>
      <c r="T706" t="s">
        <v>55</v>
      </c>
      <c r="V706" t="s">
        <v>67</v>
      </c>
      <c r="X706" t="s">
        <v>80</v>
      </c>
      <c r="Z706" t="s">
        <v>86</v>
      </c>
      <c r="AC706" t="s">
        <v>187</v>
      </c>
      <c r="AG706" t="s">
        <v>27</v>
      </c>
      <c r="AH706" t="str">
        <f>Table1[[#This Row],[Family]]</f>
        <v>Chironomidae</v>
      </c>
      <c r="AI706" t="s">
        <v>48</v>
      </c>
      <c r="AK706">
        <v>7.6</v>
      </c>
      <c r="AM706" t="s">
        <v>42</v>
      </c>
      <c r="AN706">
        <v>7.6</v>
      </c>
      <c r="AO706">
        <v>0</v>
      </c>
    </row>
    <row r="707" spans="1:41" x14ac:dyDescent="0.25">
      <c r="A707" t="s">
        <v>506</v>
      </c>
      <c r="F707" t="s">
        <v>506</v>
      </c>
      <c r="G707" s="1">
        <v>42480</v>
      </c>
      <c r="I707" t="s">
        <v>1023</v>
      </c>
      <c r="J707" t="s">
        <v>129</v>
      </c>
      <c r="K707" t="s">
        <v>100</v>
      </c>
      <c r="L707" t="s">
        <v>42</v>
      </c>
      <c r="M707" t="s">
        <v>43</v>
      </c>
      <c r="N707">
        <v>0</v>
      </c>
      <c r="O707">
        <v>38</v>
      </c>
      <c r="P707">
        <v>38</v>
      </c>
      <c r="T707" t="s">
        <v>55</v>
      </c>
      <c r="V707" t="s">
        <v>67</v>
      </c>
      <c r="X707" t="s">
        <v>80</v>
      </c>
      <c r="Z707" t="s">
        <v>86</v>
      </c>
      <c r="AC707" t="s">
        <v>101</v>
      </c>
      <c r="AG707" t="s">
        <v>27</v>
      </c>
      <c r="AH707" t="str">
        <f>Table1[[#This Row],[Family]]</f>
        <v>Chironomidae</v>
      </c>
      <c r="AI707" t="s">
        <v>60</v>
      </c>
      <c r="AJ707" t="s">
        <v>102</v>
      </c>
      <c r="AK707">
        <v>9.6</v>
      </c>
      <c r="AM707" t="s">
        <v>42</v>
      </c>
      <c r="AN707">
        <v>9.6</v>
      </c>
      <c r="AO707">
        <v>0</v>
      </c>
    </row>
    <row r="708" spans="1:41" x14ac:dyDescent="0.25">
      <c r="A708" t="s">
        <v>506</v>
      </c>
      <c r="F708" t="s">
        <v>506</v>
      </c>
      <c r="G708" s="1">
        <v>42480</v>
      </c>
      <c r="I708" t="s">
        <v>1023</v>
      </c>
      <c r="J708" t="s">
        <v>129</v>
      </c>
      <c r="K708" t="s">
        <v>191</v>
      </c>
      <c r="L708" t="s">
        <v>42</v>
      </c>
      <c r="M708" t="s">
        <v>43</v>
      </c>
      <c r="N708">
        <v>0</v>
      </c>
      <c r="O708">
        <v>1</v>
      </c>
      <c r="P708">
        <v>1</v>
      </c>
      <c r="T708" t="s">
        <v>55</v>
      </c>
      <c r="V708" t="s">
        <v>67</v>
      </c>
      <c r="X708" t="s">
        <v>80</v>
      </c>
      <c r="Z708" t="s">
        <v>86</v>
      </c>
      <c r="AC708" t="s">
        <v>192</v>
      </c>
      <c r="AG708" t="s">
        <v>27</v>
      </c>
      <c r="AH708" t="str">
        <f>Table1[[#This Row],[Family]]</f>
        <v>Chironomidae</v>
      </c>
      <c r="AI708" t="s">
        <v>48</v>
      </c>
      <c r="AJ708" t="s">
        <v>61</v>
      </c>
      <c r="AK708">
        <v>6.1</v>
      </c>
      <c r="AM708" t="s">
        <v>42</v>
      </c>
      <c r="AN708">
        <v>6.1</v>
      </c>
      <c r="AO708">
        <v>0</v>
      </c>
    </row>
    <row r="709" spans="1:41" x14ac:dyDescent="0.25">
      <c r="A709" t="s">
        <v>506</v>
      </c>
      <c r="F709" t="s">
        <v>506</v>
      </c>
      <c r="G709" s="1">
        <v>42480</v>
      </c>
      <c r="I709" t="s">
        <v>1023</v>
      </c>
      <c r="J709" t="s">
        <v>129</v>
      </c>
      <c r="K709" t="s">
        <v>107</v>
      </c>
      <c r="L709" t="s">
        <v>42</v>
      </c>
      <c r="M709" t="s">
        <v>43</v>
      </c>
      <c r="N709">
        <v>0</v>
      </c>
      <c r="O709">
        <v>5</v>
      </c>
      <c r="P709">
        <v>5</v>
      </c>
      <c r="T709" t="s">
        <v>55</v>
      </c>
      <c r="V709" t="s">
        <v>67</v>
      </c>
      <c r="X709" t="s">
        <v>80</v>
      </c>
      <c r="Z709" t="s">
        <v>86</v>
      </c>
      <c r="AC709" t="s">
        <v>108</v>
      </c>
      <c r="AG709" t="s">
        <v>27</v>
      </c>
      <c r="AH709" t="str">
        <f>Table1[[#This Row],[Family]]</f>
        <v>Chironomidae</v>
      </c>
      <c r="AI709" t="s">
        <v>48</v>
      </c>
      <c r="AJ709" t="s">
        <v>82</v>
      </c>
      <c r="AK709">
        <v>9.1999999999999993</v>
      </c>
      <c r="AM709" t="s">
        <v>42</v>
      </c>
      <c r="AN709">
        <v>9.1999999999999993</v>
      </c>
      <c r="AO709">
        <v>0</v>
      </c>
    </row>
    <row r="710" spans="1:41" x14ac:dyDescent="0.25">
      <c r="A710" t="s">
        <v>506</v>
      </c>
      <c r="F710" t="s">
        <v>506</v>
      </c>
      <c r="G710" s="1">
        <v>42480</v>
      </c>
      <c r="I710" t="s">
        <v>1023</v>
      </c>
      <c r="J710" t="s">
        <v>129</v>
      </c>
      <c r="K710" t="s">
        <v>481</v>
      </c>
      <c r="L710" t="s">
        <v>42</v>
      </c>
      <c r="M710" t="s">
        <v>43</v>
      </c>
      <c r="N710">
        <v>0</v>
      </c>
      <c r="O710">
        <v>3</v>
      </c>
      <c r="P710">
        <v>3</v>
      </c>
      <c r="T710" t="s">
        <v>55</v>
      </c>
      <c r="V710" t="s">
        <v>67</v>
      </c>
      <c r="X710" t="s">
        <v>80</v>
      </c>
      <c r="Z710" t="s">
        <v>86</v>
      </c>
      <c r="AC710" t="s">
        <v>482</v>
      </c>
      <c r="AG710" t="s">
        <v>27</v>
      </c>
      <c r="AH710" t="str">
        <f>Table1[[#This Row],[Family]]</f>
        <v>Chironomidae</v>
      </c>
      <c r="AI710" t="s">
        <v>48</v>
      </c>
      <c r="AJ710" t="s">
        <v>61</v>
      </c>
      <c r="AK710">
        <v>2.1</v>
      </c>
      <c r="AM710" t="s">
        <v>42</v>
      </c>
      <c r="AN710">
        <v>2.1</v>
      </c>
      <c r="AO710">
        <v>0</v>
      </c>
    </row>
    <row r="711" spans="1:41" x14ac:dyDescent="0.25">
      <c r="A711" t="s">
        <v>506</v>
      </c>
      <c r="F711" t="s">
        <v>506</v>
      </c>
      <c r="G711" s="1">
        <v>42480</v>
      </c>
      <c r="I711" t="s">
        <v>1023</v>
      </c>
      <c r="J711" t="s">
        <v>129</v>
      </c>
      <c r="K711" t="s">
        <v>274</v>
      </c>
      <c r="L711" t="s">
        <v>42</v>
      </c>
      <c r="M711" t="s">
        <v>43</v>
      </c>
      <c r="N711">
        <v>0</v>
      </c>
      <c r="O711">
        <v>4</v>
      </c>
      <c r="P711">
        <v>4</v>
      </c>
      <c r="T711" t="s">
        <v>55</v>
      </c>
      <c r="V711" t="s">
        <v>67</v>
      </c>
      <c r="X711" t="s">
        <v>80</v>
      </c>
      <c r="Z711" t="s">
        <v>86</v>
      </c>
      <c r="AC711" t="s">
        <v>275</v>
      </c>
      <c r="AG711" t="s">
        <v>27</v>
      </c>
      <c r="AH711" t="str">
        <f>Table1[[#This Row],[Family]]</f>
        <v>Chironomidae</v>
      </c>
      <c r="AI711" t="s">
        <v>48</v>
      </c>
      <c r="AJ711" t="s">
        <v>61</v>
      </c>
      <c r="AK711">
        <v>4.5999999999999996</v>
      </c>
      <c r="AM711" t="s">
        <v>42</v>
      </c>
      <c r="AN711">
        <v>4.5999999999999996</v>
      </c>
      <c r="AO711">
        <v>0</v>
      </c>
    </row>
    <row r="712" spans="1:41" x14ac:dyDescent="0.25">
      <c r="A712" t="s">
        <v>506</v>
      </c>
      <c r="F712" t="s">
        <v>506</v>
      </c>
      <c r="G712" s="1">
        <v>42480</v>
      </c>
      <c r="I712" t="s">
        <v>1023</v>
      </c>
      <c r="J712" t="s">
        <v>129</v>
      </c>
      <c r="K712" t="s">
        <v>255</v>
      </c>
      <c r="L712" t="s">
        <v>42</v>
      </c>
      <c r="M712" t="s">
        <v>43</v>
      </c>
      <c r="N712">
        <v>0</v>
      </c>
      <c r="O712">
        <v>2</v>
      </c>
      <c r="P712">
        <v>2</v>
      </c>
      <c r="T712" t="s">
        <v>55</v>
      </c>
      <c r="V712" t="s">
        <v>67</v>
      </c>
      <c r="X712" t="s">
        <v>80</v>
      </c>
      <c r="Z712" t="s">
        <v>86</v>
      </c>
      <c r="AC712" t="s">
        <v>256</v>
      </c>
      <c r="AG712" t="s">
        <v>27</v>
      </c>
      <c r="AH712" t="str">
        <f>Table1[[#This Row],[Family]]</f>
        <v>Chironomidae</v>
      </c>
      <c r="AI712" t="s">
        <v>48</v>
      </c>
      <c r="AJ712" t="s">
        <v>61</v>
      </c>
      <c r="AK712">
        <v>5.0999999999999996</v>
      </c>
      <c r="AM712" t="s">
        <v>42</v>
      </c>
      <c r="AN712">
        <v>5.0999999999999996</v>
      </c>
      <c r="AO712">
        <v>0</v>
      </c>
    </row>
    <row r="713" spans="1:41" x14ac:dyDescent="0.25">
      <c r="A713" t="s">
        <v>506</v>
      </c>
      <c r="F713" t="s">
        <v>506</v>
      </c>
      <c r="G713" s="1">
        <v>42480</v>
      </c>
      <c r="I713" t="s">
        <v>1023</v>
      </c>
      <c r="J713" t="s">
        <v>129</v>
      </c>
      <c r="K713" t="s">
        <v>250</v>
      </c>
      <c r="L713" t="s">
        <v>42</v>
      </c>
      <c r="M713" t="s">
        <v>43</v>
      </c>
      <c r="N713">
        <v>0</v>
      </c>
      <c r="O713">
        <v>1</v>
      </c>
      <c r="P713">
        <v>1</v>
      </c>
      <c r="T713" t="s">
        <v>55</v>
      </c>
      <c r="V713" t="s">
        <v>67</v>
      </c>
      <c r="X713" t="s">
        <v>80</v>
      </c>
      <c r="Z713" t="s">
        <v>86</v>
      </c>
      <c r="AC713" t="s">
        <v>251</v>
      </c>
      <c r="AG713" t="s">
        <v>27</v>
      </c>
      <c r="AH713" t="str">
        <f>Table1[[#This Row],[Family]]</f>
        <v>Chironomidae</v>
      </c>
      <c r="AI713" t="s">
        <v>48</v>
      </c>
      <c r="AJ713" t="s">
        <v>61</v>
      </c>
      <c r="AK713">
        <v>5.0999999999999996</v>
      </c>
      <c r="AM713" t="s">
        <v>42</v>
      </c>
      <c r="AN713">
        <v>5.0999999999999996</v>
      </c>
      <c r="AO713">
        <v>0</v>
      </c>
    </row>
    <row r="714" spans="1:41" x14ac:dyDescent="0.25">
      <c r="A714" t="s">
        <v>506</v>
      </c>
      <c r="F714" t="s">
        <v>506</v>
      </c>
      <c r="G714" s="1">
        <v>42480</v>
      </c>
      <c r="I714" t="s">
        <v>1023</v>
      </c>
      <c r="J714" t="s">
        <v>129</v>
      </c>
      <c r="K714" t="s">
        <v>236</v>
      </c>
      <c r="L714" t="s">
        <v>42</v>
      </c>
      <c r="M714" t="s">
        <v>43</v>
      </c>
      <c r="N714">
        <v>0</v>
      </c>
      <c r="O714">
        <v>28</v>
      </c>
      <c r="P714">
        <v>28</v>
      </c>
      <c r="T714" t="s">
        <v>55</v>
      </c>
      <c r="V714" t="s">
        <v>67</v>
      </c>
      <c r="X714" t="s">
        <v>80</v>
      </c>
      <c r="Z714" t="s">
        <v>199</v>
      </c>
      <c r="AB714" t="s">
        <v>237</v>
      </c>
      <c r="AC714" t="s">
        <v>238</v>
      </c>
      <c r="AG714" t="s">
        <v>27</v>
      </c>
      <c r="AH714" t="str">
        <f>Table1[[#This Row],[Family]]</f>
        <v>Simuliidae</v>
      </c>
      <c r="AI714" t="s">
        <v>92</v>
      </c>
      <c r="AJ714" t="s">
        <v>53</v>
      </c>
      <c r="AK714">
        <v>5.7</v>
      </c>
      <c r="AM714" t="s">
        <v>42</v>
      </c>
      <c r="AN714">
        <v>5.7</v>
      </c>
      <c r="AO714">
        <v>0</v>
      </c>
    </row>
    <row r="715" spans="1:41" x14ac:dyDescent="0.25">
      <c r="A715" t="s">
        <v>509</v>
      </c>
      <c r="F715" t="s">
        <v>509</v>
      </c>
      <c r="G715" s="1">
        <v>42445</v>
      </c>
      <c r="I715" t="s">
        <v>1023</v>
      </c>
      <c r="J715" t="s">
        <v>206</v>
      </c>
      <c r="K715" t="s">
        <v>50</v>
      </c>
      <c r="L715" t="s">
        <v>42</v>
      </c>
      <c r="M715" t="s">
        <v>43</v>
      </c>
      <c r="N715">
        <v>0</v>
      </c>
      <c r="O715">
        <v>3</v>
      </c>
      <c r="P715">
        <v>3</v>
      </c>
      <c r="T715" t="s">
        <v>44</v>
      </c>
      <c r="V715" t="s">
        <v>45</v>
      </c>
      <c r="X715" t="s">
        <v>51</v>
      </c>
      <c r="Z715" t="s">
        <v>52</v>
      </c>
      <c r="AG715" t="s">
        <v>24</v>
      </c>
      <c r="AH715" t="str">
        <f>Table1[[#This Row],[FinalID]]</f>
        <v>TUBIFICIDAE</v>
      </c>
      <c r="AI715" t="s">
        <v>48</v>
      </c>
      <c r="AJ715" t="s">
        <v>53</v>
      </c>
      <c r="AK715">
        <v>8.4</v>
      </c>
      <c r="AM715" t="s">
        <v>42</v>
      </c>
      <c r="AN715">
        <v>8.4</v>
      </c>
      <c r="AO715">
        <v>0</v>
      </c>
    </row>
    <row r="716" spans="1:41" x14ac:dyDescent="0.25">
      <c r="A716" t="s">
        <v>509</v>
      </c>
      <c r="F716" t="s">
        <v>509</v>
      </c>
      <c r="G716" s="1">
        <v>42445</v>
      </c>
      <c r="I716" t="s">
        <v>1023</v>
      </c>
      <c r="J716" t="s">
        <v>206</v>
      </c>
      <c r="K716" t="s">
        <v>207</v>
      </c>
      <c r="L716" t="s">
        <v>42</v>
      </c>
      <c r="M716" t="s">
        <v>43</v>
      </c>
      <c r="N716">
        <v>0</v>
      </c>
      <c r="O716">
        <v>2</v>
      </c>
      <c r="P716">
        <v>2</v>
      </c>
      <c r="T716" t="s">
        <v>208</v>
      </c>
      <c r="V716" t="s">
        <v>209</v>
      </c>
      <c r="X716" t="s">
        <v>210</v>
      </c>
      <c r="Z716" t="s">
        <v>211</v>
      </c>
      <c r="AC716" t="s">
        <v>212</v>
      </c>
      <c r="AG716" t="s">
        <v>27</v>
      </c>
      <c r="AH716" t="str">
        <f>Table1[[#This Row],[Family]]</f>
        <v>Physidae</v>
      </c>
      <c r="AI716" t="s">
        <v>144</v>
      </c>
      <c r="AJ716" t="s">
        <v>213</v>
      </c>
      <c r="AK716">
        <v>7</v>
      </c>
      <c r="AM716" t="s">
        <v>42</v>
      </c>
      <c r="AN716">
        <v>7</v>
      </c>
      <c r="AO716">
        <v>0</v>
      </c>
    </row>
    <row r="717" spans="1:41" x14ac:dyDescent="0.25">
      <c r="A717" t="s">
        <v>509</v>
      </c>
      <c r="F717" t="s">
        <v>509</v>
      </c>
      <c r="G717" s="1">
        <v>42445</v>
      </c>
      <c r="I717" t="s">
        <v>1023</v>
      </c>
      <c r="J717" t="s">
        <v>206</v>
      </c>
      <c r="K717" t="s">
        <v>348</v>
      </c>
      <c r="L717" t="s">
        <v>42</v>
      </c>
      <c r="M717" t="s">
        <v>43</v>
      </c>
      <c r="N717">
        <v>0</v>
      </c>
      <c r="O717">
        <v>1</v>
      </c>
      <c r="P717">
        <v>1</v>
      </c>
      <c r="T717" t="s">
        <v>55</v>
      </c>
      <c r="V717" t="s">
        <v>67</v>
      </c>
      <c r="X717" t="s">
        <v>68</v>
      </c>
      <c r="Z717" t="s">
        <v>138</v>
      </c>
      <c r="AC717" t="s">
        <v>349</v>
      </c>
      <c r="AG717" t="s">
        <v>27</v>
      </c>
      <c r="AH717" t="str">
        <f>Table1[[#This Row],[Family]]</f>
        <v>Ephemerellidae</v>
      </c>
      <c r="AI717" t="s">
        <v>144</v>
      </c>
      <c r="AJ717" t="s">
        <v>169</v>
      </c>
      <c r="AK717">
        <v>4.5</v>
      </c>
      <c r="AM717" t="s">
        <v>42</v>
      </c>
      <c r="AN717">
        <v>4.5</v>
      </c>
      <c r="AO717">
        <v>0</v>
      </c>
    </row>
    <row r="718" spans="1:41" x14ac:dyDescent="0.25">
      <c r="A718" t="s">
        <v>509</v>
      </c>
      <c r="F718" t="s">
        <v>509</v>
      </c>
      <c r="G718" s="1">
        <v>42445</v>
      </c>
      <c r="I718" t="s">
        <v>1023</v>
      </c>
      <c r="J718" t="s">
        <v>206</v>
      </c>
      <c r="K718" t="s">
        <v>260</v>
      </c>
      <c r="L718" t="s">
        <v>42</v>
      </c>
      <c r="M718" t="s">
        <v>43</v>
      </c>
      <c r="N718">
        <v>0</v>
      </c>
      <c r="O718">
        <v>1</v>
      </c>
      <c r="P718">
        <v>1</v>
      </c>
      <c r="T718" t="s">
        <v>55</v>
      </c>
      <c r="V718" t="s">
        <v>67</v>
      </c>
      <c r="X718" t="s">
        <v>68</v>
      </c>
      <c r="Z718" t="s">
        <v>142</v>
      </c>
      <c r="AC718" t="s">
        <v>261</v>
      </c>
      <c r="AG718" t="s">
        <v>27</v>
      </c>
      <c r="AH718" t="str">
        <f>Table1[[#This Row],[Family]]</f>
        <v>Heptageniidae</v>
      </c>
      <c r="AI718" t="s">
        <v>144</v>
      </c>
      <c r="AJ718" t="s">
        <v>53</v>
      </c>
      <c r="AK718">
        <v>3</v>
      </c>
      <c r="AM718" t="s">
        <v>42</v>
      </c>
      <c r="AN718">
        <v>3</v>
      </c>
      <c r="AO718">
        <v>0</v>
      </c>
    </row>
    <row r="719" spans="1:41" x14ac:dyDescent="0.25">
      <c r="A719" t="s">
        <v>509</v>
      </c>
      <c r="F719" t="s">
        <v>509</v>
      </c>
      <c r="G719" s="1">
        <v>42445</v>
      </c>
      <c r="I719" t="s">
        <v>1023</v>
      </c>
      <c r="J719" t="s">
        <v>206</v>
      </c>
      <c r="K719" t="s">
        <v>510</v>
      </c>
      <c r="L719" t="s">
        <v>42</v>
      </c>
      <c r="M719" t="s">
        <v>43</v>
      </c>
      <c r="N719">
        <v>0</v>
      </c>
      <c r="O719">
        <v>1</v>
      </c>
      <c r="P719">
        <v>1</v>
      </c>
      <c r="T719" t="s">
        <v>55</v>
      </c>
      <c r="V719" t="s">
        <v>67</v>
      </c>
      <c r="X719" t="s">
        <v>68</v>
      </c>
      <c r="Z719" t="s">
        <v>146</v>
      </c>
      <c r="AC719" t="s">
        <v>510</v>
      </c>
      <c r="AG719" t="s">
        <v>27</v>
      </c>
      <c r="AH719" t="s">
        <v>146</v>
      </c>
      <c r="AK719">
        <v>2.2999999999999998</v>
      </c>
      <c r="AM719" t="s">
        <v>42</v>
      </c>
      <c r="AN719">
        <v>2.2999999999999998</v>
      </c>
      <c r="AO719">
        <v>0</v>
      </c>
    </row>
    <row r="720" spans="1:41" x14ac:dyDescent="0.25">
      <c r="A720" t="s">
        <v>509</v>
      </c>
      <c r="F720" t="s">
        <v>509</v>
      </c>
      <c r="G720" s="1">
        <v>42445</v>
      </c>
      <c r="I720" t="s">
        <v>1023</v>
      </c>
      <c r="J720" t="s">
        <v>206</v>
      </c>
      <c r="K720" t="s">
        <v>170</v>
      </c>
      <c r="L720" t="s">
        <v>42</v>
      </c>
      <c r="M720" t="s">
        <v>43</v>
      </c>
      <c r="N720">
        <v>0</v>
      </c>
      <c r="O720">
        <v>2</v>
      </c>
      <c r="P720">
        <v>2</v>
      </c>
      <c r="T720" t="s">
        <v>55</v>
      </c>
      <c r="V720" t="s">
        <v>67</v>
      </c>
      <c r="X720" t="s">
        <v>72</v>
      </c>
      <c r="Z720" t="s">
        <v>171</v>
      </c>
      <c r="AC720" t="s">
        <v>172</v>
      </c>
      <c r="AG720" t="s">
        <v>27</v>
      </c>
      <c r="AH720" t="str">
        <f>Table1[[#This Row],[Family]]</f>
        <v>Hydropsychidae</v>
      </c>
      <c r="AI720" t="s">
        <v>92</v>
      </c>
      <c r="AJ720" t="s">
        <v>53</v>
      </c>
      <c r="AK720">
        <v>6.5</v>
      </c>
      <c r="AM720" t="s">
        <v>42</v>
      </c>
      <c r="AN720">
        <v>6.5</v>
      </c>
      <c r="AO720">
        <v>0</v>
      </c>
    </row>
    <row r="721" spans="1:41" x14ac:dyDescent="0.25">
      <c r="A721" t="s">
        <v>509</v>
      </c>
      <c r="F721" t="s">
        <v>509</v>
      </c>
      <c r="G721" s="1">
        <v>42445</v>
      </c>
      <c r="I721" t="s">
        <v>1023</v>
      </c>
      <c r="J721" t="s">
        <v>206</v>
      </c>
      <c r="K721" t="s">
        <v>175</v>
      </c>
      <c r="L721" t="s">
        <v>42</v>
      </c>
      <c r="M721" t="s">
        <v>43</v>
      </c>
      <c r="N721">
        <v>0</v>
      </c>
      <c r="O721">
        <v>2</v>
      </c>
      <c r="P721">
        <v>2</v>
      </c>
      <c r="T721" t="s">
        <v>55</v>
      </c>
      <c r="V721" t="s">
        <v>67</v>
      </c>
      <c r="X721" t="s">
        <v>72</v>
      </c>
      <c r="Z721" t="s">
        <v>171</v>
      </c>
      <c r="AC721" t="s">
        <v>176</v>
      </c>
      <c r="AG721" t="s">
        <v>27</v>
      </c>
      <c r="AH721" t="str">
        <f>Table1[[#This Row],[Family]]</f>
        <v>Hydropsychidae</v>
      </c>
      <c r="AI721" t="s">
        <v>92</v>
      </c>
      <c r="AJ721" t="s">
        <v>53</v>
      </c>
      <c r="AK721">
        <v>7.5</v>
      </c>
      <c r="AM721" t="s">
        <v>42</v>
      </c>
      <c r="AN721">
        <v>7.5</v>
      </c>
      <c r="AO721">
        <v>0</v>
      </c>
    </row>
    <row r="722" spans="1:41" x14ac:dyDescent="0.25">
      <c r="A722" t="s">
        <v>509</v>
      </c>
      <c r="F722" t="s">
        <v>509</v>
      </c>
      <c r="G722" s="1">
        <v>42445</v>
      </c>
      <c r="I722" t="s">
        <v>1023</v>
      </c>
      <c r="J722" t="s">
        <v>206</v>
      </c>
      <c r="K722" t="s">
        <v>496</v>
      </c>
      <c r="L722" t="s">
        <v>42</v>
      </c>
      <c r="M722" t="s">
        <v>43</v>
      </c>
      <c r="N722">
        <v>0</v>
      </c>
      <c r="O722">
        <v>1</v>
      </c>
      <c r="P722">
        <v>1</v>
      </c>
      <c r="T722" t="s">
        <v>55</v>
      </c>
      <c r="V722" t="s">
        <v>67</v>
      </c>
      <c r="X722" t="s">
        <v>220</v>
      </c>
      <c r="Z722" t="s">
        <v>437</v>
      </c>
      <c r="AG722" t="s">
        <v>24</v>
      </c>
      <c r="AH722" t="str">
        <f>Table1[[#This Row],[FinalID]]</f>
        <v>DYTISCIDAE</v>
      </c>
      <c r="AI722" t="s">
        <v>76</v>
      </c>
      <c r="AJ722" t="s">
        <v>497</v>
      </c>
      <c r="AK722">
        <v>5.4</v>
      </c>
      <c r="AM722" t="s">
        <v>42</v>
      </c>
      <c r="AN722">
        <v>5.4</v>
      </c>
      <c r="AO722">
        <v>0</v>
      </c>
    </row>
    <row r="723" spans="1:41" x14ac:dyDescent="0.25">
      <c r="A723" t="s">
        <v>509</v>
      </c>
      <c r="F723" t="s">
        <v>509</v>
      </c>
      <c r="G723" s="1">
        <v>42445</v>
      </c>
      <c r="I723" t="s">
        <v>1023</v>
      </c>
      <c r="J723" t="s">
        <v>206</v>
      </c>
      <c r="K723" t="s">
        <v>384</v>
      </c>
      <c r="L723" t="s">
        <v>42</v>
      </c>
      <c r="M723" t="s">
        <v>43</v>
      </c>
      <c r="N723">
        <v>0</v>
      </c>
      <c r="O723">
        <v>1</v>
      </c>
      <c r="P723">
        <v>1</v>
      </c>
      <c r="T723" t="s">
        <v>55</v>
      </c>
      <c r="V723" t="s">
        <v>67</v>
      </c>
      <c r="X723" t="s">
        <v>220</v>
      </c>
      <c r="Z723" t="s">
        <v>221</v>
      </c>
      <c r="AC723" t="s">
        <v>385</v>
      </c>
      <c r="AG723" t="s">
        <v>27</v>
      </c>
      <c r="AH723" t="str">
        <f>Table1[[#This Row],[Family]]</f>
        <v>Elmidae</v>
      </c>
      <c r="AI723" t="s">
        <v>144</v>
      </c>
      <c r="AJ723" t="s">
        <v>53</v>
      </c>
      <c r="AK723">
        <v>6.8</v>
      </c>
      <c r="AM723" t="s">
        <v>42</v>
      </c>
      <c r="AN723">
        <v>6.8</v>
      </c>
      <c r="AO723">
        <v>0</v>
      </c>
    </row>
    <row r="724" spans="1:41" x14ac:dyDescent="0.25">
      <c r="A724" t="s">
        <v>509</v>
      </c>
      <c r="F724" t="s">
        <v>509</v>
      </c>
      <c r="G724" s="1">
        <v>42445</v>
      </c>
      <c r="I724" t="s">
        <v>1023</v>
      </c>
      <c r="J724" t="s">
        <v>206</v>
      </c>
      <c r="K724" t="s">
        <v>248</v>
      </c>
      <c r="L724" t="s">
        <v>42</v>
      </c>
      <c r="M724" t="s">
        <v>43</v>
      </c>
      <c r="N724">
        <v>0</v>
      </c>
      <c r="O724">
        <v>3</v>
      </c>
      <c r="P724">
        <v>3</v>
      </c>
      <c r="T724" t="s">
        <v>55</v>
      </c>
      <c r="V724" t="s">
        <v>67</v>
      </c>
      <c r="X724" t="s">
        <v>220</v>
      </c>
      <c r="Z724" t="s">
        <v>221</v>
      </c>
      <c r="AC724" t="s">
        <v>249</v>
      </c>
      <c r="AG724" t="s">
        <v>27</v>
      </c>
      <c r="AH724" t="str">
        <f>Table1[[#This Row],[Family]]</f>
        <v>Elmidae</v>
      </c>
      <c r="AI724" t="s">
        <v>144</v>
      </c>
      <c r="AJ724" t="s">
        <v>53</v>
      </c>
      <c r="AK724">
        <v>2.7</v>
      </c>
      <c r="AM724" t="s">
        <v>42</v>
      </c>
      <c r="AN724">
        <v>2.7</v>
      </c>
      <c r="AO724">
        <v>0</v>
      </c>
    </row>
    <row r="725" spans="1:41" x14ac:dyDescent="0.25">
      <c r="A725" t="s">
        <v>509</v>
      </c>
      <c r="F725" t="s">
        <v>509</v>
      </c>
      <c r="G725" s="1">
        <v>42445</v>
      </c>
      <c r="I725" t="s">
        <v>1023</v>
      </c>
      <c r="J725" t="s">
        <v>206</v>
      </c>
      <c r="K725" t="s">
        <v>219</v>
      </c>
      <c r="L725" t="s">
        <v>42</v>
      </c>
      <c r="M725" t="s">
        <v>43</v>
      </c>
      <c r="N725">
        <v>0</v>
      </c>
      <c r="O725">
        <v>17</v>
      </c>
      <c r="P725">
        <v>17</v>
      </c>
      <c r="T725" t="s">
        <v>55</v>
      </c>
      <c r="V725" t="s">
        <v>67</v>
      </c>
      <c r="X725" t="s">
        <v>220</v>
      </c>
      <c r="Z725" t="s">
        <v>221</v>
      </c>
      <c r="AC725" t="s">
        <v>222</v>
      </c>
      <c r="AG725" t="s">
        <v>27</v>
      </c>
      <c r="AH725" t="str">
        <f>Table1[[#This Row],[Family]]</f>
        <v>Elmidae</v>
      </c>
      <c r="AI725" t="s">
        <v>144</v>
      </c>
      <c r="AJ725" t="s">
        <v>53</v>
      </c>
      <c r="AK725">
        <v>7.1</v>
      </c>
      <c r="AM725" t="s">
        <v>42</v>
      </c>
      <c r="AN725">
        <v>7.1</v>
      </c>
      <c r="AO725">
        <v>0</v>
      </c>
    </row>
    <row r="726" spans="1:41" x14ac:dyDescent="0.25">
      <c r="A726" t="s">
        <v>509</v>
      </c>
      <c r="F726" t="s">
        <v>509</v>
      </c>
      <c r="G726" s="1">
        <v>42445</v>
      </c>
      <c r="I726" t="s">
        <v>1023</v>
      </c>
      <c r="J726" t="s">
        <v>206</v>
      </c>
      <c r="K726" t="s">
        <v>511</v>
      </c>
      <c r="L726" t="s">
        <v>42</v>
      </c>
      <c r="M726" t="s">
        <v>43</v>
      </c>
      <c r="N726">
        <v>0</v>
      </c>
      <c r="O726">
        <v>1</v>
      </c>
      <c r="P726">
        <v>1</v>
      </c>
      <c r="T726" t="s">
        <v>55</v>
      </c>
      <c r="V726" t="s">
        <v>67</v>
      </c>
      <c r="X726" t="s">
        <v>80</v>
      </c>
      <c r="Z726" t="s">
        <v>81</v>
      </c>
      <c r="AC726" t="s">
        <v>512</v>
      </c>
      <c r="AG726" t="s">
        <v>27</v>
      </c>
      <c r="AH726" t="str">
        <f>Table1[[#This Row],[Family]]</f>
        <v>Ceratopogonidae</v>
      </c>
      <c r="AI726" t="s">
        <v>76</v>
      </c>
      <c r="AJ726" t="s">
        <v>49</v>
      </c>
      <c r="AK726">
        <v>3</v>
      </c>
      <c r="AM726" t="s">
        <v>42</v>
      </c>
      <c r="AN726">
        <v>3</v>
      </c>
      <c r="AO726">
        <v>0</v>
      </c>
    </row>
    <row r="727" spans="1:41" x14ac:dyDescent="0.25">
      <c r="A727" t="s">
        <v>509</v>
      </c>
      <c r="F727" t="s">
        <v>509</v>
      </c>
      <c r="G727" s="1">
        <v>42445</v>
      </c>
      <c r="I727" t="s">
        <v>1023</v>
      </c>
      <c r="J727" t="s">
        <v>206</v>
      </c>
      <c r="K727" t="s">
        <v>513</v>
      </c>
      <c r="L727" t="s">
        <v>42</v>
      </c>
      <c r="M727" t="s">
        <v>43</v>
      </c>
      <c r="N727">
        <v>0</v>
      </c>
      <c r="O727">
        <v>1</v>
      </c>
      <c r="P727">
        <v>1</v>
      </c>
      <c r="T727" t="s">
        <v>55</v>
      </c>
      <c r="V727" t="s">
        <v>67</v>
      </c>
      <c r="X727" t="s">
        <v>80</v>
      </c>
      <c r="Z727" t="s">
        <v>86</v>
      </c>
      <c r="AB727" t="s">
        <v>87</v>
      </c>
      <c r="AC727" t="s">
        <v>514</v>
      </c>
      <c r="AG727" t="s">
        <v>27</v>
      </c>
      <c r="AH727" t="str">
        <f>Table1[[#This Row],[Family]]</f>
        <v>Chironomidae</v>
      </c>
      <c r="AI727" t="s">
        <v>76</v>
      </c>
      <c r="AJ727" t="s">
        <v>82</v>
      </c>
      <c r="AK727">
        <v>7.6</v>
      </c>
      <c r="AM727" t="s">
        <v>42</v>
      </c>
      <c r="AN727">
        <v>7.6</v>
      </c>
      <c r="AO727">
        <v>0</v>
      </c>
    </row>
    <row r="728" spans="1:41" x14ac:dyDescent="0.25">
      <c r="A728" t="s">
        <v>509</v>
      </c>
      <c r="F728" t="s">
        <v>509</v>
      </c>
      <c r="G728" s="1">
        <v>42445</v>
      </c>
      <c r="I728" t="s">
        <v>1023</v>
      </c>
      <c r="J728" t="s">
        <v>206</v>
      </c>
      <c r="K728" t="s">
        <v>90</v>
      </c>
      <c r="L728" t="s">
        <v>42</v>
      </c>
      <c r="M728" t="s">
        <v>43</v>
      </c>
      <c r="N728">
        <v>0</v>
      </c>
      <c r="O728">
        <v>3</v>
      </c>
      <c r="P728">
        <v>3</v>
      </c>
      <c r="T728" t="s">
        <v>55</v>
      </c>
      <c r="V728" t="s">
        <v>67</v>
      </c>
      <c r="X728" t="s">
        <v>80</v>
      </c>
      <c r="Z728" t="s">
        <v>86</v>
      </c>
      <c r="AB728" t="s">
        <v>87</v>
      </c>
      <c r="AC728" t="s">
        <v>91</v>
      </c>
      <c r="AG728" t="s">
        <v>27</v>
      </c>
      <c r="AH728" t="str">
        <f>Table1[[#This Row],[Family]]</f>
        <v>Chironomidae</v>
      </c>
      <c r="AI728" t="s">
        <v>92</v>
      </c>
      <c r="AJ728" t="s">
        <v>53</v>
      </c>
      <c r="AK728">
        <v>4.9000000000000004</v>
      </c>
      <c r="AM728" t="s">
        <v>42</v>
      </c>
      <c r="AN728">
        <v>4.9000000000000004</v>
      </c>
      <c r="AO728">
        <v>0</v>
      </c>
    </row>
    <row r="729" spans="1:41" x14ac:dyDescent="0.25">
      <c r="A729" t="s">
        <v>509</v>
      </c>
      <c r="F729" t="s">
        <v>509</v>
      </c>
      <c r="G729" s="1">
        <v>42445</v>
      </c>
      <c r="I729" t="s">
        <v>1023</v>
      </c>
      <c r="J729" t="s">
        <v>206</v>
      </c>
      <c r="K729" t="s">
        <v>93</v>
      </c>
      <c r="L729" t="s">
        <v>42</v>
      </c>
      <c r="M729" t="s">
        <v>43</v>
      </c>
      <c r="N729">
        <v>0</v>
      </c>
      <c r="O729">
        <v>3</v>
      </c>
      <c r="P729">
        <v>3</v>
      </c>
      <c r="T729" t="s">
        <v>55</v>
      </c>
      <c r="V729" t="s">
        <v>67</v>
      </c>
      <c r="X729" t="s">
        <v>80</v>
      </c>
      <c r="Z729" t="s">
        <v>86</v>
      </c>
      <c r="AB729" t="s">
        <v>87</v>
      </c>
      <c r="AC729" t="s">
        <v>94</v>
      </c>
      <c r="AG729" t="s">
        <v>27</v>
      </c>
      <c r="AH729" t="str">
        <f>Table1[[#This Row],[Family]]</f>
        <v>Chironomidae</v>
      </c>
      <c r="AI729" t="s">
        <v>60</v>
      </c>
      <c r="AJ729" t="s">
        <v>95</v>
      </c>
      <c r="AK729">
        <v>6.3</v>
      </c>
      <c r="AM729" t="s">
        <v>42</v>
      </c>
      <c r="AN729">
        <v>6.3</v>
      </c>
      <c r="AO729">
        <v>0</v>
      </c>
    </row>
    <row r="730" spans="1:41" x14ac:dyDescent="0.25">
      <c r="A730" t="s">
        <v>509</v>
      </c>
      <c r="F730" t="s">
        <v>509</v>
      </c>
      <c r="G730" s="1">
        <v>42445</v>
      </c>
      <c r="I730" t="s">
        <v>1023</v>
      </c>
      <c r="J730" t="s">
        <v>206</v>
      </c>
      <c r="K730" t="s">
        <v>183</v>
      </c>
      <c r="L730" t="s">
        <v>42</v>
      </c>
      <c r="M730" t="s">
        <v>43</v>
      </c>
      <c r="N730">
        <v>0</v>
      </c>
      <c r="O730">
        <v>3</v>
      </c>
      <c r="P730">
        <v>3</v>
      </c>
      <c r="T730" t="s">
        <v>55</v>
      </c>
      <c r="V730" t="s">
        <v>67</v>
      </c>
      <c r="X730" t="s">
        <v>80</v>
      </c>
      <c r="Z730" t="s">
        <v>86</v>
      </c>
      <c r="AB730" t="s">
        <v>97</v>
      </c>
      <c r="AC730" t="s">
        <v>184</v>
      </c>
      <c r="AG730" t="s">
        <v>27</v>
      </c>
      <c r="AH730" t="str">
        <f>Table1[[#This Row],[Family]]</f>
        <v>Chironomidae</v>
      </c>
      <c r="AI730" t="s">
        <v>48</v>
      </c>
      <c r="AJ730" t="s">
        <v>185</v>
      </c>
      <c r="AK730">
        <v>2.1</v>
      </c>
      <c r="AM730" t="s">
        <v>42</v>
      </c>
      <c r="AN730">
        <v>2.1</v>
      </c>
      <c r="AO730">
        <v>0</v>
      </c>
    </row>
    <row r="731" spans="1:41" x14ac:dyDescent="0.25">
      <c r="A731" t="s">
        <v>509</v>
      </c>
      <c r="F731" t="s">
        <v>509</v>
      </c>
      <c r="G731" s="1">
        <v>42445</v>
      </c>
      <c r="I731" t="s">
        <v>1023</v>
      </c>
      <c r="J731" t="s">
        <v>206</v>
      </c>
      <c r="K731" t="s">
        <v>286</v>
      </c>
      <c r="L731" t="s">
        <v>42</v>
      </c>
      <c r="M731" t="s">
        <v>43</v>
      </c>
      <c r="N731">
        <v>0</v>
      </c>
      <c r="O731">
        <v>3</v>
      </c>
      <c r="P731">
        <v>3</v>
      </c>
      <c r="T731" t="s">
        <v>55</v>
      </c>
      <c r="V731" t="s">
        <v>67</v>
      </c>
      <c r="X731" t="s">
        <v>80</v>
      </c>
      <c r="Z731" t="s">
        <v>86</v>
      </c>
      <c r="AB731" t="s">
        <v>97</v>
      </c>
      <c r="AC731" t="s">
        <v>287</v>
      </c>
      <c r="AG731" t="s">
        <v>27</v>
      </c>
      <c r="AH731" t="str">
        <f>Table1[[#This Row],[Family]]</f>
        <v>Chironomidae</v>
      </c>
      <c r="AI731" t="s">
        <v>48</v>
      </c>
      <c r="AJ731" t="s">
        <v>61</v>
      </c>
      <c r="AK731">
        <v>7.7</v>
      </c>
      <c r="AM731" t="s">
        <v>42</v>
      </c>
      <c r="AN731">
        <v>7.7</v>
      </c>
      <c r="AO731">
        <v>0</v>
      </c>
    </row>
    <row r="732" spans="1:41" x14ac:dyDescent="0.25">
      <c r="A732" t="s">
        <v>509</v>
      </c>
      <c r="F732" t="s">
        <v>509</v>
      </c>
      <c r="G732" s="1">
        <v>42445</v>
      </c>
      <c r="I732" t="s">
        <v>1023</v>
      </c>
      <c r="J732" t="s">
        <v>206</v>
      </c>
      <c r="K732" t="s">
        <v>297</v>
      </c>
      <c r="L732" t="s">
        <v>42</v>
      </c>
      <c r="M732" t="s">
        <v>43</v>
      </c>
      <c r="N732">
        <v>0</v>
      </c>
      <c r="O732">
        <v>5</v>
      </c>
      <c r="P732">
        <v>5</v>
      </c>
      <c r="T732" t="s">
        <v>55</v>
      </c>
      <c r="V732" t="s">
        <v>67</v>
      </c>
      <c r="X732" t="s">
        <v>80</v>
      </c>
      <c r="Z732" t="s">
        <v>86</v>
      </c>
      <c r="AB732" t="s">
        <v>97</v>
      </c>
      <c r="AC732" t="s">
        <v>298</v>
      </c>
      <c r="AG732" t="s">
        <v>27</v>
      </c>
      <c r="AH732" t="str">
        <f>Table1[[#This Row],[Family]]</f>
        <v>Chironomidae</v>
      </c>
      <c r="AI732" t="s">
        <v>92</v>
      </c>
      <c r="AJ732" t="s">
        <v>53</v>
      </c>
      <c r="AK732">
        <v>7.2</v>
      </c>
      <c r="AM732" t="s">
        <v>42</v>
      </c>
      <c r="AN732">
        <v>7.2</v>
      </c>
      <c r="AO732">
        <v>0</v>
      </c>
    </row>
    <row r="733" spans="1:41" x14ac:dyDescent="0.25">
      <c r="A733" t="s">
        <v>509</v>
      </c>
      <c r="F733" t="s">
        <v>509</v>
      </c>
      <c r="G733" s="1">
        <v>42445</v>
      </c>
      <c r="I733" t="s">
        <v>1023</v>
      </c>
      <c r="J733" t="s">
        <v>206</v>
      </c>
      <c r="K733" t="s">
        <v>98</v>
      </c>
      <c r="L733" t="s">
        <v>42</v>
      </c>
      <c r="M733" t="s">
        <v>43</v>
      </c>
      <c r="N733">
        <v>0</v>
      </c>
      <c r="O733">
        <v>4</v>
      </c>
      <c r="P733">
        <v>4</v>
      </c>
      <c r="T733" t="s">
        <v>55</v>
      </c>
      <c r="V733" t="s">
        <v>67</v>
      </c>
      <c r="X733" t="s">
        <v>80</v>
      </c>
      <c r="Z733" t="s">
        <v>86</v>
      </c>
      <c r="AB733" t="s">
        <v>97</v>
      </c>
      <c r="AC733" t="s">
        <v>99</v>
      </c>
      <c r="AG733" t="s">
        <v>27</v>
      </c>
      <c r="AH733" t="str">
        <f>Table1[[#This Row],[Family]]</f>
        <v>Chironomidae</v>
      </c>
      <c r="AI733" t="s">
        <v>92</v>
      </c>
      <c r="AJ733" t="s">
        <v>95</v>
      </c>
      <c r="AK733">
        <v>4.9000000000000004</v>
      </c>
      <c r="AM733" t="s">
        <v>42</v>
      </c>
      <c r="AN733">
        <v>4.9000000000000004</v>
      </c>
      <c r="AO733">
        <v>0</v>
      </c>
    </row>
    <row r="734" spans="1:41" x14ac:dyDescent="0.25">
      <c r="A734" t="s">
        <v>509</v>
      </c>
      <c r="F734" t="s">
        <v>509</v>
      </c>
      <c r="G734" s="1">
        <v>42445</v>
      </c>
      <c r="I734" t="s">
        <v>1023</v>
      </c>
      <c r="J734" t="s">
        <v>206</v>
      </c>
      <c r="K734" t="s">
        <v>186</v>
      </c>
      <c r="L734" t="s">
        <v>42</v>
      </c>
      <c r="M734" t="s">
        <v>79</v>
      </c>
      <c r="N734">
        <v>0</v>
      </c>
      <c r="O734">
        <v>4</v>
      </c>
      <c r="P734">
        <v>4</v>
      </c>
      <c r="T734" t="s">
        <v>55</v>
      </c>
      <c r="V734" t="s">
        <v>67</v>
      </c>
      <c r="X734" t="s">
        <v>80</v>
      </c>
      <c r="Z734" t="s">
        <v>86</v>
      </c>
      <c r="AC734" t="s">
        <v>187</v>
      </c>
      <c r="AG734" t="s">
        <v>27</v>
      </c>
      <c r="AH734" t="str">
        <f>Table1[[#This Row],[Family]]</f>
        <v>Chironomidae</v>
      </c>
      <c r="AI734" t="s">
        <v>48</v>
      </c>
      <c r="AK734">
        <v>7.6</v>
      </c>
      <c r="AM734" t="s">
        <v>42</v>
      </c>
      <c r="AN734">
        <v>7.6</v>
      </c>
      <c r="AO734">
        <v>0</v>
      </c>
    </row>
    <row r="735" spans="1:41" x14ac:dyDescent="0.25">
      <c r="A735" t="s">
        <v>509</v>
      </c>
      <c r="F735" t="s">
        <v>509</v>
      </c>
      <c r="G735" s="1">
        <v>42445</v>
      </c>
      <c r="I735" t="s">
        <v>1023</v>
      </c>
      <c r="J735" t="s">
        <v>206</v>
      </c>
      <c r="K735" t="s">
        <v>227</v>
      </c>
      <c r="L735" t="s">
        <v>42</v>
      </c>
      <c r="M735" t="s">
        <v>43</v>
      </c>
      <c r="N735">
        <v>0</v>
      </c>
      <c r="O735">
        <v>7</v>
      </c>
      <c r="P735">
        <v>7</v>
      </c>
      <c r="T735" t="s">
        <v>55</v>
      </c>
      <c r="V735" t="s">
        <v>67</v>
      </c>
      <c r="X735" t="s">
        <v>80</v>
      </c>
      <c r="Z735" t="s">
        <v>86</v>
      </c>
      <c r="AC735" t="s">
        <v>228</v>
      </c>
      <c r="AG735" t="s">
        <v>27</v>
      </c>
      <c r="AH735" t="str">
        <f>Table1[[#This Row],[Family]]</f>
        <v>Chironomidae</v>
      </c>
      <c r="AI735" t="s">
        <v>144</v>
      </c>
      <c r="AJ735" t="s">
        <v>61</v>
      </c>
      <c r="AK735">
        <v>7.2</v>
      </c>
      <c r="AM735" t="s">
        <v>42</v>
      </c>
      <c r="AN735">
        <v>7.2</v>
      </c>
      <c r="AO735">
        <v>0</v>
      </c>
    </row>
    <row r="736" spans="1:41" x14ac:dyDescent="0.25">
      <c r="A736" t="s">
        <v>509</v>
      </c>
      <c r="F736" t="s">
        <v>509</v>
      </c>
      <c r="G736" s="1">
        <v>42445</v>
      </c>
      <c r="I736" t="s">
        <v>1023</v>
      </c>
      <c r="J736" t="s">
        <v>206</v>
      </c>
      <c r="K736" t="s">
        <v>107</v>
      </c>
      <c r="L736" t="s">
        <v>42</v>
      </c>
      <c r="M736" t="s">
        <v>43</v>
      </c>
      <c r="N736">
        <v>0</v>
      </c>
      <c r="O736">
        <v>31</v>
      </c>
      <c r="P736">
        <v>31</v>
      </c>
      <c r="T736" t="s">
        <v>55</v>
      </c>
      <c r="V736" t="s">
        <v>67</v>
      </c>
      <c r="X736" t="s">
        <v>80</v>
      </c>
      <c r="Z736" t="s">
        <v>86</v>
      </c>
      <c r="AC736" t="s">
        <v>108</v>
      </c>
      <c r="AG736" t="s">
        <v>27</v>
      </c>
      <c r="AH736" t="str">
        <f>Table1[[#This Row],[Family]]</f>
        <v>Chironomidae</v>
      </c>
      <c r="AI736" t="s">
        <v>48</v>
      </c>
      <c r="AJ736" t="s">
        <v>82</v>
      </c>
      <c r="AK736">
        <v>9.1999999999999993</v>
      </c>
      <c r="AM736" t="s">
        <v>42</v>
      </c>
      <c r="AN736">
        <v>9.1999999999999993</v>
      </c>
      <c r="AO736">
        <v>0</v>
      </c>
    </row>
    <row r="737" spans="1:41" x14ac:dyDescent="0.25">
      <c r="A737" t="s">
        <v>509</v>
      </c>
      <c r="F737" t="s">
        <v>509</v>
      </c>
      <c r="G737" s="1">
        <v>42445</v>
      </c>
      <c r="I737" t="s">
        <v>1023</v>
      </c>
      <c r="J737" t="s">
        <v>206</v>
      </c>
      <c r="K737" t="s">
        <v>250</v>
      </c>
      <c r="L737" t="s">
        <v>42</v>
      </c>
      <c r="M737" t="s">
        <v>43</v>
      </c>
      <c r="N737">
        <v>0</v>
      </c>
      <c r="O737">
        <v>8</v>
      </c>
      <c r="P737">
        <v>8</v>
      </c>
      <c r="T737" t="s">
        <v>55</v>
      </c>
      <c r="V737" t="s">
        <v>67</v>
      </c>
      <c r="X737" t="s">
        <v>80</v>
      </c>
      <c r="Z737" t="s">
        <v>86</v>
      </c>
      <c r="AC737" t="s">
        <v>251</v>
      </c>
      <c r="AG737" t="s">
        <v>27</v>
      </c>
      <c r="AH737" t="str">
        <f>Table1[[#This Row],[Family]]</f>
        <v>Chironomidae</v>
      </c>
      <c r="AI737" t="s">
        <v>48</v>
      </c>
      <c r="AJ737" t="s">
        <v>61</v>
      </c>
      <c r="AK737">
        <v>5.0999999999999996</v>
      </c>
      <c r="AM737" t="s">
        <v>42</v>
      </c>
      <c r="AN737">
        <v>5.0999999999999996</v>
      </c>
      <c r="AO737">
        <v>0</v>
      </c>
    </row>
    <row r="738" spans="1:41" x14ac:dyDescent="0.25">
      <c r="A738" t="s">
        <v>509</v>
      </c>
      <c r="F738" t="s">
        <v>509</v>
      </c>
      <c r="G738" s="1">
        <v>42445</v>
      </c>
      <c r="I738" t="s">
        <v>1023</v>
      </c>
      <c r="J738" t="s">
        <v>206</v>
      </c>
      <c r="K738" t="s">
        <v>123</v>
      </c>
      <c r="L738" t="s">
        <v>42</v>
      </c>
      <c r="M738" t="s">
        <v>43</v>
      </c>
      <c r="N738">
        <v>0</v>
      </c>
      <c r="O738">
        <v>1</v>
      </c>
      <c r="P738">
        <v>1</v>
      </c>
      <c r="T738" t="s">
        <v>55</v>
      </c>
      <c r="V738" t="s">
        <v>67</v>
      </c>
      <c r="X738" t="s">
        <v>80</v>
      </c>
      <c r="Z738" t="s">
        <v>86</v>
      </c>
      <c r="AC738" t="s">
        <v>124</v>
      </c>
      <c r="AG738" t="s">
        <v>27</v>
      </c>
      <c r="AH738" t="str">
        <f>Table1[[#This Row],[Family]]</f>
        <v>Chironomidae</v>
      </c>
      <c r="AI738" t="s">
        <v>76</v>
      </c>
      <c r="AJ738" t="s">
        <v>61</v>
      </c>
      <c r="AK738">
        <v>8.1999999999999993</v>
      </c>
      <c r="AM738" t="s">
        <v>42</v>
      </c>
      <c r="AN738">
        <v>8.1999999999999993</v>
      </c>
      <c r="AO738">
        <v>0</v>
      </c>
    </row>
    <row r="739" spans="1:41" x14ac:dyDescent="0.25">
      <c r="A739" t="s">
        <v>509</v>
      </c>
      <c r="F739" t="s">
        <v>509</v>
      </c>
      <c r="G739" s="1">
        <v>42445</v>
      </c>
      <c r="I739" t="s">
        <v>1023</v>
      </c>
      <c r="J739" t="s">
        <v>206</v>
      </c>
      <c r="K739" t="s">
        <v>196</v>
      </c>
      <c r="L739" t="s">
        <v>42</v>
      </c>
      <c r="M739" t="s">
        <v>43</v>
      </c>
      <c r="N739">
        <v>0</v>
      </c>
      <c r="O739">
        <v>3</v>
      </c>
      <c r="P739">
        <v>3</v>
      </c>
      <c r="T739" t="s">
        <v>55</v>
      </c>
      <c r="V739" t="s">
        <v>67</v>
      </c>
      <c r="X739" t="s">
        <v>80</v>
      </c>
      <c r="Z739" t="s">
        <v>86</v>
      </c>
      <c r="AB739" t="s">
        <v>194</v>
      </c>
      <c r="AC739" t="s">
        <v>197</v>
      </c>
      <c r="AG739" t="s">
        <v>27</v>
      </c>
      <c r="AH739" t="str">
        <f>Table1[[#This Row],[Family]]</f>
        <v>Chironomidae</v>
      </c>
      <c r="AI739" t="s">
        <v>48</v>
      </c>
      <c r="AJ739" t="s">
        <v>61</v>
      </c>
      <c r="AK739">
        <v>8.1999999999999993</v>
      </c>
      <c r="AM739" t="s">
        <v>42</v>
      </c>
      <c r="AN739">
        <v>8.1999999999999993</v>
      </c>
      <c r="AO739">
        <v>0</v>
      </c>
    </row>
    <row r="740" spans="1:41" x14ac:dyDescent="0.25">
      <c r="A740" t="s">
        <v>509</v>
      </c>
      <c r="F740" t="s">
        <v>509</v>
      </c>
      <c r="G740" s="1">
        <v>42445</v>
      </c>
      <c r="I740" t="s">
        <v>1023</v>
      </c>
      <c r="J740" t="s">
        <v>206</v>
      </c>
      <c r="K740" t="s">
        <v>389</v>
      </c>
      <c r="L740" t="s">
        <v>42</v>
      </c>
      <c r="M740" t="s">
        <v>43</v>
      </c>
      <c r="N740">
        <v>0</v>
      </c>
      <c r="O740">
        <v>1</v>
      </c>
      <c r="P740">
        <v>1</v>
      </c>
      <c r="T740" t="s">
        <v>55</v>
      </c>
      <c r="V740" t="s">
        <v>67</v>
      </c>
      <c r="X740" t="s">
        <v>80</v>
      </c>
      <c r="Z740" t="s">
        <v>279</v>
      </c>
      <c r="AB740" t="s">
        <v>390</v>
      </c>
      <c r="AC740" t="s">
        <v>391</v>
      </c>
      <c r="AG740" t="s">
        <v>27</v>
      </c>
      <c r="AH740" t="str">
        <f>Table1[[#This Row],[Family]]</f>
        <v>Empididae</v>
      </c>
      <c r="AI740" t="s">
        <v>76</v>
      </c>
      <c r="AJ740" t="s">
        <v>82</v>
      </c>
      <c r="AK740">
        <v>7.9</v>
      </c>
      <c r="AM740" t="s">
        <v>42</v>
      </c>
      <c r="AN740">
        <v>7.9</v>
      </c>
      <c r="AO740">
        <v>0</v>
      </c>
    </row>
    <row r="741" spans="1:41" x14ac:dyDescent="0.25">
      <c r="A741" t="s">
        <v>509</v>
      </c>
      <c r="F741" t="s">
        <v>509</v>
      </c>
      <c r="G741" s="1">
        <v>42445</v>
      </c>
      <c r="I741" t="s">
        <v>1023</v>
      </c>
      <c r="J741" t="s">
        <v>206</v>
      </c>
      <c r="K741" t="s">
        <v>198</v>
      </c>
      <c r="L741" t="s">
        <v>42</v>
      </c>
      <c r="M741" t="s">
        <v>43</v>
      </c>
      <c r="N741">
        <v>0</v>
      </c>
      <c r="O741">
        <v>4</v>
      </c>
      <c r="P741">
        <v>4</v>
      </c>
      <c r="T741" t="s">
        <v>55</v>
      </c>
      <c r="V741" t="s">
        <v>67</v>
      </c>
      <c r="X741" t="s">
        <v>80</v>
      </c>
      <c r="Z741" t="s">
        <v>199</v>
      </c>
      <c r="AB741" t="s">
        <v>200</v>
      </c>
      <c r="AC741" t="s">
        <v>201</v>
      </c>
      <c r="AG741" t="s">
        <v>27</v>
      </c>
      <c r="AH741" t="str">
        <f>Table1[[#This Row],[Family]]</f>
        <v>Simuliidae</v>
      </c>
      <c r="AI741" t="s">
        <v>92</v>
      </c>
      <c r="AJ741" t="s">
        <v>53</v>
      </c>
      <c r="AK741">
        <v>2.4</v>
      </c>
      <c r="AM741" t="s">
        <v>42</v>
      </c>
      <c r="AN741">
        <v>2.4</v>
      </c>
      <c r="AO741">
        <v>0</v>
      </c>
    </row>
    <row r="742" spans="1:41" x14ac:dyDescent="0.25">
      <c r="A742" t="s">
        <v>509</v>
      </c>
      <c r="F742" t="s">
        <v>509</v>
      </c>
      <c r="G742" s="1">
        <v>42445</v>
      </c>
      <c r="I742" t="s">
        <v>1023</v>
      </c>
      <c r="J742" t="s">
        <v>206</v>
      </c>
      <c r="K742" t="s">
        <v>202</v>
      </c>
      <c r="L742" t="s">
        <v>42</v>
      </c>
      <c r="M742" t="s">
        <v>43</v>
      </c>
      <c r="N742">
        <v>0</v>
      </c>
      <c r="O742">
        <v>2</v>
      </c>
      <c r="P742">
        <v>2</v>
      </c>
      <c r="T742" t="s">
        <v>55</v>
      </c>
      <c r="V742" t="s">
        <v>67</v>
      </c>
      <c r="X742" t="s">
        <v>80</v>
      </c>
      <c r="Z742" t="s">
        <v>203</v>
      </c>
      <c r="AC742" t="s">
        <v>204</v>
      </c>
      <c r="AG742" t="s">
        <v>27</v>
      </c>
      <c r="AH742" t="str">
        <f>Table1[[#This Row],[Family]]</f>
        <v>Tipulidae</v>
      </c>
      <c r="AI742" t="s">
        <v>48</v>
      </c>
      <c r="AJ742" t="s">
        <v>53</v>
      </c>
      <c r="AK742">
        <v>8</v>
      </c>
      <c r="AM742" t="s">
        <v>42</v>
      </c>
      <c r="AN742">
        <v>8</v>
      </c>
      <c r="AO742">
        <v>0</v>
      </c>
    </row>
    <row r="743" spans="1:41" x14ac:dyDescent="0.25">
      <c r="A743" t="s">
        <v>515</v>
      </c>
      <c r="F743" t="s">
        <v>515</v>
      </c>
      <c r="G743" s="1">
        <v>42452</v>
      </c>
      <c r="I743" t="s">
        <v>1023</v>
      </c>
      <c r="J743" t="s">
        <v>129</v>
      </c>
      <c r="K743" t="s">
        <v>292</v>
      </c>
      <c r="L743" t="s">
        <v>42</v>
      </c>
      <c r="M743" t="s">
        <v>43</v>
      </c>
      <c r="N743">
        <v>0</v>
      </c>
      <c r="O743">
        <v>42</v>
      </c>
      <c r="P743">
        <v>42</v>
      </c>
      <c r="T743" t="s">
        <v>55</v>
      </c>
      <c r="V743" t="s">
        <v>56</v>
      </c>
      <c r="X743" t="s">
        <v>57</v>
      </c>
      <c r="Z743" t="s">
        <v>293</v>
      </c>
      <c r="AC743" t="s">
        <v>294</v>
      </c>
      <c r="AG743" t="s">
        <v>27</v>
      </c>
      <c r="AH743" t="str">
        <f>Table1[[#This Row],[Family]]</f>
        <v>Gammaridae</v>
      </c>
      <c r="AI743" t="s">
        <v>60</v>
      </c>
      <c r="AJ743" t="s">
        <v>61</v>
      </c>
      <c r="AK743">
        <v>6.7</v>
      </c>
      <c r="AM743" t="s">
        <v>42</v>
      </c>
      <c r="AN743">
        <v>6.7</v>
      </c>
      <c r="AO743">
        <v>0</v>
      </c>
    </row>
    <row r="744" spans="1:41" x14ac:dyDescent="0.25">
      <c r="A744" t="s">
        <v>515</v>
      </c>
      <c r="F744" t="s">
        <v>515</v>
      </c>
      <c r="G744" s="1">
        <v>42452</v>
      </c>
      <c r="I744" t="s">
        <v>1023</v>
      </c>
      <c r="J744" t="s">
        <v>129</v>
      </c>
      <c r="K744" t="s">
        <v>516</v>
      </c>
      <c r="L744" t="s">
        <v>42</v>
      </c>
      <c r="M744" t="s">
        <v>43</v>
      </c>
      <c r="N744">
        <v>0</v>
      </c>
      <c r="O744">
        <v>80</v>
      </c>
      <c r="P744">
        <v>80</v>
      </c>
      <c r="T744" t="s">
        <v>55</v>
      </c>
      <c r="V744" t="s">
        <v>56</v>
      </c>
      <c r="X744" t="s">
        <v>63</v>
      </c>
      <c r="Z744" t="s">
        <v>64</v>
      </c>
      <c r="AC744" t="s">
        <v>517</v>
      </c>
      <c r="AG744" t="s">
        <v>27</v>
      </c>
      <c r="AH744" t="str">
        <f>Table1[[#This Row],[Family]]</f>
        <v>Asellidae</v>
      </c>
      <c r="AI744" t="s">
        <v>48</v>
      </c>
      <c r="AJ744" t="s">
        <v>61</v>
      </c>
      <c r="AK744">
        <v>3.3</v>
      </c>
      <c r="AM744" t="s">
        <v>42</v>
      </c>
      <c r="AN744">
        <v>3.3</v>
      </c>
      <c r="AO744">
        <v>0</v>
      </c>
    </row>
    <row r="745" spans="1:41" x14ac:dyDescent="0.25">
      <c r="A745" t="s">
        <v>515</v>
      </c>
      <c r="F745" t="s">
        <v>515</v>
      </c>
      <c r="G745" s="1">
        <v>42452</v>
      </c>
      <c r="I745" t="s">
        <v>1023</v>
      </c>
      <c r="J745" t="s">
        <v>129</v>
      </c>
      <c r="K745" t="s">
        <v>170</v>
      </c>
      <c r="L745" t="s">
        <v>42</v>
      </c>
      <c r="M745" t="s">
        <v>43</v>
      </c>
      <c r="N745">
        <v>0</v>
      </c>
      <c r="O745">
        <v>4</v>
      </c>
      <c r="P745">
        <v>4</v>
      </c>
      <c r="T745" t="s">
        <v>55</v>
      </c>
      <c r="V745" t="s">
        <v>67</v>
      </c>
      <c r="X745" t="s">
        <v>72</v>
      </c>
      <c r="Z745" t="s">
        <v>171</v>
      </c>
      <c r="AC745" t="s">
        <v>172</v>
      </c>
      <c r="AG745" t="s">
        <v>27</v>
      </c>
      <c r="AH745" t="str">
        <f>Table1[[#This Row],[Family]]</f>
        <v>Hydropsychidae</v>
      </c>
      <c r="AI745" t="s">
        <v>92</v>
      </c>
      <c r="AJ745" t="s">
        <v>53</v>
      </c>
      <c r="AK745">
        <v>6.5</v>
      </c>
      <c r="AM745" t="s">
        <v>42</v>
      </c>
      <c r="AN745">
        <v>6.5</v>
      </c>
      <c r="AO745">
        <v>0</v>
      </c>
    </row>
    <row r="746" spans="1:41" x14ac:dyDescent="0.25">
      <c r="A746" t="s">
        <v>515</v>
      </c>
      <c r="F746" t="s">
        <v>515</v>
      </c>
      <c r="G746" s="1">
        <v>42452</v>
      </c>
      <c r="I746" t="s">
        <v>1023</v>
      </c>
      <c r="J746" t="s">
        <v>129</v>
      </c>
      <c r="K746" t="s">
        <v>175</v>
      </c>
      <c r="L746" t="s">
        <v>42</v>
      </c>
      <c r="M746" t="s">
        <v>43</v>
      </c>
      <c r="N746">
        <v>0</v>
      </c>
      <c r="O746">
        <v>1</v>
      </c>
      <c r="P746">
        <v>1</v>
      </c>
      <c r="T746" t="s">
        <v>55</v>
      </c>
      <c r="V746" t="s">
        <v>67</v>
      </c>
      <c r="X746" t="s">
        <v>72</v>
      </c>
      <c r="Z746" t="s">
        <v>171</v>
      </c>
      <c r="AC746" t="s">
        <v>176</v>
      </c>
      <c r="AG746" t="s">
        <v>27</v>
      </c>
      <c r="AH746" t="str">
        <f>Table1[[#This Row],[Family]]</f>
        <v>Hydropsychidae</v>
      </c>
      <c r="AI746" t="s">
        <v>92</v>
      </c>
      <c r="AJ746" t="s">
        <v>53</v>
      </c>
      <c r="AK746">
        <v>7.5</v>
      </c>
      <c r="AM746" t="s">
        <v>42</v>
      </c>
      <c r="AN746">
        <v>7.5</v>
      </c>
      <c r="AO746">
        <v>0</v>
      </c>
    </row>
    <row r="747" spans="1:41" x14ac:dyDescent="0.25">
      <c r="A747" t="s">
        <v>515</v>
      </c>
      <c r="F747" t="s">
        <v>515</v>
      </c>
      <c r="G747" s="1">
        <v>42452</v>
      </c>
      <c r="I747" t="s">
        <v>1023</v>
      </c>
      <c r="J747" t="s">
        <v>129</v>
      </c>
      <c r="K747" t="s">
        <v>177</v>
      </c>
      <c r="L747" t="s">
        <v>42</v>
      </c>
      <c r="M747" t="s">
        <v>43</v>
      </c>
      <c r="N747">
        <v>0</v>
      </c>
      <c r="O747">
        <v>2</v>
      </c>
      <c r="P747">
        <v>2</v>
      </c>
      <c r="T747" t="s">
        <v>55</v>
      </c>
      <c r="V747" t="s">
        <v>67</v>
      </c>
      <c r="X747" t="s">
        <v>72</v>
      </c>
      <c r="Z747" t="s">
        <v>178</v>
      </c>
      <c r="AC747" t="s">
        <v>179</v>
      </c>
      <c r="AG747" t="s">
        <v>27</v>
      </c>
      <c r="AH747" t="str">
        <f>Table1[[#This Row],[Family]]</f>
        <v>Uenoidae</v>
      </c>
      <c r="AI747" t="s">
        <v>144</v>
      </c>
      <c r="AJ747" t="s">
        <v>53</v>
      </c>
      <c r="AK747">
        <v>2.7</v>
      </c>
      <c r="AM747" t="s">
        <v>42</v>
      </c>
      <c r="AN747">
        <v>2.7</v>
      </c>
      <c r="AO747">
        <v>0</v>
      </c>
    </row>
    <row r="748" spans="1:41" x14ac:dyDescent="0.25">
      <c r="A748" t="s">
        <v>515</v>
      </c>
      <c r="F748" t="s">
        <v>515</v>
      </c>
      <c r="G748" s="1">
        <v>42452</v>
      </c>
      <c r="I748" t="s">
        <v>1023</v>
      </c>
      <c r="J748" t="s">
        <v>129</v>
      </c>
      <c r="K748" t="s">
        <v>362</v>
      </c>
      <c r="L748" t="s">
        <v>42</v>
      </c>
      <c r="M748" t="s">
        <v>43</v>
      </c>
      <c r="N748">
        <v>0</v>
      </c>
      <c r="O748">
        <v>2</v>
      </c>
      <c r="P748">
        <v>2</v>
      </c>
      <c r="T748" t="s">
        <v>55</v>
      </c>
      <c r="V748" t="s">
        <v>67</v>
      </c>
      <c r="X748" t="s">
        <v>220</v>
      </c>
      <c r="Z748" t="s">
        <v>221</v>
      </c>
      <c r="AC748" t="s">
        <v>363</v>
      </c>
      <c r="AG748" t="s">
        <v>27</v>
      </c>
      <c r="AH748" t="str">
        <f>Table1[[#This Row],[Family]]</f>
        <v>Elmidae</v>
      </c>
      <c r="AI748" t="s">
        <v>144</v>
      </c>
      <c r="AJ748" t="s">
        <v>53</v>
      </c>
      <c r="AK748">
        <v>5.4</v>
      </c>
      <c r="AM748" t="s">
        <v>42</v>
      </c>
      <c r="AN748">
        <v>5.4</v>
      </c>
      <c r="AO748">
        <v>0</v>
      </c>
    </row>
    <row r="749" spans="1:41" x14ac:dyDescent="0.25">
      <c r="A749" t="s">
        <v>515</v>
      </c>
      <c r="F749" t="s">
        <v>515</v>
      </c>
      <c r="G749" s="1">
        <v>42452</v>
      </c>
      <c r="I749" t="s">
        <v>1023</v>
      </c>
      <c r="J749" t="s">
        <v>129</v>
      </c>
      <c r="K749" t="s">
        <v>78</v>
      </c>
      <c r="L749" t="s">
        <v>42</v>
      </c>
      <c r="M749" t="s">
        <v>43</v>
      </c>
      <c r="N749">
        <v>0</v>
      </c>
      <c r="O749">
        <v>1</v>
      </c>
      <c r="P749">
        <v>1</v>
      </c>
      <c r="T749" t="s">
        <v>55</v>
      </c>
      <c r="V749" t="s">
        <v>67</v>
      </c>
      <c r="X749" t="s">
        <v>80</v>
      </c>
      <c r="Z749" t="s">
        <v>81</v>
      </c>
      <c r="AG749" t="s">
        <v>24</v>
      </c>
      <c r="AH749" t="str">
        <f>Table1[[#This Row],[FinalID]]</f>
        <v>CERATOPOGONIDAE</v>
      </c>
      <c r="AI749" t="s">
        <v>76</v>
      </c>
      <c r="AJ749" t="s">
        <v>82</v>
      </c>
      <c r="AK749">
        <v>3.6</v>
      </c>
      <c r="AM749" t="s">
        <v>42</v>
      </c>
      <c r="AN749">
        <v>3.6</v>
      </c>
      <c r="AO749">
        <v>0</v>
      </c>
    </row>
    <row r="750" spans="1:41" x14ac:dyDescent="0.25">
      <c r="A750" t="s">
        <v>515</v>
      </c>
      <c r="F750" t="s">
        <v>515</v>
      </c>
      <c r="G750" s="1">
        <v>42452</v>
      </c>
      <c r="I750" t="s">
        <v>1023</v>
      </c>
      <c r="J750" t="s">
        <v>129</v>
      </c>
      <c r="K750" t="s">
        <v>445</v>
      </c>
      <c r="L750" t="s">
        <v>42</v>
      </c>
      <c r="M750" t="s">
        <v>43</v>
      </c>
      <c r="N750">
        <v>0</v>
      </c>
      <c r="O750">
        <v>1</v>
      </c>
      <c r="P750">
        <v>1</v>
      </c>
      <c r="T750" t="s">
        <v>55</v>
      </c>
      <c r="V750" t="s">
        <v>67</v>
      </c>
      <c r="X750" t="s">
        <v>80</v>
      </c>
      <c r="Z750" t="s">
        <v>86</v>
      </c>
      <c r="AB750" t="s">
        <v>87</v>
      </c>
      <c r="AC750" t="s">
        <v>446</v>
      </c>
      <c r="AG750" t="s">
        <v>27</v>
      </c>
      <c r="AH750" t="str">
        <f>Table1[[#This Row],[Family]]</f>
        <v>Chironomidae</v>
      </c>
      <c r="AI750" t="s">
        <v>48</v>
      </c>
      <c r="AJ750" t="s">
        <v>49</v>
      </c>
      <c r="AK750">
        <v>7</v>
      </c>
      <c r="AM750" t="s">
        <v>42</v>
      </c>
      <c r="AN750">
        <v>7</v>
      </c>
      <c r="AO750">
        <v>0</v>
      </c>
    </row>
    <row r="751" spans="1:41" x14ac:dyDescent="0.25">
      <c r="A751" t="s">
        <v>515</v>
      </c>
      <c r="F751" t="s">
        <v>515</v>
      </c>
      <c r="G751" s="1">
        <v>42452</v>
      </c>
      <c r="I751" t="s">
        <v>1023</v>
      </c>
      <c r="J751" t="s">
        <v>129</v>
      </c>
      <c r="K751" t="s">
        <v>276</v>
      </c>
      <c r="L751" t="s">
        <v>42</v>
      </c>
      <c r="M751" t="s">
        <v>43</v>
      </c>
      <c r="N751">
        <v>0</v>
      </c>
      <c r="O751">
        <v>1</v>
      </c>
      <c r="P751">
        <v>1</v>
      </c>
      <c r="T751" t="s">
        <v>55</v>
      </c>
      <c r="V751" t="s">
        <v>67</v>
      </c>
      <c r="X751" t="s">
        <v>80</v>
      </c>
      <c r="Z751" t="s">
        <v>86</v>
      </c>
      <c r="AC751" t="s">
        <v>277</v>
      </c>
      <c r="AG751" t="s">
        <v>27</v>
      </c>
      <c r="AH751" t="str">
        <f>Table1[[#This Row],[Family]]</f>
        <v>Chironomidae</v>
      </c>
      <c r="AI751" t="s">
        <v>48</v>
      </c>
      <c r="AJ751" t="s">
        <v>61</v>
      </c>
      <c r="AK751">
        <v>4</v>
      </c>
      <c r="AM751" t="s">
        <v>42</v>
      </c>
      <c r="AN751">
        <v>4</v>
      </c>
      <c r="AO751">
        <v>0</v>
      </c>
    </row>
    <row r="752" spans="1:41" x14ac:dyDescent="0.25">
      <c r="A752" t="s">
        <v>515</v>
      </c>
      <c r="F752" t="s">
        <v>515</v>
      </c>
      <c r="G752" s="1">
        <v>42452</v>
      </c>
      <c r="I752" t="s">
        <v>1023</v>
      </c>
      <c r="J752" t="s">
        <v>129</v>
      </c>
      <c r="K752" t="s">
        <v>217</v>
      </c>
      <c r="L752" t="s">
        <v>42</v>
      </c>
      <c r="M752" t="s">
        <v>43</v>
      </c>
      <c r="N752">
        <v>0</v>
      </c>
      <c r="O752">
        <v>1</v>
      </c>
      <c r="P752">
        <v>1</v>
      </c>
      <c r="T752" t="s">
        <v>55</v>
      </c>
      <c r="V752" t="s">
        <v>67</v>
      </c>
      <c r="X752" t="s">
        <v>72</v>
      </c>
      <c r="Z752" t="s">
        <v>181</v>
      </c>
      <c r="AC752" t="s">
        <v>218</v>
      </c>
      <c r="AG752" t="s">
        <v>27</v>
      </c>
      <c r="AH752" t="str">
        <f>Table1[[#This Row],[Family]]</f>
        <v>Philopotamidae</v>
      </c>
      <c r="AI752" t="s">
        <v>92</v>
      </c>
      <c r="AJ752" t="s">
        <v>53</v>
      </c>
      <c r="AK752">
        <v>4.4000000000000004</v>
      </c>
      <c r="AM752" t="s">
        <v>42</v>
      </c>
      <c r="AN752">
        <v>4.4000000000000004</v>
      </c>
      <c r="AO752">
        <v>0</v>
      </c>
    </row>
    <row r="753" spans="1:41" x14ac:dyDescent="0.25">
      <c r="A753" t="s">
        <v>518</v>
      </c>
      <c r="F753" t="s">
        <v>518</v>
      </c>
      <c r="G753" s="1">
        <v>42452</v>
      </c>
      <c r="I753" t="s">
        <v>1023</v>
      </c>
      <c r="J753" t="s">
        <v>129</v>
      </c>
      <c r="K753" t="s">
        <v>242</v>
      </c>
      <c r="L753" t="s">
        <v>42</v>
      </c>
      <c r="M753" t="s">
        <v>43</v>
      </c>
      <c r="N753">
        <v>0</v>
      </c>
      <c r="O753">
        <v>1</v>
      </c>
      <c r="P753">
        <v>1</v>
      </c>
      <c r="T753" t="s">
        <v>44</v>
      </c>
      <c r="V753" t="s">
        <v>45</v>
      </c>
      <c r="X753" t="s">
        <v>243</v>
      </c>
      <c r="Z753" t="s">
        <v>244</v>
      </c>
      <c r="AG753" t="s">
        <v>24</v>
      </c>
      <c r="AH753" t="str">
        <f>Table1[[#This Row],[FinalID]]</f>
        <v>LUMBRICULIDAE</v>
      </c>
      <c r="AI753" t="s">
        <v>48</v>
      </c>
      <c r="AJ753" t="s">
        <v>49</v>
      </c>
      <c r="AK753">
        <v>6.6</v>
      </c>
      <c r="AM753" t="s">
        <v>42</v>
      </c>
      <c r="AN753">
        <v>6.6</v>
      </c>
      <c r="AO753">
        <v>0</v>
      </c>
    </row>
    <row r="754" spans="1:41" x14ac:dyDescent="0.25">
      <c r="A754" t="s">
        <v>518</v>
      </c>
      <c r="F754" t="s">
        <v>518</v>
      </c>
      <c r="G754" s="1">
        <v>42452</v>
      </c>
      <c r="I754" t="s">
        <v>1023</v>
      </c>
      <c r="J754" t="s">
        <v>129</v>
      </c>
      <c r="K754" t="s">
        <v>41</v>
      </c>
      <c r="L754" t="s">
        <v>42</v>
      </c>
      <c r="M754" t="s">
        <v>43</v>
      </c>
      <c r="N754">
        <v>0</v>
      </c>
      <c r="O754">
        <v>1</v>
      </c>
      <c r="P754">
        <v>1</v>
      </c>
      <c r="T754" t="s">
        <v>44</v>
      </c>
      <c r="V754" t="s">
        <v>45</v>
      </c>
      <c r="X754" t="s">
        <v>46</v>
      </c>
      <c r="Z754" t="s">
        <v>47</v>
      </c>
      <c r="AG754" t="s">
        <v>24</v>
      </c>
      <c r="AH754" t="str">
        <f>Table1[[#This Row],[FinalID]]</f>
        <v>NAIDIDAE</v>
      </c>
      <c r="AI754" t="s">
        <v>48</v>
      </c>
      <c r="AJ754" t="s">
        <v>49</v>
      </c>
      <c r="AK754">
        <v>8.5</v>
      </c>
      <c r="AM754" t="s">
        <v>42</v>
      </c>
      <c r="AN754">
        <v>8.5</v>
      </c>
      <c r="AO754">
        <v>0</v>
      </c>
    </row>
    <row r="755" spans="1:41" x14ac:dyDescent="0.25">
      <c r="A755" t="s">
        <v>518</v>
      </c>
      <c r="F755" t="s">
        <v>518</v>
      </c>
      <c r="G755" s="1">
        <v>42452</v>
      </c>
      <c r="I755" t="s">
        <v>1023</v>
      </c>
      <c r="J755" t="s">
        <v>129</v>
      </c>
      <c r="K755" t="s">
        <v>519</v>
      </c>
      <c r="L755" t="s">
        <v>42</v>
      </c>
      <c r="M755" t="s">
        <v>43</v>
      </c>
      <c r="N755">
        <v>0</v>
      </c>
      <c r="O755">
        <v>1</v>
      </c>
      <c r="P755">
        <v>1</v>
      </c>
      <c r="T755" t="s">
        <v>520</v>
      </c>
      <c r="AG755" t="s">
        <v>18</v>
      </c>
      <c r="AH755" t="str">
        <f>Table1[[#This Row],[FinalID]]</f>
        <v>NEMATODA</v>
      </c>
      <c r="AM755" t="s">
        <v>42</v>
      </c>
      <c r="AO755">
        <v>0</v>
      </c>
    </row>
    <row r="756" spans="1:41" x14ac:dyDescent="0.25">
      <c r="A756" t="s">
        <v>518</v>
      </c>
      <c r="F756" t="s">
        <v>518</v>
      </c>
      <c r="G756" s="1">
        <v>42452</v>
      </c>
      <c r="I756" t="s">
        <v>1023</v>
      </c>
      <c r="J756" t="s">
        <v>129</v>
      </c>
      <c r="K756" t="s">
        <v>494</v>
      </c>
      <c r="L756" t="s">
        <v>42</v>
      </c>
      <c r="M756" t="s">
        <v>43</v>
      </c>
      <c r="N756">
        <v>0</v>
      </c>
      <c r="O756">
        <v>2</v>
      </c>
      <c r="P756">
        <v>2</v>
      </c>
      <c r="T756" t="s">
        <v>208</v>
      </c>
      <c r="V756" t="s">
        <v>394</v>
      </c>
      <c r="X756" t="s">
        <v>395</v>
      </c>
      <c r="Z756" t="s">
        <v>425</v>
      </c>
      <c r="AC756" t="s">
        <v>495</v>
      </c>
      <c r="AG756" t="s">
        <v>27</v>
      </c>
      <c r="AH756" t="str">
        <f>Table1[[#This Row],[Family]]</f>
        <v>Pisidiidae</v>
      </c>
      <c r="AI756" t="s">
        <v>92</v>
      </c>
      <c r="AK756">
        <v>5.5</v>
      </c>
      <c r="AM756" t="s">
        <v>42</v>
      </c>
      <c r="AN756">
        <v>5.5</v>
      </c>
      <c r="AO756">
        <v>0</v>
      </c>
    </row>
    <row r="757" spans="1:41" x14ac:dyDescent="0.25">
      <c r="A757" t="s">
        <v>518</v>
      </c>
      <c r="F757" t="s">
        <v>518</v>
      </c>
      <c r="G757" s="1">
        <v>42452</v>
      </c>
      <c r="I757" t="s">
        <v>1023</v>
      </c>
      <c r="J757" t="s">
        <v>129</v>
      </c>
      <c r="K757" t="s">
        <v>292</v>
      </c>
      <c r="L757" t="s">
        <v>42</v>
      </c>
      <c r="M757" t="s">
        <v>43</v>
      </c>
      <c r="N757">
        <v>0</v>
      </c>
      <c r="O757">
        <v>1</v>
      </c>
      <c r="P757">
        <v>1</v>
      </c>
      <c r="T757" t="s">
        <v>55</v>
      </c>
      <c r="V757" t="s">
        <v>56</v>
      </c>
      <c r="X757" t="s">
        <v>57</v>
      </c>
      <c r="Z757" t="s">
        <v>293</v>
      </c>
      <c r="AC757" t="s">
        <v>294</v>
      </c>
      <c r="AG757" t="s">
        <v>27</v>
      </c>
      <c r="AH757" t="str">
        <f>Table1[[#This Row],[Family]]</f>
        <v>Gammaridae</v>
      </c>
      <c r="AI757" t="s">
        <v>60</v>
      </c>
      <c r="AJ757" t="s">
        <v>61</v>
      </c>
      <c r="AK757">
        <v>6.7</v>
      </c>
      <c r="AM757" t="s">
        <v>42</v>
      </c>
      <c r="AN757">
        <v>6.7</v>
      </c>
      <c r="AO757">
        <v>0</v>
      </c>
    </row>
    <row r="758" spans="1:41" x14ac:dyDescent="0.25">
      <c r="A758" t="s">
        <v>518</v>
      </c>
      <c r="F758" t="s">
        <v>518</v>
      </c>
      <c r="G758" s="1">
        <v>42452</v>
      </c>
      <c r="I758" t="s">
        <v>1023</v>
      </c>
      <c r="J758" t="s">
        <v>129</v>
      </c>
      <c r="K758" t="s">
        <v>247</v>
      </c>
      <c r="L758" t="s">
        <v>42</v>
      </c>
      <c r="M758" t="s">
        <v>79</v>
      </c>
      <c r="N758">
        <v>0</v>
      </c>
      <c r="O758">
        <v>2</v>
      </c>
      <c r="P758">
        <v>2</v>
      </c>
      <c r="T758" t="s">
        <v>55</v>
      </c>
      <c r="V758" t="s">
        <v>67</v>
      </c>
      <c r="X758" t="s">
        <v>72</v>
      </c>
      <c r="Z758" t="s">
        <v>171</v>
      </c>
      <c r="AG758" t="s">
        <v>24</v>
      </c>
      <c r="AH758" t="str">
        <f>Table1[[#This Row],[FinalID]]</f>
        <v>HYDROPSYCHIDAE</v>
      </c>
      <c r="AI758" t="s">
        <v>92</v>
      </c>
      <c r="AJ758" t="s">
        <v>53</v>
      </c>
      <c r="AK758">
        <v>5.7</v>
      </c>
      <c r="AM758" t="s">
        <v>42</v>
      </c>
      <c r="AN758">
        <v>5.7</v>
      </c>
      <c r="AO758">
        <v>0</v>
      </c>
    </row>
    <row r="759" spans="1:41" x14ac:dyDescent="0.25">
      <c r="A759" t="s">
        <v>518</v>
      </c>
      <c r="F759" t="s">
        <v>518</v>
      </c>
      <c r="G759" s="1">
        <v>42452</v>
      </c>
      <c r="I759" t="s">
        <v>1023</v>
      </c>
      <c r="J759" t="s">
        <v>129</v>
      </c>
      <c r="K759" t="s">
        <v>170</v>
      </c>
      <c r="L759" t="s">
        <v>42</v>
      </c>
      <c r="M759" t="s">
        <v>43</v>
      </c>
      <c r="N759">
        <v>0</v>
      </c>
      <c r="O759">
        <v>8</v>
      </c>
      <c r="P759">
        <v>8</v>
      </c>
      <c r="T759" t="s">
        <v>55</v>
      </c>
      <c r="V759" t="s">
        <v>67</v>
      </c>
      <c r="X759" t="s">
        <v>72</v>
      </c>
      <c r="Z759" t="s">
        <v>171</v>
      </c>
      <c r="AC759" t="s">
        <v>172</v>
      </c>
      <c r="AG759" t="s">
        <v>27</v>
      </c>
      <c r="AH759" t="str">
        <f>Table1[[#This Row],[Family]]</f>
        <v>Hydropsychidae</v>
      </c>
      <c r="AI759" t="s">
        <v>92</v>
      </c>
      <c r="AJ759" t="s">
        <v>53</v>
      </c>
      <c r="AK759">
        <v>6.5</v>
      </c>
      <c r="AM759" t="s">
        <v>42</v>
      </c>
      <c r="AN759">
        <v>6.5</v>
      </c>
      <c r="AO759">
        <v>0</v>
      </c>
    </row>
    <row r="760" spans="1:41" x14ac:dyDescent="0.25">
      <c r="A760" t="s">
        <v>518</v>
      </c>
      <c r="F760" t="s">
        <v>518</v>
      </c>
      <c r="G760" s="1">
        <v>42452</v>
      </c>
      <c r="I760" t="s">
        <v>1023</v>
      </c>
      <c r="J760" t="s">
        <v>129</v>
      </c>
      <c r="K760" t="s">
        <v>93</v>
      </c>
      <c r="L760" t="s">
        <v>42</v>
      </c>
      <c r="M760" t="s">
        <v>43</v>
      </c>
      <c r="N760">
        <v>0</v>
      </c>
      <c r="O760">
        <v>16</v>
      </c>
      <c r="P760">
        <v>16</v>
      </c>
      <c r="T760" t="s">
        <v>55</v>
      </c>
      <c r="V760" t="s">
        <v>67</v>
      </c>
      <c r="X760" t="s">
        <v>80</v>
      </c>
      <c r="Z760" t="s">
        <v>86</v>
      </c>
      <c r="AB760" t="s">
        <v>87</v>
      </c>
      <c r="AC760" t="s">
        <v>94</v>
      </c>
      <c r="AG760" t="s">
        <v>27</v>
      </c>
      <c r="AH760" t="str">
        <f>Table1[[#This Row],[Family]]</f>
        <v>Chironomidae</v>
      </c>
      <c r="AI760" t="s">
        <v>60</v>
      </c>
      <c r="AJ760" t="s">
        <v>95</v>
      </c>
      <c r="AK760">
        <v>6.3</v>
      </c>
      <c r="AM760" t="s">
        <v>42</v>
      </c>
      <c r="AN760">
        <v>6.3</v>
      </c>
      <c r="AO760">
        <v>0</v>
      </c>
    </row>
    <row r="761" spans="1:41" x14ac:dyDescent="0.25">
      <c r="A761" t="s">
        <v>518</v>
      </c>
      <c r="F761" t="s">
        <v>518</v>
      </c>
      <c r="G761" s="1">
        <v>42452</v>
      </c>
      <c r="I761" t="s">
        <v>1023</v>
      </c>
      <c r="J761" t="s">
        <v>129</v>
      </c>
      <c r="K761" t="s">
        <v>96</v>
      </c>
      <c r="L761" t="s">
        <v>42</v>
      </c>
      <c r="M761" t="s">
        <v>79</v>
      </c>
      <c r="N761">
        <v>0</v>
      </c>
      <c r="O761">
        <v>2</v>
      </c>
      <c r="P761">
        <v>2</v>
      </c>
      <c r="T761" t="s">
        <v>55</v>
      </c>
      <c r="V761" t="s">
        <v>67</v>
      </c>
      <c r="X761" t="s">
        <v>80</v>
      </c>
      <c r="Z761" t="s">
        <v>86</v>
      </c>
      <c r="AB761" t="s">
        <v>97</v>
      </c>
      <c r="AG761" t="s">
        <v>26</v>
      </c>
      <c r="AH761" t="s">
        <v>86</v>
      </c>
      <c r="AI761" t="s">
        <v>48</v>
      </c>
      <c r="AK761">
        <v>3.5</v>
      </c>
      <c r="AM761" t="s">
        <v>42</v>
      </c>
      <c r="AN761">
        <v>3.5</v>
      </c>
      <c r="AO761">
        <v>0</v>
      </c>
    </row>
    <row r="762" spans="1:41" x14ac:dyDescent="0.25">
      <c r="A762" t="s">
        <v>518</v>
      </c>
      <c r="F762" t="s">
        <v>518</v>
      </c>
      <c r="G762" s="1">
        <v>42452</v>
      </c>
      <c r="I762" t="s">
        <v>1023</v>
      </c>
      <c r="J762" t="s">
        <v>129</v>
      </c>
      <c r="K762" t="s">
        <v>183</v>
      </c>
      <c r="L762" t="s">
        <v>42</v>
      </c>
      <c r="M762" t="s">
        <v>43</v>
      </c>
      <c r="N762">
        <v>0</v>
      </c>
      <c r="O762">
        <v>3</v>
      </c>
      <c r="P762">
        <v>3</v>
      </c>
      <c r="T762" t="s">
        <v>55</v>
      </c>
      <c r="V762" t="s">
        <v>67</v>
      </c>
      <c r="X762" t="s">
        <v>80</v>
      </c>
      <c r="Z762" t="s">
        <v>86</v>
      </c>
      <c r="AB762" t="s">
        <v>97</v>
      </c>
      <c r="AC762" t="s">
        <v>184</v>
      </c>
      <c r="AG762" t="s">
        <v>27</v>
      </c>
      <c r="AH762" t="str">
        <f>Table1[[#This Row],[Family]]</f>
        <v>Chironomidae</v>
      </c>
      <c r="AI762" t="s">
        <v>48</v>
      </c>
      <c r="AJ762" t="s">
        <v>185</v>
      </c>
      <c r="AK762">
        <v>2.1</v>
      </c>
      <c r="AM762" t="s">
        <v>42</v>
      </c>
      <c r="AN762">
        <v>2.1</v>
      </c>
      <c r="AO762">
        <v>0</v>
      </c>
    </row>
    <row r="763" spans="1:41" x14ac:dyDescent="0.25">
      <c r="A763" t="s">
        <v>518</v>
      </c>
      <c r="F763" t="s">
        <v>518</v>
      </c>
      <c r="G763" s="1">
        <v>42452</v>
      </c>
      <c r="I763" t="s">
        <v>1023</v>
      </c>
      <c r="J763" t="s">
        <v>129</v>
      </c>
      <c r="K763" t="s">
        <v>297</v>
      </c>
      <c r="L763" t="s">
        <v>42</v>
      </c>
      <c r="M763" t="s">
        <v>43</v>
      </c>
      <c r="N763">
        <v>0</v>
      </c>
      <c r="O763">
        <v>2</v>
      </c>
      <c r="P763">
        <v>2</v>
      </c>
      <c r="T763" t="s">
        <v>55</v>
      </c>
      <c r="V763" t="s">
        <v>67</v>
      </c>
      <c r="X763" t="s">
        <v>80</v>
      </c>
      <c r="Z763" t="s">
        <v>86</v>
      </c>
      <c r="AB763" t="s">
        <v>97</v>
      </c>
      <c r="AC763" t="s">
        <v>298</v>
      </c>
      <c r="AG763" t="s">
        <v>27</v>
      </c>
      <c r="AH763" t="str">
        <f>Table1[[#This Row],[Family]]</f>
        <v>Chironomidae</v>
      </c>
      <c r="AI763" t="s">
        <v>92</v>
      </c>
      <c r="AJ763" t="s">
        <v>53</v>
      </c>
      <c r="AK763">
        <v>7.2</v>
      </c>
      <c r="AM763" t="s">
        <v>42</v>
      </c>
      <c r="AN763">
        <v>7.2</v>
      </c>
      <c r="AO763">
        <v>0</v>
      </c>
    </row>
    <row r="764" spans="1:41" x14ac:dyDescent="0.25">
      <c r="A764" t="s">
        <v>518</v>
      </c>
      <c r="F764" t="s">
        <v>518</v>
      </c>
      <c r="G764" s="1">
        <v>42452</v>
      </c>
      <c r="I764" t="s">
        <v>1023</v>
      </c>
      <c r="J764" t="s">
        <v>129</v>
      </c>
      <c r="K764" t="s">
        <v>186</v>
      </c>
      <c r="L764" t="s">
        <v>42</v>
      </c>
      <c r="M764" t="s">
        <v>79</v>
      </c>
      <c r="N764">
        <v>0</v>
      </c>
      <c r="O764">
        <v>1</v>
      </c>
      <c r="P764">
        <v>1</v>
      </c>
      <c r="T764" t="s">
        <v>55</v>
      </c>
      <c r="V764" t="s">
        <v>67</v>
      </c>
      <c r="X764" t="s">
        <v>80</v>
      </c>
      <c r="Z764" t="s">
        <v>86</v>
      </c>
      <c r="AC764" t="s">
        <v>187</v>
      </c>
      <c r="AG764" t="s">
        <v>27</v>
      </c>
      <c r="AH764" t="str">
        <f>Table1[[#This Row],[Family]]</f>
        <v>Chironomidae</v>
      </c>
      <c r="AI764" t="s">
        <v>48</v>
      </c>
      <c r="AK764">
        <v>7.6</v>
      </c>
      <c r="AM764" t="s">
        <v>42</v>
      </c>
      <c r="AN764">
        <v>7.6</v>
      </c>
      <c r="AO764">
        <v>0</v>
      </c>
    </row>
    <row r="765" spans="1:41" x14ac:dyDescent="0.25">
      <c r="A765" t="s">
        <v>518</v>
      </c>
      <c r="F765" t="s">
        <v>518</v>
      </c>
      <c r="G765" s="1">
        <v>42452</v>
      </c>
      <c r="I765" t="s">
        <v>1023</v>
      </c>
      <c r="J765" t="s">
        <v>129</v>
      </c>
      <c r="K765" t="s">
        <v>191</v>
      </c>
      <c r="L765" t="s">
        <v>42</v>
      </c>
      <c r="M765" t="s">
        <v>43</v>
      </c>
      <c r="N765">
        <v>0</v>
      </c>
      <c r="O765">
        <v>1</v>
      </c>
      <c r="P765">
        <v>1</v>
      </c>
      <c r="T765" t="s">
        <v>55</v>
      </c>
      <c r="V765" t="s">
        <v>67</v>
      </c>
      <c r="X765" t="s">
        <v>80</v>
      </c>
      <c r="Z765" t="s">
        <v>86</v>
      </c>
      <c r="AC765" t="s">
        <v>192</v>
      </c>
      <c r="AG765" t="s">
        <v>27</v>
      </c>
      <c r="AH765" t="str">
        <f>Table1[[#This Row],[Family]]</f>
        <v>Chironomidae</v>
      </c>
      <c r="AI765" t="s">
        <v>48</v>
      </c>
      <c r="AJ765" t="s">
        <v>61</v>
      </c>
      <c r="AK765">
        <v>6.1</v>
      </c>
      <c r="AM765" t="s">
        <v>42</v>
      </c>
      <c r="AN765">
        <v>6.1</v>
      </c>
      <c r="AO765">
        <v>0</v>
      </c>
    </row>
    <row r="766" spans="1:41" x14ac:dyDescent="0.25">
      <c r="A766" t="s">
        <v>518</v>
      </c>
      <c r="F766" t="s">
        <v>518</v>
      </c>
      <c r="G766" s="1">
        <v>42452</v>
      </c>
      <c r="I766" t="s">
        <v>1023</v>
      </c>
      <c r="J766" t="s">
        <v>129</v>
      </c>
      <c r="K766" t="s">
        <v>107</v>
      </c>
      <c r="L766" t="s">
        <v>42</v>
      </c>
      <c r="M766" t="s">
        <v>43</v>
      </c>
      <c r="N766">
        <v>0</v>
      </c>
      <c r="O766">
        <v>60</v>
      </c>
      <c r="P766">
        <v>60</v>
      </c>
      <c r="T766" t="s">
        <v>55</v>
      </c>
      <c r="V766" t="s">
        <v>67</v>
      </c>
      <c r="X766" t="s">
        <v>80</v>
      </c>
      <c r="Z766" t="s">
        <v>86</v>
      </c>
      <c r="AC766" t="s">
        <v>108</v>
      </c>
      <c r="AG766" t="s">
        <v>27</v>
      </c>
      <c r="AH766" t="str">
        <f>Table1[[#This Row],[Family]]</f>
        <v>Chironomidae</v>
      </c>
      <c r="AI766" t="s">
        <v>48</v>
      </c>
      <c r="AJ766" t="s">
        <v>82</v>
      </c>
      <c r="AK766">
        <v>9.1999999999999993</v>
      </c>
      <c r="AM766" t="s">
        <v>42</v>
      </c>
      <c r="AN766">
        <v>9.1999999999999993</v>
      </c>
      <c r="AO766">
        <v>0</v>
      </c>
    </row>
    <row r="767" spans="1:41" x14ac:dyDescent="0.25">
      <c r="A767" t="s">
        <v>518</v>
      </c>
      <c r="F767" t="s">
        <v>518</v>
      </c>
      <c r="G767" s="1">
        <v>42452</v>
      </c>
      <c r="I767" t="s">
        <v>1023</v>
      </c>
      <c r="J767" t="s">
        <v>129</v>
      </c>
      <c r="K767" t="s">
        <v>274</v>
      </c>
      <c r="L767" t="s">
        <v>42</v>
      </c>
      <c r="M767" t="s">
        <v>43</v>
      </c>
      <c r="N767">
        <v>0</v>
      </c>
      <c r="O767">
        <v>2</v>
      </c>
      <c r="P767">
        <v>2</v>
      </c>
      <c r="T767" t="s">
        <v>55</v>
      </c>
      <c r="V767" t="s">
        <v>67</v>
      </c>
      <c r="X767" t="s">
        <v>80</v>
      </c>
      <c r="Z767" t="s">
        <v>86</v>
      </c>
      <c r="AC767" t="s">
        <v>275</v>
      </c>
      <c r="AG767" t="s">
        <v>27</v>
      </c>
      <c r="AH767" t="str">
        <f>Table1[[#This Row],[Family]]</f>
        <v>Chironomidae</v>
      </c>
      <c r="AI767" t="s">
        <v>48</v>
      </c>
      <c r="AJ767" t="s">
        <v>61</v>
      </c>
      <c r="AK767">
        <v>4.5999999999999996</v>
      </c>
      <c r="AM767" t="s">
        <v>42</v>
      </c>
      <c r="AN767">
        <v>4.5999999999999996</v>
      </c>
      <c r="AO767">
        <v>0</v>
      </c>
    </row>
    <row r="768" spans="1:41" x14ac:dyDescent="0.25">
      <c r="A768" t="s">
        <v>518</v>
      </c>
      <c r="F768" t="s">
        <v>518</v>
      </c>
      <c r="G768" s="1">
        <v>42452</v>
      </c>
      <c r="I768" t="s">
        <v>1023</v>
      </c>
      <c r="J768" t="s">
        <v>129</v>
      </c>
      <c r="K768" t="s">
        <v>255</v>
      </c>
      <c r="L768" t="s">
        <v>42</v>
      </c>
      <c r="M768" t="s">
        <v>43</v>
      </c>
      <c r="N768">
        <v>0</v>
      </c>
      <c r="O768">
        <v>1</v>
      </c>
      <c r="P768">
        <v>1</v>
      </c>
      <c r="T768" t="s">
        <v>55</v>
      </c>
      <c r="V768" t="s">
        <v>67</v>
      </c>
      <c r="X768" t="s">
        <v>80</v>
      </c>
      <c r="Z768" t="s">
        <v>86</v>
      </c>
      <c r="AC768" t="s">
        <v>256</v>
      </c>
      <c r="AG768" t="s">
        <v>27</v>
      </c>
      <c r="AH768" t="str">
        <f>Table1[[#This Row],[Family]]</f>
        <v>Chironomidae</v>
      </c>
      <c r="AI768" t="s">
        <v>48</v>
      </c>
      <c r="AJ768" t="s">
        <v>61</v>
      </c>
      <c r="AK768">
        <v>5.0999999999999996</v>
      </c>
      <c r="AM768" t="s">
        <v>42</v>
      </c>
      <c r="AN768">
        <v>5.0999999999999996</v>
      </c>
      <c r="AO768">
        <v>0</v>
      </c>
    </row>
    <row r="769" spans="1:41" x14ac:dyDescent="0.25">
      <c r="A769" t="s">
        <v>518</v>
      </c>
      <c r="F769" t="s">
        <v>518</v>
      </c>
      <c r="G769" s="1">
        <v>42452</v>
      </c>
      <c r="I769" t="s">
        <v>1023</v>
      </c>
      <c r="J769" t="s">
        <v>129</v>
      </c>
      <c r="K769" t="s">
        <v>123</v>
      </c>
      <c r="L769" t="s">
        <v>42</v>
      </c>
      <c r="M769" t="s">
        <v>43</v>
      </c>
      <c r="N769">
        <v>0</v>
      </c>
      <c r="O769">
        <v>2</v>
      </c>
      <c r="P769">
        <v>2</v>
      </c>
      <c r="T769" t="s">
        <v>55</v>
      </c>
      <c r="V769" t="s">
        <v>67</v>
      </c>
      <c r="X769" t="s">
        <v>80</v>
      </c>
      <c r="Z769" t="s">
        <v>86</v>
      </c>
      <c r="AC769" t="s">
        <v>124</v>
      </c>
      <c r="AG769" t="s">
        <v>27</v>
      </c>
      <c r="AH769" t="str">
        <f>Table1[[#This Row],[Family]]</f>
        <v>Chironomidae</v>
      </c>
      <c r="AI769" t="s">
        <v>76</v>
      </c>
      <c r="AJ769" t="s">
        <v>61</v>
      </c>
      <c r="AK769">
        <v>8.1999999999999993</v>
      </c>
      <c r="AM769" t="s">
        <v>42</v>
      </c>
      <c r="AN769">
        <v>8.1999999999999993</v>
      </c>
      <c r="AO769">
        <v>0</v>
      </c>
    </row>
    <row r="770" spans="1:41" x14ac:dyDescent="0.25">
      <c r="A770" t="s">
        <v>518</v>
      </c>
      <c r="F770" t="s">
        <v>518</v>
      </c>
      <c r="G770" s="1">
        <v>42452</v>
      </c>
      <c r="I770" t="s">
        <v>1023</v>
      </c>
      <c r="J770" t="s">
        <v>129</v>
      </c>
      <c r="K770" t="s">
        <v>193</v>
      </c>
      <c r="L770" t="s">
        <v>42</v>
      </c>
      <c r="M770" t="s">
        <v>43</v>
      </c>
      <c r="N770">
        <v>0</v>
      </c>
      <c r="O770">
        <v>2</v>
      </c>
      <c r="P770">
        <v>2</v>
      </c>
      <c r="T770" t="s">
        <v>55</v>
      </c>
      <c r="V770" t="s">
        <v>67</v>
      </c>
      <c r="X770" t="s">
        <v>80</v>
      </c>
      <c r="Z770" t="s">
        <v>86</v>
      </c>
      <c r="AB770" t="s">
        <v>194</v>
      </c>
      <c r="AC770" t="s">
        <v>195</v>
      </c>
      <c r="AG770" t="s">
        <v>27</v>
      </c>
      <c r="AH770" t="str">
        <f>Table1[[#This Row],[Family]]</f>
        <v>Chironomidae</v>
      </c>
      <c r="AI770" t="s">
        <v>48</v>
      </c>
      <c r="AJ770" t="s">
        <v>61</v>
      </c>
      <c r="AK770">
        <v>8.5</v>
      </c>
      <c r="AM770" t="s">
        <v>42</v>
      </c>
      <c r="AN770">
        <v>8.5</v>
      </c>
      <c r="AO770">
        <v>0</v>
      </c>
    </row>
    <row r="771" spans="1:41" x14ac:dyDescent="0.25">
      <c r="A771" t="s">
        <v>518</v>
      </c>
      <c r="F771" t="s">
        <v>518</v>
      </c>
      <c r="G771" s="1">
        <v>42452</v>
      </c>
      <c r="I771" t="s">
        <v>1023</v>
      </c>
      <c r="J771" t="s">
        <v>129</v>
      </c>
      <c r="K771" t="s">
        <v>389</v>
      </c>
      <c r="L771" t="s">
        <v>42</v>
      </c>
      <c r="M771" t="s">
        <v>43</v>
      </c>
      <c r="N771">
        <v>0</v>
      </c>
      <c r="O771">
        <v>1</v>
      </c>
      <c r="P771">
        <v>1</v>
      </c>
      <c r="T771" t="s">
        <v>55</v>
      </c>
      <c r="V771" t="s">
        <v>67</v>
      </c>
      <c r="X771" t="s">
        <v>80</v>
      </c>
      <c r="Z771" t="s">
        <v>279</v>
      </c>
      <c r="AB771" t="s">
        <v>390</v>
      </c>
      <c r="AC771" t="s">
        <v>391</v>
      </c>
      <c r="AG771" t="s">
        <v>27</v>
      </c>
      <c r="AH771" t="str">
        <f>Table1[[#This Row],[Family]]</f>
        <v>Empididae</v>
      </c>
      <c r="AI771" t="s">
        <v>76</v>
      </c>
      <c r="AJ771" t="s">
        <v>82</v>
      </c>
      <c r="AK771">
        <v>7.9</v>
      </c>
      <c r="AM771" t="s">
        <v>42</v>
      </c>
      <c r="AN771">
        <v>7.9</v>
      </c>
      <c r="AO771">
        <v>0</v>
      </c>
    </row>
    <row r="772" spans="1:41" x14ac:dyDescent="0.25">
      <c r="A772" t="s">
        <v>518</v>
      </c>
      <c r="F772" t="s">
        <v>518</v>
      </c>
      <c r="G772" s="1">
        <v>42452</v>
      </c>
      <c r="I772" t="s">
        <v>1023</v>
      </c>
      <c r="J772" t="s">
        <v>129</v>
      </c>
      <c r="K772" t="s">
        <v>198</v>
      </c>
      <c r="L772" t="s">
        <v>42</v>
      </c>
      <c r="M772" t="s">
        <v>43</v>
      </c>
      <c r="N772">
        <v>0</v>
      </c>
      <c r="O772">
        <v>5</v>
      </c>
      <c r="P772">
        <v>5</v>
      </c>
      <c r="T772" t="s">
        <v>55</v>
      </c>
      <c r="V772" t="s">
        <v>67</v>
      </c>
      <c r="X772" t="s">
        <v>80</v>
      </c>
      <c r="Z772" t="s">
        <v>199</v>
      </c>
      <c r="AB772" t="s">
        <v>200</v>
      </c>
      <c r="AC772" t="s">
        <v>201</v>
      </c>
      <c r="AG772" t="s">
        <v>27</v>
      </c>
      <c r="AH772" t="str">
        <f>Table1[[#This Row],[Family]]</f>
        <v>Simuliidae</v>
      </c>
      <c r="AI772" t="s">
        <v>92</v>
      </c>
      <c r="AJ772" t="s">
        <v>53</v>
      </c>
      <c r="AK772">
        <v>2.4</v>
      </c>
      <c r="AM772" t="s">
        <v>42</v>
      </c>
      <c r="AN772">
        <v>2.4</v>
      </c>
      <c r="AO772">
        <v>0</v>
      </c>
    </row>
    <row r="773" spans="1:41" x14ac:dyDescent="0.25">
      <c r="A773" t="s">
        <v>521</v>
      </c>
      <c r="F773" t="s">
        <v>521</v>
      </c>
      <c r="G773" s="1">
        <v>42452</v>
      </c>
      <c r="I773" t="s">
        <v>1023</v>
      </c>
      <c r="J773" t="s">
        <v>129</v>
      </c>
      <c r="K773" t="s">
        <v>41</v>
      </c>
      <c r="L773" t="s">
        <v>42</v>
      </c>
      <c r="M773" t="s">
        <v>43</v>
      </c>
      <c r="N773">
        <v>0</v>
      </c>
      <c r="O773">
        <v>1</v>
      </c>
      <c r="P773">
        <v>1</v>
      </c>
      <c r="T773" t="s">
        <v>44</v>
      </c>
      <c r="V773" t="s">
        <v>45</v>
      </c>
      <c r="X773" t="s">
        <v>46</v>
      </c>
      <c r="Z773" t="s">
        <v>47</v>
      </c>
      <c r="AG773" t="s">
        <v>24</v>
      </c>
      <c r="AH773" t="str">
        <f>Table1[[#This Row],[FinalID]]</f>
        <v>NAIDIDAE</v>
      </c>
      <c r="AI773" t="s">
        <v>48</v>
      </c>
      <c r="AJ773" t="s">
        <v>49</v>
      </c>
      <c r="AK773">
        <v>8.5</v>
      </c>
      <c r="AM773" t="s">
        <v>42</v>
      </c>
      <c r="AN773">
        <v>8.5</v>
      </c>
      <c r="AO773">
        <v>0</v>
      </c>
    </row>
    <row r="774" spans="1:41" x14ac:dyDescent="0.25">
      <c r="A774" t="s">
        <v>521</v>
      </c>
      <c r="F774" t="s">
        <v>521</v>
      </c>
      <c r="G774" s="1">
        <v>42452</v>
      </c>
      <c r="I774" t="s">
        <v>1023</v>
      </c>
      <c r="J774" t="s">
        <v>129</v>
      </c>
      <c r="K774" t="s">
        <v>315</v>
      </c>
      <c r="L774" t="s">
        <v>42</v>
      </c>
      <c r="M774" t="s">
        <v>43</v>
      </c>
      <c r="N774">
        <v>0</v>
      </c>
      <c r="O774">
        <v>1</v>
      </c>
      <c r="P774">
        <v>1</v>
      </c>
      <c r="T774" t="s">
        <v>55</v>
      </c>
      <c r="V774" t="s">
        <v>56</v>
      </c>
      <c r="X774" t="s">
        <v>57</v>
      </c>
      <c r="Z774" t="s">
        <v>290</v>
      </c>
      <c r="AC774" t="s">
        <v>316</v>
      </c>
      <c r="AG774" t="s">
        <v>27</v>
      </c>
      <c r="AH774" t="str">
        <f>Table1[[#This Row],[Family]]</f>
        <v>Crangonyctidae</v>
      </c>
      <c r="AI774" t="s">
        <v>48</v>
      </c>
      <c r="AJ774" t="s">
        <v>61</v>
      </c>
      <c r="AK774">
        <v>6.7</v>
      </c>
      <c r="AM774" t="s">
        <v>42</v>
      </c>
      <c r="AN774">
        <v>6.7</v>
      </c>
      <c r="AO774">
        <v>0</v>
      </c>
    </row>
    <row r="775" spans="1:41" x14ac:dyDescent="0.25">
      <c r="A775" t="s">
        <v>521</v>
      </c>
      <c r="F775" t="s">
        <v>521</v>
      </c>
      <c r="G775" s="1">
        <v>42452</v>
      </c>
      <c r="I775" t="s">
        <v>1023</v>
      </c>
      <c r="J775" t="s">
        <v>129</v>
      </c>
      <c r="K775" t="s">
        <v>289</v>
      </c>
      <c r="L775" t="s">
        <v>42</v>
      </c>
      <c r="M775" t="s">
        <v>43</v>
      </c>
      <c r="N775">
        <v>0</v>
      </c>
      <c r="O775">
        <v>1</v>
      </c>
      <c r="P775">
        <v>1</v>
      </c>
      <c r="T775" t="s">
        <v>55</v>
      </c>
      <c r="V775" t="s">
        <v>67</v>
      </c>
      <c r="X775" t="s">
        <v>57</v>
      </c>
      <c r="Z775" t="s">
        <v>290</v>
      </c>
      <c r="AC775" t="s">
        <v>291</v>
      </c>
      <c r="AG775" t="s">
        <v>27</v>
      </c>
      <c r="AH775" t="str">
        <f>Table1[[#This Row],[Family]]</f>
        <v>Crangonyctidae</v>
      </c>
      <c r="AK775">
        <v>0.4</v>
      </c>
      <c r="AM775" t="s">
        <v>42</v>
      </c>
      <c r="AN775">
        <v>0.4</v>
      </c>
      <c r="AO775">
        <v>0</v>
      </c>
    </row>
    <row r="776" spans="1:41" x14ac:dyDescent="0.25">
      <c r="A776" t="s">
        <v>521</v>
      </c>
      <c r="F776" t="s">
        <v>521</v>
      </c>
      <c r="G776" s="1">
        <v>42452</v>
      </c>
      <c r="I776" t="s">
        <v>1023</v>
      </c>
      <c r="J776" t="s">
        <v>129</v>
      </c>
      <c r="K776" t="s">
        <v>292</v>
      </c>
      <c r="L776" t="s">
        <v>42</v>
      </c>
      <c r="M776" t="s">
        <v>43</v>
      </c>
      <c r="N776">
        <v>0</v>
      </c>
      <c r="O776">
        <v>1</v>
      </c>
      <c r="P776">
        <v>1</v>
      </c>
      <c r="T776" t="s">
        <v>55</v>
      </c>
      <c r="V776" t="s">
        <v>56</v>
      </c>
      <c r="X776" t="s">
        <v>57</v>
      </c>
      <c r="Z776" t="s">
        <v>293</v>
      </c>
      <c r="AC776" t="s">
        <v>294</v>
      </c>
      <c r="AG776" t="s">
        <v>27</v>
      </c>
      <c r="AH776" t="str">
        <f>Table1[[#This Row],[Family]]</f>
        <v>Gammaridae</v>
      </c>
      <c r="AI776" t="s">
        <v>60</v>
      </c>
      <c r="AJ776" t="s">
        <v>61</v>
      </c>
      <c r="AK776">
        <v>6.7</v>
      </c>
      <c r="AM776" t="s">
        <v>42</v>
      </c>
      <c r="AN776">
        <v>6.7</v>
      </c>
      <c r="AO776">
        <v>0</v>
      </c>
    </row>
    <row r="777" spans="1:41" x14ac:dyDescent="0.25">
      <c r="A777" t="s">
        <v>521</v>
      </c>
      <c r="F777" t="s">
        <v>521</v>
      </c>
      <c r="G777" s="1">
        <v>42452</v>
      </c>
      <c r="I777" t="s">
        <v>1023</v>
      </c>
      <c r="J777" t="s">
        <v>129</v>
      </c>
      <c r="K777" t="s">
        <v>145</v>
      </c>
      <c r="L777" t="s">
        <v>42</v>
      </c>
      <c r="M777" t="s">
        <v>43</v>
      </c>
      <c r="N777">
        <v>0</v>
      </c>
      <c r="O777">
        <v>8</v>
      </c>
      <c r="P777">
        <v>8</v>
      </c>
      <c r="T777" t="s">
        <v>55</v>
      </c>
      <c r="V777" t="s">
        <v>67</v>
      </c>
      <c r="X777" t="s">
        <v>68</v>
      </c>
      <c r="Z777" t="s">
        <v>146</v>
      </c>
      <c r="AC777" t="s">
        <v>147</v>
      </c>
      <c r="AG777" t="s">
        <v>27</v>
      </c>
      <c r="AH777" t="str">
        <f>Table1[[#This Row],[Family]]</f>
        <v>Baetidae</v>
      </c>
      <c r="AI777" t="s">
        <v>48</v>
      </c>
      <c r="AJ777" t="s">
        <v>148</v>
      </c>
      <c r="AK777">
        <v>3.9</v>
      </c>
      <c r="AM777" t="s">
        <v>42</v>
      </c>
      <c r="AN777">
        <v>3.9</v>
      </c>
      <c r="AO777">
        <v>0</v>
      </c>
    </row>
    <row r="778" spans="1:41" x14ac:dyDescent="0.25">
      <c r="A778" t="s">
        <v>521</v>
      </c>
      <c r="F778" t="s">
        <v>521</v>
      </c>
      <c r="G778" s="1">
        <v>42452</v>
      </c>
      <c r="I778" t="s">
        <v>1023</v>
      </c>
      <c r="J778" t="s">
        <v>129</v>
      </c>
      <c r="K778" t="s">
        <v>158</v>
      </c>
      <c r="L778" t="s">
        <v>42</v>
      </c>
      <c r="M778" t="s">
        <v>43</v>
      </c>
      <c r="N778">
        <v>0</v>
      </c>
      <c r="O778">
        <v>3</v>
      </c>
      <c r="P778">
        <v>3</v>
      </c>
      <c r="T778" t="s">
        <v>55</v>
      </c>
      <c r="V778" t="s">
        <v>67</v>
      </c>
      <c r="X778" t="s">
        <v>152</v>
      </c>
      <c r="Z778" t="s">
        <v>159</v>
      </c>
      <c r="AC778" t="s">
        <v>160</v>
      </c>
      <c r="AG778" t="s">
        <v>27</v>
      </c>
      <c r="AH778" t="str">
        <f>Table1[[#This Row],[Family]]</f>
        <v>Nemouridae</v>
      </c>
      <c r="AI778" t="s">
        <v>60</v>
      </c>
      <c r="AJ778" t="s">
        <v>161</v>
      </c>
      <c r="AK778">
        <v>3</v>
      </c>
      <c r="AM778" t="s">
        <v>42</v>
      </c>
      <c r="AN778">
        <v>3</v>
      </c>
      <c r="AO778">
        <v>0</v>
      </c>
    </row>
    <row r="779" spans="1:41" x14ac:dyDescent="0.25">
      <c r="A779" t="s">
        <v>521</v>
      </c>
      <c r="F779" t="s">
        <v>521</v>
      </c>
      <c r="G779" s="1">
        <v>42452</v>
      </c>
      <c r="I779" t="s">
        <v>1023</v>
      </c>
      <c r="J779" t="s">
        <v>129</v>
      </c>
      <c r="K779" t="s">
        <v>247</v>
      </c>
      <c r="L779" t="s">
        <v>42</v>
      </c>
      <c r="M779" t="s">
        <v>79</v>
      </c>
      <c r="N779">
        <v>0</v>
      </c>
      <c r="O779">
        <v>1</v>
      </c>
      <c r="P779">
        <v>1</v>
      </c>
      <c r="T779" t="s">
        <v>55</v>
      </c>
      <c r="V779" t="s">
        <v>67</v>
      </c>
      <c r="X779" t="s">
        <v>72</v>
      </c>
      <c r="Z779" t="s">
        <v>171</v>
      </c>
      <c r="AG779" t="s">
        <v>24</v>
      </c>
      <c r="AH779" t="str">
        <f>Table1[[#This Row],[FinalID]]</f>
        <v>HYDROPSYCHIDAE</v>
      </c>
      <c r="AI779" t="s">
        <v>92</v>
      </c>
      <c r="AJ779" t="s">
        <v>53</v>
      </c>
      <c r="AK779">
        <v>5.7</v>
      </c>
      <c r="AM779" t="s">
        <v>42</v>
      </c>
      <c r="AN779">
        <v>5.7</v>
      </c>
      <c r="AO779">
        <v>0</v>
      </c>
    </row>
    <row r="780" spans="1:41" x14ac:dyDescent="0.25">
      <c r="A780" t="s">
        <v>521</v>
      </c>
      <c r="F780" t="s">
        <v>521</v>
      </c>
      <c r="G780" s="1">
        <v>42452</v>
      </c>
      <c r="I780" t="s">
        <v>1023</v>
      </c>
      <c r="J780" t="s">
        <v>129</v>
      </c>
      <c r="K780" t="s">
        <v>170</v>
      </c>
      <c r="L780" t="s">
        <v>42</v>
      </c>
      <c r="M780" t="s">
        <v>43</v>
      </c>
      <c r="N780">
        <v>0</v>
      </c>
      <c r="O780">
        <v>10</v>
      </c>
      <c r="P780">
        <v>10</v>
      </c>
      <c r="T780" t="s">
        <v>55</v>
      </c>
      <c r="V780" t="s">
        <v>67</v>
      </c>
      <c r="X780" t="s">
        <v>72</v>
      </c>
      <c r="Z780" t="s">
        <v>171</v>
      </c>
      <c r="AC780" t="s">
        <v>172</v>
      </c>
      <c r="AG780" t="s">
        <v>27</v>
      </c>
      <c r="AH780" t="str">
        <f>Table1[[#This Row],[Family]]</f>
        <v>Hydropsychidae</v>
      </c>
      <c r="AI780" t="s">
        <v>92</v>
      </c>
      <c r="AJ780" t="s">
        <v>53</v>
      </c>
      <c r="AK780">
        <v>6.5</v>
      </c>
      <c r="AM780" t="s">
        <v>42</v>
      </c>
      <c r="AN780">
        <v>6.5</v>
      </c>
      <c r="AO780">
        <v>0</v>
      </c>
    </row>
    <row r="781" spans="1:41" x14ac:dyDescent="0.25">
      <c r="A781" t="s">
        <v>521</v>
      </c>
      <c r="F781" t="s">
        <v>521</v>
      </c>
      <c r="G781" s="1">
        <v>42452</v>
      </c>
      <c r="I781" t="s">
        <v>1023</v>
      </c>
      <c r="J781" t="s">
        <v>129</v>
      </c>
      <c r="K781" t="s">
        <v>175</v>
      </c>
      <c r="L781" t="s">
        <v>42</v>
      </c>
      <c r="M781" t="s">
        <v>43</v>
      </c>
      <c r="N781">
        <v>0</v>
      </c>
      <c r="O781">
        <v>2</v>
      </c>
      <c r="P781">
        <v>2</v>
      </c>
      <c r="T781" t="s">
        <v>55</v>
      </c>
      <c r="V781" t="s">
        <v>67</v>
      </c>
      <c r="X781" t="s">
        <v>72</v>
      </c>
      <c r="Z781" t="s">
        <v>171</v>
      </c>
      <c r="AC781" t="s">
        <v>176</v>
      </c>
      <c r="AG781" t="s">
        <v>27</v>
      </c>
      <c r="AH781" t="str">
        <f>Table1[[#This Row],[Family]]</f>
        <v>Hydropsychidae</v>
      </c>
      <c r="AI781" t="s">
        <v>92</v>
      </c>
      <c r="AJ781" t="s">
        <v>53</v>
      </c>
      <c r="AK781">
        <v>7.5</v>
      </c>
      <c r="AM781" t="s">
        <v>42</v>
      </c>
      <c r="AN781">
        <v>7.5</v>
      </c>
      <c r="AO781">
        <v>0</v>
      </c>
    </row>
    <row r="782" spans="1:41" x14ac:dyDescent="0.25">
      <c r="A782" t="s">
        <v>521</v>
      </c>
      <c r="F782" t="s">
        <v>521</v>
      </c>
      <c r="G782" s="1">
        <v>42452</v>
      </c>
      <c r="I782" t="s">
        <v>1023</v>
      </c>
      <c r="J782" t="s">
        <v>129</v>
      </c>
      <c r="K782" t="s">
        <v>219</v>
      </c>
      <c r="L782" t="s">
        <v>42</v>
      </c>
      <c r="M782" t="s">
        <v>43</v>
      </c>
      <c r="N782">
        <v>0</v>
      </c>
      <c r="O782">
        <v>2</v>
      </c>
      <c r="P782">
        <v>2</v>
      </c>
      <c r="T782" t="s">
        <v>55</v>
      </c>
      <c r="V782" t="s">
        <v>67</v>
      </c>
      <c r="X782" t="s">
        <v>220</v>
      </c>
      <c r="Z782" t="s">
        <v>221</v>
      </c>
      <c r="AC782" t="s">
        <v>222</v>
      </c>
      <c r="AG782" t="s">
        <v>27</v>
      </c>
      <c r="AH782" t="str">
        <f>Table1[[#This Row],[Family]]</f>
        <v>Elmidae</v>
      </c>
      <c r="AI782" t="s">
        <v>144</v>
      </c>
      <c r="AJ782" t="s">
        <v>53</v>
      </c>
      <c r="AK782">
        <v>7.1</v>
      </c>
      <c r="AM782" t="s">
        <v>42</v>
      </c>
      <c r="AN782">
        <v>7.1</v>
      </c>
      <c r="AO782">
        <v>0</v>
      </c>
    </row>
    <row r="783" spans="1:41" x14ac:dyDescent="0.25">
      <c r="A783" t="s">
        <v>521</v>
      </c>
      <c r="F783" t="s">
        <v>521</v>
      </c>
      <c r="G783" s="1">
        <v>42452</v>
      </c>
      <c r="I783" t="s">
        <v>1023</v>
      </c>
      <c r="J783" t="s">
        <v>129</v>
      </c>
      <c r="K783" t="s">
        <v>85</v>
      </c>
      <c r="L783" t="s">
        <v>42</v>
      </c>
      <c r="M783" t="s">
        <v>79</v>
      </c>
      <c r="N783">
        <v>0</v>
      </c>
      <c r="O783">
        <v>1</v>
      </c>
      <c r="P783">
        <v>1</v>
      </c>
      <c r="T783" t="s">
        <v>55</v>
      </c>
      <c r="V783" t="s">
        <v>67</v>
      </c>
      <c r="X783" t="s">
        <v>80</v>
      </c>
      <c r="Z783" t="s">
        <v>86</v>
      </c>
      <c r="AB783" t="s">
        <v>87</v>
      </c>
      <c r="AC783" t="s">
        <v>87</v>
      </c>
      <c r="AG783" t="s">
        <v>27</v>
      </c>
      <c r="AH783" t="str">
        <f>Table1[[#This Row],[Family]]</f>
        <v>Chironomidae</v>
      </c>
      <c r="AK783">
        <v>5.9</v>
      </c>
      <c r="AM783" t="s">
        <v>42</v>
      </c>
      <c r="AN783">
        <v>5.9</v>
      </c>
      <c r="AO783">
        <v>0</v>
      </c>
    </row>
    <row r="784" spans="1:41" x14ac:dyDescent="0.25">
      <c r="A784" t="s">
        <v>521</v>
      </c>
      <c r="F784" t="s">
        <v>521</v>
      </c>
      <c r="G784" s="1">
        <v>42452</v>
      </c>
      <c r="I784" t="s">
        <v>1023</v>
      </c>
      <c r="J784" t="s">
        <v>129</v>
      </c>
      <c r="K784" t="s">
        <v>93</v>
      </c>
      <c r="L784" t="s">
        <v>42</v>
      </c>
      <c r="M784" t="s">
        <v>43</v>
      </c>
      <c r="N784">
        <v>0</v>
      </c>
      <c r="O784">
        <v>2</v>
      </c>
      <c r="P784">
        <v>2</v>
      </c>
      <c r="T784" t="s">
        <v>55</v>
      </c>
      <c r="V784" t="s">
        <v>67</v>
      </c>
      <c r="X784" t="s">
        <v>80</v>
      </c>
      <c r="Z784" t="s">
        <v>86</v>
      </c>
      <c r="AB784" t="s">
        <v>87</v>
      </c>
      <c r="AC784" t="s">
        <v>94</v>
      </c>
      <c r="AG784" t="s">
        <v>27</v>
      </c>
      <c r="AH784" t="str">
        <f>Table1[[#This Row],[Family]]</f>
        <v>Chironomidae</v>
      </c>
      <c r="AI784" t="s">
        <v>60</v>
      </c>
      <c r="AJ784" t="s">
        <v>95</v>
      </c>
      <c r="AK784">
        <v>6.3</v>
      </c>
      <c r="AM784" t="s">
        <v>42</v>
      </c>
      <c r="AN784">
        <v>6.3</v>
      </c>
      <c r="AO784">
        <v>0</v>
      </c>
    </row>
    <row r="785" spans="1:41" x14ac:dyDescent="0.25">
      <c r="A785" t="s">
        <v>521</v>
      </c>
      <c r="F785" t="s">
        <v>521</v>
      </c>
      <c r="G785" s="1">
        <v>42452</v>
      </c>
      <c r="I785" t="s">
        <v>1023</v>
      </c>
      <c r="J785" t="s">
        <v>129</v>
      </c>
      <c r="K785" t="s">
        <v>96</v>
      </c>
      <c r="L785" t="s">
        <v>42</v>
      </c>
      <c r="M785" t="s">
        <v>43</v>
      </c>
      <c r="N785">
        <v>0</v>
      </c>
      <c r="O785">
        <v>2</v>
      </c>
      <c r="P785">
        <v>2</v>
      </c>
      <c r="T785" t="s">
        <v>55</v>
      </c>
      <c r="V785" t="s">
        <v>67</v>
      </c>
      <c r="X785" t="s">
        <v>80</v>
      </c>
      <c r="Z785" t="s">
        <v>86</v>
      </c>
      <c r="AB785" t="s">
        <v>97</v>
      </c>
      <c r="AG785" t="s">
        <v>26</v>
      </c>
      <c r="AH785" t="s">
        <v>86</v>
      </c>
      <c r="AI785" t="s">
        <v>48</v>
      </c>
      <c r="AK785">
        <v>3.5</v>
      </c>
      <c r="AM785" t="s">
        <v>42</v>
      </c>
      <c r="AN785">
        <v>3.5</v>
      </c>
      <c r="AO785">
        <v>0</v>
      </c>
    </row>
    <row r="786" spans="1:41" x14ac:dyDescent="0.25">
      <c r="A786" t="s">
        <v>521</v>
      </c>
      <c r="F786" t="s">
        <v>521</v>
      </c>
      <c r="G786" s="1">
        <v>42452</v>
      </c>
      <c r="I786" t="s">
        <v>1023</v>
      </c>
      <c r="J786" t="s">
        <v>129</v>
      </c>
      <c r="K786" t="s">
        <v>183</v>
      </c>
      <c r="L786" t="s">
        <v>42</v>
      </c>
      <c r="M786" t="s">
        <v>43</v>
      </c>
      <c r="N786">
        <v>0</v>
      </c>
      <c r="O786">
        <v>3</v>
      </c>
      <c r="P786">
        <v>3</v>
      </c>
      <c r="T786" t="s">
        <v>55</v>
      </c>
      <c r="V786" t="s">
        <v>67</v>
      </c>
      <c r="X786" t="s">
        <v>80</v>
      </c>
      <c r="Z786" t="s">
        <v>86</v>
      </c>
      <c r="AB786" t="s">
        <v>97</v>
      </c>
      <c r="AC786" t="s">
        <v>184</v>
      </c>
      <c r="AG786" t="s">
        <v>27</v>
      </c>
      <c r="AH786" t="str">
        <f>Table1[[#This Row],[Family]]</f>
        <v>Chironomidae</v>
      </c>
      <c r="AI786" t="s">
        <v>48</v>
      </c>
      <c r="AJ786" t="s">
        <v>185</v>
      </c>
      <c r="AK786">
        <v>2.1</v>
      </c>
      <c r="AM786" t="s">
        <v>42</v>
      </c>
      <c r="AN786">
        <v>2.1</v>
      </c>
      <c r="AO786">
        <v>0</v>
      </c>
    </row>
    <row r="787" spans="1:41" x14ac:dyDescent="0.25">
      <c r="A787" t="s">
        <v>521</v>
      </c>
      <c r="F787" t="s">
        <v>521</v>
      </c>
      <c r="G787" s="1">
        <v>42452</v>
      </c>
      <c r="I787" t="s">
        <v>1023</v>
      </c>
      <c r="J787" t="s">
        <v>129</v>
      </c>
      <c r="K787" t="s">
        <v>297</v>
      </c>
      <c r="L787" t="s">
        <v>42</v>
      </c>
      <c r="M787" t="s">
        <v>43</v>
      </c>
      <c r="N787">
        <v>0</v>
      </c>
      <c r="O787">
        <v>1</v>
      </c>
      <c r="P787">
        <v>1</v>
      </c>
      <c r="T787" t="s">
        <v>55</v>
      </c>
      <c r="V787" t="s">
        <v>67</v>
      </c>
      <c r="X787" t="s">
        <v>80</v>
      </c>
      <c r="Z787" t="s">
        <v>86</v>
      </c>
      <c r="AB787" t="s">
        <v>97</v>
      </c>
      <c r="AC787" t="s">
        <v>298</v>
      </c>
      <c r="AG787" t="s">
        <v>27</v>
      </c>
      <c r="AH787" t="str">
        <f>Table1[[#This Row],[Family]]</f>
        <v>Chironomidae</v>
      </c>
      <c r="AI787" t="s">
        <v>92</v>
      </c>
      <c r="AJ787" t="s">
        <v>53</v>
      </c>
      <c r="AK787">
        <v>7.2</v>
      </c>
      <c r="AM787" t="s">
        <v>42</v>
      </c>
      <c r="AN787">
        <v>7.2</v>
      </c>
      <c r="AO787">
        <v>0</v>
      </c>
    </row>
    <row r="788" spans="1:41" x14ac:dyDescent="0.25">
      <c r="A788" t="s">
        <v>521</v>
      </c>
      <c r="F788" t="s">
        <v>521</v>
      </c>
      <c r="G788" s="1">
        <v>42452</v>
      </c>
      <c r="I788" t="s">
        <v>1023</v>
      </c>
      <c r="J788" t="s">
        <v>129</v>
      </c>
      <c r="K788" t="s">
        <v>186</v>
      </c>
      <c r="L788" t="s">
        <v>42</v>
      </c>
      <c r="M788" t="s">
        <v>79</v>
      </c>
      <c r="N788">
        <v>0</v>
      </c>
      <c r="O788">
        <v>16</v>
      </c>
      <c r="P788">
        <v>16</v>
      </c>
      <c r="T788" t="s">
        <v>55</v>
      </c>
      <c r="V788" t="s">
        <v>67</v>
      </c>
      <c r="X788" t="s">
        <v>80</v>
      </c>
      <c r="Z788" t="s">
        <v>86</v>
      </c>
      <c r="AC788" t="s">
        <v>187</v>
      </c>
      <c r="AG788" t="s">
        <v>27</v>
      </c>
      <c r="AH788" t="str">
        <f>Table1[[#This Row],[Family]]</f>
        <v>Chironomidae</v>
      </c>
      <c r="AI788" t="s">
        <v>48</v>
      </c>
      <c r="AK788">
        <v>7.6</v>
      </c>
      <c r="AM788" t="s">
        <v>42</v>
      </c>
      <c r="AN788">
        <v>7.6</v>
      </c>
      <c r="AO788">
        <v>0</v>
      </c>
    </row>
    <row r="789" spans="1:41" x14ac:dyDescent="0.25">
      <c r="A789" t="s">
        <v>521</v>
      </c>
      <c r="F789" t="s">
        <v>521</v>
      </c>
      <c r="G789" s="1">
        <v>42452</v>
      </c>
      <c r="I789" t="s">
        <v>1023</v>
      </c>
      <c r="J789" t="s">
        <v>129</v>
      </c>
      <c r="K789" t="s">
        <v>191</v>
      </c>
      <c r="L789" t="s">
        <v>42</v>
      </c>
      <c r="M789" t="s">
        <v>43</v>
      </c>
      <c r="N789">
        <v>0</v>
      </c>
      <c r="O789">
        <v>1</v>
      </c>
      <c r="P789">
        <v>1</v>
      </c>
      <c r="T789" t="s">
        <v>55</v>
      </c>
      <c r="V789" t="s">
        <v>67</v>
      </c>
      <c r="X789" t="s">
        <v>80</v>
      </c>
      <c r="Z789" t="s">
        <v>86</v>
      </c>
      <c r="AC789" t="s">
        <v>192</v>
      </c>
      <c r="AG789" t="s">
        <v>27</v>
      </c>
      <c r="AH789" t="str">
        <f>Table1[[#This Row],[Family]]</f>
        <v>Chironomidae</v>
      </c>
      <c r="AI789" t="s">
        <v>48</v>
      </c>
      <c r="AJ789" t="s">
        <v>61</v>
      </c>
      <c r="AK789">
        <v>6.1</v>
      </c>
      <c r="AM789" t="s">
        <v>42</v>
      </c>
      <c r="AN789">
        <v>6.1</v>
      </c>
      <c r="AO789">
        <v>0</v>
      </c>
    </row>
    <row r="790" spans="1:41" x14ac:dyDescent="0.25">
      <c r="A790" t="s">
        <v>521</v>
      </c>
      <c r="F790" t="s">
        <v>521</v>
      </c>
      <c r="G790" s="1">
        <v>42452</v>
      </c>
      <c r="I790" t="s">
        <v>1023</v>
      </c>
      <c r="J790" t="s">
        <v>129</v>
      </c>
      <c r="K790" t="s">
        <v>107</v>
      </c>
      <c r="L790" t="s">
        <v>42</v>
      </c>
      <c r="M790" t="s">
        <v>43</v>
      </c>
      <c r="N790">
        <v>0</v>
      </c>
      <c r="O790">
        <v>46</v>
      </c>
      <c r="P790">
        <v>46</v>
      </c>
      <c r="T790" t="s">
        <v>55</v>
      </c>
      <c r="V790" t="s">
        <v>67</v>
      </c>
      <c r="X790" t="s">
        <v>80</v>
      </c>
      <c r="Z790" t="s">
        <v>86</v>
      </c>
      <c r="AC790" t="s">
        <v>108</v>
      </c>
      <c r="AG790" t="s">
        <v>27</v>
      </c>
      <c r="AH790" t="str">
        <f>Table1[[#This Row],[Family]]</f>
        <v>Chironomidae</v>
      </c>
      <c r="AI790" t="s">
        <v>48</v>
      </c>
      <c r="AJ790" t="s">
        <v>82</v>
      </c>
      <c r="AK790">
        <v>9.1999999999999993</v>
      </c>
      <c r="AM790" t="s">
        <v>42</v>
      </c>
      <c r="AN790">
        <v>9.1999999999999993</v>
      </c>
      <c r="AO790">
        <v>0</v>
      </c>
    </row>
    <row r="791" spans="1:41" x14ac:dyDescent="0.25">
      <c r="A791" t="s">
        <v>521</v>
      </c>
      <c r="F791" t="s">
        <v>521</v>
      </c>
      <c r="G791" s="1">
        <v>42452</v>
      </c>
      <c r="I791" t="s">
        <v>1023</v>
      </c>
      <c r="J791" t="s">
        <v>129</v>
      </c>
      <c r="K791" t="s">
        <v>274</v>
      </c>
      <c r="L791" t="s">
        <v>42</v>
      </c>
      <c r="M791" t="s">
        <v>43</v>
      </c>
      <c r="N791">
        <v>0</v>
      </c>
      <c r="O791">
        <v>5</v>
      </c>
      <c r="P791">
        <v>5</v>
      </c>
      <c r="T791" t="s">
        <v>55</v>
      </c>
      <c r="V791" t="s">
        <v>67</v>
      </c>
      <c r="X791" t="s">
        <v>80</v>
      </c>
      <c r="Z791" t="s">
        <v>86</v>
      </c>
      <c r="AC791" t="s">
        <v>275</v>
      </c>
      <c r="AG791" t="s">
        <v>27</v>
      </c>
      <c r="AH791" t="str">
        <f>Table1[[#This Row],[Family]]</f>
        <v>Chironomidae</v>
      </c>
      <c r="AI791" t="s">
        <v>48</v>
      </c>
      <c r="AJ791" t="s">
        <v>61</v>
      </c>
      <c r="AK791">
        <v>4.5999999999999996</v>
      </c>
      <c r="AM791" t="s">
        <v>42</v>
      </c>
      <c r="AN791">
        <v>4.5999999999999996</v>
      </c>
      <c r="AO791">
        <v>0</v>
      </c>
    </row>
    <row r="792" spans="1:41" x14ac:dyDescent="0.25">
      <c r="A792" t="s">
        <v>521</v>
      </c>
      <c r="F792" t="s">
        <v>521</v>
      </c>
      <c r="G792" s="1">
        <v>42452</v>
      </c>
      <c r="I792" t="s">
        <v>1023</v>
      </c>
      <c r="J792" t="s">
        <v>129</v>
      </c>
      <c r="K792" t="s">
        <v>250</v>
      </c>
      <c r="L792" t="s">
        <v>42</v>
      </c>
      <c r="M792" t="s">
        <v>43</v>
      </c>
      <c r="N792">
        <v>0</v>
      </c>
      <c r="O792">
        <v>3</v>
      </c>
      <c r="P792">
        <v>3</v>
      </c>
      <c r="T792" t="s">
        <v>55</v>
      </c>
      <c r="V792" t="s">
        <v>67</v>
      </c>
      <c r="X792" t="s">
        <v>80</v>
      </c>
      <c r="Z792" t="s">
        <v>86</v>
      </c>
      <c r="AC792" t="s">
        <v>251</v>
      </c>
      <c r="AG792" t="s">
        <v>27</v>
      </c>
      <c r="AH792" t="str">
        <f>Table1[[#This Row],[Family]]</f>
        <v>Chironomidae</v>
      </c>
      <c r="AI792" t="s">
        <v>48</v>
      </c>
      <c r="AJ792" t="s">
        <v>61</v>
      </c>
      <c r="AK792">
        <v>5.0999999999999996</v>
      </c>
      <c r="AM792" t="s">
        <v>42</v>
      </c>
      <c r="AN792">
        <v>5.0999999999999996</v>
      </c>
      <c r="AO792">
        <v>0</v>
      </c>
    </row>
    <row r="793" spans="1:41" x14ac:dyDescent="0.25">
      <c r="A793" t="s">
        <v>521</v>
      </c>
      <c r="F793" t="s">
        <v>521</v>
      </c>
      <c r="G793" s="1">
        <v>42452</v>
      </c>
      <c r="I793" t="s">
        <v>1023</v>
      </c>
      <c r="J793" t="s">
        <v>129</v>
      </c>
      <c r="K793" t="s">
        <v>389</v>
      </c>
      <c r="L793" t="s">
        <v>42</v>
      </c>
      <c r="M793" t="s">
        <v>43</v>
      </c>
      <c r="N793">
        <v>0</v>
      </c>
      <c r="O793">
        <v>1</v>
      </c>
      <c r="P793">
        <v>1</v>
      </c>
      <c r="T793" t="s">
        <v>55</v>
      </c>
      <c r="V793" t="s">
        <v>67</v>
      </c>
      <c r="X793" t="s">
        <v>80</v>
      </c>
      <c r="Z793" t="s">
        <v>279</v>
      </c>
      <c r="AB793" t="s">
        <v>390</v>
      </c>
      <c r="AC793" t="s">
        <v>391</v>
      </c>
      <c r="AG793" t="s">
        <v>27</v>
      </c>
      <c r="AH793" t="str">
        <f>Table1[[#This Row],[Family]]</f>
        <v>Empididae</v>
      </c>
      <c r="AI793" t="s">
        <v>76</v>
      </c>
      <c r="AJ793" t="s">
        <v>82</v>
      </c>
      <c r="AK793">
        <v>7.9</v>
      </c>
      <c r="AM793" t="s">
        <v>42</v>
      </c>
      <c r="AN793">
        <v>7.9</v>
      </c>
      <c r="AO793">
        <v>0</v>
      </c>
    </row>
    <row r="794" spans="1:41" x14ac:dyDescent="0.25">
      <c r="A794" t="s">
        <v>521</v>
      </c>
      <c r="F794" t="s">
        <v>521</v>
      </c>
      <c r="G794" s="1">
        <v>42452</v>
      </c>
      <c r="I794" t="s">
        <v>1023</v>
      </c>
      <c r="J794" t="s">
        <v>129</v>
      </c>
      <c r="K794" t="s">
        <v>198</v>
      </c>
      <c r="L794" t="s">
        <v>42</v>
      </c>
      <c r="M794" t="s">
        <v>43</v>
      </c>
      <c r="N794">
        <v>0</v>
      </c>
      <c r="O794">
        <v>3</v>
      </c>
      <c r="P794">
        <v>3</v>
      </c>
      <c r="T794" t="s">
        <v>55</v>
      </c>
      <c r="V794" t="s">
        <v>67</v>
      </c>
      <c r="X794" t="s">
        <v>80</v>
      </c>
      <c r="Z794" t="s">
        <v>199</v>
      </c>
      <c r="AB794" t="s">
        <v>200</v>
      </c>
      <c r="AC794" t="s">
        <v>201</v>
      </c>
      <c r="AG794" t="s">
        <v>27</v>
      </c>
      <c r="AH794" t="str">
        <f>Table1[[#This Row],[Family]]</f>
        <v>Simuliidae</v>
      </c>
      <c r="AI794" t="s">
        <v>92</v>
      </c>
      <c r="AJ794" t="s">
        <v>53</v>
      </c>
      <c r="AK794">
        <v>2.4</v>
      </c>
      <c r="AM794" t="s">
        <v>42</v>
      </c>
      <c r="AN794">
        <v>2.4</v>
      </c>
      <c r="AO794">
        <v>0</v>
      </c>
    </row>
    <row r="795" spans="1:41" x14ac:dyDescent="0.25">
      <c r="A795" t="s">
        <v>521</v>
      </c>
      <c r="F795" t="s">
        <v>521</v>
      </c>
      <c r="G795" s="1">
        <v>42452</v>
      </c>
      <c r="I795" t="s">
        <v>1023</v>
      </c>
      <c r="J795" t="s">
        <v>129</v>
      </c>
      <c r="K795" t="s">
        <v>236</v>
      </c>
      <c r="L795" t="s">
        <v>42</v>
      </c>
      <c r="M795" t="s">
        <v>43</v>
      </c>
      <c r="N795">
        <v>0</v>
      </c>
      <c r="O795">
        <v>3</v>
      </c>
      <c r="P795">
        <v>3</v>
      </c>
      <c r="T795" t="s">
        <v>55</v>
      </c>
      <c r="V795" t="s">
        <v>67</v>
      </c>
      <c r="X795" t="s">
        <v>80</v>
      </c>
      <c r="Z795" t="s">
        <v>199</v>
      </c>
      <c r="AB795" t="s">
        <v>237</v>
      </c>
      <c r="AC795" t="s">
        <v>238</v>
      </c>
      <c r="AG795" t="s">
        <v>27</v>
      </c>
      <c r="AH795" t="str">
        <f>Table1[[#This Row],[Family]]</f>
        <v>Simuliidae</v>
      </c>
      <c r="AI795" t="s">
        <v>92</v>
      </c>
      <c r="AJ795" t="s">
        <v>53</v>
      </c>
      <c r="AK795">
        <v>5.7</v>
      </c>
      <c r="AM795" t="s">
        <v>42</v>
      </c>
      <c r="AN795">
        <v>5.7</v>
      </c>
      <c r="AO795">
        <v>0</v>
      </c>
    </row>
    <row r="796" spans="1:41" x14ac:dyDescent="0.25">
      <c r="A796" t="s">
        <v>521</v>
      </c>
      <c r="F796" t="s">
        <v>521</v>
      </c>
      <c r="G796" s="1">
        <v>42452</v>
      </c>
      <c r="I796" t="s">
        <v>1023</v>
      </c>
      <c r="J796" t="s">
        <v>129</v>
      </c>
      <c r="K796" t="s">
        <v>239</v>
      </c>
      <c r="L796" t="s">
        <v>42</v>
      </c>
      <c r="M796" t="s">
        <v>43</v>
      </c>
      <c r="N796">
        <v>0</v>
      </c>
      <c r="O796">
        <v>1</v>
      </c>
      <c r="P796">
        <v>1</v>
      </c>
      <c r="T796" t="s">
        <v>55</v>
      </c>
      <c r="V796" t="s">
        <v>67</v>
      </c>
      <c r="X796" t="s">
        <v>80</v>
      </c>
      <c r="Z796" t="s">
        <v>203</v>
      </c>
      <c r="AC796" t="s">
        <v>240</v>
      </c>
      <c r="AG796" t="s">
        <v>27</v>
      </c>
      <c r="AH796" t="str">
        <f>Table1[[#This Row],[Family]]</f>
        <v>Tipulidae</v>
      </c>
      <c r="AI796" t="s">
        <v>60</v>
      </c>
      <c r="AJ796" t="s">
        <v>49</v>
      </c>
      <c r="AK796">
        <v>6.7</v>
      </c>
      <c r="AM796" t="s">
        <v>42</v>
      </c>
      <c r="AN796">
        <v>6.7</v>
      </c>
      <c r="AO796">
        <v>0</v>
      </c>
    </row>
    <row r="797" spans="1:41" x14ac:dyDescent="0.25">
      <c r="A797" t="s">
        <v>522</v>
      </c>
      <c r="F797" t="s">
        <v>522</v>
      </c>
      <c r="G797" s="1">
        <v>42443</v>
      </c>
      <c r="I797" t="s">
        <v>1023</v>
      </c>
      <c r="J797" t="s">
        <v>40</v>
      </c>
      <c r="K797" t="s">
        <v>50</v>
      </c>
      <c r="L797" t="s">
        <v>42</v>
      </c>
      <c r="M797" t="s">
        <v>43</v>
      </c>
      <c r="N797">
        <v>0</v>
      </c>
      <c r="O797">
        <v>3</v>
      </c>
      <c r="P797">
        <v>3</v>
      </c>
      <c r="T797" t="s">
        <v>44</v>
      </c>
      <c r="V797" t="s">
        <v>45</v>
      </c>
      <c r="X797" t="s">
        <v>51</v>
      </c>
      <c r="Z797" t="s">
        <v>52</v>
      </c>
      <c r="AG797" t="s">
        <v>24</v>
      </c>
      <c r="AH797" t="str">
        <f>Table1[[#This Row],[FinalID]]</f>
        <v>TUBIFICIDAE</v>
      </c>
      <c r="AI797" t="s">
        <v>48</v>
      </c>
      <c r="AJ797" t="s">
        <v>53</v>
      </c>
      <c r="AK797">
        <v>8.4</v>
      </c>
      <c r="AM797" t="s">
        <v>42</v>
      </c>
      <c r="AN797">
        <v>8.4</v>
      </c>
      <c r="AO797">
        <v>0</v>
      </c>
    </row>
    <row r="798" spans="1:41" x14ac:dyDescent="0.25">
      <c r="A798" t="s">
        <v>522</v>
      </c>
      <c r="F798" t="s">
        <v>522</v>
      </c>
      <c r="G798" s="1">
        <v>42443</v>
      </c>
      <c r="I798" t="s">
        <v>1023</v>
      </c>
      <c r="J798" t="s">
        <v>40</v>
      </c>
      <c r="K798" t="s">
        <v>315</v>
      </c>
      <c r="L798" t="s">
        <v>42</v>
      </c>
      <c r="M798" t="s">
        <v>43</v>
      </c>
      <c r="N798">
        <v>0</v>
      </c>
      <c r="O798">
        <v>1</v>
      </c>
      <c r="P798">
        <v>1</v>
      </c>
      <c r="T798" t="s">
        <v>55</v>
      </c>
      <c r="V798" t="s">
        <v>56</v>
      </c>
      <c r="X798" t="s">
        <v>57</v>
      </c>
      <c r="Z798" t="s">
        <v>290</v>
      </c>
      <c r="AC798" t="s">
        <v>316</v>
      </c>
      <c r="AG798" t="s">
        <v>27</v>
      </c>
      <c r="AH798" t="str">
        <f>Table1[[#This Row],[Family]]</f>
        <v>Crangonyctidae</v>
      </c>
      <c r="AI798" t="s">
        <v>48</v>
      </c>
      <c r="AJ798" t="s">
        <v>61</v>
      </c>
      <c r="AK798">
        <v>6.7</v>
      </c>
      <c r="AM798" t="s">
        <v>42</v>
      </c>
      <c r="AN798">
        <v>6.7</v>
      </c>
      <c r="AO798">
        <v>0</v>
      </c>
    </row>
    <row r="799" spans="1:41" x14ac:dyDescent="0.25">
      <c r="A799" t="s">
        <v>522</v>
      </c>
      <c r="F799" t="s">
        <v>522</v>
      </c>
      <c r="G799" s="1">
        <v>42443</v>
      </c>
      <c r="I799" t="s">
        <v>1023</v>
      </c>
      <c r="J799" t="s">
        <v>40</v>
      </c>
      <c r="K799" t="s">
        <v>134</v>
      </c>
      <c r="L799" t="s">
        <v>42</v>
      </c>
      <c r="M799" t="s">
        <v>43</v>
      </c>
      <c r="N799">
        <v>0</v>
      </c>
      <c r="O799">
        <v>1</v>
      </c>
      <c r="P799">
        <v>1</v>
      </c>
      <c r="T799" t="s">
        <v>55</v>
      </c>
      <c r="V799" t="s">
        <v>67</v>
      </c>
      <c r="X799" t="s">
        <v>68</v>
      </c>
      <c r="Z799" t="s">
        <v>135</v>
      </c>
      <c r="AG799" t="s">
        <v>24</v>
      </c>
      <c r="AH799" t="str">
        <f>Table1[[#This Row],[FinalID]]</f>
        <v>LEPTOPHLEBIIDAE</v>
      </c>
      <c r="AI799" t="s">
        <v>48</v>
      </c>
      <c r="AJ799" t="s">
        <v>136</v>
      </c>
      <c r="AK799">
        <v>1.7</v>
      </c>
      <c r="AM799" t="s">
        <v>42</v>
      </c>
      <c r="AN799">
        <v>1.7</v>
      </c>
      <c r="AO799">
        <v>0</v>
      </c>
    </row>
    <row r="800" spans="1:41" x14ac:dyDescent="0.25">
      <c r="A800" t="s">
        <v>522</v>
      </c>
      <c r="F800" t="s">
        <v>522</v>
      </c>
      <c r="G800" s="1">
        <v>42443</v>
      </c>
      <c r="I800" t="s">
        <v>1023</v>
      </c>
      <c r="J800" t="s">
        <v>40</v>
      </c>
      <c r="K800" t="s">
        <v>320</v>
      </c>
      <c r="L800" t="s">
        <v>42</v>
      </c>
      <c r="M800" t="s">
        <v>43</v>
      </c>
      <c r="N800">
        <v>0</v>
      </c>
      <c r="O800">
        <v>17</v>
      </c>
      <c r="P800">
        <v>17</v>
      </c>
      <c r="T800" t="s">
        <v>55</v>
      </c>
      <c r="V800" t="s">
        <v>67</v>
      </c>
      <c r="X800" t="s">
        <v>152</v>
      </c>
      <c r="Z800" t="s">
        <v>321</v>
      </c>
      <c r="AG800" t="s">
        <v>24</v>
      </c>
      <c r="AH800" t="str">
        <f>Table1[[#This Row],[FinalID]]</f>
        <v>CAPNIIDAE</v>
      </c>
      <c r="AI800" t="s">
        <v>60</v>
      </c>
      <c r="AJ800" t="s">
        <v>161</v>
      </c>
      <c r="AK800">
        <v>3.7</v>
      </c>
      <c r="AM800" t="s">
        <v>42</v>
      </c>
      <c r="AN800">
        <v>3.7</v>
      </c>
      <c r="AO800">
        <v>0</v>
      </c>
    </row>
    <row r="801" spans="1:41" x14ac:dyDescent="0.25">
      <c r="A801" t="s">
        <v>522</v>
      </c>
      <c r="F801" t="s">
        <v>522</v>
      </c>
      <c r="G801" s="1">
        <v>42443</v>
      </c>
      <c r="I801" t="s">
        <v>1023</v>
      </c>
      <c r="J801" t="s">
        <v>40</v>
      </c>
      <c r="K801" t="s">
        <v>523</v>
      </c>
      <c r="L801" t="s">
        <v>42</v>
      </c>
      <c r="M801" t="s">
        <v>79</v>
      </c>
      <c r="N801">
        <v>0</v>
      </c>
      <c r="O801">
        <v>9</v>
      </c>
      <c r="P801">
        <v>9</v>
      </c>
      <c r="T801" t="s">
        <v>55</v>
      </c>
      <c r="V801" t="s">
        <v>67</v>
      </c>
      <c r="X801" t="s">
        <v>152</v>
      </c>
      <c r="Z801" t="s">
        <v>159</v>
      </c>
      <c r="AG801" t="s">
        <v>24</v>
      </c>
      <c r="AH801" t="str">
        <f>Table1[[#This Row],[FinalID]]</f>
        <v>NEMOURIDAE</v>
      </c>
      <c r="AI801" t="s">
        <v>60</v>
      </c>
      <c r="AJ801" t="s">
        <v>161</v>
      </c>
      <c r="AK801">
        <v>2.9</v>
      </c>
      <c r="AM801" t="s">
        <v>42</v>
      </c>
      <c r="AN801">
        <v>2.9</v>
      </c>
      <c r="AO801">
        <v>0</v>
      </c>
    </row>
    <row r="802" spans="1:41" x14ac:dyDescent="0.25">
      <c r="A802" t="s">
        <v>522</v>
      </c>
      <c r="F802" t="s">
        <v>522</v>
      </c>
      <c r="G802" s="1">
        <v>42443</v>
      </c>
      <c r="I802" t="s">
        <v>1023</v>
      </c>
      <c r="J802" t="s">
        <v>40</v>
      </c>
      <c r="K802" t="s">
        <v>524</v>
      </c>
      <c r="L802" t="s">
        <v>42</v>
      </c>
      <c r="M802" t="s">
        <v>43</v>
      </c>
      <c r="N802">
        <v>0</v>
      </c>
      <c r="O802">
        <v>3</v>
      </c>
      <c r="P802">
        <v>3</v>
      </c>
      <c r="T802" t="s">
        <v>55</v>
      </c>
      <c r="V802" t="s">
        <v>67</v>
      </c>
      <c r="X802" t="s">
        <v>152</v>
      </c>
      <c r="Z802" t="s">
        <v>159</v>
      </c>
      <c r="AC802" t="s">
        <v>525</v>
      </c>
      <c r="AG802" t="s">
        <v>27</v>
      </c>
      <c r="AH802" t="str">
        <f>Table1[[#This Row],[Family]]</f>
        <v>Nemouridae</v>
      </c>
      <c r="AI802" t="s">
        <v>60</v>
      </c>
      <c r="AJ802" t="s">
        <v>161</v>
      </c>
      <c r="AK802">
        <v>1.7</v>
      </c>
      <c r="AM802" t="s">
        <v>42</v>
      </c>
      <c r="AN802">
        <v>1.7</v>
      </c>
      <c r="AO802">
        <v>0</v>
      </c>
    </row>
    <row r="803" spans="1:41" x14ac:dyDescent="0.25">
      <c r="A803" t="s">
        <v>522</v>
      </c>
      <c r="F803" t="s">
        <v>522</v>
      </c>
      <c r="G803" s="1">
        <v>42443</v>
      </c>
      <c r="I803" t="s">
        <v>1023</v>
      </c>
      <c r="J803" t="s">
        <v>40</v>
      </c>
      <c r="K803" t="s">
        <v>269</v>
      </c>
      <c r="L803" t="s">
        <v>42</v>
      </c>
      <c r="M803" t="s">
        <v>43</v>
      </c>
      <c r="N803">
        <v>0</v>
      </c>
      <c r="O803">
        <v>6</v>
      </c>
      <c r="P803">
        <v>6</v>
      </c>
      <c r="T803" t="s">
        <v>55</v>
      </c>
      <c r="V803" t="s">
        <v>67</v>
      </c>
      <c r="X803" t="s">
        <v>72</v>
      </c>
      <c r="Z803" t="s">
        <v>270</v>
      </c>
      <c r="AG803" t="s">
        <v>24</v>
      </c>
      <c r="AH803" t="str">
        <f>Table1[[#This Row],[FinalID]]</f>
        <v>LIMNEPHILIDAE</v>
      </c>
      <c r="AI803" t="s">
        <v>60</v>
      </c>
      <c r="AJ803" t="s">
        <v>271</v>
      </c>
      <c r="AK803">
        <v>3.4</v>
      </c>
      <c r="AM803" t="s">
        <v>42</v>
      </c>
      <c r="AN803">
        <v>3.4</v>
      </c>
      <c r="AO803">
        <v>0</v>
      </c>
    </row>
    <row r="804" spans="1:41" x14ac:dyDescent="0.25">
      <c r="A804" t="s">
        <v>522</v>
      </c>
      <c r="F804" t="s">
        <v>522</v>
      </c>
      <c r="G804" s="1">
        <v>42443</v>
      </c>
      <c r="I804" t="s">
        <v>1023</v>
      </c>
      <c r="J804" t="s">
        <v>40</v>
      </c>
      <c r="K804" t="s">
        <v>356</v>
      </c>
      <c r="L804" t="s">
        <v>42</v>
      </c>
      <c r="M804" t="s">
        <v>43</v>
      </c>
      <c r="N804">
        <v>0</v>
      </c>
      <c r="O804">
        <v>1</v>
      </c>
      <c r="P804">
        <v>1</v>
      </c>
      <c r="T804" t="s">
        <v>55</v>
      </c>
      <c r="V804" t="s">
        <v>67</v>
      </c>
      <c r="X804" t="s">
        <v>72</v>
      </c>
      <c r="Z804" t="s">
        <v>357</v>
      </c>
      <c r="AC804" t="s">
        <v>358</v>
      </c>
      <c r="AG804" t="s">
        <v>27</v>
      </c>
      <c r="AH804" t="str">
        <f>Table1[[#This Row],[Family]]</f>
        <v>Psychomyiidae</v>
      </c>
      <c r="AI804" t="s">
        <v>144</v>
      </c>
      <c r="AJ804" t="s">
        <v>53</v>
      </c>
      <c r="AK804">
        <v>4.7</v>
      </c>
      <c r="AM804" t="s">
        <v>42</v>
      </c>
      <c r="AN804">
        <v>4.7</v>
      </c>
      <c r="AO804">
        <v>0</v>
      </c>
    </row>
    <row r="805" spans="1:41" x14ac:dyDescent="0.25">
      <c r="A805" t="s">
        <v>522</v>
      </c>
      <c r="F805" t="s">
        <v>522</v>
      </c>
      <c r="G805" s="1">
        <v>42443</v>
      </c>
      <c r="I805" t="s">
        <v>1023</v>
      </c>
      <c r="J805" t="s">
        <v>40</v>
      </c>
      <c r="K805" t="s">
        <v>78</v>
      </c>
      <c r="L805" t="s">
        <v>42</v>
      </c>
      <c r="M805" t="s">
        <v>43</v>
      </c>
      <c r="N805">
        <v>0</v>
      </c>
      <c r="O805">
        <v>2</v>
      </c>
      <c r="P805">
        <v>2</v>
      </c>
      <c r="T805" t="s">
        <v>55</v>
      </c>
      <c r="V805" t="s">
        <v>67</v>
      </c>
      <c r="X805" t="s">
        <v>80</v>
      </c>
      <c r="Z805" t="s">
        <v>81</v>
      </c>
      <c r="AG805" t="s">
        <v>24</v>
      </c>
      <c r="AH805" t="str">
        <f>Table1[[#This Row],[FinalID]]</f>
        <v>CERATOPOGONIDAE</v>
      </c>
      <c r="AI805" t="s">
        <v>76</v>
      </c>
      <c r="AJ805" t="s">
        <v>82</v>
      </c>
      <c r="AK805">
        <v>3.6</v>
      </c>
      <c r="AM805" t="s">
        <v>42</v>
      </c>
      <c r="AN805">
        <v>3.6</v>
      </c>
      <c r="AO805">
        <v>0</v>
      </c>
    </row>
    <row r="806" spans="1:41" x14ac:dyDescent="0.25">
      <c r="A806" t="s">
        <v>522</v>
      </c>
      <c r="F806" t="s">
        <v>522</v>
      </c>
      <c r="G806" s="1">
        <v>42443</v>
      </c>
      <c r="I806" t="s">
        <v>1023</v>
      </c>
      <c r="J806" t="s">
        <v>40</v>
      </c>
      <c r="K806" t="s">
        <v>183</v>
      </c>
      <c r="L806" t="s">
        <v>42</v>
      </c>
      <c r="M806" t="s">
        <v>43</v>
      </c>
      <c r="N806">
        <v>0</v>
      </c>
      <c r="O806">
        <v>1</v>
      </c>
      <c r="P806">
        <v>1</v>
      </c>
      <c r="T806" t="s">
        <v>55</v>
      </c>
      <c r="V806" t="s">
        <v>67</v>
      </c>
      <c r="X806" t="s">
        <v>80</v>
      </c>
      <c r="Z806" t="s">
        <v>86</v>
      </c>
      <c r="AB806" t="s">
        <v>97</v>
      </c>
      <c r="AC806" t="s">
        <v>184</v>
      </c>
      <c r="AG806" t="s">
        <v>27</v>
      </c>
      <c r="AH806" t="str">
        <f>Table1[[#This Row],[Family]]</f>
        <v>Chironomidae</v>
      </c>
      <c r="AI806" t="s">
        <v>48</v>
      </c>
      <c r="AJ806" t="s">
        <v>185</v>
      </c>
      <c r="AK806">
        <v>2.1</v>
      </c>
      <c r="AM806" t="s">
        <v>42</v>
      </c>
      <c r="AN806">
        <v>2.1</v>
      </c>
      <c r="AO806">
        <v>0</v>
      </c>
    </row>
    <row r="807" spans="1:41" x14ac:dyDescent="0.25">
      <c r="A807" t="s">
        <v>522</v>
      </c>
      <c r="F807" t="s">
        <v>522</v>
      </c>
      <c r="G807" s="1">
        <v>42443</v>
      </c>
      <c r="I807" t="s">
        <v>1023</v>
      </c>
      <c r="J807" t="s">
        <v>40</v>
      </c>
      <c r="K807" t="s">
        <v>191</v>
      </c>
      <c r="L807" t="s">
        <v>42</v>
      </c>
      <c r="M807" t="s">
        <v>43</v>
      </c>
      <c r="N807">
        <v>0</v>
      </c>
      <c r="O807">
        <v>3</v>
      </c>
      <c r="P807">
        <v>3</v>
      </c>
      <c r="T807" t="s">
        <v>55</v>
      </c>
      <c r="V807" t="s">
        <v>67</v>
      </c>
      <c r="X807" t="s">
        <v>80</v>
      </c>
      <c r="Z807" t="s">
        <v>86</v>
      </c>
      <c r="AC807" t="s">
        <v>192</v>
      </c>
      <c r="AG807" t="s">
        <v>27</v>
      </c>
      <c r="AH807" t="str">
        <f>Table1[[#This Row],[Family]]</f>
        <v>Chironomidae</v>
      </c>
      <c r="AI807" t="s">
        <v>48</v>
      </c>
      <c r="AJ807" t="s">
        <v>61</v>
      </c>
      <c r="AK807">
        <v>6.1</v>
      </c>
      <c r="AM807" t="s">
        <v>42</v>
      </c>
      <c r="AN807">
        <v>6.1</v>
      </c>
      <c r="AO807">
        <v>0</v>
      </c>
    </row>
    <row r="808" spans="1:41" x14ac:dyDescent="0.25">
      <c r="A808" t="s">
        <v>522</v>
      </c>
      <c r="F808" t="s">
        <v>522</v>
      </c>
      <c r="G808" s="1">
        <v>42443</v>
      </c>
      <c r="I808" t="s">
        <v>1023</v>
      </c>
      <c r="J808" t="s">
        <v>40</v>
      </c>
      <c r="K808" t="s">
        <v>227</v>
      </c>
      <c r="L808" t="s">
        <v>42</v>
      </c>
      <c r="M808" t="s">
        <v>43</v>
      </c>
      <c r="N808">
        <v>0</v>
      </c>
      <c r="O808">
        <v>2</v>
      </c>
      <c r="P808">
        <v>2</v>
      </c>
      <c r="T808" t="s">
        <v>55</v>
      </c>
      <c r="V808" t="s">
        <v>67</v>
      </c>
      <c r="X808" t="s">
        <v>80</v>
      </c>
      <c r="Z808" t="s">
        <v>86</v>
      </c>
      <c r="AC808" t="s">
        <v>228</v>
      </c>
      <c r="AG808" t="s">
        <v>27</v>
      </c>
      <c r="AH808" t="str">
        <f>Table1[[#This Row],[Family]]</f>
        <v>Chironomidae</v>
      </c>
      <c r="AI808" t="s">
        <v>144</v>
      </c>
      <c r="AJ808" t="s">
        <v>61</v>
      </c>
      <c r="AK808">
        <v>7.2</v>
      </c>
      <c r="AM808" t="s">
        <v>42</v>
      </c>
      <c r="AN808">
        <v>7.2</v>
      </c>
      <c r="AO808">
        <v>0</v>
      </c>
    </row>
    <row r="809" spans="1:41" x14ac:dyDescent="0.25">
      <c r="A809" t="s">
        <v>522</v>
      </c>
      <c r="F809" t="s">
        <v>522</v>
      </c>
      <c r="G809" s="1">
        <v>42443</v>
      </c>
      <c r="I809" t="s">
        <v>1023</v>
      </c>
      <c r="J809" t="s">
        <v>40</v>
      </c>
      <c r="K809" t="s">
        <v>274</v>
      </c>
      <c r="L809" t="s">
        <v>42</v>
      </c>
      <c r="M809" t="s">
        <v>43</v>
      </c>
      <c r="N809">
        <v>0</v>
      </c>
      <c r="O809">
        <v>1</v>
      </c>
      <c r="P809">
        <v>1</v>
      </c>
      <c r="T809" t="s">
        <v>55</v>
      </c>
      <c r="V809" t="s">
        <v>67</v>
      </c>
      <c r="X809" t="s">
        <v>80</v>
      </c>
      <c r="Z809" t="s">
        <v>86</v>
      </c>
      <c r="AC809" t="s">
        <v>275</v>
      </c>
      <c r="AG809" t="s">
        <v>27</v>
      </c>
      <c r="AH809" t="str">
        <f>Table1[[#This Row],[Family]]</f>
        <v>Chironomidae</v>
      </c>
      <c r="AI809" t="s">
        <v>48</v>
      </c>
      <c r="AJ809" t="s">
        <v>61</v>
      </c>
      <c r="AK809">
        <v>4.5999999999999996</v>
      </c>
      <c r="AM809" t="s">
        <v>42</v>
      </c>
      <c r="AN809">
        <v>4.5999999999999996</v>
      </c>
      <c r="AO809">
        <v>0</v>
      </c>
    </row>
    <row r="810" spans="1:41" x14ac:dyDescent="0.25">
      <c r="A810" t="s">
        <v>522</v>
      </c>
      <c r="F810" t="s">
        <v>522</v>
      </c>
      <c r="G810" s="1">
        <v>42443</v>
      </c>
      <c r="I810" t="s">
        <v>1023</v>
      </c>
      <c r="J810" t="s">
        <v>40</v>
      </c>
      <c r="K810" t="s">
        <v>276</v>
      </c>
      <c r="L810" t="s">
        <v>42</v>
      </c>
      <c r="M810" t="s">
        <v>43</v>
      </c>
      <c r="N810">
        <v>0</v>
      </c>
      <c r="O810">
        <v>1</v>
      </c>
      <c r="P810">
        <v>1</v>
      </c>
      <c r="T810" t="s">
        <v>55</v>
      </c>
      <c r="V810" t="s">
        <v>67</v>
      </c>
      <c r="X810" t="s">
        <v>80</v>
      </c>
      <c r="Z810" t="s">
        <v>86</v>
      </c>
      <c r="AC810" t="s">
        <v>277</v>
      </c>
      <c r="AG810" t="s">
        <v>27</v>
      </c>
      <c r="AH810" t="str">
        <f>Table1[[#This Row],[Family]]</f>
        <v>Chironomidae</v>
      </c>
      <c r="AI810" t="s">
        <v>48</v>
      </c>
      <c r="AJ810" t="s">
        <v>61</v>
      </c>
      <c r="AK810">
        <v>4</v>
      </c>
      <c r="AM810" t="s">
        <v>42</v>
      </c>
      <c r="AN810">
        <v>4</v>
      </c>
      <c r="AO810">
        <v>0</v>
      </c>
    </row>
    <row r="811" spans="1:41" x14ac:dyDescent="0.25">
      <c r="A811" t="s">
        <v>522</v>
      </c>
      <c r="F811" t="s">
        <v>522</v>
      </c>
      <c r="G811" s="1">
        <v>42443</v>
      </c>
      <c r="I811" t="s">
        <v>1023</v>
      </c>
      <c r="J811" t="s">
        <v>40</v>
      </c>
      <c r="K811" t="s">
        <v>526</v>
      </c>
      <c r="L811" t="s">
        <v>42</v>
      </c>
      <c r="M811" t="s">
        <v>43</v>
      </c>
      <c r="N811">
        <v>0</v>
      </c>
      <c r="O811">
        <v>1</v>
      </c>
      <c r="P811">
        <v>1</v>
      </c>
      <c r="T811" t="s">
        <v>55</v>
      </c>
      <c r="V811" t="s">
        <v>67</v>
      </c>
      <c r="X811" t="s">
        <v>80</v>
      </c>
      <c r="Z811" t="s">
        <v>86</v>
      </c>
      <c r="AC811" t="s">
        <v>527</v>
      </c>
      <c r="AG811" t="s">
        <v>27</v>
      </c>
      <c r="AH811" t="str">
        <f>Table1[[#This Row],[Family]]</f>
        <v>Chironomidae</v>
      </c>
      <c r="AI811" t="s">
        <v>48</v>
      </c>
      <c r="AJ811" t="s">
        <v>61</v>
      </c>
      <c r="AK811">
        <v>6</v>
      </c>
      <c r="AM811" t="s">
        <v>42</v>
      </c>
      <c r="AN811">
        <v>6</v>
      </c>
      <c r="AO811">
        <v>0</v>
      </c>
    </row>
    <row r="812" spans="1:41" x14ac:dyDescent="0.25">
      <c r="A812" t="s">
        <v>522</v>
      </c>
      <c r="F812" t="s">
        <v>522</v>
      </c>
      <c r="G812" s="1">
        <v>42443</v>
      </c>
      <c r="I812" t="s">
        <v>1023</v>
      </c>
      <c r="J812" t="s">
        <v>40</v>
      </c>
      <c r="K812" t="s">
        <v>198</v>
      </c>
      <c r="L812" t="s">
        <v>42</v>
      </c>
      <c r="M812" t="s">
        <v>43</v>
      </c>
      <c r="N812">
        <v>0</v>
      </c>
      <c r="O812">
        <v>40</v>
      </c>
      <c r="P812">
        <v>40</v>
      </c>
      <c r="T812" t="s">
        <v>55</v>
      </c>
      <c r="V812" t="s">
        <v>67</v>
      </c>
      <c r="X812" t="s">
        <v>80</v>
      </c>
      <c r="Z812" t="s">
        <v>199</v>
      </c>
      <c r="AB812" t="s">
        <v>200</v>
      </c>
      <c r="AC812" t="s">
        <v>201</v>
      </c>
      <c r="AG812" t="s">
        <v>27</v>
      </c>
      <c r="AH812" t="str">
        <f>Table1[[#This Row],[Family]]</f>
        <v>Simuliidae</v>
      </c>
      <c r="AI812" t="s">
        <v>92</v>
      </c>
      <c r="AJ812" t="s">
        <v>53</v>
      </c>
      <c r="AK812">
        <v>2.4</v>
      </c>
      <c r="AM812" t="s">
        <v>42</v>
      </c>
      <c r="AN812">
        <v>2.4</v>
      </c>
      <c r="AO812">
        <v>0</v>
      </c>
    </row>
    <row r="813" spans="1:41" x14ac:dyDescent="0.25">
      <c r="A813" t="s">
        <v>522</v>
      </c>
      <c r="F813" t="s">
        <v>522</v>
      </c>
      <c r="G813" s="1">
        <v>42443</v>
      </c>
      <c r="I813" t="s">
        <v>1023</v>
      </c>
      <c r="J813" t="s">
        <v>40</v>
      </c>
      <c r="K813" t="s">
        <v>421</v>
      </c>
      <c r="L813" t="s">
        <v>42</v>
      </c>
      <c r="M813" t="s">
        <v>43</v>
      </c>
      <c r="N813">
        <v>0</v>
      </c>
      <c r="O813">
        <v>21</v>
      </c>
      <c r="P813">
        <v>21</v>
      </c>
      <c r="T813" t="s">
        <v>55</v>
      </c>
      <c r="V813" t="s">
        <v>67</v>
      </c>
      <c r="X813" t="s">
        <v>80</v>
      </c>
      <c r="Z813" t="s">
        <v>199</v>
      </c>
      <c r="AB813" t="s">
        <v>200</v>
      </c>
      <c r="AC813" t="s">
        <v>422</v>
      </c>
      <c r="AG813" t="s">
        <v>27</v>
      </c>
      <c r="AH813" t="str">
        <f>Table1[[#This Row],[Family]]</f>
        <v>Simuliidae</v>
      </c>
      <c r="AI813" t="s">
        <v>92</v>
      </c>
      <c r="AJ813" t="s">
        <v>53</v>
      </c>
      <c r="AK813">
        <v>2.4</v>
      </c>
      <c r="AM813" t="s">
        <v>42</v>
      </c>
      <c r="AN813">
        <v>2.4</v>
      </c>
      <c r="AO813">
        <v>0</v>
      </c>
    </row>
    <row r="814" spans="1:41" x14ac:dyDescent="0.25">
      <c r="A814" t="s">
        <v>522</v>
      </c>
      <c r="F814" t="s">
        <v>522</v>
      </c>
      <c r="G814" s="1">
        <v>42443</v>
      </c>
      <c r="I814" t="s">
        <v>1023</v>
      </c>
      <c r="J814" t="s">
        <v>40</v>
      </c>
      <c r="K814" t="s">
        <v>434</v>
      </c>
      <c r="L814" t="s">
        <v>42</v>
      </c>
      <c r="M814" t="s">
        <v>43</v>
      </c>
      <c r="N814">
        <v>0</v>
      </c>
      <c r="O814">
        <v>3</v>
      </c>
      <c r="P814">
        <v>3</v>
      </c>
      <c r="T814" t="s">
        <v>55</v>
      </c>
      <c r="V814" t="s">
        <v>67</v>
      </c>
      <c r="X814" t="s">
        <v>80</v>
      </c>
      <c r="Z814" t="s">
        <v>203</v>
      </c>
      <c r="AC814" t="s">
        <v>435</v>
      </c>
      <c r="AG814" t="s">
        <v>27</v>
      </c>
      <c r="AH814" t="str">
        <f>Table1[[#This Row],[Family]]</f>
        <v>Tipulidae</v>
      </c>
      <c r="AI814" t="s">
        <v>76</v>
      </c>
      <c r="AJ814" t="s">
        <v>49</v>
      </c>
      <c r="AK814">
        <v>2.8</v>
      </c>
      <c r="AM814" t="s">
        <v>42</v>
      </c>
      <c r="AN814">
        <v>2.8</v>
      </c>
      <c r="AO814">
        <v>0</v>
      </c>
    </row>
    <row r="815" spans="1:41" x14ac:dyDescent="0.25">
      <c r="A815" t="s">
        <v>528</v>
      </c>
      <c r="F815" t="s">
        <v>528</v>
      </c>
      <c r="G815" s="1">
        <v>42443</v>
      </c>
      <c r="I815" t="s">
        <v>1023</v>
      </c>
      <c r="J815" t="s">
        <v>40</v>
      </c>
      <c r="K815" t="s">
        <v>242</v>
      </c>
      <c r="L815" t="s">
        <v>42</v>
      </c>
      <c r="M815" t="s">
        <v>43</v>
      </c>
      <c r="N815">
        <v>0</v>
      </c>
      <c r="O815">
        <v>1</v>
      </c>
      <c r="P815">
        <v>1</v>
      </c>
      <c r="T815" t="s">
        <v>44</v>
      </c>
      <c r="V815" t="s">
        <v>45</v>
      </c>
      <c r="X815" t="s">
        <v>243</v>
      </c>
      <c r="Z815" t="s">
        <v>244</v>
      </c>
      <c r="AG815" t="s">
        <v>24</v>
      </c>
      <c r="AH815" t="str">
        <f>Table1[[#This Row],[FinalID]]</f>
        <v>LUMBRICULIDAE</v>
      </c>
      <c r="AI815" t="s">
        <v>48</v>
      </c>
      <c r="AJ815" t="s">
        <v>49</v>
      </c>
      <c r="AK815">
        <v>6.6</v>
      </c>
      <c r="AM815" t="s">
        <v>42</v>
      </c>
      <c r="AN815">
        <v>6.6</v>
      </c>
      <c r="AO815">
        <v>0</v>
      </c>
    </row>
    <row r="816" spans="1:41" x14ac:dyDescent="0.25">
      <c r="A816" t="s">
        <v>528</v>
      </c>
      <c r="F816" t="s">
        <v>528</v>
      </c>
      <c r="G816" s="1">
        <v>42443</v>
      </c>
      <c r="I816" t="s">
        <v>1023</v>
      </c>
      <c r="J816" t="s">
        <v>40</v>
      </c>
      <c r="K816" t="s">
        <v>50</v>
      </c>
      <c r="L816" t="s">
        <v>42</v>
      </c>
      <c r="M816" t="s">
        <v>43</v>
      </c>
      <c r="N816">
        <v>0</v>
      </c>
      <c r="O816">
        <v>5</v>
      </c>
      <c r="P816">
        <v>5</v>
      </c>
      <c r="T816" t="s">
        <v>44</v>
      </c>
      <c r="V816" t="s">
        <v>45</v>
      </c>
      <c r="X816" t="s">
        <v>51</v>
      </c>
      <c r="Z816" t="s">
        <v>52</v>
      </c>
      <c r="AG816" t="s">
        <v>24</v>
      </c>
      <c r="AH816" t="str">
        <f>Table1[[#This Row],[FinalID]]</f>
        <v>TUBIFICIDAE</v>
      </c>
      <c r="AI816" t="s">
        <v>48</v>
      </c>
      <c r="AJ816" t="s">
        <v>53</v>
      </c>
      <c r="AK816">
        <v>8.4</v>
      </c>
      <c r="AM816" t="s">
        <v>42</v>
      </c>
      <c r="AN816">
        <v>8.4</v>
      </c>
      <c r="AO816">
        <v>0</v>
      </c>
    </row>
    <row r="817" spans="1:41" x14ac:dyDescent="0.25">
      <c r="A817" t="s">
        <v>528</v>
      </c>
      <c r="F817" t="s">
        <v>528</v>
      </c>
      <c r="G817" s="1">
        <v>42443</v>
      </c>
      <c r="I817" t="s">
        <v>1023</v>
      </c>
      <c r="J817" t="s">
        <v>40</v>
      </c>
      <c r="K817" t="s">
        <v>519</v>
      </c>
      <c r="L817" t="s">
        <v>42</v>
      </c>
      <c r="M817" t="s">
        <v>43</v>
      </c>
      <c r="N817">
        <v>0</v>
      </c>
      <c r="O817">
        <v>1</v>
      </c>
      <c r="P817">
        <v>1</v>
      </c>
      <c r="T817" t="s">
        <v>520</v>
      </c>
      <c r="AG817" t="s">
        <v>18</v>
      </c>
      <c r="AH817" t="str">
        <f>Table1[[#This Row],[FinalID]]</f>
        <v>NEMATODA</v>
      </c>
      <c r="AM817" t="s">
        <v>42</v>
      </c>
      <c r="AO817">
        <v>0</v>
      </c>
    </row>
    <row r="818" spans="1:41" x14ac:dyDescent="0.25">
      <c r="A818" t="s">
        <v>528</v>
      </c>
      <c r="F818" t="s">
        <v>528</v>
      </c>
      <c r="G818" s="1">
        <v>42443</v>
      </c>
      <c r="I818" t="s">
        <v>1023</v>
      </c>
      <c r="J818" t="s">
        <v>40</v>
      </c>
      <c r="K818" t="s">
        <v>289</v>
      </c>
      <c r="L818" t="s">
        <v>42</v>
      </c>
      <c r="M818" t="s">
        <v>43</v>
      </c>
      <c r="N818">
        <v>0</v>
      </c>
      <c r="O818">
        <v>1</v>
      </c>
      <c r="P818">
        <v>1</v>
      </c>
      <c r="T818" t="s">
        <v>55</v>
      </c>
      <c r="V818" t="s">
        <v>67</v>
      </c>
      <c r="X818" t="s">
        <v>57</v>
      </c>
      <c r="Z818" t="s">
        <v>290</v>
      </c>
      <c r="AC818" t="s">
        <v>291</v>
      </c>
      <c r="AG818" t="s">
        <v>27</v>
      </c>
      <c r="AH818" t="str">
        <f>Table1[[#This Row],[Family]]</f>
        <v>Crangonyctidae</v>
      </c>
      <c r="AK818">
        <v>0.4</v>
      </c>
      <c r="AM818" t="s">
        <v>42</v>
      </c>
      <c r="AN818">
        <v>0.4</v>
      </c>
      <c r="AO818">
        <v>0</v>
      </c>
    </row>
    <row r="819" spans="1:41" x14ac:dyDescent="0.25">
      <c r="A819" t="s">
        <v>528</v>
      </c>
      <c r="F819" t="s">
        <v>528</v>
      </c>
      <c r="G819" s="1">
        <v>42443</v>
      </c>
      <c r="I819" t="s">
        <v>1023</v>
      </c>
      <c r="J819" t="s">
        <v>40</v>
      </c>
      <c r="K819" t="s">
        <v>134</v>
      </c>
      <c r="L819" t="s">
        <v>42</v>
      </c>
      <c r="M819" t="s">
        <v>43</v>
      </c>
      <c r="N819">
        <v>0</v>
      </c>
      <c r="O819">
        <v>5</v>
      </c>
      <c r="P819">
        <v>5</v>
      </c>
      <c r="T819" t="s">
        <v>55</v>
      </c>
      <c r="V819" t="s">
        <v>67</v>
      </c>
      <c r="X819" t="s">
        <v>68</v>
      </c>
      <c r="Z819" t="s">
        <v>135</v>
      </c>
      <c r="AG819" t="s">
        <v>24</v>
      </c>
      <c r="AH819" t="str">
        <f>Table1[[#This Row],[FinalID]]</f>
        <v>LEPTOPHLEBIIDAE</v>
      </c>
      <c r="AI819" t="s">
        <v>48</v>
      </c>
      <c r="AJ819" t="s">
        <v>136</v>
      </c>
      <c r="AK819">
        <v>1.7</v>
      </c>
      <c r="AM819" t="s">
        <v>42</v>
      </c>
      <c r="AN819">
        <v>1.7</v>
      </c>
      <c r="AO819">
        <v>0</v>
      </c>
    </row>
    <row r="820" spans="1:41" x14ac:dyDescent="0.25">
      <c r="A820" t="s">
        <v>528</v>
      </c>
      <c r="F820" t="s">
        <v>528</v>
      </c>
      <c r="G820" s="1">
        <v>42443</v>
      </c>
      <c r="I820" t="s">
        <v>1023</v>
      </c>
      <c r="J820" t="s">
        <v>40</v>
      </c>
      <c r="K820" t="s">
        <v>320</v>
      </c>
      <c r="L820" t="s">
        <v>42</v>
      </c>
      <c r="M820" t="s">
        <v>43</v>
      </c>
      <c r="N820">
        <v>0</v>
      </c>
      <c r="O820">
        <v>11</v>
      </c>
      <c r="P820">
        <v>11</v>
      </c>
      <c r="T820" t="s">
        <v>55</v>
      </c>
      <c r="V820" t="s">
        <v>67</v>
      </c>
      <c r="X820" t="s">
        <v>152</v>
      </c>
      <c r="Z820" t="s">
        <v>321</v>
      </c>
      <c r="AG820" t="s">
        <v>24</v>
      </c>
      <c r="AH820" t="str">
        <f>Table1[[#This Row],[FinalID]]</f>
        <v>CAPNIIDAE</v>
      </c>
      <c r="AI820" t="s">
        <v>60</v>
      </c>
      <c r="AJ820" t="s">
        <v>161</v>
      </c>
      <c r="AK820">
        <v>3.7</v>
      </c>
      <c r="AM820" t="s">
        <v>42</v>
      </c>
      <c r="AN820">
        <v>3.7</v>
      </c>
      <c r="AO820">
        <v>0</v>
      </c>
    </row>
    <row r="821" spans="1:41" x14ac:dyDescent="0.25">
      <c r="A821" t="s">
        <v>528</v>
      </c>
      <c r="F821" t="s">
        <v>528</v>
      </c>
      <c r="G821" s="1">
        <v>42443</v>
      </c>
      <c r="I821" t="s">
        <v>1023</v>
      </c>
      <c r="J821" t="s">
        <v>40</v>
      </c>
      <c r="K821" t="s">
        <v>523</v>
      </c>
      <c r="L821" t="s">
        <v>42</v>
      </c>
      <c r="M821" t="s">
        <v>43</v>
      </c>
      <c r="N821">
        <v>0</v>
      </c>
      <c r="O821">
        <v>10</v>
      </c>
      <c r="P821">
        <v>10</v>
      </c>
      <c r="T821" t="s">
        <v>55</v>
      </c>
      <c r="V821" t="s">
        <v>67</v>
      </c>
      <c r="X821" t="s">
        <v>152</v>
      </c>
      <c r="Z821" t="s">
        <v>159</v>
      </c>
      <c r="AG821" t="s">
        <v>24</v>
      </c>
      <c r="AH821" t="str">
        <f>Table1[[#This Row],[FinalID]]</f>
        <v>NEMOURIDAE</v>
      </c>
      <c r="AI821" t="s">
        <v>60</v>
      </c>
      <c r="AJ821" t="s">
        <v>161</v>
      </c>
      <c r="AK821">
        <v>2.9</v>
      </c>
      <c r="AM821" t="s">
        <v>42</v>
      </c>
      <c r="AN821">
        <v>2.9</v>
      </c>
      <c r="AO821">
        <v>0</v>
      </c>
    </row>
    <row r="822" spans="1:41" x14ac:dyDescent="0.25">
      <c r="A822" t="s">
        <v>528</v>
      </c>
      <c r="F822" t="s">
        <v>528</v>
      </c>
      <c r="G822" s="1">
        <v>42443</v>
      </c>
      <c r="I822" t="s">
        <v>1023</v>
      </c>
      <c r="J822" t="s">
        <v>40</v>
      </c>
      <c r="K822" t="s">
        <v>524</v>
      </c>
      <c r="L822" t="s">
        <v>42</v>
      </c>
      <c r="M822" t="s">
        <v>43</v>
      </c>
      <c r="N822">
        <v>0</v>
      </c>
      <c r="O822">
        <v>6</v>
      </c>
      <c r="P822">
        <v>6</v>
      </c>
      <c r="T822" t="s">
        <v>55</v>
      </c>
      <c r="V822" t="s">
        <v>67</v>
      </c>
      <c r="X822" t="s">
        <v>152</v>
      </c>
      <c r="Z822" t="s">
        <v>159</v>
      </c>
      <c r="AC822" t="s">
        <v>525</v>
      </c>
      <c r="AG822" t="s">
        <v>27</v>
      </c>
      <c r="AH822" t="str">
        <f>Table1[[#This Row],[Family]]</f>
        <v>Nemouridae</v>
      </c>
      <c r="AI822" t="s">
        <v>60</v>
      </c>
      <c r="AJ822" t="s">
        <v>161</v>
      </c>
      <c r="AK822">
        <v>1.7</v>
      </c>
      <c r="AM822" t="s">
        <v>42</v>
      </c>
      <c r="AN822">
        <v>1.7</v>
      </c>
      <c r="AO822">
        <v>0</v>
      </c>
    </row>
    <row r="823" spans="1:41" x14ac:dyDescent="0.25">
      <c r="A823" t="s">
        <v>528</v>
      </c>
      <c r="F823" t="s">
        <v>528</v>
      </c>
      <c r="G823" s="1">
        <v>42443</v>
      </c>
      <c r="I823" t="s">
        <v>1023</v>
      </c>
      <c r="J823" t="s">
        <v>40</v>
      </c>
      <c r="K823" t="s">
        <v>269</v>
      </c>
      <c r="L823" t="s">
        <v>42</v>
      </c>
      <c r="M823" t="s">
        <v>43</v>
      </c>
      <c r="N823">
        <v>0</v>
      </c>
      <c r="O823">
        <v>1</v>
      </c>
      <c r="P823">
        <v>1</v>
      </c>
      <c r="T823" t="s">
        <v>55</v>
      </c>
      <c r="V823" t="s">
        <v>67</v>
      </c>
      <c r="X823" t="s">
        <v>72</v>
      </c>
      <c r="Z823" t="s">
        <v>270</v>
      </c>
      <c r="AG823" t="s">
        <v>24</v>
      </c>
      <c r="AH823" t="str">
        <f>Table1[[#This Row],[FinalID]]</f>
        <v>LIMNEPHILIDAE</v>
      </c>
      <c r="AI823" t="s">
        <v>60</v>
      </c>
      <c r="AJ823" t="s">
        <v>271</v>
      </c>
      <c r="AK823">
        <v>3.4</v>
      </c>
      <c r="AM823" t="s">
        <v>42</v>
      </c>
      <c r="AN823">
        <v>3.4</v>
      </c>
      <c r="AO823">
        <v>0</v>
      </c>
    </row>
    <row r="824" spans="1:41" x14ac:dyDescent="0.25">
      <c r="A824" t="s">
        <v>528</v>
      </c>
      <c r="F824" t="s">
        <v>528</v>
      </c>
      <c r="G824" s="1">
        <v>42443</v>
      </c>
      <c r="I824" t="s">
        <v>1023</v>
      </c>
      <c r="J824" t="s">
        <v>40</v>
      </c>
      <c r="K824" t="s">
        <v>177</v>
      </c>
      <c r="L824" t="s">
        <v>42</v>
      </c>
      <c r="M824" t="s">
        <v>43</v>
      </c>
      <c r="N824">
        <v>0</v>
      </c>
      <c r="O824">
        <v>1</v>
      </c>
      <c r="P824">
        <v>1</v>
      </c>
      <c r="T824" t="s">
        <v>55</v>
      </c>
      <c r="V824" t="s">
        <v>67</v>
      </c>
      <c r="X824" t="s">
        <v>72</v>
      </c>
      <c r="Z824" t="s">
        <v>178</v>
      </c>
      <c r="AC824" t="s">
        <v>179</v>
      </c>
      <c r="AG824" t="s">
        <v>27</v>
      </c>
      <c r="AH824" t="str">
        <f>Table1[[#This Row],[Family]]</f>
        <v>Uenoidae</v>
      </c>
      <c r="AI824" t="s">
        <v>144</v>
      </c>
      <c r="AJ824" t="s">
        <v>53</v>
      </c>
      <c r="AK824">
        <v>2.7</v>
      </c>
      <c r="AM824" t="s">
        <v>42</v>
      </c>
      <c r="AN824">
        <v>2.7</v>
      </c>
      <c r="AO824">
        <v>0</v>
      </c>
    </row>
    <row r="825" spans="1:41" x14ac:dyDescent="0.25">
      <c r="A825" t="s">
        <v>528</v>
      </c>
      <c r="F825" t="s">
        <v>528</v>
      </c>
      <c r="G825" s="1">
        <v>42443</v>
      </c>
      <c r="I825" t="s">
        <v>1023</v>
      </c>
      <c r="J825" t="s">
        <v>40</v>
      </c>
      <c r="K825" t="s">
        <v>529</v>
      </c>
      <c r="L825" t="s">
        <v>42</v>
      </c>
      <c r="M825" t="s">
        <v>43</v>
      </c>
      <c r="N825">
        <v>0</v>
      </c>
      <c r="O825">
        <v>2</v>
      </c>
      <c r="P825">
        <v>2</v>
      </c>
      <c r="T825" t="s">
        <v>55</v>
      </c>
      <c r="V825" t="s">
        <v>67</v>
      </c>
      <c r="X825" t="s">
        <v>220</v>
      </c>
      <c r="Z825" t="s">
        <v>530</v>
      </c>
      <c r="AC825" t="s">
        <v>531</v>
      </c>
      <c r="AG825" t="s">
        <v>27</v>
      </c>
      <c r="AH825" t="str">
        <f>Table1[[#This Row],[Family]]</f>
        <v>Dryopidae</v>
      </c>
      <c r="AI825" t="s">
        <v>144</v>
      </c>
      <c r="AJ825" t="s">
        <v>53</v>
      </c>
      <c r="AK825">
        <v>6.4</v>
      </c>
      <c r="AM825" t="s">
        <v>42</v>
      </c>
      <c r="AN825">
        <v>6.4</v>
      </c>
      <c r="AO825">
        <v>0</v>
      </c>
    </row>
    <row r="826" spans="1:41" x14ac:dyDescent="0.25">
      <c r="A826" t="s">
        <v>528</v>
      </c>
      <c r="F826" t="s">
        <v>528</v>
      </c>
      <c r="G826" s="1">
        <v>42443</v>
      </c>
      <c r="I826" t="s">
        <v>1023</v>
      </c>
      <c r="J826" t="s">
        <v>40</v>
      </c>
      <c r="K826" t="s">
        <v>223</v>
      </c>
      <c r="L826" t="s">
        <v>42</v>
      </c>
      <c r="M826" t="s">
        <v>43</v>
      </c>
      <c r="N826">
        <v>0</v>
      </c>
      <c r="O826">
        <v>1</v>
      </c>
      <c r="P826">
        <v>1</v>
      </c>
      <c r="T826" t="s">
        <v>55</v>
      </c>
      <c r="V826" t="s">
        <v>67</v>
      </c>
      <c r="X826" t="s">
        <v>80</v>
      </c>
      <c r="Z826" t="s">
        <v>86</v>
      </c>
      <c r="AB826" t="s">
        <v>87</v>
      </c>
      <c r="AC826" t="s">
        <v>224</v>
      </c>
      <c r="AG826" t="s">
        <v>27</v>
      </c>
      <c r="AH826" t="str">
        <f>Table1[[#This Row],[Family]]</f>
        <v>Chironomidae</v>
      </c>
      <c r="AI826" t="s">
        <v>48</v>
      </c>
      <c r="AJ826" t="s">
        <v>49</v>
      </c>
      <c r="AK826">
        <v>4.5999999999999996</v>
      </c>
      <c r="AM826" t="s">
        <v>42</v>
      </c>
      <c r="AN826">
        <v>4.5999999999999996</v>
      </c>
      <c r="AO826">
        <v>0</v>
      </c>
    </row>
    <row r="827" spans="1:41" x14ac:dyDescent="0.25">
      <c r="A827" t="s">
        <v>528</v>
      </c>
      <c r="F827" t="s">
        <v>528</v>
      </c>
      <c r="G827" s="1">
        <v>42443</v>
      </c>
      <c r="I827" t="s">
        <v>1023</v>
      </c>
      <c r="J827" t="s">
        <v>40</v>
      </c>
      <c r="K827" t="s">
        <v>191</v>
      </c>
      <c r="L827" t="s">
        <v>42</v>
      </c>
      <c r="M827" t="s">
        <v>43</v>
      </c>
      <c r="N827">
        <v>0</v>
      </c>
      <c r="O827">
        <v>1</v>
      </c>
      <c r="P827">
        <v>1</v>
      </c>
      <c r="T827" t="s">
        <v>55</v>
      </c>
      <c r="V827" t="s">
        <v>67</v>
      </c>
      <c r="X827" t="s">
        <v>80</v>
      </c>
      <c r="Z827" t="s">
        <v>86</v>
      </c>
      <c r="AC827" t="s">
        <v>192</v>
      </c>
      <c r="AG827" t="s">
        <v>27</v>
      </c>
      <c r="AH827" t="str">
        <f>Table1[[#This Row],[Family]]</f>
        <v>Chironomidae</v>
      </c>
      <c r="AI827" t="s">
        <v>48</v>
      </c>
      <c r="AJ827" t="s">
        <v>61</v>
      </c>
      <c r="AK827">
        <v>6.1</v>
      </c>
      <c r="AM827" t="s">
        <v>42</v>
      </c>
      <c r="AN827">
        <v>6.1</v>
      </c>
      <c r="AO827">
        <v>0</v>
      </c>
    </row>
    <row r="828" spans="1:41" x14ac:dyDescent="0.25">
      <c r="A828" t="s">
        <v>528</v>
      </c>
      <c r="F828" t="s">
        <v>528</v>
      </c>
      <c r="G828" s="1">
        <v>42443</v>
      </c>
      <c r="I828" t="s">
        <v>1023</v>
      </c>
      <c r="J828" t="s">
        <v>40</v>
      </c>
      <c r="K828" t="s">
        <v>227</v>
      </c>
      <c r="L828" t="s">
        <v>42</v>
      </c>
      <c r="M828" t="s">
        <v>43</v>
      </c>
      <c r="N828">
        <v>0</v>
      </c>
      <c r="O828">
        <v>2</v>
      </c>
      <c r="P828">
        <v>2</v>
      </c>
      <c r="T828" t="s">
        <v>55</v>
      </c>
      <c r="V828" t="s">
        <v>67</v>
      </c>
      <c r="X828" t="s">
        <v>80</v>
      </c>
      <c r="Z828" t="s">
        <v>86</v>
      </c>
      <c r="AC828" t="s">
        <v>228</v>
      </c>
      <c r="AG828" t="s">
        <v>27</v>
      </c>
      <c r="AH828" t="str">
        <f>Table1[[#This Row],[Family]]</f>
        <v>Chironomidae</v>
      </c>
      <c r="AI828" t="s">
        <v>144</v>
      </c>
      <c r="AJ828" t="s">
        <v>61</v>
      </c>
      <c r="AK828">
        <v>7.2</v>
      </c>
      <c r="AM828" t="s">
        <v>42</v>
      </c>
      <c r="AN828">
        <v>7.2</v>
      </c>
      <c r="AO828">
        <v>0</v>
      </c>
    </row>
    <row r="829" spans="1:41" x14ac:dyDescent="0.25">
      <c r="A829" t="s">
        <v>528</v>
      </c>
      <c r="F829" t="s">
        <v>528</v>
      </c>
      <c r="G829" s="1">
        <v>42443</v>
      </c>
      <c r="I829" t="s">
        <v>1023</v>
      </c>
      <c r="J829" t="s">
        <v>40</v>
      </c>
      <c r="K829" t="s">
        <v>123</v>
      </c>
      <c r="L829" t="s">
        <v>42</v>
      </c>
      <c r="M829" t="s">
        <v>43</v>
      </c>
      <c r="N829">
        <v>0</v>
      </c>
      <c r="O829">
        <v>1</v>
      </c>
      <c r="P829">
        <v>1</v>
      </c>
      <c r="T829" t="s">
        <v>55</v>
      </c>
      <c r="V829" t="s">
        <v>67</v>
      </c>
      <c r="X829" t="s">
        <v>80</v>
      </c>
      <c r="Z829" t="s">
        <v>86</v>
      </c>
      <c r="AC829" t="s">
        <v>124</v>
      </c>
      <c r="AG829" t="s">
        <v>27</v>
      </c>
      <c r="AH829" t="str">
        <f>Table1[[#This Row],[Family]]</f>
        <v>Chironomidae</v>
      </c>
      <c r="AI829" t="s">
        <v>76</v>
      </c>
      <c r="AJ829" t="s">
        <v>61</v>
      </c>
      <c r="AK829">
        <v>8.1999999999999993</v>
      </c>
      <c r="AM829" t="s">
        <v>42</v>
      </c>
      <c r="AN829">
        <v>8.1999999999999993</v>
      </c>
      <c r="AO829">
        <v>0</v>
      </c>
    </row>
    <row r="830" spans="1:41" x14ac:dyDescent="0.25">
      <c r="A830" t="s">
        <v>528</v>
      </c>
      <c r="F830" t="s">
        <v>528</v>
      </c>
      <c r="G830" s="1">
        <v>42443</v>
      </c>
      <c r="I830" t="s">
        <v>1023</v>
      </c>
      <c r="J830" t="s">
        <v>40</v>
      </c>
      <c r="K830" t="s">
        <v>233</v>
      </c>
      <c r="L830" t="s">
        <v>42</v>
      </c>
      <c r="M830" t="s">
        <v>43</v>
      </c>
      <c r="N830">
        <v>0</v>
      </c>
      <c r="O830">
        <v>1</v>
      </c>
      <c r="P830">
        <v>1</v>
      </c>
      <c r="T830" t="s">
        <v>55</v>
      </c>
      <c r="V830" t="s">
        <v>67</v>
      </c>
      <c r="X830" t="s">
        <v>80</v>
      </c>
      <c r="Z830" t="s">
        <v>86</v>
      </c>
      <c r="AB830" t="s">
        <v>115</v>
      </c>
      <c r="AC830" t="s">
        <v>234</v>
      </c>
      <c r="AG830" t="s">
        <v>27</v>
      </c>
      <c r="AH830" t="str">
        <f>Table1[[#This Row],[Family]]</f>
        <v>Chironomidae</v>
      </c>
      <c r="AI830" t="s">
        <v>76</v>
      </c>
      <c r="AJ830" t="s">
        <v>61</v>
      </c>
      <c r="AK830">
        <v>5.3</v>
      </c>
      <c r="AM830" t="s">
        <v>42</v>
      </c>
      <c r="AN830">
        <v>5.3</v>
      </c>
      <c r="AO830">
        <v>0</v>
      </c>
    </row>
    <row r="831" spans="1:41" x14ac:dyDescent="0.25">
      <c r="A831" t="s">
        <v>528</v>
      </c>
      <c r="F831" t="s">
        <v>528</v>
      </c>
      <c r="G831" s="1">
        <v>42443</v>
      </c>
      <c r="I831" t="s">
        <v>1023</v>
      </c>
      <c r="J831" t="s">
        <v>40</v>
      </c>
      <c r="K831" t="s">
        <v>198</v>
      </c>
      <c r="L831" t="s">
        <v>42</v>
      </c>
      <c r="M831" t="s">
        <v>43</v>
      </c>
      <c r="N831">
        <v>0</v>
      </c>
      <c r="O831">
        <v>43</v>
      </c>
      <c r="P831">
        <v>43</v>
      </c>
      <c r="T831" t="s">
        <v>55</v>
      </c>
      <c r="V831" t="s">
        <v>67</v>
      </c>
      <c r="X831" t="s">
        <v>80</v>
      </c>
      <c r="Z831" t="s">
        <v>199</v>
      </c>
      <c r="AB831" t="s">
        <v>200</v>
      </c>
      <c r="AC831" t="s">
        <v>201</v>
      </c>
      <c r="AG831" t="s">
        <v>27</v>
      </c>
      <c r="AH831" t="str">
        <f>Table1[[#This Row],[Family]]</f>
        <v>Simuliidae</v>
      </c>
      <c r="AI831" t="s">
        <v>92</v>
      </c>
      <c r="AJ831" t="s">
        <v>53</v>
      </c>
      <c r="AK831">
        <v>2.4</v>
      </c>
      <c r="AM831" t="s">
        <v>42</v>
      </c>
      <c r="AN831">
        <v>2.4</v>
      </c>
      <c r="AO831">
        <v>0</v>
      </c>
    </row>
    <row r="832" spans="1:41" x14ac:dyDescent="0.25">
      <c r="A832" t="s">
        <v>528</v>
      </c>
      <c r="F832" t="s">
        <v>528</v>
      </c>
      <c r="G832" s="1">
        <v>42443</v>
      </c>
      <c r="I832" t="s">
        <v>1023</v>
      </c>
      <c r="J832" t="s">
        <v>40</v>
      </c>
      <c r="K832" t="s">
        <v>421</v>
      </c>
      <c r="L832" t="s">
        <v>42</v>
      </c>
      <c r="M832" t="s">
        <v>43</v>
      </c>
      <c r="N832">
        <v>0</v>
      </c>
      <c r="O832">
        <v>18</v>
      </c>
      <c r="P832">
        <v>18</v>
      </c>
      <c r="T832" t="s">
        <v>55</v>
      </c>
      <c r="V832" t="s">
        <v>67</v>
      </c>
      <c r="X832" t="s">
        <v>80</v>
      </c>
      <c r="Z832" t="s">
        <v>199</v>
      </c>
      <c r="AB832" t="s">
        <v>200</v>
      </c>
      <c r="AC832" t="s">
        <v>422</v>
      </c>
      <c r="AG832" t="s">
        <v>27</v>
      </c>
      <c r="AH832" t="str">
        <f>Table1[[#This Row],[Family]]</f>
        <v>Simuliidae</v>
      </c>
      <c r="AI832" t="s">
        <v>92</v>
      </c>
      <c r="AJ832" t="s">
        <v>53</v>
      </c>
      <c r="AK832">
        <v>2.4</v>
      </c>
      <c r="AM832" t="s">
        <v>42</v>
      </c>
      <c r="AN832">
        <v>2.4</v>
      </c>
      <c r="AO832">
        <v>0</v>
      </c>
    </row>
    <row r="833" spans="1:41" x14ac:dyDescent="0.25">
      <c r="A833" t="s">
        <v>528</v>
      </c>
      <c r="F833" t="s">
        <v>528</v>
      </c>
      <c r="G833" s="1">
        <v>42443</v>
      </c>
      <c r="I833" t="s">
        <v>1023</v>
      </c>
      <c r="J833" t="s">
        <v>40</v>
      </c>
      <c r="K833" t="s">
        <v>532</v>
      </c>
      <c r="L833" t="s">
        <v>42</v>
      </c>
      <c r="M833" t="s">
        <v>43</v>
      </c>
      <c r="N833">
        <v>0</v>
      </c>
      <c r="O833">
        <v>1</v>
      </c>
      <c r="P833">
        <v>1</v>
      </c>
      <c r="T833" t="s">
        <v>55</v>
      </c>
      <c r="V833" t="s">
        <v>67</v>
      </c>
      <c r="X833" t="s">
        <v>80</v>
      </c>
      <c r="Z833" t="s">
        <v>203</v>
      </c>
      <c r="AC833" t="s">
        <v>533</v>
      </c>
      <c r="AG833" t="s">
        <v>27</v>
      </c>
      <c r="AH833" t="str">
        <f>Table1[[#This Row],[Family]]</f>
        <v>Tipulidae</v>
      </c>
      <c r="AJ833" t="s">
        <v>49</v>
      </c>
      <c r="AK833">
        <v>4.8</v>
      </c>
      <c r="AM833" t="s">
        <v>42</v>
      </c>
      <c r="AN833">
        <v>4.8</v>
      </c>
      <c r="AO833">
        <v>0</v>
      </c>
    </row>
    <row r="834" spans="1:41" x14ac:dyDescent="0.25">
      <c r="A834" t="s">
        <v>528</v>
      </c>
      <c r="F834" t="s">
        <v>528</v>
      </c>
      <c r="G834" s="1">
        <v>42443</v>
      </c>
      <c r="I834" t="s">
        <v>1023</v>
      </c>
      <c r="J834" t="s">
        <v>40</v>
      </c>
      <c r="K834" t="s">
        <v>434</v>
      </c>
      <c r="L834" t="s">
        <v>42</v>
      </c>
      <c r="M834" t="s">
        <v>43</v>
      </c>
      <c r="N834">
        <v>0</v>
      </c>
      <c r="O834">
        <v>3</v>
      </c>
      <c r="P834">
        <v>3</v>
      </c>
      <c r="T834" t="s">
        <v>55</v>
      </c>
      <c r="V834" t="s">
        <v>67</v>
      </c>
      <c r="X834" t="s">
        <v>80</v>
      </c>
      <c r="Z834" t="s">
        <v>203</v>
      </c>
      <c r="AC834" t="s">
        <v>435</v>
      </c>
      <c r="AG834" t="s">
        <v>27</v>
      </c>
      <c r="AH834" t="str">
        <f>Table1[[#This Row],[Family]]</f>
        <v>Tipulidae</v>
      </c>
      <c r="AI834" t="s">
        <v>76</v>
      </c>
      <c r="AJ834" t="s">
        <v>49</v>
      </c>
      <c r="AK834">
        <v>2.8</v>
      </c>
      <c r="AM834" t="s">
        <v>42</v>
      </c>
      <c r="AN834">
        <v>2.8</v>
      </c>
      <c r="AO834">
        <v>0</v>
      </c>
    </row>
    <row r="835" spans="1:41" x14ac:dyDescent="0.25">
      <c r="A835" t="s">
        <v>528</v>
      </c>
      <c r="F835" t="s">
        <v>528</v>
      </c>
      <c r="G835" s="1">
        <v>42443</v>
      </c>
      <c r="I835" t="s">
        <v>1023</v>
      </c>
      <c r="J835" t="s">
        <v>40</v>
      </c>
      <c r="K835" t="s">
        <v>239</v>
      </c>
      <c r="L835" t="s">
        <v>42</v>
      </c>
      <c r="M835" t="s">
        <v>43</v>
      </c>
      <c r="N835">
        <v>0</v>
      </c>
      <c r="O835">
        <v>1</v>
      </c>
      <c r="P835">
        <v>1</v>
      </c>
      <c r="T835" t="s">
        <v>55</v>
      </c>
      <c r="V835" t="s">
        <v>67</v>
      </c>
      <c r="X835" t="s">
        <v>80</v>
      </c>
      <c r="Z835" t="s">
        <v>203</v>
      </c>
      <c r="AC835" t="s">
        <v>240</v>
      </c>
      <c r="AG835" t="s">
        <v>27</v>
      </c>
      <c r="AH835" t="str">
        <f>Table1[[#This Row],[Family]]</f>
        <v>Tipulidae</v>
      </c>
      <c r="AI835" t="s">
        <v>60</v>
      </c>
      <c r="AJ835" t="s">
        <v>49</v>
      </c>
      <c r="AK835">
        <v>6.7</v>
      </c>
      <c r="AM835" t="s">
        <v>42</v>
      </c>
      <c r="AN835">
        <v>6.7</v>
      </c>
      <c r="AO835">
        <v>0</v>
      </c>
    </row>
    <row r="836" spans="1:41" x14ac:dyDescent="0.25">
      <c r="A836" t="s">
        <v>534</v>
      </c>
      <c r="F836" t="s">
        <v>534</v>
      </c>
      <c r="G836" s="1">
        <v>42433</v>
      </c>
      <c r="I836" t="s">
        <v>1023</v>
      </c>
      <c r="J836" t="s">
        <v>129</v>
      </c>
      <c r="K836" t="s">
        <v>535</v>
      </c>
      <c r="L836" t="s">
        <v>42</v>
      </c>
      <c r="M836" t="s">
        <v>43</v>
      </c>
      <c r="N836">
        <v>0</v>
      </c>
      <c r="O836">
        <v>1</v>
      </c>
      <c r="P836">
        <v>1</v>
      </c>
      <c r="T836" t="s">
        <v>55</v>
      </c>
      <c r="V836" t="s">
        <v>67</v>
      </c>
      <c r="X836" t="s">
        <v>536</v>
      </c>
      <c r="Z836" t="s">
        <v>537</v>
      </c>
      <c r="AG836" t="s">
        <v>24</v>
      </c>
      <c r="AH836" t="str">
        <f>Table1[[#This Row],[FinalID]]</f>
        <v>ISOTOMIDAE</v>
      </c>
      <c r="AK836">
        <v>4.8</v>
      </c>
      <c r="AM836" t="s">
        <v>42</v>
      </c>
      <c r="AN836">
        <v>4.8</v>
      </c>
      <c r="AO836">
        <v>0</v>
      </c>
    </row>
    <row r="837" spans="1:41" x14ac:dyDescent="0.25">
      <c r="A837" t="s">
        <v>534</v>
      </c>
      <c r="F837" t="s">
        <v>534</v>
      </c>
      <c r="G837" s="1">
        <v>42433</v>
      </c>
      <c r="I837" t="s">
        <v>1023</v>
      </c>
      <c r="J837" t="s">
        <v>129</v>
      </c>
      <c r="K837" t="s">
        <v>130</v>
      </c>
      <c r="L837" t="s">
        <v>42</v>
      </c>
      <c r="M837" t="s">
        <v>43</v>
      </c>
      <c r="N837">
        <v>0</v>
      </c>
      <c r="O837">
        <v>7</v>
      </c>
      <c r="P837">
        <v>7</v>
      </c>
      <c r="T837" t="s">
        <v>55</v>
      </c>
      <c r="V837" t="s">
        <v>67</v>
      </c>
      <c r="X837" t="s">
        <v>68</v>
      </c>
      <c r="Z837" t="s">
        <v>131</v>
      </c>
      <c r="AC837" t="s">
        <v>132</v>
      </c>
      <c r="AG837" t="s">
        <v>27</v>
      </c>
      <c r="AH837" t="str">
        <f>Table1[[#This Row],[Family]]</f>
        <v>Ameletidae</v>
      </c>
      <c r="AI837" t="s">
        <v>48</v>
      </c>
      <c r="AJ837" t="s">
        <v>133</v>
      </c>
      <c r="AK837">
        <v>2.6</v>
      </c>
      <c r="AM837" t="s">
        <v>42</v>
      </c>
      <c r="AN837">
        <v>2.6</v>
      </c>
      <c r="AO837">
        <v>0</v>
      </c>
    </row>
    <row r="838" spans="1:41" x14ac:dyDescent="0.25">
      <c r="A838" t="s">
        <v>534</v>
      </c>
      <c r="F838" t="s">
        <v>534</v>
      </c>
      <c r="G838" s="1">
        <v>42433</v>
      </c>
      <c r="I838" t="s">
        <v>1023</v>
      </c>
      <c r="J838" t="s">
        <v>129</v>
      </c>
      <c r="K838" t="s">
        <v>320</v>
      </c>
      <c r="L838" t="s">
        <v>42</v>
      </c>
      <c r="M838" t="s">
        <v>43</v>
      </c>
      <c r="N838">
        <v>0</v>
      </c>
      <c r="O838">
        <v>5</v>
      </c>
      <c r="P838">
        <v>5</v>
      </c>
      <c r="T838" t="s">
        <v>55</v>
      </c>
      <c r="V838" t="s">
        <v>67</v>
      </c>
      <c r="X838" t="s">
        <v>152</v>
      </c>
      <c r="Z838" t="s">
        <v>321</v>
      </c>
      <c r="AG838" t="s">
        <v>24</v>
      </c>
      <c r="AH838" t="str">
        <f>Table1[[#This Row],[FinalID]]</f>
        <v>CAPNIIDAE</v>
      </c>
      <c r="AI838" t="s">
        <v>60</v>
      </c>
      <c r="AJ838" t="s">
        <v>161</v>
      </c>
      <c r="AK838">
        <v>3.7</v>
      </c>
      <c r="AM838" t="s">
        <v>42</v>
      </c>
      <c r="AN838">
        <v>3.7</v>
      </c>
      <c r="AO838">
        <v>0</v>
      </c>
    </row>
    <row r="839" spans="1:41" x14ac:dyDescent="0.25">
      <c r="A839" t="s">
        <v>534</v>
      </c>
      <c r="F839" t="s">
        <v>534</v>
      </c>
      <c r="G839" s="1">
        <v>42433</v>
      </c>
      <c r="I839" t="s">
        <v>1023</v>
      </c>
      <c r="J839" t="s">
        <v>129</v>
      </c>
      <c r="K839" t="s">
        <v>158</v>
      </c>
      <c r="L839" t="s">
        <v>42</v>
      </c>
      <c r="M839" t="s">
        <v>43</v>
      </c>
      <c r="N839">
        <v>0</v>
      </c>
      <c r="O839">
        <v>20</v>
      </c>
      <c r="P839">
        <v>20</v>
      </c>
      <c r="T839" t="s">
        <v>55</v>
      </c>
      <c r="V839" t="s">
        <v>67</v>
      </c>
      <c r="X839" t="s">
        <v>152</v>
      </c>
      <c r="Z839" t="s">
        <v>159</v>
      </c>
      <c r="AC839" t="s">
        <v>160</v>
      </c>
      <c r="AG839" t="s">
        <v>27</v>
      </c>
      <c r="AH839" t="str">
        <f>Table1[[#This Row],[Family]]</f>
        <v>Nemouridae</v>
      </c>
      <c r="AI839" t="s">
        <v>60</v>
      </c>
      <c r="AJ839" t="s">
        <v>161</v>
      </c>
      <c r="AK839">
        <v>3</v>
      </c>
      <c r="AM839" t="s">
        <v>42</v>
      </c>
      <c r="AN839">
        <v>3</v>
      </c>
      <c r="AO839">
        <v>0</v>
      </c>
    </row>
    <row r="840" spans="1:41" x14ac:dyDescent="0.25">
      <c r="A840" t="s">
        <v>534</v>
      </c>
      <c r="F840" t="s">
        <v>534</v>
      </c>
      <c r="G840" s="1">
        <v>42433</v>
      </c>
      <c r="I840" t="s">
        <v>1023</v>
      </c>
      <c r="J840" t="s">
        <v>129</v>
      </c>
      <c r="K840" t="s">
        <v>429</v>
      </c>
      <c r="L840" t="s">
        <v>42</v>
      </c>
      <c r="M840" t="s">
        <v>43</v>
      </c>
      <c r="N840">
        <v>0</v>
      </c>
      <c r="O840">
        <v>1</v>
      </c>
      <c r="P840">
        <v>1</v>
      </c>
      <c r="T840" t="s">
        <v>55</v>
      </c>
      <c r="V840" t="s">
        <v>67</v>
      </c>
      <c r="X840" t="s">
        <v>152</v>
      </c>
      <c r="Z840" t="s">
        <v>167</v>
      </c>
      <c r="AC840" t="s">
        <v>430</v>
      </c>
      <c r="AG840" t="s">
        <v>27</v>
      </c>
      <c r="AH840" t="str">
        <f>Table1[[#This Row],[Family]]</f>
        <v>Perlodidae</v>
      </c>
      <c r="AI840" t="s">
        <v>76</v>
      </c>
      <c r="AJ840" t="s">
        <v>53</v>
      </c>
      <c r="AK840">
        <v>1.7</v>
      </c>
      <c r="AM840" t="s">
        <v>42</v>
      </c>
      <c r="AN840">
        <v>1.7</v>
      </c>
      <c r="AO840">
        <v>0</v>
      </c>
    </row>
    <row r="841" spans="1:41" x14ac:dyDescent="0.25">
      <c r="A841" t="s">
        <v>534</v>
      </c>
      <c r="F841" t="s">
        <v>534</v>
      </c>
      <c r="G841" s="1">
        <v>42433</v>
      </c>
      <c r="I841" t="s">
        <v>1023</v>
      </c>
      <c r="J841" t="s">
        <v>129</v>
      </c>
      <c r="K841" t="s">
        <v>166</v>
      </c>
      <c r="L841" t="s">
        <v>42</v>
      </c>
      <c r="M841" t="s">
        <v>43</v>
      </c>
      <c r="N841">
        <v>0</v>
      </c>
      <c r="O841">
        <v>6</v>
      </c>
      <c r="P841">
        <v>6</v>
      </c>
      <c r="T841" t="s">
        <v>55</v>
      </c>
      <c r="V841" t="s">
        <v>67</v>
      </c>
      <c r="X841" t="s">
        <v>152</v>
      </c>
      <c r="Z841" t="s">
        <v>167</v>
      </c>
      <c r="AC841" t="s">
        <v>168</v>
      </c>
      <c r="AG841" t="s">
        <v>27</v>
      </c>
      <c r="AH841" t="str">
        <f>Table1[[#This Row],[Family]]</f>
        <v>Perlodidae</v>
      </c>
      <c r="AI841" t="s">
        <v>76</v>
      </c>
      <c r="AJ841" t="s">
        <v>169</v>
      </c>
      <c r="AK841">
        <v>2.4</v>
      </c>
      <c r="AM841" t="s">
        <v>42</v>
      </c>
      <c r="AN841">
        <v>2.4</v>
      </c>
      <c r="AO841">
        <v>0</v>
      </c>
    </row>
    <row r="842" spans="1:41" x14ac:dyDescent="0.25">
      <c r="A842" t="s">
        <v>534</v>
      </c>
      <c r="F842" t="s">
        <v>534</v>
      </c>
      <c r="G842" s="1">
        <v>42433</v>
      </c>
      <c r="I842" t="s">
        <v>1023</v>
      </c>
      <c r="J842" t="s">
        <v>129</v>
      </c>
      <c r="K842" t="s">
        <v>175</v>
      </c>
      <c r="L842" t="s">
        <v>42</v>
      </c>
      <c r="M842" t="s">
        <v>43</v>
      </c>
      <c r="N842">
        <v>0</v>
      </c>
      <c r="O842">
        <v>1</v>
      </c>
      <c r="P842">
        <v>1</v>
      </c>
      <c r="T842" t="s">
        <v>55</v>
      </c>
      <c r="V842" t="s">
        <v>67</v>
      </c>
      <c r="X842" t="s">
        <v>72</v>
      </c>
      <c r="Z842" t="s">
        <v>171</v>
      </c>
      <c r="AC842" t="s">
        <v>176</v>
      </c>
      <c r="AG842" t="s">
        <v>27</v>
      </c>
      <c r="AH842" t="str">
        <f>Table1[[#This Row],[Family]]</f>
        <v>Hydropsychidae</v>
      </c>
      <c r="AI842" t="s">
        <v>92</v>
      </c>
      <c r="AJ842" t="s">
        <v>53</v>
      </c>
      <c r="AK842">
        <v>7.5</v>
      </c>
      <c r="AM842" t="s">
        <v>42</v>
      </c>
      <c r="AN842">
        <v>7.5</v>
      </c>
      <c r="AO842">
        <v>0</v>
      </c>
    </row>
    <row r="843" spans="1:41" x14ac:dyDescent="0.25">
      <c r="A843" t="s">
        <v>534</v>
      </c>
      <c r="F843" t="s">
        <v>534</v>
      </c>
      <c r="G843" s="1">
        <v>42433</v>
      </c>
      <c r="I843" t="s">
        <v>1023</v>
      </c>
      <c r="J843" t="s">
        <v>129</v>
      </c>
      <c r="K843" t="s">
        <v>359</v>
      </c>
      <c r="L843" t="s">
        <v>42</v>
      </c>
      <c r="M843" t="s">
        <v>43</v>
      </c>
      <c r="N843">
        <v>0</v>
      </c>
      <c r="O843">
        <v>3</v>
      </c>
      <c r="P843">
        <v>3</v>
      </c>
      <c r="T843" t="s">
        <v>55</v>
      </c>
      <c r="V843" t="s">
        <v>67</v>
      </c>
      <c r="X843" t="s">
        <v>72</v>
      </c>
      <c r="Z843" t="s">
        <v>360</v>
      </c>
      <c r="AC843" t="s">
        <v>361</v>
      </c>
      <c r="AG843" t="s">
        <v>27</v>
      </c>
      <c r="AH843" t="str">
        <f>Table1[[#This Row],[Family]]</f>
        <v>Rhyacophilidae</v>
      </c>
      <c r="AI843" t="s">
        <v>76</v>
      </c>
      <c r="AJ843" t="s">
        <v>53</v>
      </c>
      <c r="AK843">
        <v>2.1</v>
      </c>
      <c r="AM843" t="s">
        <v>42</v>
      </c>
      <c r="AN843">
        <v>2.1</v>
      </c>
      <c r="AO843">
        <v>0</v>
      </c>
    </row>
    <row r="844" spans="1:41" x14ac:dyDescent="0.25">
      <c r="A844" t="s">
        <v>534</v>
      </c>
      <c r="F844" t="s">
        <v>534</v>
      </c>
      <c r="G844" s="1">
        <v>42433</v>
      </c>
      <c r="I844" t="s">
        <v>1023</v>
      </c>
      <c r="J844" t="s">
        <v>129</v>
      </c>
      <c r="K844" t="s">
        <v>177</v>
      </c>
      <c r="L844" t="s">
        <v>42</v>
      </c>
      <c r="M844" t="s">
        <v>43</v>
      </c>
      <c r="N844">
        <v>0</v>
      </c>
      <c r="O844">
        <v>46</v>
      </c>
      <c r="P844">
        <v>46</v>
      </c>
      <c r="T844" t="s">
        <v>55</v>
      </c>
      <c r="V844" t="s">
        <v>67</v>
      </c>
      <c r="X844" t="s">
        <v>72</v>
      </c>
      <c r="Z844" t="s">
        <v>178</v>
      </c>
      <c r="AC844" t="s">
        <v>179</v>
      </c>
      <c r="AG844" t="s">
        <v>27</v>
      </c>
      <c r="AH844" t="str">
        <f>Table1[[#This Row],[Family]]</f>
        <v>Uenoidae</v>
      </c>
      <c r="AI844" t="s">
        <v>144</v>
      </c>
      <c r="AJ844" t="s">
        <v>53</v>
      </c>
      <c r="AK844">
        <v>2.7</v>
      </c>
      <c r="AM844" t="s">
        <v>42</v>
      </c>
      <c r="AN844">
        <v>2.7</v>
      </c>
      <c r="AO844">
        <v>0</v>
      </c>
    </row>
    <row r="845" spans="1:41" x14ac:dyDescent="0.25">
      <c r="A845" t="s">
        <v>534</v>
      </c>
      <c r="F845" t="s">
        <v>534</v>
      </c>
      <c r="G845" s="1">
        <v>42433</v>
      </c>
      <c r="I845" t="s">
        <v>1023</v>
      </c>
      <c r="J845" t="s">
        <v>129</v>
      </c>
      <c r="K845" t="s">
        <v>219</v>
      </c>
      <c r="L845" t="s">
        <v>42</v>
      </c>
      <c r="M845" t="s">
        <v>43</v>
      </c>
      <c r="N845">
        <v>0</v>
      </c>
      <c r="O845">
        <v>3</v>
      </c>
      <c r="P845">
        <v>3</v>
      </c>
      <c r="T845" t="s">
        <v>55</v>
      </c>
      <c r="V845" t="s">
        <v>67</v>
      </c>
      <c r="X845" t="s">
        <v>220</v>
      </c>
      <c r="Z845" t="s">
        <v>221</v>
      </c>
      <c r="AC845" t="s">
        <v>222</v>
      </c>
      <c r="AG845" t="s">
        <v>27</v>
      </c>
      <c r="AH845" t="str">
        <f>Table1[[#This Row],[Family]]</f>
        <v>Elmidae</v>
      </c>
      <c r="AI845" t="s">
        <v>144</v>
      </c>
      <c r="AJ845" t="s">
        <v>53</v>
      </c>
      <c r="AK845">
        <v>7.1</v>
      </c>
      <c r="AM845" t="s">
        <v>42</v>
      </c>
      <c r="AN845">
        <v>7.1</v>
      </c>
      <c r="AO845">
        <v>0</v>
      </c>
    </row>
    <row r="846" spans="1:41" x14ac:dyDescent="0.25">
      <c r="A846" t="s">
        <v>534</v>
      </c>
      <c r="F846" t="s">
        <v>534</v>
      </c>
      <c r="G846" s="1">
        <v>42433</v>
      </c>
      <c r="I846" t="s">
        <v>1023</v>
      </c>
      <c r="J846" t="s">
        <v>129</v>
      </c>
      <c r="K846" t="s">
        <v>183</v>
      </c>
      <c r="L846" t="s">
        <v>42</v>
      </c>
      <c r="M846" t="s">
        <v>43</v>
      </c>
      <c r="N846">
        <v>0</v>
      </c>
      <c r="O846">
        <v>1</v>
      </c>
      <c r="P846">
        <v>1</v>
      </c>
      <c r="T846" t="s">
        <v>55</v>
      </c>
      <c r="V846" t="s">
        <v>67</v>
      </c>
      <c r="X846" t="s">
        <v>80</v>
      </c>
      <c r="Z846" t="s">
        <v>86</v>
      </c>
      <c r="AB846" t="s">
        <v>97</v>
      </c>
      <c r="AC846" t="s">
        <v>184</v>
      </c>
      <c r="AG846" t="s">
        <v>27</v>
      </c>
      <c r="AH846" t="str">
        <f>Table1[[#This Row],[Family]]</f>
        <v>Chironomidae</v>
      </c>
      <c r="AI846" t="s">
        <v>48</v>
      </c>
      <c r="AJ846" t="s">
        <v>185</v>
      </c>
      <c r="AK846">
        <v>2.1</v>
      </c>
      <c r="AM846" t="s">
        <v>42</v>
      </c>
      <c r="AN846">
        <v>2.1</v>
      </c>
      <c r="AO846">
        <v>0</v>
      </c>
    </row>
    <row r="847" spans="1:41" x14ac:dyDescent="0.25">
      <c r="A847" t="s">
        <v>534</v>
      </c>
      <c r="F847" t="s">
        <v>534</v>
      </c>
      <c r="G847" s="1">
        <v>42433</v>
      </c>
      <c r="I847" t="s">
        <v>1023</v>
      </c>
      <c r="J847" t="s">
        <v>129</v>
      </c>
      <c r="K847" t="s">
        <v>191</v>
      </c>
      <c r="L847" t="s">
        <v>42</v>
      </c>
      <c r="M847" t="s">
        <v>43</v>
      </c>
      <c r="N847">
        <v>0</v>
      </c>
      <c r="O847">
        <v>1</v>
      </c>
      <c r="P847">
        <v>1</v>
      </c>
      <c r="T847" t="s">
        <v>55</v>
      </c>
      <c r="V847" t="s">
        <v>67</v>
      </c>
      <c r="X847" t="s">
        <v>80</v>
      </c>
      <c r="Z847" t="s">
        <v>86</v>
      </c>
      <c r="AC847" t="s">
        <v>192</v>
      </c>
      <c r="AG847" t="s">
        <v>27</v>
      </c>
      <c r="AH847" t="str">
        <f>Table1[[#This Row],[Family]]</f>
        <v>Chironomidae</v>
      </c>
      <c r="AI847" t="s">
        <v>48</v>
      </c>
      <c r="AJ847" t="s">
        <v>61</v>
      </c>
      <c r="AK847">
        <v>6.1</v>
      </c>
      <c r="AM847" t="s">
        <v>42</v>
      </c>
      <c r="AN847">
        <v>6.1</v>
      </c>
      <c r="AO847">
        <v>0</v>
      </c>
    </row>
    <row r="848" spans="1:41" x14ac:dyDescent="0.25">
      <c r="A848" t="s">
        <v>534</v>
      </c>
      <c r="F848" t="s">
        <v>534</v>
      </c>
      <c r="G848" s="1">
        <v>42433</v>
      </c>
      <c r="I848" t="s">
        <v>1023</v>
      </c>
      <c r="J848" t="s">
        <v>129</v>
      </c>
      <c r="K848" t="s">
        <v>107</v>
      </c>
      <c r="L848" t="s">
        <v>42</v>
      </c>
      <c r="M848" t="s">
        <v>43</v>
      </c>
      <c r="N848">
        <v>0</v>
      </c>
      <c r="O848">
        <v>1</v>
      </c>
      <c r="P848">
        <v>1</v>
      </c>
      <c r="T848" t="s">
        <v>55</v>
      </c>
      <c r="V848" t="s">
        <v>67</v>
      </c>
      <c r="X848" t="s">
        <v>80</v>
      </c>
      <c r="Z848" t="s">
        <v>86</v>
      </c>
      <c r="AC848" t="s">
        <v>108</v>
      </c>
      <c r="AG848" t="s">
        <v>27</v>
      </c>
      <c r="AH848" t="str">
        <f>Table1[[#This Row],[Family]]</f>
        <v>Chironomidae</v>
      </c>
      <c r="AI848" t="s">
        <v>48</v>
      </c>
      <c r="AJ848" t="s">
        <v>82</v>
      </c>
      <c r="AK848">
        <v>9.1999999999999993</v>
      </c>
      <c r="AM848" t="s">
        <v>42</v>
      </c>
      <c r="AN848">
        <v>9.1999999999999993</v>
      </c>
      <c r="AO848">
        <v>0</v>
      </c>
    </row>
    <row r="849" spans="1:41" x14ac:dyDescent="0.25">
      <c r="A849" t="s">
        <v>534</v>
      </c>
      <c r="F849" t="s">
        <v>534</v>
      </c>
      <c r="G849" s="1">
        <v>42433</v>
      </c>
      <c r="I849" t="s">
        <v>1023</v>
      </c>
      <c r="J849" t="s">
        <v>129</v>
      </c>
      <c r="K849" t="s">
        <v>274</v>
      </c>
      <c r="L849" t="s">
        <v>42</v>
      </c>
      <c r="M849" t="s">
        <v>43</v>
      </c>
      <c r="N849">
        <v>0</v>
      </c>
      <c r="O849">
        <v>2</v>
      </c>
      <c r="P849">
        <v>2</v>
      </c>
      <c r="T849" t="s">
        <v>55</v>
      </c>
      <c r="V849" t="s">
        <v>67</v>
      </c>
      <c r="X849" t="s">
        <v>80</v>
      </c>
      <c r="Z849" t="s">
        <v>86</v>
      </c>
      <c r="AC849" t="s">
        <v>275</v>
      </c>
      <c r="AG849" t="s">
        <v>27</v>
      </c>
      <c r="AH849" t="str">
        <f>Table1[[#This Row],[Family]]</f>
        <v>Chironomidae</v>
      </c>
      <c r="AI849" t="s">
        <v>48</v>
      </c>
      <c r="AJ849" t="s">
        <v>61</v>
      </c>
      <c r="AK849">
        <v>4.5999999999999996</v>
      </c>
      <c r="AM849" t="s">
        <v>42</v>
      </c>
      <c r="AN849">
        <v>4.5999999999999996</v>
      </c>
      <c r="AO849">
        <v>0</v>
      </c>
    </row>
    <row r="850" spans="1:41" x14ac:dyDescent="0.25">
      <c r="A850" t="s">
        <v>534</v>
      </c>
      <c r="F850" t="s">
        <v>534</v>
      </c>
      <c r="G850" s="1">
        <v>42433</v>
      </c>
      <c r="I850" t="s">
        <v>1023</v>
      </c>
      <c r="J850" t="s">
        <v>129</v>
      </c>
      <c r="K850" t="s">
        <v>229</v>
      </c>
      <c r="L850" t="s">
        <v>42</v>
      </c>
      <c r="M850" t="s">
        <v>43</v>
      </c>
      <c r="N850">
        <v>0</v>
      </c>
      <c r="O850">
        <v>1</v>
      </c>
      <c r="P850">
        <v>1</v>
      </c>
      <c r="T850" t="s">
        <v>55</v>
      </c>
      <c r="V850" t="s">
        <v>67</v>
      </c>
      <c r="X850" t="s">
        <v>80</v>
      </c>
      <c r="Z850" t="s">
        <v>86</v>
      </c>
      <c r="AC850" t="s">
        <v>230</v>
      </c>
      <c r="AG850" t="s">
        <v>27</v>
      </c>
      <c r="AH850" t="str">
        <f>Table1[[#This Row],[Family]]</f>
        <v>Chironomidae</v>
      </c>
      <c r="AI850" t="s">
        <v>48</v>
      </c>
      <c r="AJ850" t="s">
        <v>61</v>
      </c>
      <c r="AK850">
        <v>6.2</v>
      </c>
      <c r="AM850" t="s">
        <v>42</v>
      </c>
      <c r="AN850">
        <v>6.2</v>
      </c>
      <c r="AO850">
        <v>0</v>
      </c>
    </row>
    <row r="851" spans="1:41" x14ac:dyDescent="0.25">
      <c r="A851" t="s">
        <v>534</v>
      </c>
      <c r="F851" t="s">
        <v>534</v>
      </c>
      <c r="G851" s="1">
        <v>42433</v>
      </c>
      <c r="I851" t="s">
        <v>1023</v>
      </c>
      <c r="J851" t="s">
        <v>129</v>
      </c>
      <c r="K851" t="s">
        <v>250</v>
      </c>
      <c r="L851" t="s">
        <v>42</v>
      </c>
      <c r="M851" t="s">
        <v>43</v>
      </c>
      <c r="N851">
        <v>0</v>
      </c>
      <c r="O851">
        <v>1</v>
      </c>
      <c r="P851">
        <v>1</v>
      </c>
      <c r="T851" t="s">
        <v>55</v>
      </c>
      <c r="V851" t="s">
        <v>67</v>
      </c>
      <c r="X851" t="s">
        <v>80</v>
      </c>
      <c r="Z851" t="s">
        <v>86</v>
      </c>
      <c r="AC851" t="s">
        <v>251</v>
      </c>
      <c r="AG851" t="s">
        <v>27</v>
      </c>
      <c r="AH851" t="str">
        <f>Table1[[#This Row],[Family]]</f>
        <v>Chironomidae</v>
      </c>
      <c r="AI851" t="s">
        <v>48</v>
      </c>
      <c r="AJ851" t="s">
        <v>61</v>
      </c>
      <c r="AK851">
        <v>5.0999999999999996</v>
      </c>
      <c r="AM851" t="s">
        <v>42</v>
      </c>
      <c r="AN851">
        <v>5.0999999999999996</v>
      </c>
      <c r="AO851">
        <v>0</v>
      </c>
    </row>
    <row r="852" spans="1:41" x14ac:dyDescent="0.25">
      <c r="A852" t="s">
        <v>534</v>
      </c>
      <c r="F852" t="s">
        <v>534</v>
      </c>
      <c r="G852" s="1">
        <v>42433</v>
      </c>
      <c r="I852" t="s">
        <v>1023</v>
      </c>
      <c r="J852" t="s">
        <v>129</v>
      </c>
      <c r="K852" t="s">
        <v>235</v>
      </c>
      <c r="L852" t="s">
        <v>42</v>
      </c>
      <c r="M852" t="s">
        <v>43</v>
      </c>
      <c r="N852">
        <v>0</v>
      </c>
      <c r="O852">
        <v>1</v>
      </c>
      <c r="P852">
        <v>1</v>
      </c>
      <c r="T852" t="s">
        <v>55</v>
      </c>
      <c r="V852" t="s">
        <v>67</v>
      </c>
      <c r="X852" t="s">
        <v>80</v>
      </c>
      <c r="Z852" t="s">
        <v>86</v>
      </c>
      <c r="AB852" t="s">
        <v>194</v>
      </c>
      <c r="AG852" t="s">
        <v>26</v>
      </c>
      <c r="AH852" t="s">
        <v>86</v>
      </c>
      <c r="AI852" t="s">
        <v>48</v>
      </c>
      <c r="AK852">
        <v>7.1</v>
      </c>
      <c r="AM852" t="s">
        <v>42</v>
      </c>
      <c r="AN852">
        <v>7.1</v>
      </c>
      <c r="AO852">
        <v>0</v>
      </c>
    </row>
    <row r="853" spans="1:41" x14ac:dyDescent="0.25">
      <c r="A853" t="s">
        <v>534</v>
      </c>
      <c r="F853" t="s">
        <v>534</v>
      </c>
      <c r="G853" s="1">
        <v>42433</v>
      </c>
      <c r="I853" t="s">
        <v>1023</v>
      </c>
      <c r="J853" t="s">
        <v>129</v>
      </c>
      <c r="K853" t="s">
        <v>538</v>
      </c>
      <c r="L853" t="s">
        <v>42</v>
      </c>
      <c r="M853" t="s">
        <v>79</v>
      </c>
      <c r="N853">
        <v>0</v>
      </c>
      <c r="O853">
        <v>1</v>
      </c>
      <c r="P853">
        <v>1</v>
      </c>
      <c r="T853" t="s">
        <v>55</v>
      </c>
      <c r="V853" t="s">
        <v>67</v>
      </c>
      <c r="X853" t="s">
        <v>80</v>
      </c>
      <c r="Z853" t="s">
        <v>199</v>
      </c>
      <c r="AG853" t="s">
        <v>24</v>
      </c>
      <c r="AH853" t="str">
        <f>Table1[[#This Row],[FinalID]]</f>
        <v>SIMULIIDAE</v>
      </c>
      <c r="AI853" t="s">
        <v>92</v>
      </c>
      <c r="AJ853" t="s">
        <v>53</v>
      </c>
      <c r="AK853">
        <v>3.2</v>
      </c>
      <c r="AM853" t="s">
        <v>42</v>
      </c>
      <c r="AN853">
        <v>3.2</v>
      </c>
      <c r="AO853">
        <v>0</v>
      </c>
    </row>
    <row r="854" spans="1:41" x14ac:dyDescent="0.25">
      <c r="A854" t="s">
        <v>534</v>
      </c>
      <c r="F854" t="s">
        <v>534</v>
      </c>
      <c r="G854" s="1">
        <v>42433</v>
      </c>
      <c r="I854" t="s">
        <v>1023</v>
      </c>
      <c r="J854" t="s">
        <v>129</v>
      </c>
      <c r="K854" t="s">
        <v>198</v>
      </c>
      <c r="L854" t="s">
        <v>42</v>
      </c>
      <c r="M854" t="s">
        <v>43</v>
      </c>
      <c r="N854">
        <v>0</v>
      </c>
      <c r="O854">
        <v>13</v>
      </c>
      <c r="P854">
        <v>13</v>
      </c>
      <c r="T854" t="s">
        <v>55</v>
      </c>
      <c r="V854" t="s">
        <v>67</v>
      </c>
      <c r="X854" t="s">
        <v>80</v>
      </c>
      <c r="Z854" t="s">
        <v>199</v>
      </c>
      <c r="AB854" t="s">
        <v>200</v>
      </c>
      <c r="AC854" t="s">
        <v>201</v>
      </c>
      <c r="AG854" t="s">
        <v>27</v>
      </c>
      <c r="AH854" t="str">
        <f>Table1[[#This Row],[Family]]</f>
        <v>Simuliidae</v>
      </c>
      <c r="AI854" t="s">
        <v>92</v>
      </c>
      <c r="AJ854" t="s">
        <v>53</v>
      </c>
      <c r="AK854">
        <v>2.4</v>
      </c>
      <c r="AM854" t="s">
        <v>42</v>
      </c>
      <c r="AN854">
        <v>2.4</v>
      </c>
      <c r="AO854">
        <v>0</v>
      </c>
    </row>
    <row r="855" spans="1:41" x14ac:dyDescent="0.25">
      <c r="A855" t="s">
        <v>534</v>
      </c>
      <c r="F855" t="s">
        <v>534</v>
      </c>
      <c r="G855" s="1">
        <v>42433</v>
      </c>
      <c r="I855" t="s">
        <v>1023</v>
      </c>
      <c r="J855" t="s">
        <v>129</v>
      </c>
      <c r="K855" t="s">
        <v>421</v>
      </c>
      <c r="L855" t="s">
        <v>42</v>
      </c>
      <c r="M855" t="s">
        <v>43</v>
      </c>
      <c r="N855">
        <v>0</v>
      </c>
      <c r="O855">
        <v>5</v>
      </c>
      <c r="P855">
        <v>5</v>
      </c>
      <c r="T855" t="s">
        <v>55</v>
      </c>
      <c r="V855" t="s">
        <v>67</v>
      </c>
      <c r="X855" t="s">
        <v>80</v>
      </c>
      <c r="Z855" t="s">
        <v>199</v>
      </c>
      <c r="AB855" t="s">
        <v>200</v>
      </c>
      <c r="AC855" t="s">
        <v>422</v>
      </c>
      <c r="AG855" t="s">
        <v>27</v>
      </c>
      <c r="AH855" t="str">
        <f>Table1[[#This Row],[Family]]</f>
        <v>Simuliidae</v>
      </c>
      <c r="AI855" t="s">
        <v>92</v>
      </c>
      <c r="AJ855" t="s">
        <v>53</v>
      </c>
      <c r="AK855">
        <v>2.4</v>
      </c>
      <c r="AM855" t="s">
        <v>42</v>
      </c>
      <c r="AN855">
        <v>2.4</v>
      </c>
      <c r="AO855">
        <v>0</v>
      </c>
    </row>
    <row r="856" spans="1:41" x14ac:dyDescent="0.25">
      <c r="A856" t="s">
        <v>534</v>
      </c>
      <c r="F856" t="s">
        <v>534</v>
      </c>
      <c r="G856" s="1">
        <v>42433</v>
      </c>
      <c r="I856" t="s">
        <v>1023</v>
      </c>
      <c r="J856" t="s">
        <v>129</v>
      </c>
      <c r="K856" t="s">
        <v>239</v>
      </c>
      <c r="L856" t="s">
        <v>42</v>
      </c>
      <c r="M856" t="s">
        <v>43</v>
      </c>
      <c r="N856">
        <v>0</v>
      </c>
      <c r="O856">
        <v>2</v>
      </c>
      <c r="P856">
        <v>2</v>
      </c>
      <c r="T856" t="s">
        <v>55</v>
      </c>
      <c r="V856" t="s">
        <v>67</v>
      </c>
      <c r="X856" t="s">
        <v>80</v>
      </c>
      <c r="Z856" t="s">
        <v>203</v>
      </c>
      <c r="AC856" t="s">
        <v>240</v>
      </c>
      <c r="AG856" t="s">
        <v>27</v>
      </c>
      <c r="AH856" t="str">
        <f>Table1[[#This Row],[Family]]</f>
        <v>Tipulidae</v>
      </c>
      <c r="AI856" t="s">
        <v>60</v>
      </c>
      <c r="AJ856" t="s">
        <v>49</v>
      </c>
      <c r="AK856">
        <v>6.7</v>
      </c>
      <c r="AM856" t="s">
        <v>42</v>
      </c>
      <c r="AN856">
        <v>6.7</v>
      </c>
      <c r="AO856">
        <v>0</v>
      </c>
    </row>
    <row r="857" spans="1:41" x14ac:dyDescent="0.25">
      <c r="A857" t="s">
        <v>539</v>
      </c>
      <c r="F857" t="s">
        <v>539</v>
      </c>
      <c r="G857" s="1">
        <v>42473</v>
      </c>
      <c r="I857" t="s">
        <v>1023</v>
      </c>
      <c r="J857" t="s">
        <v>129</v>
      </c>
      <c r="K857" t="s">
        <v>158</v>
      </c>
      <c r="L857" t="s">
        <v>42</v>
      </c>
      <c r="M857" t="s">
        <v>43</v>
      </c>
      <c r="N857">
        <v>0</v>
      </c>
      <c r="O857">
        <v>2</v>
      </c>
      <c r="P857">
        <v>2</v>
      </c>
      <c r="T857" t="s">
        <v>55</v>
      </c>
      <c r="V857" t="s">
        <v>67</v>
      </c>
      <c r="X857" t="s">
        <v>152</v>
      </c>
      <c r="Z857" t="s">
        <v>159</v>
      </c>
      <c r="AC857" t="s">
        <v>160</v>
      </c>
      <c r="AG857" t="s">
        <v>27</v>
      </c>
      <c r="AH857" t="str">
        <f>Table1[[#This Row],[Family]]</f>
        <v>Nemouridae</v>
      </c>
      <c r="AI857" t="s">
        <v>60</v>
      </c>
      <c r="AJ857" t="s">
        <v>161</v>
      </c>
      <c r="AK857">
        <v>3</v>
      </c>
      <c r="AM857" t="s">
        <v>42</v>
      </c>
      <c r="AN857">
        <v>3</v>
      </c>
      <c r="AO857">
        <v>0</v>
      </c>
    </row>
    <row r="858" spans="1:41" x14ac:dyDescent="0.25">
      <c r="A858" t="s">
        <v>539</v>
      </c>
      <c r="F858" t="s">
        <v>539</v>
      </c>
      <c r="G858" s="1">
        <v>42473</v>
      </c>
      <c r="I858" t="s">
        <v>1023</v>
      </c>
      <c r="J858" t="s">
        <v>129</v>
      </c>
      <c r="K858" t="s">
        <v>429</v>
      </c>
      <c r="L858" t="s">
        <v>42</v>
      </c>
      <c r="M858" t="s">
        <v>43</v>
      </c>
      <c r="N858">
        <v>0</v>
      </c>
      <c r="O858">
        <v>1</v>
      </c>
      <c r="P858">
        <v>1</v>
      </c>
      <c r="T858" t="s">
        <v>55</v>
      </c>
      <c r="V858" t="s">
        <v>67</v>
      </c>
      <c r="X858" t="s">
        <v>152</v>
      </c>
      <c r="Z858" t="s">
        <v>167</v>
      </c>
      <c r="AC858" t="s">
        <v>430</v>
      </c>
      <c r="AG858" t="s">
        <v>27</v>
      </c>
      <c r="AH858" t="str">
        <f>Table1[[#This Row],[Family]]</f>
        <v>Perlodidae</v>
      </c>
      <c r="AI858" t="s">
        <v>76</v>
      </c>
      <c r="AJ858" t="s">
        <v>53</v>
      </c>
      <c r="AK858">
        <v>1.7</v>
      </c>
      <c r="AM858" t="s">
        <v>42</v>
      </c>
      <c r="AN858">
        <v>1.7</v>
      </c>
      <c r="AO858">
        <v>0</v>
      </c>
    </row>
    <row r="859" spans="1:41" x14ac:dyDescent="0.25">
      <c r="A859" t="s">
        <v>539</v>
      </c>
      <c r="F859" t="s">
        <v>539</v>
      </c>
      <c r="G859" s="1">
        <v>42473</v>
      </c>
      <c r="I859" t="s">
        <v>1023</v>
      </c>
      <c r="J859" t="s">
        <v>129</v>
      </c>
      <c r="K859" t="s">
        <v>359</v>
      </c>
      <c r="L859" t="s">
        <v>42</v>
      </c>
      <c r="M859" t="s">
        <v>43</v>
      </c>
      <c r="N859">
        <v>0</v>
      </c>
      <c r="O859">
        <v>1</v>
      </c>
      <c r="P859">
        <v>1</v>
      </c>
      <c r="T859" t="s">
        <v>55</v>
      </c>
      <c r="V859" t="s">
        <v>67</v>
      </c>
      <c r="X859" t="s">
        <v>72</v>
      </c>
      <c r="Z859" t="s">
        <v>360</v>
      </c>
      <c r="AC859" t="s">
        <v>361</v>
      </c>
      <c r="AG859" t="s">
        <v>27</v>
      </c>
      <c r="AH859" t="str">
        <f>Table1[[#This Row],[Family]]</f>
        <v>Rhyacophilidae</v>
      </c>
      <c r="AI859" t="s">
        <v>76</v>
      </c>
      <c r="AJ859" t="s">
        <v>53</v>
      </c>
      <c r="AK859">
        <v>2.1</v>
      </c>
      <c r="AM859" t="s">
        <v>42</v>
      </c>
      <c r="AN859">
        <v>2.1</v>
      </c>
      <c r="AO859">
        <v>0</v>
      </c>
    </row>
    <row r="860" spans="1:41" x14ac:dyDescent="0.25">
      <c r="A860" t="s">
        <v>539</v>
      </c>
      <c r="F860" t="s">
        <v>539</v>
      </c>
      <c r="G860" s="1">
        <v>42473</v>
      </c>
      <c r="I860" t="s">
        <v>1023</v>
      </c>
      <c r="J860" t="s">
        <v>129</v>
      </c>
      <c r="K860" t="s">
        <v>177</v>
      </c>
      <c r="L860" t="s">
        <v>42</v>
      </c>
      <c r="M860" t="s">
        <v>43</v>
      </c>
      <c r="N860">
        <v>0</v>
      </c>
      <c r="O860">
        <v>11</v>
      </c>
      <c r="P860">
        <v>11</v>
      </c>
      <c r="T860" t="s">
        <v>55</v>
      </c>
      <c r="V860" t="s">
        <v>67</v>
      </c>
      <c r="X860" t="s">
        <v>72</v>
      </c>
      <c r="Z860" t="s">
        <v>178</v>
      </c>
      <c r="AC860" t="s">
        <v>179</v>
      </c>
      <c r="AG860" t="s">
        <v>27</v>
      </c>
      <c r="AH860" t="str">
        <f>Table1[[#This Row],[Family]]</f>
        <v>Uenoidae</v>
      </c>
      <c r="AI860" t="s">
        <v>144</v>
      </c>
      <c r="AJ860" t="s">
        <v>53</v>
      </c>
      <c r="AK860">
        <v>2.7</v>
      </c>
      <c r="AM860" t="s">
        <v>42</v>
      </c>
      <c r="AN860">
        <v>2.7</v>
      </c>
      <c r="AO860">
        <v>0</v>
      </c>
    </row>
    <row r="861" spans="1:41" x14ac:dyDescent="0.25">
      <c r="A861" t="s">
        <v>539</v>
      </c>
      <c r="F861" t="s">
        <v>539</v>
      </c>
      <c r="G861" s="1">
        <v>42473</v>
      </c>
      <c r="I861" t="s">
        <v>1023</v>
      </c>
      <c r="J861" t="s">
        <v>129</v>
      </c>
      <c r="K861" t="s">
        <v>540</v>
      </c>
      <c r="L861" t="s">
        <v>42</v>
      </c>
      <c r="M861" t="s">
        <v>43</v>
      </c>
      <c r="N861">
        <v>0</v>
      </c>
      <c r="O861">
        <v>1</v>
      </c>
      <c r="P861">
        <v>1</v>
      </c>
      <c r="T861" t="s">
        <v>55</v>
      </c>
      <c r="V861" t="s">
        <v>67</v>
      </c>
      <c r="X861" t="s">
        <v>220</v>
      </c>
      <c r="Z861" t="s">
        <v>437</v>
      </c>
      <c r="AC861" t="s">
        <v>541</v>
      </c>
      <c r="AG861" t="s">
        <v>27</v>
      </c>
      <c r="AH861" t="str">
        <f>Table1[[#This Row],[Family]]</f>
        <v>Dytiscidae</v>
      </c>
      <c r="AI861" t="s">
        <v>76</v>
      </c>
      <c r="AJ861" t="s">
        <v>497</v>
      </c>
      <c r="AK861">
        <v>5.4</v>
      </c>
      <c r="AM861" t="s">
        <v>42</v>
      </c>
      <c r="AN861">
        <v>5.4</v>
      </c>
      <c r="AO861">
        <v>0</v>
      </c>
    </row>
    <row r="862" spans="1:41" x14ac:dyDescent="0.25">
      <c r="A862" t="s">
        <v>539</v>
      </c>
      <c r="F862" t="s">
        <v>539</v>
      </c>
      <c r="G862" s="1">
        <v>42473</v>
      </c>
      <c r="I862" t="s">
        <v>1023</v>
      </c>
      <c r="J862" t="s">
        <v>129</v>
      </c>
      <c r="K862" t="s">
        <v>362</v>
      </c>
      <c r="L862" t="s">
        <v>42</v>
      </c>
      <c r="M862" t="s">
        <v>43</v>
      </c>
      <c r="N862">
        <v>0</v>
      </c>
      <c r="O862">
        <v>1</v>
      </c>
      <c r="P862">
        <v>1</v>
      </c>
      <c r="T862" t="s">
        <v>55</v>
      </c>
      <c r="V862" t="s">
        <v>67</v>
      </c>
      <c r="X862" t="s">
        <v>220</v>
      </c>
      <c r="Z862" t="s">
        <v>221</v>
      </c>
      <c r="AC862" t="s">
        <v>363</v>
      </c>
      <c r="AG862" t="s">
        <v>27</v>
      </c>
      <c r="AH862" t="str">
        <f>Table1[[#This Row],[Family]]</f>
        <v>Elmidae</v>
      </c>
      <c r="AI862" t="s">
        <v>144</v>
      </c>
      <c r="AJ862" t="s">
        <v>53</v>
      </c>
      <c r="AK862">
        <v>5.4</v>
      </c>
      <c r="AM862" t="s">
        <v>42</v>
      </c>
      <c r="AN862">
        <v>5.4</v>
      </c>
      <c r="AO862">
        <v>0</v>
      </c>
    </row>
    <row r="863" spans="1:41" x14ac:dyDescent="0.25">
      <c r="A863" t="s">
        <v>539</v>
      </c>
      <c r="F863" t="s">
        <v>539</v>
      </c>
      <c r="G863" s="1">
        <v>42473</v>
      </c>
      <c r="I863" t="s">
        <v>1023</v>
      </c>
      <c r="J863" t="s">
        <v>129</v>
      </c>
      <c r="K863" t="s">
        <v>219</v>
      </c>
      <c r="L863" t="s">
        <v>42</v>
      </c>
      <c r="M863" t="s">
        <v>43</v>
      </c>
      <c r="N863">
        <v>0</v>
      </c>
      <c r="O863">
        <v>1</v>
      </c>
      <c r="P863">
        <v>1</v>
      </c>
      <c r="T863" t="s">
        <v>55</v>
      </c>
      <c r="V863" t="s">
        <v>67</v>
      </c>
      <c r="X863" t="s">
        <v>220</v>
      </c>
      <c r="Z863" t="s">
        <v>221</v>
      </c>
      <c r="AC863" t="s">
        <v>222</v>
      </c>
      <c r="AG863" t="s">
        <v>27</v>
      </c>
      <c r="AH863" t="str">
        <f>Table1[[#This Row],[Family]]</f>
        <v>Elmidae</v>
      </c>
      <c r="AI863" t="s">
        <v>144</v>
      </c>
      <c r="AJ863" t="s">
        <v>53</v>
      </c>
      <c r="AK863">
        <v>7.1</v>
      </c>
      <c r="AM863" t="s">
        <v>42</v>
      </c>
      <c r="AN863">
        <v>7.1</v>
      </c>
      <c r="AO863">
        <v>0</v>
      </c>
    </row>
    <row r="864" spans="1:41" x14ac:dyDescent="0.25">
      <c r="A864" t="s">
        <v>539</v>
      </c>
      <c r="F864" t="s">
        <v>539</v>
      </c>
      <c r="G864" s="1">
        <v>42473</v>
      </c>
      <c r="I864" t="s">
        <v>1023</v>
      </c>
      <c r="J864" t="s">
        <v>129</v>
      </c>
      <c r="K864" t="s">
        <v>93</v>
      </c>
      <c r="L864" t="s">
        <v>42</v>
      </c>
      <c r="M864" t="s">
        <v>43</v>
      </c>
      <c r="N864">
        <v>0</v>
      </c>
      <c r="O864">
        <v>1</v>
      </c>
      <c r="P864">
        <v>1</v>
      </c>
      <c r="T864" t="s">
        <v>55</v>
      </c>
      <c r="V864" t="s">
        <v>67</v>
      </c>
      <c r="X864" t="s">
        <v>80</v>
      </c>
      <c r="Z864" t="s">
        <v>86</v>
      </c>
      <c r="AB864" t="s">
        <v>87</v>
      </c>
      <c r="AC864" t="s">
        <v>94</v>
      </c>
      <c r="AG864" t="s">
        <v>27</v>
      </c>
      <c r="AH864" t="str">
        <f>Table1[[#This Row],[Family]]</f>
        <v>Chironomidae</v>
      </c>
      <c r="AI864" t="s">
        <v>60</v>
      </c>
      <c r="AJ864" t="s">
        <v>95</v>
      </c>
      <c r="AK864">
        <v>6.3</v>
      </c>
      <c r="AM864" t="s">
        <v>42</v>
      </c>
      <c r="AN864">
        <v>6.3</v>
      </c>
      <c r="AO864">
        <v>0</v>
      </c>
    </row>
    <row r="865" spans="1:41" x14ac:dyDescent="0.25">
      <c r="A865" t="s">
        <v>539</v>
      </c>
      <c r="F865" t="s">
        <v>539</v>
      </c>
      <c r="G865" s="1">
        <v>42473</v>
      </c>
      <c r="I865" t="s">
        <v>1023</v>
      </c>
      <c r="J865" t="s">
        <v>129</v>
      </c>
      <c r="K865" t="s">
        <v>186</v>
      </c>
      <c r="L865" t="s">
        <v>42</v>
      </c>
      <c r="M865" t="s">
        <v>79</v>
      </c>
      <c r="N865">
        <v>0</v>
      </c>
      <c r="O865">
        <v>1</v>
      </c>
      <c r="P865">
        <v>1</v>
      </c>
      <c r="T865" t="s">
        <v>55</v>
      </c>
      <c r="V865" t="s">
        <v>67</v>
      </c>
      <c r="X865" t="s">
        <v>80</v>
      </c>
      <c r="Z865" t="s">
        <v>86</v>
      </c>
      <c r="AC865" t="s">
        <v>187</v>
      </c>
      <c r="AG865" t="s">
        <v>27</v>
      </c>
      <c r="AH865" t="str">
        <f>Table1[[#This Row],[Family]]</f>
        <v>Chironomidae</v>
      </c>
      <c r="AI865" t="s">
        <v>48</v>
      </c>
      <c r="AK865">
        <v>7.6</v>
      </c>
      <c r="AM865" t="s">
        <v>42</v>
      </c>
      <c r="AN865">
        <v>7.6</v>
      </c>
      <c r="AO865">
        <v>0</v>
      </c>
    </row>
    <row r="866" spans="1:41" x14ac:dyDescent="0.25">
      <c r="A866" t="s">
        <v>539</v>
      </c>
      <c r="F866" t="s">
        <v>539</v>
      </c>
      <c r="G866" s="1">
        <v>42473</v>
      </c>
      <c r="I866" t="s">
        <v>1023</v>
      </c>
      <c r="J866" t="s">
        <v>129</v>
      </c>
      <c r="K866" t="s">
        <v>225</v>
      </c>
      <c r="L866" t="s">
        <v>42</v>
      </c>
      <c r="M866" t="s">
        <v>43</v>
      </c>
      <c r="N866">
        <v>0</v>
      </c>
      <c r="O866">
        <v>38</v>
      </c>
      <c r="P866">
        <v>38</v>
      </c>
      <c r="T866" t="s">
        <v>55</v>
      </c>
      <c r="V866" t="s">
        <v>67</v>
      </c>
      <c r="X866" t="s">
        <v>80</v>
      </c>
      <c r="Z866" t="s">
        <v>86</v>
      </c>
      <c r="AC866" t="s">
        <v>226</v>
      </c>
      <c r="AG866" t="s">
        <v>27</v>
      </c>
      <c r="AH866" t="str">
        <f>Table1[[#This Row],[Family]]</f>
        <v>Chironomidae</v>
      </c>
      <c r="AI866" t="s">
        <v>48</v>
      </c>
      <c r="AJ866" t="s">
        <v>61</v>
      </c>
      <c r="AK866">
        <v>7</v>
      </c>
      <c r="AM866" t="s">
        <v>42</v>
      </c>
      <c r="AN866">
        <v>7</v>
      </c>
      <c r="AO866">
        <v>0</v>
      </c>
    </row>
    <row r="867" spans="1:41" x14ac:dyDescent="0.25">
      <c r="A867" t="s">
        <v>539</v>
      </c>
      <c r="F867" t="s">
        <v>539</v>
      </c>
      <c r="G867" s="1">
        <v>42473</v>
      </c>
      <c r="I867" t="s">
        <v>1023</v>
      </c>
      <c r="J867" t="s">
        <v>129</v>
      </c>
      <c r="K867" t="s">
        <v>100</v>
      </c>
      <c r="L867" t="s">
        <v>42</v>
      </c>
      <c r="M867" t="s">
        <v>43</v>
      </c>
      <c r="N867">
        <v>0</v>
      </c>
      <c r="O867">
        <v>1</v>
      </c>
      <c r="P867">
        <v>1</v>
      </c>
      <c r="T867" t="s">
        <v>55</v>
      </c>
      <c r="V867" t="s">
        <v>67</v>
      </c>
      <c r="X867" t="s">
        <v>80</v>
      </c>
      <c r="Z867" t="s">
        <v>86</v>
      </c>
      <c r="AC867" t="s">
        <v>101</v>
      </c>
      <c r="AG867" t="s">
        <v>27</v>
      </c>
      <c r="AH867" t="str">
        <f>Table1[[#This Row],[Family]]</f>
        <v>Chironomidae</v>
      </c>
      <c r="AI867" t="s">
        <v>60</v>
      </c>
      <c r="AJ867" t="s">
        <v>102</v>
      </c>
      <c r="AK867">
        <v>9.6</v>
      </c>
      <c r="AM867" t="s">
        <v>42</v>
      </c>
      <c r="AN867">
        <v>9.6</v>
      </c>
      <c r="AO867">
        <v>0</v>
      </c>
    </row>
    <row r="868" spans="1:41" x14ac:dyDescent="0.25">
      <c r="A868" t="s">
        <v>539</v>
      </c>
      <c r="F868" t="s">
        <v>539</v>
      </c>
      <c r="G868" s="1">
        <v>42473</v>
      </c>
      <c r="I868" t="s">
        <v>1023</v>
      </c>
      <c r="J868" t="s">
        <v>129</v>
      </c>
      <c r="K868" t="s">
        <v>191</v>
      </c>
      <c r="L868" t="s">
        <v>42</v>
      </c>
      <c r="M868" t="s">
        <v>43</v>
      </c>
      <c r="N868">
        <v>0</v>
      </c>
      <c r="O868">
        <v>1</v>
      </c>
      <c r="P868">
        <v>1</v>
      </c>
      <c r="T868" t="s">
        <v>55</v>
      </c>
      <c r="V868" t="s">
        <v>67</v>
      </c>
      <c r="X868" t="s">
        <v>80</v>
      </c>
      <c r="Z868" t="s">
        <v>86</v>
      </c>
      <c r="AC868" t="s">
        <v>192</v>
      </c>
      <c r="AG868" t="s">
        <v>27</v>
      </c>
      <c r="AH868" t="str">
        <f>Table1[[#This Row],[Family]]</f>
        <v>Chironomidae</v>
      </c>
      <c r="AI868" t="s">
        <v>48</v>
      </c>
      <c r="AJ868" t="s">
        <v>61</v>
      </c>
      <c r="AK868">
        <v>6.1</v>
      </c>
      <c r="AM868" t="s">
        <v>42</v>
      </c>
      <c r="AN868">
        <v>6.1</v>
      </c>
      <c r="AO868">
        <v>0</v>
      </c>
    </row>
    <row r="869" spans="1:41" x14ac:dyDescent="0.25">
      <c r="A869" t="s">
        <v>539</v>
      </c>
      <c r="F869" t="s">
        <v>539</v>
      </c>
      <c r="G869" s="1">
        <v>42473</v>
      </c>
      <c r="I869" t="s">
        <v>1023</v>
      </c>
      <c r="J869" t="s">
        <v>129</v>
      </c>
      <c r="K869" t="s">
        <v>227</v>
      </c>
      <c r="L869" t="s">
        <v>42</v>
      </c>
      <c r="M869" t="s">
        <v>43</v>
      </c>
      <c r="N869">
        <v>0</v>
      </c>
      <c r="O869">
        <v>1</v>
      </c>
      <c r="P869">
        <v>1</v>
      </c>
      <c r="T869" t="s">
        <v>55</v>
      </c>
      <c r="V869" t="s">
        <v>67</v>
      </c>
      <c r="X869" t="s">
        <v>80</v>
      </c>
      <c r="Z869" t="s">
        <v>86</v>
      </c>
      <c r="AC869" t="s">
        <v>228</v>
      </c>
      <c r="AG869" t="s">
        <v>27</v>
      </c>
      <c r="AH869" t="str">
        <f>Table1[[#This Row],[Family]]</f>
        <v>Chironomidae</v>
      </c>
      <c r="AI869" t="s">
        <v>144</v>
      </c>
      <c r="AJ869" t="s">
        <v>61</v>
      </c>
      <c r="AK869">
        <v>7.2</v>
      </c>
      <c r="AM869" t="s">
        <v>42</v>
      </c>
      <c r="AN869">
        <v>7.2</v>
      </c>
      <c r="AO869">
        <v>0</v>
      </c>
    </row>
    <row r="870" spans="1:41" x14ac:dyDescent="0.25">
      <c r="A870" t="s">
        <v>539</v>
      </c>
      <c r="F870" t="s">
        <v>539</v>
      </c>
      <c r="G870" s="1">
        <v>42473</v>
      </c>
      <c r="I870" t="s">
        <v>1023</v>
      </c>
      <c r="J870" t="s">
        <v>129</v>
      </c>
      <c r="K870" t="s">
        <v>107</v>
      </c>
      <c r="L870" t="s">
        <v>42</v>
      </c>
      <c r="M870" t="s">
        <v>43</v>
      </c>
      <c r="N870">
        <v>0</v>
      </c>
      <c r="O870">
        <v>5</v>
      </c>
      <c r="P870">
        <v>5</v>
      </c>
      <c r="T870" t="s">
        <v>55</v>
      </c>
      <c r="V870" t="s">
        <v>67</v>
      </c>
      <c r="X870" t="s">
        <v>80</v>
      </c>
      <c r="Z870" t="s">
        <v>86</v>
      </c>
      <c r="AC870" t="s">
        <v>108</v>
      </c>
      <c r="AG870" t="s">
        <v>27</v>
      </c>
      <c r="AH870" t="str">
        <f>Table1[[#This Row],[Family]]</f>
        <v>Chironomidae</v>
      </c>
      <c r="AI870" t="s">
        <v>48</v>
      </c>
      <c r="AJ870" t="s">
        <v>82</v>
      </c>
      <c r="AK870">
        <v>9.1999999999999993</v>
      </c>
      <c r="AM870" t="s">
        <v>42</v>
      </c>
      <c r="AN870">
        <v>9.1999999999999993</v>
      </c>
      <c r="AO870">
        <v>0</v>
      </c>
    </row>
    <row r="871" spans="1:41" x14ac:dyDescent="0.25">
      <c r="A871" t="s">
        <v>539</v>
      </c>
      <c r="F871" t="s">
        <v>539</v>
      </c>
      <c r="G871" s="1">
        <v>42473</v>
      </c>
      <c r="I871" t="s">
        <v>1023</v>
      </c>
      <c r="J871" t="s">
        <v>129</v>
      </c>
      <c r="K871" t="s">
        <v>274</v>
      </c>
      <c r="L871" t="s">
        <v>42</v>
      </c>
      <c r="M871" t="s">
        <v>43</v>
      </c>
      <c r="N871">
        <v>0</v>
      </c>
      <c r="O871">
        <v>1</v>
      </c>
      <c r="P871">
        <v>1</v>
      </c>
      <c r="T871" t="s">
        <v>55</v>
      </c>
      <c r="V871" t="s">
        <v>67</v>
      </c>
      <c r="X871" t="s">
        <v>80</v>
      </c>
      <c r="Z871" t="s">
        <v>86</v>
      </c>
      <c r="AC871" t="s">
        <v>275</v>
      </c>
      <c r="AG871" t="s">
        <v>27</v>
      </c>
      <c r="AH871" t="str">
        <f>Table1[[#This Row],[Family]]</f>
        <v>Chironomidae</v>
      </c>
      <c r="AI871" t="s">
        <v>48</v>
      </c>
      <c r="AJ871" t="s">
        <v>61</v>
      </c>
      <c r="AK871">
        <v>4.5999999999999996</v>
      </c>
      <c r="AM871" t="s">
        <v>42</v>
      </c>
      <c r="AN871">
        <v>4.5999999999999996</v>
      </c>
      <c r="AO871">
        <v>0</v>
      </c>
    </row>
    <row r="872" spans="1:41" x14ac:dyDescent="0.25">
      <c r="A872" t="s">
        <v>539</v>
      </c>
      <c r="F872" t="s">
        <v>539</v>
      </c>
      <c r="G872" s="1">
        <v>42473</v>
      </c>
      <c r="I872" t="s">
        <v>1023</v>
      </c>
      <c r="J872" t="s">
        <v>129</v>
      </c>
      <c r="K872" t="s">
        <v>542</v>
      </c>
      <c r="L872" t="s">
        <v>42</v>
      </c>
      <c r="M872" t="s">
        <v>43</v>
      </c>
      <c r="N872">
        <v>0</v>
      </c>
      <c r="O872">
        <v>1</v>
      </c>
      <c r="P872">
        <v>1</v>
      </c>
      <c r="T872" t="s">
        <v>55</v>
      </c>
      <c r="V872" t="s">
        <v>67</v>
      </c>
      <c r="X872" t="s">
        <v>80</v>
      </c>
      <c r="Z872" t="s">
        <v>86</v>
      </c>
      <c r="AC872" t="s">
        <v>543</v>
      </c>
      <c r="AG872" t="s">
        <v>27</v>
      </c>
      <c r="AH872" t="str">
        <f>Table1[[#This Row],[Family]]</f>
        <v>Chironomidae</v>
      </c>
      <c r="AI872" t="s">
        <v>60</v>
      </c>
      <c r="AJ872" t="s">
        <v>82</v>
      </c>
      <c r="AK872">
        <v>6.6</v>
      </c>
      <c r="AM872" t="s">
        <v>42</v>
      </c>
      <c r="AN872">
        <v>6.6</v>
      </c>
      <c r="AO872">
        <v>0</v>
      </c>
    </row>
    <row r="873" spans="1:41" x14ac:dyDescent="0.25">
      <c r="A873" t="s">
        <v>539</v>
      </c>
      <c r="F873" t="s">
        <v>539</v>
      </c>
      <c r="G873" s="1">
        <v>42473</v>
      </c>
      <c r="I873" t="s">
        <v>1023</v>
      </c>
      <c r="J873" t="s">
        <v>129</v>
      </c>
      <c r="K873" t="s">
        <v>255</v>
      </c>
      <c r="L873" t="s">
        <v>42</v>
      </c>
      <c r="M873" t="s">
        <v>43</v>
      </c>
      <c r="N873">
        <v>0</v>
      </c>
      <c r="O873">
        <v>1</v>
      </c>
      <c r="P873">
        <v>1</v>
      </c>
      <c r="T873" t="s">
        <v>55</v>
      </c>
      <c r="V873" t="s">
        <v>67</v>
      </c>
      <c r="X873" t="s">
        <v>80</v>
      </c>
      <c r="Z873" t="s">
        <v>86</v>
      </c>
      <c r="AC873" t="s">
        <v>256</v>
      </c>
      <c r="AG873" t="s">
        <v>27</v>
      </c>
      <c r="AH873" t="str">
        <f>Table1[[#This Row],[Family]]</f>
        <v>Chironomidae</v>
      </c>
      <c r="AI873" t="s">
        <v>48</v>
      </c>
      <c r="AJ873" t="s">
        <v>61</v>
      </c>
      <c r="AK873">
        <v>5.0999999999999996</v>
      </c>
      <c r="AM873" t="s">
        <v>42</v>
      </c>
      <c r="AN873">
        <v>5.0999999999999996</v>
      </c>
      <c r="AO873">
        <v>0</v>
      </c>
    </row>
    <row r="874" spans="1:41" x14ac:dyDescent="0.25">
      <c r="A874" t="s">
        <v>539</v>
      </c>
      <c r="F874" t="s">
        <v>539</v>
      </c>
      <c r="G874" s="1">
        <v>42473</v>
      </c>
      <c r="I874" t="s">
        <v>1023</v>
      </c>
      <c r="J874" t="s">
        <v>129</v>
      </c>
      <c r="K874" t="s">
        <v>250</v>
      </c>
      <c r="L874" t="s">
        <v>42</v>
      </c>
      <c r="M874" t="s">
        <v>43</v>
      </c>
      <c r="N874">
        <v>0</v>
      </c>
      <c r="O874">
        <v>1</v>
      </c>
      <c r="P874">
        <v>1</v>
      </c>
      <c r="T874" t="s">
        <v>55</v>
      </c>
      <c r="V874" t="s">
        <v>67</v>
      </c>
      <c r="X874" t="s">
        <v>80</v>
      </c>
      <c r="Z874" t="s">
        <v>86</v>
      </c>
      <c r="AC874" t="s">
        <v>251</v>
      </c>
      <c r="AG874" t="s">
        <v>27</v>
      </c>
      <c r="AH874" t="str">
        <f>Table1[[#This Row],[Family]]</f>
        <v>Chironomidae</v>
      </c>
      <c r="AI874" t="s">
        <v>48</v>
      </c>
      <c r="AJ874" t="s">
        <v>61</v>
      </c>
      <c r="AK874">
        <v>5.0999999999999996</v>
      </c>
      <c r="AM874" t="s">
        <v>42</v>
      </c>
      <c r="AN874">
        <v>5.0999999999999996</v>
      </c>
      <c r="AO874">
        <v>0</v>
      </c>
    </row>
    <row r="875" spans="1:41" x14ac:dyDescent="0.25">
      <c r="A875" t="s">
        <v>539</v>
      </c>
      <c r="F875" t="s">
        <v>539</v>
      </c>
      <c r="G875" s="1">
        <v>42473</v>
      </c>
      <c r="I875" t="s">
        <v>1023</v>
      </c>
      <c r="J875" t="s">
        <v>129</v>
      </c>
      <c r="K875" t="s">
        <v>123</v>
      </c>
      <c r="L875" t="s">
        <v>42</v>
      </c>
      <c r="M875" t="s">
        <v>43</v>
      </c>
      <c r="N875">
        <v>0</v>
      </c>
      <c r="O875">
        <v>2</v>
      </c>
      <c r="P875">
        <v>2</v>
      </c>
      <c r="T875" t="s">
        <v>55</v>
      </c>
      <c r="V875" t="s">
        <v>67</v>
      </c>
      <c r="X875" t="s">
        <v>80</v>
      </c>
      <c r="Z875" t="s">
        <v>86</v>
      </c>
      <c r="AC875" t="s">
        <v>124</v>
      </c>
      <c r="AG875" t="s">
        <v>27</v>
      </c>
      <c r="AH875" t="str">
        <f>Table1[[#This Row],[Family]]</f>
        <v>Chironomidae</v>
      </c>
      <c r="AI875" t="s">
        <v>76</v>
      </c>
      <c r="AJ875" t="s">
        <v>61</v>
      </c>
      <c r="AK875">
        <v>8.1999999999999993</v>
      </c>
      <c r="AM875" t="s">
        <v>42</v>
      </c>
      <c r="AN875">
        <v>8.1999999999999993</v>
      </c>
      <c r="AO875">
        <v>0</v>
      </c>
    </row>
    <row r="876" spans="1:41" x14ac:dyDescent="0.25">
      <c r="A876" t="s">
        <v>539</v>
      </c>
      <c r="F876" t="s">
        <v>539</v>
      </c>
      <c r="G876" s="1">
        <v>42473</v>
      </c>
      <c r="I876" t="s">
        <v>1023</v>
      </c>
      <c r="J876" t="s">
        <v>129</v>
      </c>
      <c r="K876" t="s">
        <v>235</v>
      </c>
      <c r="L876" t="s">
        <v>42</v>
      </c>
      <c r="M876" t="s">
        <v>79</v>
      </c>
      <c r="N876">
        <v>0</v>
      </c>
      <c r="O876">
        <v>1</v>
      </c>
      <c r="P876">
        <v>1</v>
      </c>
      <c r="T876" t="s">
        <v>55</v>
      </c>
      <c r="V876" t="s">
        <v>67</v>
      </c>
      <c r="X876" t="s">
        <v>80</v>
      </c>
      <c r="Z876" t="s">
        <v>86</v>
      </c>
      <c r="AB876" t="s">
        <v>194</v>
      </c>
      <c r="AG876" t="s">
        <v>26</v>
      </c>
      <c r="AH876" t="s">
        <v>86</v>
      </c>
      <c r="AI876" t="s">
        <v>48</v>
      </c>
      <c r="AK876">
        <v>7.1</v>
      </c>
      <c r="AM876" t="s">
        <v>42</v>
      </c>
      <c r="AN876">
        <v>7.1</v>
      </c>
      <c r="AO876">
        <v>0</v>
      </c>
    </row>
    <row r="877" spans="1:41" x14ac:dyDescent="0.25">
      <c r="A877" t="s">
        <v>539</v>
      </c>
      <c r="F877" t="s">
        <v>539</v>
      </c>
      <c r="G877" s="1">
        <v>42473</v>
      </c>
      <c r="I877" t="s">
        <v>1023</v>
      </c>
      <c r="J877" t="s">
        <v>129</v>
      </c>
      <c r="K877" t="s">
        <v>193</v>
      </c>
      <c r="L877" t="s">
        <v>42</v>
      </c>
      <c r="M877" t="s">
        <v>43</v>
      </c>
      <c r="N877">
        <v>0</v>
      </c>
      <c r="O877">
        <v>22</v>
      </c>
      <c r="P877">
        <v>22</v>
      </c>
      <c r="T877" t="s">
        <v>55</v>
      </c>
      <c r="V877" t="s">
        <v>67</v>
      </c>
      <c r="X877" t="s">
        <v>80</v>
      </c>
      <c r="Z877" t="s">
        <v>86</v>
      </c>
      <c r="AB877" t="s">
        <v>194</v>
      </c>
      <c r="AC877" t="s">
        <v>195</v>
      </c>
      <c r="AG877" t="s">
        <v>27</v>
      </c>
      <c r="AH877" t="str">
        <f>Table1[[#This Row],[Family]]</f>
        <v>Chironomidae</v>
      </c>
      <c r="AI877" t="s">
        <v>48</v>
      </c>
      <c r="AJ877" t="s">
        <v>61</v>
      </c>
      <c r="AK877">
        <v>8.5</v>
      </c>
      <c r="AM877" t="s">
        <v>42</v>
      </c>
      <c r="AN877">
        <v>8.5</v>
      </c>
      <c r="AO877">
        <v>0</v>
      </c>
    </row>
    <row r="878" spans="1:41" x14ac:dyDescent="0.25">
      <c r="A878" t="s">
        <v>539</v>
      </c>
      <c r="F878" t="s">
        <v>539</v>
      </c>
      <c r="G878" s="1">
        <v>42473</v>
      </c>
      <c r="I878" t="s">
        <v>1023</v>
      </c>
      <c r="J878" t="s">
        <v>129</v>
      </c>
      <c r="K878" t="s">
        <v>538</v>
      </c>
      <c r="L878" t="s">
        <v>42</v>
      </c>
      <c r="M878" t="s">
        <v>79</v>
      </c>
      <c r="N878">
        <v>0</v>
      </c>
      <c r="O878">
        <v>1</v>
      </c>
      <c r="P878">
        <v>1</v>
      </c>
      <c r="T878" t="s">
        <v>55</v>
      </c>
      <c r="V878" t="s">
        <v>67</v>
      </c>
      <c r="X878" t="s">
        <v>80</v>
      </c>
      <c r="Z878" t="s">
        <v>199</v>
      </c>
      <c r="AG878" t="s">
        <v>24</v>
      </c>
      <c r="AH878" t="str">
        <f>Table1[[#This Row],[FinalID]]</f>
        <v>SIMULIIDAE</v>
      </c>
      <c r="AI878" t="s">
        <v>92</v>
      </c>
      <c r="AJ878" t="s">
        <v>53</v>
      </c>
      <c r="AK878">
        <v>3.2</v>
      </c>
      <c r="AM878" t="s">
        <v>42</v>
      </c>
      <c r="AN878">
        <v>3.2</v>
      </c>
      <c r="AO878">
        <v>0</v>
      </c>
    </row>
    <row r="879" spans="1:41" x14ac:dyDescent="0.25">
      <c r="A879" t="s">
        <v>539</v>
      </c>
      <c r="F879" t="s">
        <v>539</v>
      </c>
      <c r="G879" s="1">
        <v>42473</v>
      </c>
      <c r="I879" t="s">
        <v>1023</v>
      </c>
      <c r="J879" t="s">
        <v>129</v>
      </c>
      <c r="K879" t="s">
        <v>198</v>
      </c>
      <c r="L879" t="s">
        <v>42</v>
      </c>
      <c r="M879" t="s">
        <v>43</v>
      </c>
      <c r="N879">
        <v>0</v>
      </c>
      <c r="O879">
        <v>4</v>
      </c>
      <c r="P879">
        <v>4</v>
      </c>
      <c r="T879" t="s">
        <v>55</v>
      </c>
      <c r="V879" t="s">
        <v>67</v>
      </c>
      <c r="X879" t="s">
        <v>80</v>
      </c>
      <c r="Z879" t="s">
        <v>199</v>
      </c>
      <c r="AB879" t="s">
        <v>200</v>
      </c>
      <c r="AC879" t="s">
        <v>201</v>
      </c>
      <c r="AG879" t="s">
        <v>27</v>
      </c>
      <c r="AH879" t="str">
        <f>Table1[[#This Row],[Family]]</f>
        <v>Simuliidae</v>
      </c>
      <c r="AI879" t="s">
        <v>92</v>
      </c>
      <c r="AJ879" t="s">
        <v>53</v>
      </c>
      <c r="AK879">
        <v>2.4</v>
      </c>
      <c r="AM879" t="s">
        <v>42</v>
      </c>
      <c r="AN879">
        <v>2.4</v>
      </c>
      <c r="AO879">
        <v>0</v>
      </c>
    </row>
    <row r="880" spans="1:41" x14ac:dyDescent="0.25">
      <c r="A880" t="s">
        <v>539</v>
      </c>
      <c r="F880" t="s">
        <v>539</v>
      </c>
      <c r="G880" s="1">
        <v>42473</v>
      </c>
      <c r="I880" t="s">
        <v>1023</v>
      </c>
      <c r="J880" t="s">
        <v>129</v>
      </c>
      <c r="K880" t="s">
        <v>236</v>
      </c>
      <c r="L880" t="s">
        <v>42</v>
      </c>
      <c r="M880" t="s">
        <v>43</v>
      </c>
      <c r="N880">
        <v>0</v>
      </c>
      <c r="O880">
        <v>6</v>
      </c>
      <c r="P880">
        <v>6</v>
      </c>
      <c r="T880" t="s">
        <v>55</v>
      </c>
      <c r="V880" t="s">
        <v>67</v>
      </c>
      <c r="X880" t="s">
        <v>80</v>
      </c>
      <c r="Z880" t="s">
        <v>199</v>
      </c>
      <c r="AB880" t="s">
        <v>237</v>
      </c>
      <c r="AC880" t="s">
        <v>238</v>
      </c>
      <c r="AG880" t="s">
        <v>27</v>
      </c>
      <c r="AH880" t="str">
        <f>Table1[[#This Row],[Family]]</f>
        <v>Simuliidae</v>
      </c>
      <c r="AI880" t="s">
        <v>92</v>
      </c>
      <c r="AJ880" t="s">
        <v>53</v>
      </c>
      <c r="AK880">
        <v>5.7</v>
      </c>
      <c r="AM880" t="s">
        <v>42</v>
      </c>
      <c r="AN880">
        <v>5.7</v>
      </c>
      <c r="AO880">
        <v>0</v>
      </c>
    </row>
    <row r="881" spans="1:41" x14ac:dyDescent="0.25">
      <c r="A881" t="s">
        <v>539</v>
      </c>
      <c r="F881" t="s">
        <v>539</v>
      </c>
      <c r="G881" s="1">
        <v>42473</v>
      </c>
      <c r="I881" t="s">
        <v>1023</v>
      </c>
      <c r="J881" t="s">
        <v>129</v>
      </c>
      <c r="K881" t="s">
        <v>421</v>
      </c>
      <c r="L881" t="s">
        <v>42</v>
      </c>
      <c r="M881" t="s">
        <v>43</v>
      </c>
      <c r="N881">
        <v>0</v>
      </c>
      <c r="O881">
        <v>8</v>
      </c>
      <c r="P881">
        <v>8</v>
      </c>
      <c r="T881" t="s">
        <v>55</v>
      </c>
      <c r="V881" t="s">
        <v>67</v>
      </c>
      <c r="X881" t="s">
        <v>80</v>
      </c>
      <c r="Z881" t="s">
        <v>199</v>
      </c>
      <c r="AB881" t="s">
        <v>200</v>
      </c>
      <c r="AC881" t="s">
        <v>422</v>
      </c>
      <c r="AG881" t="s">
        <v>27</v>
      </c>
      <c r="AH881" t="str">
        <f>Table1[[#This Row],[Family]]</f>
        <v>Simuliidae</v>
      </c>
      <c r="AI881" t="s">
        <v>92</v>
      </c>
      <c r="AJ881" t="s">
        <v>53</v>
      </c>
      <c r="AK881">
        <v>2.4</v>
      </c>
      <c r="AM881" t="s">
        <v>42</v>
      </c>
      <c r="AN881">
        <v>2.4</v>
      </c>
      <c r="AO881">
        <v>0</v>
      </c>
    </row>
    <row r="882" spans="1:41" x14ac:dyDescent="0.25">
      <c r="A882" t="s">
        <v>539</v>
      </c>
      <c r="F882" t="s">
        <v>539</v>
      </c>
      <c r="G882" s="1">
        <v>42473</v>
      </c>
      <c r="I882" t="s">
        <v>1023</v>
      </c>
      <c r="J882" t="s">
        <v>129</v>
      </c>
      <c r="K882" t="s">
        <v>239</v>
      </c>
      <c r="L882" t="s">
        <v>42</v>
      </c>
      <c r="M882" t="s">
        <v>43</v>
      </c>
      <c r="N882">
        <v>0</v>
      </c>
      <c r="O882">
        <v>1</v>
      </c>
      <c r="P882">
        <v>1</v>
      </c>
      <c r="T882" t="s">
        <v>55</v>
      </c>
      <c r="V882" t="s">
        <v>67</v>
      </c>
      <c r="X882" t="s">
        <v>80</v>
      </c>
      <c r="Z882" t="s">
        <v>203</v>
      </c>
      <c r="AC882" t="s">
        <v>240</v>
      </c>
      <c r="AG882" t="s">
        <v>27</v>
      </c>
      <c r="AH882" t="str">
        <f>Table1[[#This Row],[Family]]</f>
        <v>Tipulidae</v>
      </c>
      <c r="AI882" t="s">
        <v>60</v>
      </c>
      <c r="AJ882" t="s">
        <v>49</v>
      </c>
      <c r="AK882">
        <v>6.7</v>
      </c>
      <c r="AM882" t="s">
        <v>42</v>
      </c>
      <c r="AN882">
        <v>6.7</v>
      </c>
      <c r="AO882">
        <v>0</v>
      </c>
    </row>
    <row r="883" spans="1:41" x14ac:dyDescent="0.25">
      <c r="A883" t="s">
        <v>544</v>
      </c>
      <c r="F883" t="s">
        <v>544</v>
      </c>
      <c r="G883" s="1">
        <v>42431</v>
      </c>
      <c r="I883" t="s">
        <v>1023</v>
      </c>
      <c r="J883" t="s">
        <v>129</v>
      </c>
      <c r="K883" t="s">
        <v>292</v>
      </c>
      <c r="L883" t="s">
        <v>42</v>
      </c>
      <c r="M883" t="s">
        <v>43</v>
      </c>
      <c r="N883">
        <v>0</v>
      </c>
      <c r="O883">
        <v>2</v>
      </c>
      <c r="P883">
        <v>2</v>
      </c>
      <c r="T883" t="s">
        <v>55</v>
      </c>
      <c r="V883" t="s">
        <v>56</v>
      </c>
      <c r="X883" t="s">
        <v>57</v>
      </c>
      <c r="Z883" t="s">
        <v>293</v>
      </c>
      <c r="AC883" t="s">
        <v>294</v>
      </c>
      <c r="AG883" t="s">
        <v>27</v>
      </c>
      <c r="AH883" t="str">
        <f>Table1[[#This Row],[Family]]</f>
        <v>Gammaridae</v>
      </c>
      <c r="AI883" t="s">
        <v>60</v>
      </c>
      <c r="AJ883" t="s">
        <v>61</v>
      </c>
      <c r="AK883">
        <v>6.7</v>
      </c>
      <c r="AM883" t="s">
        <v>42</v>
      </c>
      <c r="AN883">
        <v>6.7</v>
      </c>
      <c r="AO883">
        <v>0</v>
      </c>
    </row>
    <row r="884" spans="1:41" x14ac:dyDescent="0.25">
      <c r="A884" t="s">
        <v>544</v>
      </c>
      <c r="F884" t="s">
        <v>544</v>
      </c>
      <c r="G884" s="1">
        <v>42431</v>
      </c>
      <c r="I884" t="s">
        <v>1023</v>
      </c>
      <c r="J884" t="s">
        <v>129</v>
      </c>
      <c r="K884" t="s">
        <v>535</v>
      </c>
      <c r="L884" t="s">
        <v>42</v>
      </c>
      <c r="M884" t="s">
        <v>43</v>
      </c>
      <c r="N884">
        <v>0</v>
      </c>
      <c r="O884">
        <v>1</v>
      </c>
      <c r="P884">
        <v>1</v>
      </c>
      <c r="T884" t="s">
        <v>55</v>
      </c>
      <c r="V884" t="s">
        <v>67</v>
      </c>
      <c r="X884" t="s">
        <v>536</v>
      </c>
      <c r="Z884" t="s">
        <v>537</v>
      </c>
      <c r="AG884" t="s">
        <v>24</v>
      </c>
      <c r="AH884" t="str">
        <f>Table1[[#This Row],[FinalID]]</f>
        <v>ISOTOMIDAE</v>
      </c>
      <c r="AK884">
        <v>4.8</v>
      </c>
      <c r="AM884" t="s">
        <v>42</v>
      </c>
      <c r="AN884">
        <v>4.8</v>
      </c>
      <c r="AO884">
        <v>0</v>
      </c>
    </row>
    <row r="885" spans="1:41" x14ac:dyDescent="0.25">
      <c r="A885" t="s">
        <v>544</v>
      </c>
      <c r="F885" t="s">
        <v>544</v>
      </c>
      <c r="G885" s="1">
        <v>42431</v>
      </c>
      <c r="I885" t="s">
        <v>1023</v>
      </c>
      <c r="J885" t="s">
        <v>129</v>
      </c>
      <c r="K885" t="s">
        <v>134</v>
      </c>
      <c r="L885" t="s">
        <v>42</v>
      </c>
      <c r="M885" t="s">
        <v>43</v>
      </c>
      <c r="N885">
        <v>0</v>
      </c>
      <c r="O885">
        <v>1</v>
      </c>
      <c r="P885">
        <v>1</v>
      </c>
      <c r="T885" t="s">
        <v>55</v>
      </c>
      <c r="V885" t="s">
        <v>67</v>
      </c>
      <c r="X885" t="s">
        <v>68</v>
      </c>
      <c r="Z885" t="s">
        <v>135</v>
      </c>
      <c r="AG885" t="s">
        <v>24</v>
      </c>
      <c r="AH885" t="str">
        <f>Table1[[#This Row],[FinalID]]</f>
        <v>LEPTOPHLEBIIDAE</v>
      </c>
      <c r="AI885" t="s">
        <v>48</v>
      </c>
      <c r="AJ885" t="s">
        <v>136</v>
      </c>
      <c r="AK885">
        <v>1.7</v>
      </c>
      <c r="AM885" t="s">
        <v>42</v>
      </c>
      <c r="AN885">
        <v>1.7</v>
      </c>
      <c r="AO885">
        <v>0</v>
      </c>
    </row>
    <row r="886" spans="1:41" x14ac:dyDescent="0.25">
      <c r="A886" t="s">
        <v>544</v>
      </c>
      <c r="F886" t="s">
        <v>544</v>
      </c>
      <c r="G886" s="1">
        <v>42431</v>
      </c>
      <c r="I886" t="s">
        <v>1023</v>
      </c>
      <c r="J886" t="s">
        <v>129</v>
      </c>
      <c r="K886" t="s">
        <v>350</v>
      </c>
      <c r="L886" t="s">
        <v>42</v>
      </c>
      <c r="M886" t="s">
        <v>43</v>
      </c>
      <c r="N886">
        <v>0</v>
      </c>
      <c r="O886">
        <v>1</v>
      </c>
      <c r="P886">
        <v>1</v>
      </c>
      <c r="T886" t="s">
        <v>55</v>
      </c>
      <c r="V886" t="s">
        <v>67</v>
      </c>
      <c r="X886" t="s">
        <v>152</v>
      </c>
      <c r="Z886" t="s">
        <v>153</v>
      </c>
      <c r="AG886" t="s">
        <v>24</v>
      </c>
      <c r="AH886" t="str">
        <f>Table1[[#This Row],[FinalID]]</f>
        <v>CHLOROPERLIDAE</v>
      </c>
      <c r="AI886" t="s">
        <v>76</v>
      </c>
      <c r="AJ886" t="s">
        <v>53</v>
      </c>
      <c r="AK886">
        <v>1.6</v>
      </c>
      <c r="AM886" t="s">
        <v>42</v>
      </c>
      <c r="AN886">
        <v>1.6</v>
      </c>
      <c r="AO886">
        <v>0</v>
      </c>
    </row>
    <row r="887" spans="1:41" x14ac:dyDescent="0.25">
      <c r="A887" t="s">
        <v>544</v>
      </c>
      <c r="F887" t="s">
        <v>544</v>
      </c>
      <c r="G887" s="1">
        <v>42431</v>
      </c>
      <c r="I887" t="s">
        <v>1023</v>
      </c>
      <c r="J887" t="s">
        <v>129</v>
      </c>
      <c r="K887" t="s">
        <v>158</v>
      </c>
      <c r="L887" t="s">
        <v>42</v>
      </c>
      <c r="M887" t="s">
        <v>43</v>
      </c>
      <c r="N887">
        <v>0</v>
      </c>
      <c r="O887">
        <v>4</v>
      </c>
      <c r="P887">
        <v>4</v>
      </c>
      <c r="T887" t="s">
        <v>55</v>
      </c>
      <c r="V887" t="s">
        <v>67</v>
      </c>
      <c r="X887" t="s">
        <v>152</v>
      </c>
      <c r="Z887" t="s">
        <v>159</v>
      </c>
      <c r="AC887" t="s">
        <v>160</v>
      </c>
      <c r="AG887" t="s">
        <v>27</v>
      </c>
      <c r="AH887" t="str">
        <f>Table1[[#This Row],[Family]]</f>
        <v>Nemouridae</v>
      </c>
      <c r="AI887" t="s">
        <v>60</v>
      </c>
      <c r="AJ887" t="s">
        <v>161</v>
      </c>
      <c r="AK887">
        <v>3</v>
      </c>
      <c r="AM887" t="s">
        <v>42</v>
      </c>
      <c r="AN887">
        <v>3</v>
      </c>
      <c r="AO887">
        <v>0</v>
      </c>
    </row>
    <row r="888" spans="1:41" x14ac:dyDescent="0.25">
      <c r="A888" t="s">
        <v>544</v>
      </c>
      <c r="F888" t="s">
        <v>544</v>
      </c>
      <c r="G888" s="1">
        <v>42431</v>
      </c>
      <c r="I888" t="s">
        <v>1023</v>
      </c>
      <c r="J888" t="s">
        <v>129</v>
      </c>
      <c r="K888" t="s">
        <v>262</v>
      </c>
      <c r="L888" t="s">
        <v>42</v>
      </c>
      <c r="M888" t="s">
        <v>43</v>
      </c>
      <c r="N888">
        <v>0</v>
      </c>
      <c r="O888">
        <v>2</v>
      </c>
      <c r="P888">
        <v>2</v>
      </c>
      <c r="T888" t="s">
        <v>55</v>
      </c>
      <c r="V888" t="s">
        <v>67</v>
      </c>
      <c r="X888" t="s">
        <v>152</v>
      </c>
      <c r="Z888" t="s">
        <v>159</v>
      </c>
      <c r="AC888" t="s">
        <v>263</v>
      </c>
      <c r="AG888" t="s">
        <v>27</v>
      </c>
      <c r="AH888" t="str">
        <f>Table1[[#This Row],[Family]]</f>
        <v>Nemouridae</v>
      </c>
      <c r="AI888" t="s">
        <v>60</v>
      </c>
      <c r="AJ888" t="s">
        <v>161</v>
      </c>
      <c r="AK888">
        <v>4.5</v>
      </c>
      <c r="AM888" t="s">
        <v>42</v>
      </c>
      <c r="AN888">
        <v>4.5</v>
      </c>
      <c r="AO888">
        <v>0</v>
      </c>
    </row>
    <row r="889" spans="1:41" x14ac:dyDescent="0.25">
      <c r="A889" t="s">
        <v>544</v>
      </c>
      <c r="F889" t="s">
        <v>544</v>
      </c>
      <c r="G889" s="1">
        <v>42431</v>
      </c>
      <c r="I889" t="s">
        <v>1023</v>
      </c>
      <c r="J889" t="s">
        <v>129</v>
      </c>
      <c r="K889" t="s">
        <v>166</v>
      </c>
      <c r="L889" t="s">
        <v>42</v>
      </c>
      <c r="M889" t="s">
        <v>43</v>
      </c>
      <c r="N889">
        <v>0</v>
      </c>
      <c r="O889">
        <v>1</v>
      </c>
      <c r="P889">
        <v>1</v>
      </c>
      <c r="T889" t="s">
        <v>55</v>
      </c>
      <c r="V889" t="s">
        <v>67</v>
      </c>
      <c r="X889" t="s">
        <v>152</v>
      </c>
      <c r="Z889" t="s">
        <v>167</v>
      </c>
      <c r="AC889" t="s">
        <v>168</v>
      </c>
      <c r="AG889" t="s">
        <v>27</v>
      </c>
      <c r="AH889" t="str">
        <f>Table1[[#This Row],[Family]]</f>
        <v>Perlodidae</v>
      </c>
      <c r="AI889" t="s">
        <v>76</v>
      </c>
      <c r="AJ889" t="s">
        <v>169</v>
      </c>
      <c r="AK889">
        <v>2.4</v>
      </c>
      <c r="AM889" t="s">
        <v>42</v>
      </c>
      <c r="AN889">
        <v>2.4</v>
      </c>
      <c r="AO889">
        <v>0</v>
      </c>
    </row>
    <row r="890" spans="1:41" x14ac:dyDescent="0.25">
      <c r="A890" t="s">
        <v>544</v>
      </c>
      <c r="F890" t="s">
        <v>544</v>
      </c>
      <c r="G890" s="1">
        <v>42431</v>
      </c>
      <c r="I890" t="s">
        <v>1023</v>
      </c>
      <c r="J890" t="s">
        <v>129</v>
      </c>
      <c r="K890" t="s">
        <v>173</v>
      </c>
      <c r="L890" t="s">
        <v>42</v>
      </c>
      <c r="M890" t="s">
        <v>43</v>
      </c>
      <c r="N890">
        <v>0</v>
      </c>
      <c r="O890">
        <v>4</v>
      </c>
      <c r="P890">
        <v>4</v>
      </c>
      <c r="T890" t="s">
        <v>55</v>
      </c>
      <c r="V890" t="s">
        <v>67</v>
      </c>
      <c r="X890" t="s">
        <v>72</v>
      </c>
      <c r="Z890" t="s">
        <v>171</v>
      </c>
      <c r="AC890" t="s">
        <v>174</v>
      </c>
      <c r="AG890" t="s">
        <v>27</v>
      </c>
      <c r="AH890" t="str">
        <f>Table1[[#This Row],[Family]]</f>
        <v>Hydropsychidae</v>
      </c>
      <c r="AI890" t="s">
        <v>92</v>
      </c>
      <c r="AJ890" t="s">
        <v>53</v>
      </c>
      <c r="AK890">
        <v>2.7</v>
      </c>
      <c r="AM890" t="s">
        <v>42</v>
      </c>
      <c r="AN890">
        <v>2.7</v>
      </c>
      <c r="AO890">
        <v>0</v>
      </c>
    </row>
    <row r="891" spans="1:41" x14ac:dyDescent="0.25">
      <c r="A891" t="s">
        <v>544</v>
      </c>
      <c r="F891" t="s">
        <v>544</v>
      </c>
      <c r="G891" s="1">
        <v>42431</v>
      </c>
      <c r="I891" t="s">
        <v>1023</v>
      </c>
      <c r="J891" t="s">
        <v>129</v>
      </c>
      <c r="K891" t="s">
        <v>177</v>
      </c>
      <c r="L891" t="s">
        <v>42</v>
      </c>
      <c r="M891" t="s">
        <v>43</v>
      </c>
      <c r="N891">
        <v>0</v>
      </c>
      <c r="O891">
        <v>4</v>
      </c>
      <c r="P891">
        <v>4</v>
      </c>
      <c r="T891" t="s">
        <v>55</v>
      </c>
      <c r="V891" t="s">
        <v>67</v>
      </c>
      <c r="X891" t="s">
        <v>72</v>
      </c>
      <c r="Z891" t="s">
        <v>178</v>
      </c>
      <c r="AC891" t="s">
        <v>179</v>
      </c>
      <c r="AG891" t="s">
        <v>27</v>
      </c>
      <c r="AH891" t="str">
        <f>Table1[[#This Row],[Family]]</f>
        <v>Uenoidae</v>
      </c>
      <c r="AI891" t="s">
        <v>144</v>
      </c>
      <c r="AJ891" t="s">
        <v>53</v>
      </c>
      <c r="AK891">
        <v>2.7</v>
      </c>
      <c r="AM891" t="s">
        <v>42</v>
      </c>
      <c r="AN891">
        <v>2.7</v>
      </c>
      <c r="AO891">
        <v>0</v>
      </c>
    </row>
    <row r="892" spans="1:41" x14ac:dyDescent="0.25">
      <c r="A892" t="s">
        <v>544</v>
      </c>
      <c r="F892" t="s">
        <v>544</v>
      </c>
      <c r="G892" s="1">
        <v>42431</v>
      </c>
      <c r="I892" t="s">
        <v>1023</v>
      </c>
      <c r="J892" t="s">
        <v>129</v>
      </c>
      <c r="K892" t="s">
        <v>183</v>
      </c>
      <c r="L892" t="s">
        <v>42</v>
      </c>
      <c r="M892" t="s">
        <v>43</v>
      </c>
      <c r="N892">
        <v>0</v>
      </c>
      <c r="O892">
        <v>2</v>
      </c>
      <c r="P892">
        <v>2</v>
      </c>
      <c r="T892" t="s">
        <v>55</v>
      </c>
      <c r="V892" t="s">
        <v>67</v>
      </c>
      <c r="X892" t="s">
        <v>80</v>
      </c>
      <c r="Z892" t="s">
        <v>86</v>
      </c>
      <c r="AB892" t="s">
        <v>97</v>
      </c>
      <c r="AC892" t="s">
        <v>184</v>
      </c>
      <c r="AG892" t="s">
        <v>27</v>
      </c>
      <c r="AH892" t="str">
        <f>Table1[[#This Row],[Family]]</f>
        <v>Chironomidae</v>
      </c>
      <c r="AI892" t="s">
        <v>48</v>
      </c>
      <c r="AJ892" t="s">
        <v>185</v>
      </c>
      <c r="AK892">
        <v>2.1</v>
      </c>
      <c r="AM892" t="s">
        <v>42</v>
      </c>
      <c r="AN892">
        <v>2.1</v>
      </c>
      <c r="AO892">
        <v>0</v>
      </c>
    </row>
    <row r="893" spans="1:41" x14ac:dyDescent="0.25">
      <c r="A893" t="s">
        <v>544</v>
      </c>
      <c r="F893" t="s">
        <v>544</v>
      </c>
      <c r="G893" s="1">
        <v>42431</v>
      </c>
      <c r="I893" t="s">
        <v>1023</v>
      </c>
      <c r="J893" t="s">
        <v>129</v>
      </c>
      <c r="K893" t="s">
        <v>100</v>
      </c>
      <c r="L893" t="s">
        <v>42</v>
      </c>
      <c r="M893" t="s">
        <v>43</v>
      </c>
      <c r="N893">
        <v>0</v>
      </c>
      <c r="O893">
        <v>2</v>
      </c>
      <c r="P893">
        <v>2</v>
      </c>
      <c r="T893" t="s">
        <v>55</v>
      </c>
      <c r="V893" t="s">
        <v>67</v>
      </c>
      <c r="X893" t="s">
        <v>80</v>
      </c>
      <c r="Z893" t="s">
        <v>86</v>
      </c>
      <c r="AC893" t="s">
        <v>101</v>
      </c>
      <c r="AG893" t="s">
        <v>27</v>
      </c>
      <c r="AH893" t="str">
        <f>Table1[[#This Row],[Family]]</f>
        <v>Chironomidae</v>
      </c>
      <c r="AI893" t="s">
        <v>60</v>
      </c>
      <c r="AJ893" t="s">
        <v>102</v>
      </c>
      <c r="AK893">
        <v>9.6</v>
      </c>
      <c r="AM893" t="s">
        <v>42</v>
      </c>
      <c r="AN893">
        <v>9.6</v>
      </c>
      <c r="AO893">
        <v>0</v>
      </c>
    </row>
    <row r="894" spans="1:41" x14ac:dyDescent="0.25">
      <c r="A894" t="s">
        <v>544</v>
      </c>
      <c r="F894" t="s">
        <v>544</v>
      </c>
      <c r="G894" s="1">
        <v>42431</v>
      </c>
      <c r="I894" t="s">
        <v>1023</v>
      </c>
      <c r="J894" t="s">
        <v>129</v>
      </c>
      <c r="K894" t="s">
        <v>103</v>
      </c>
      <c r="L894" t="s">
        <v>42</v>
      </c>
      <c r="M894" t="s">
        <v>43</v>
      </c>
      <c r="N894">
        <v>0</v>
      </c>
      <c r="O894">
        <v>1</v>
      </c>
      <c r="P894">
        <v>1</v>
      </c>
      <c r="T894" t="s">
        <v>55</v>
      </c>
      <c r="V894" t="s">
        <v>67</v>
      </c>
      <c r="X894" t="s">
        <v>80</v>
      </c>
      <c r="Z894" t="s">
        <v>86</v>
      </c>
      <c r="AC894" t="s">
        <v>104</v>
      </c>
      <c r="AG894" t="s">
        <v>27</v>
      </c>
      <c r="AH894" t="str">
        <f>Table1[[#This Row],[Family]]</f>
        <v>Chironomidae</v>
      </c>
      <c r="AI894" t="s">
        <v>48</v>
      </c>
      <c r="AJ894" t="s">
        <v>61</v>
      </c>
      <c r="AK894">
        <v>5.9</v>
      </c>
      <c r="AM894" t="s">
        <v>42</v>
      </c>
      <c r="AN894">
        <v>5.9</v>
      </c>
      <c r="AO894">
        <v>0</v>
      </c>
    </row>
    <row r="895" spans="1:41" x14ac:dyDescent="0.25">
      <c r="A895" t="s">
        <v>544</v>
      </c>
      <c r="F895" t="s">
        <v>544</v>
      </c>
      <c r="G895" s="1">
        <v>42431</v>
      </c>
      <c r="I895" t="s">
        <v>1023</v>
      </c>
      <c r="J895" t="s">
        <v>129</v>
      </c>
      <c r="K895" t="s">
        <v>545</v>
      </c>
      <c r="L895" t="s">
        <v>42</v>
      </c>
      <c r="M895" t="s">
        <v>43</v>
      </c>
      <c r="N895">
        <v>0</v>
      </c>
      <c r="O895">
        <v>2</v>
      </c>
      <c r="P895">
        <v>2</v>
      </c>
      <c r="T895" t="s">
        <v>55</v>
      </c>
      <c r="V895" t="s">
        <v>67</v>
      </c>
      <c r="X895" t="s">
        <v>80</v>
      </c>
      <c r="Z895" t="s">
        <v>86</v>
      </c>
      <c r="AC895" t="s">
        <v>546</v>
      </c>
      <c r="AG895" t="s">
        <v>27</v>
      </c>
      <c r="AH895" t="str">
        <f>Table1[[#This Row],[Family]]</f>
        <v>Chironomidae</v>
      </c>
      <c r="AI895" t="s">
        <v>76</v>
      </c>
      <c r="AJ895" t="s">
        <v>61</v>
      </c>
      <c r="AK895">
        <v>0.9</v>
      </c>
      <c r="AM895" t="s">
        <v>42</v>
      </c>
      <c r="AN895">
        <v>0.9</v>
      </c>
      <c r="AO895">
        <v>0</v>
      </c>
    </row>
    <row r="896" spans="1:41" x14ac:dyDescent="0.25">
      <c r="A896" t="s">
        <v>544</v>
      </c>
      <c r="F896" t="s">
        <v>544</v>
      </c>
      <c r="G896" s="1">
        <v>42431</v>
      </c>
      <c r="I896" t="s">
        <v>1023</v>
      </c>
      <c r="J896" t="s">
        <v>129</v>
      </c>
      <c r="K896" t="s">
        <v>107</v>
      </c>
      <c r="L896" t="s">
        <v>42</v>
      </c>
      <c r="M896" t="s">
        <v>43</v>
      </c>
      <c r="N896">
        <v>0</v>
      </c>
      <c r="O896">
        <v>4</v>
      </c>
      <c r="P896">
        <v>4</v>
      </c>
      <c r="T896" t="s">
        <v>55</v>
      </c>
      <c r="V896" t="s">
        <v>67</v>
      </c>
      <c r="X896" t="s">
        <v>80</v>
      </c>
      <c r="Z896" t="s">
        <v>86</v>
      </c>
      <c r="AC896" t="s">
        <v>108</v>
      </c>
      <c r="AG896" t="s">
        <v>27</v>
      </c>
      <c r="AH896" t="str">
        <f>Table1[[#This Row],[Family]]</f>
        <v>Chironomidae</v>
      </c>
      <c r="AI896" t="s">
        <v>48</v>
      </c>
      <c r="AJ896" t="s">
        <v>82</v>
      </c>
      <c r="AK896">
        <v>9.1999999999999993</v>
      </c>
      <c r="AM896" t="s">
        <v>42</v>
      </c>
      <c r="AN896">
        <v>9.1999999999999993</v>
      </c>
      <c r="AO896">
        <v>0</v>
      </c>
    </row>
    <row r="897" spans="1:41" x14ac:dyDescent="0.25">
      <c r="A897" t="s">
        <v>544</v>
      </c>
      <c r="F897" t="s">
        <v>544</v>
      </c>
      <c r="G897" s="1">
        <v>42431</v>
      </c>
      <c r="I897" t="s">
        <v>1023</v>
      </c>
      <c r="J897" t="s">
        <v>129</v>
      </c>
      <c r="K897" t="s">
        <v>274</v>
      </c>
      <c r="L897" t="s">
        <v>42</v>
      </c>
      <c r="M897" t="s">
        <v>43</v>
      </c>
      <c r="N897">
        <v>0</v>
      </c>
      <c r="O897">
        <v>9</v>
      </c>
      <c r="P897">
        <v>9</v>
      </c>
      <c r="T897" t="s">
        <v>55</v>
      </c>
      <c r="V897" t="s">
        <v>67</v>
      </c>
      <c r="X897" t="s">
        <v>80</v>
      </c>
      <c r="Z897" t="s">
        <v>86</v>
      </c>
      <c r="AC897" t="s">
        <v>275</v>
      </c>
      <c r="AG897" t="s">
        <v>27</v>
      </c>
      <c r="AH897" t="str">
        <f>Table1[[#This Row],[Family]]</f>
        <v>Chironomidae</v>
      </c>
      <c r="AI897" t="s">
        <v>48</v>
      </c>
      <c r="AJ897" t="s">
        <v>61</v>
      </c>
      <c r="AK897">
        <v>4.5999999999999996</v>
      </c>
      <c r="AM897" t="s">
        <v>42</v>
      </c>
      <c r="AN897">
        <v>4.5999999999999996</v>
      </c>
      <c r="AO897">
        <v>0</v>
      </c>
    </row>
    <row r="898" spans="1:41" x14ac:dyDescent="0.25">
      <c r="A898" t="s">
        <v>544</v>
      </c>
      <c r="F898" t="s">
        <v>544</v>
      </c>
      <c r="G898" s="1">
        <v>42431</v>
      </c>
      <c r="I898" t="s">
        <v>1023</v>
      </c>
      <c r="J898" t="s">
        <v>129</v>
      </c>
      <c r="K898" t="s">
        <v>255</v>
      </c>
      <c r="L898" t="s">
        <v>42</v>
      </c>
      <c r="M898" t="s">
        <v>43</v>
      </c>
      <c r="N898">
        <v>0</v>
      </c>
      <c r="O898">
        <v>1</v>
      </c>
      <c r="P898">
        <v>1</v>
      </c>
      <c r="T898" t="s">
        <v>55</v>
      </c>
      <c r="V898" t="s">
        <v>67</v>
      </c>
      <c r="X898" t="s">
        <v>80</v>
      </c>
      <c r="Z898" t="s">
        <v>86</v>
      </c>
      <c r="AC898" t="s">
        <v>256</v>
      </c>
      <c r="AG898" t="s">
        <v>27</v>
      </c>
      <c r="AH898" t="str">
        <f>Table1[[#This Row],[Family]]</f>
        <v>Chironomidae</v>
      </c>
      <c r="AI898" t="s">
        <v>48</v>
      </c>
      <c r="AJ898" t="s">
        <v>61</v>
      </c>
      <c r="AK898">
        <v>5.0999999999999996</v>
      </c>
      <c r="AM898" t="s">
        <v>42</v>
      </c>
      <c r="AN898">
        <v>5.0999999999999996</v>
      </c>
      <c r="AO898">
        <v>0</v>
      </c>
    </row>
    <row r="899" spans="1:41" x14ac:dyDescent="0.25">
      <c r="A899" t="s">
        <v>544</v>
      </c>
      <c r="F899" t="s">
        <v>544</v>
      </c>
      <c r="G899" s="1">
        <v>42431</v>
      </c>
      <c r="I899" t="s">
        <v>1023</v>
      </c>
      <c r="J899" t="s">
        <v>129</v>
      </c>
      <c r="K899" t="s">
        <v>109</v>
      </c>
      <c r="L899" t="s">
        <v>42</v>
      </c>
      <c r="M899" t="s">
        <v>79</v>
      </c>
      <c r="N899">
        <v>0</v>
      </c>
      <c r="O899">
        <v>1</v>
      </c>
      <c r="P899">
        <v>1</v>
      </c>
      <c r="T899" t="s">
        <v>55</v>
      </c>
      <c r="V899" t="s">
        <v>67</v>
      </c>
      <c r="X899" t="s">
        <v>80</v>
      </c>
      <c r="Z899" t="s">
        <v>86</v>
      </c>
      <c r="AC899" t="s">
        <v>110</v>
      </c>
      <c r="AG899" t="s">
        <v>27</v>
      </c>
      <c r="AH899" t="str">
        <f>Table1[[#This Row],[Family]]</f>
        <v>Chironomidae</v>
      </c>
      <c r="AI899" t="s">
        <v>76</v>
      </c>
      <c r="AK899">
        <v>7.5</v>
      </c>
      <c r="AM899" t="s">
        <v>42</v>
      </c>
      <c r="AN899">
        <v>7.5</v>
      </c>
      <c r="AO899">
        <v>0</v>
      </c>
    </row>
    <row r="900" spans="1:41" x14ac:dyDescent="0.25">
      <c r="A900" t="s">
        <v>544</v>
      </c>
      <c r="F900" t="s">
        <v>544</v>
      </c>
      <c r="G900" s="1">
        <v>42431</v>
      </c>
      <c r="I900" t="s">
        <v>1023</v>
      </c>
      <c r="J900" t="s">
        <v>129</v>
      </c>
      <c r="K900" t="s">
        <v>123</v>
      </c>
      <c r="L900" t="s">
        <v>42</v>
      </c>
      <c r="M900" t="s">
        <v>43</v>
      </c>
      <c r="N900">
        <v>0</v>
      </c>
      <c r="O900">
        <v>1</v>
      </c>
      <c r="P900">
        <v>1</v>
      </c>
      <c r="T900" t="s">
        <v>55</v>
      </c>
      <c r="V900" t="s">
        <v>67</v>
      </c>
      <c r="X900" t="s">
        <v>80</v>
      </c>
      <c r="Z900" t="s">
        <v>86</v>
      </c>
      <c r="AC900" t="s">
        <v>124</v>
      </c>
      <c r="AG900" t="s">
        <v>27</v>
      </c>
      <c r="AH900" t="str">
        <f>Table1[[#This Row],[Family]]</f>
        <v>Chironomidae</v>
      </c>
      <c r="AI900" t="s">
        <v>76</v>
      </c>
      <c r="AJ900" t="s">
        <v>61</v>
      </c>
      <c r="AK900">
        <v>8.1999999999999993</v>
      </c>
      <c r="AM900" t="s">
        <v>42</v>
      </c>
      <c r="AN900">
        <v>8.1999999999999993</v>
      </c>
      <c r="AO900">
        <v>0</v>
      </c>
    </row>
    <row r="901" spans="1:41" x14ac:dyDescent="0.25">
      <c r="A901" t="s">
        <v>544</v>
      </c>
      <c r="F901" t="s">
        <v>544</v>
      </c>
      <c r="G901" s="1">
        <v>42431</v>
      </c>
      <c r="I901" t="s">
        <v>1023</v>
      </c>
      <c r="J901" t="s">
        <v>129</v>
      </c>
      <c r="K901" t="s">
        <v>364</v>
      </c>
      <c r="L901" t="s">
        <v>42</v>
      </c>
      <c r="M901" t="s">
        <v>43</v>
      </c>
      <c r="N901">
        <v>0</v>
      </c>
      <c r="O901">
        <v>1</v>
      </c>
      <c r="P901">
        <v>1</v>
      </c>
      <c r="T901" t="s">
        <v>55</v>
      </c>
      <c r="V901" t="s">
        <v>67</v>
      </c>
      <c r="X901" t="s">
        <v>80</v>
      </c>
      <c r="Z901" t="s">
        <v>86</v>
      </c>
      <c r="AB901" t="s">
        <v>115</v>
      </c>
      <c r="AC901" t="s">
        <v>365</v>
      </c>
      <c r="AG901" t="s">
        <v>27</v>
      </c>
      <c r="AH901" t="str">
        <f>Table1[[#This Row],[Family]]</f>
        <v>Chironomidae</v>
      </c>
      <c r="AI901" t="s">
        <v>76</v>
      </c>
      <c r="AJ901" t="s">
        <v>61</v>
      </c>
      <c r="AK901">
        <v>4.0999999999999996</v>
      </c>
      <c r="AM901" t="s">
        <v>42</v>
      </c>
      <c r="AN901">
        <v>4.0999999999999996</v>
      </c>
      <c r="AO901">
        <v>0</v>
      </c>
    </row>
    <row r="902" spans="1:41" x14ac:dyDescent="0.25">
      <c r="A902" t="s">
        <v>544</v>
      </c>
      <c r="F902" t="s">
        <v>544</v>
      </c>
      <c r="G902" s="1">
        <v>42431</v>
      </c>
      <c r="I902" t="s">
        <v>1023</v>
      </c>
      <c r="J902" t="s">
        <v>129</v>
      </c>
      <c r="K902" t="s">
        <v>235</v>
      </c>
      <c r="L902" t="s">
        <v>42</v>
      </c>
      <c r="M902" t="s">
        <v>79</v>
      </c>
      <c r="N902">
        <v>0</v>
      </c>
      <c r="O902">
        <v>2</v>
      </c>
      <c r="P902">
        <v>2</v>
      </c>
      <c r="T902" t="s">
        <v>55</v>
      </c>
      <c r="V902" t="s">
        <v>67</v>
      </c>
      <c r="X902" t="s">
        <v>80</v>
      </c>
      <c r="Z902" t="s">
        <v>86</v>
      </c>
      <c r="AB902" t="s">
        <v>194</v>
      </c>
      <c r="AG902" t="s">
        <v>26</v>
      </c>
      <c r="AH902" t="s">
        <v>86</v>
      </c>
      <c r="AI902" t="s">
        <v>48</v>
      </c>
      <c r="AK902">
        <v>7.1</v>
      </c>
      <c r="AM902" t="s">
        <v>42</v>
      </c>
      <c r="AN902">
        <v>7.1</v>
      </c>
      <c r="AO902">
        <v>0</v>
      </c>
    </row>
    <row r="903" spans="1:41" x14ac:dyDescent="0.25">
      <c r="A903" t="s">
        <v>544</v>
      </c>
      <c r="F903" t="s">
        <v>544</v>
      </c>
      <c r="G903" s="1">
        <v>42431</v>
      </c>
      <c r="I903" t="s">
        <v>1023</v>
      </c>
      <c r="J903" t="s">
        <v>129</v>
      </c>
      <c r="K903" t="s">
        <v>193</v>
      </c>
      <c r="L903" t="s">
        <v>42</v>
      </c>
      <c r="M903" t="s">
        <v>43</v>
      </c>
      <c r="N903">
        <v>0</v>
      </c>
      <c r="O903">
        <v>1</v>
      </c>
      <c r="P903">
        <v>1</v>
      </c>
      <c r="T903" t="s">
        <v>55</v>
      </c>
      <c r="V903" t="s">
        <v>67</v>
      </c>
      <c r="X903" t="s">
        <v>80</v>
      </c>
      <c r="Z903" t="s">
        <v>86</v>
      </c>
      <c r="AB903" t="s">
        <v>194</v>
      </c>
      <c r="AC903" t="s">
        <v>195</v>
      </c>
      <c r="AG903" t="s">
        <v>27</v>
      </c>
      <c r="AH903" t="str">
        <f>Table1[[#This Row],[Family]]</f>
        <v>Chironomidae</v>
      </c>
      <c r="AI903" t="s">
        <v>48</v>
      </c>
      <c r="AJ903" t="s">
        <v>61</v>
      </c>
      <c r="AK903">
        <v>8.5</v>
      </c>
      <c r="AM903" t="s">
        <v>42</v>
      </c>
      <c r="AN903">
        <v>8.5</v>
      </c>
      <c r="AO903">
        <v>0</v>
      </c>
    </row>
    <row r="904" spans="1:41" x14ac:dyDescent="0.25">
      <c r="A904" t="s">
        <v>544</v>
      </c>
      <c r="F904" t="s">
        <v>544</v>
      </c>
      <c r="G904" s="1">
        <v>42431</v>
      </c>
      <c r="I904" t="s">
        <v>1023</v>
      </c>
      <c r="J904" t="s">
        <v>129</v>
      </c>
      <c r="K904" t="s">
        <v>196</v>
      </c>
      <c r="L904" t="s">
        <v>42</v>
      </c>
      <c r="M904" t="s">
        <v>43</v>
      </c>
      <c r="N904">
        <v>0</v>
      </c>
      <c r="O904">
        <v>2</v>
      </c>
      <c r="P904">
        <v>2</v>
      </c>
      <c r="T904" t="s">
        <v>55</v>
      </c>
      <c r="V904" t="s">
        <v>67</v>
      </c>
      <c r="X904" t="s">
        <v>80</v>
      </c>
      <c r="Z904" t="s">
        <v>86</v>
      </c>
      <c r="AB904" t="s">
        <v>194</v>
      </c>
      <c r="AC904" t="s">
        <v>197</v>
      </c>
      <c r="AG904" t="s">
        <v>27</v>
      </c>
      <c r="AH904" t="str">
        <f>Table1[[#This Row],[Family]]</f>
        <v>Chironomidae</v>
      </c>
      <c r="AI904" t="s">
        <v>48</v>
      </c>
      <c r="AJ904" t="s">
        <v>61</v>
      </c>
      <c r="AK904">
        <v>8.1999999999999993</v>
      </c>
      <c r="AM904" t="s">
        <v>42</v>
      </c>
      <c r="AN904">
        <v>8.1999999999999993</v>
      </c>
      <c r="AO904">
        <v>0</v>
      </c>
    </row>
    <row r="905" spans="1:41" x14ac:dyDescent="0.25">
      <c r="A905" t="s">
        <v>544</v>
      </c>
      <c r="F905" t="s">
        <v>544</v>
      </c>
      <c r="G905" s="1">
        <v>42431</v>
      </c>
      <c r="I905" t="s">
        <v>1023</v>
      </c>
      <c r="J905" t="s">
        <v>129</v>
      </c>
      <c r="K905" t="s">
        <v>547</v>
      </c>
      <c r="L905" t="s">
        <v>42</v>
      </c>
      <c r="M905" t="s">
        <v>43</v>
      </c>
      <c r="N905">
        <v>0</v>
      </c>
      <c r="O905">
        <v>1</v>
      </c>
      <c r="P905">
        <v>1</v>
      </c>
      <c r="T905" t="s">
        <v>55</v>
      </c>
      <c r="V905" t="s">
        <v>67</v>
      </c>
      <c r="X905" t="s">
        <v>80</v>
      </c>
      <c r="Z905" t="s">
        <v>548</v>
      </c>
      <c r="AG905" t="s">
        <v>24</v>
      </c>
      <c r="AH905" t="str">
        <f>Table1[[#This Row],[FinalID]]</f>
        <v>DOLICHOPODIDAE</v>
      </c>
      <c r="AI905" t="s">
        <v>76</v>
      </c>
      <c r="AJ905" t="s">
        <v>82</v>
      </c>
      <c r="AK905">
        <v>7.5</v>
      </c>
      <c r="AM905" t="s">
        <v>42</v>
      </c>
      <c r="AN905">
        <v>7.5</v>
      </c>
      <c r="AO905">
        <v>0</v>
      </c>
    </row>
    <row r="906" spans="1:41" x14ac:dyDescent="0.25">
      <c r="A906" t="s">
        <v>544</v>
      </c>
      <c r="F906" t="s">
        <v>544</v>
      </c>
      <c r="G906" s="1">
        <v>42431</v>
      </c>
      <c r="I906" t="s">
        <v>1023</v>
      </c>
      <c r="J906" t="s">
        <v>129</v>
      </c>
      <c r="K906" t="s">
        <v>278</v>
      </c>
      <c r="L906" t="s">
        <v>42</v>
      </c>
      <c r="M906" t="s">
        <v>43</v>
      </c>
      <c r="N906">
        <v>0</v>
      </c>
      <c r="O906">
        <v>4</v>
      </c>
      <c r="P906">
        <v>4</v>
      </c>
      <c r="T906" t="s">
        <v>55</v>
      </c>
      <c r="V906" t="s">
        <v>67</v>
      </c>
      <c r="X906" t="s">
        <v>80</v>
      </c>
      <c r="Z906" t="s">
        <v>279</v>
      </c>
      <c r="AC906" t="s">
        <v>280</v>
      </c>
      <c r="AG906" t="s">
        <v>27</v>
      </c>
      <c r="AH906" t="str">
        <f>Table1[[#This Row],[Family]]</f>
        <v>Empididae</v>
      </c>
      <c r="AI906" t="s">
        <v>76</v>
      </c>
      <c r="AJ906" t="s">
        <v>53</v>
      </c>
      <c r="AK906">
        <v>7.4</v>
      </c>
      <c r="AM906" t="s">
        <v>42</v>
      </c>
      <c r="AN906">
        <v>7.4</v>
      </c>
      <c r="AO906">
        <v>0</v>
      </c>
    </row>
    <row r="907" spans="1:41" x14ac:dyDescent="0.25">
      <c r="A907" t="s">
        <v>544</v>
      </c>
      <c r="F907" t="s">
        <v>544</v>
      </c>
      <c r="G907" s="1">
        <v>42431</v>
      </c>
      <c r="I907" t="s">
        <v>1023</v>
      </c>
      <c r="J907" t="s">
        <v>129</v>
      </c>
      <c r="K907" t="s">
        <v>198</v>
      </c>
      <c r="L907" t="s">
        <v>42</v>
      </c>
      <c r="M907" t="s">
        <v>43</v>
      </c>
      <c r="N907">
        <v>0</v>
      </c>
      <c r="O907">
        <v>61</v>
      </c>
      <c r="P907">
        <v>61</v>
      </c>
      <c r="T907" t="s">
        <v>55</v>
      </c>
      <c r="V907" t="s">
        <v>67</v>
      </c>
      <c r="X907" t="s">
        <v>80</v>
      </c>
      <c r="Z907" t="s">
        <v>199</v>
      </c>
      <c r="AB907" t="s">
        <v>200</v>
      </c>
      <c r="AC907" t="s">
        <v>201</v>
      </c>
      <c r="AG907" t="s">
        <v>27</v>
      </c>
      <c r="AH907" t="str">
        <f>Table1[[#This Row],[Family]]</f>
        <v>Simuliidae</v>
      </c>
      <c r="AI907" t="s">
        <v>92</v>
      </c>
      <c r="AJ907" t="s">
        <v>53</v>
      </c>
      <c r="AK907">
        <v>2.4</v>
      </c>
      <c r="AM907" t="s">
        <v>42</v>
      </c>
      <c r="AN907">
        <v>2.4</v>
      </c>
      <c r="AO907">
        <v>0</v>
      </c>
    </row>
    <row r="908" spans="1:41" x14ac:dyDescent="0.25">
      <c r="A908" t="s">
        <v>544</v>
      </c>
      <c r="F908" t="s">
        <v>544</v>
      </c>
      <c r="G908" s="1">
        <v>42431</v>
      </c>
      <c r="I908" t="s">
        <v>1023</v>
      </c>
      <c r="J908" t="s">
        <v>129</v>
      </c>
      <c r="K908" t="s">
        <v>366</v>
      </c>
      <c r="L908" t="s">
        <v>42</v>
      </c>
      <c r="M908" t="s">
        <v>43</v>
      </c>
      <c r="N908">
        <v>0</v>
      </c>
      <c r="O908">
        <v>2</v>
      </c>
      <c r="P908">
        <v>2</v>
      </c>
      <c r="T908" t="s">
        <v>55</v>
      </c>
      <c r="V908" t="s">
        <v>67</v>
      </c>
      <c r="X908" t="s">
        <v>80</v>
      </c>
      <c r="Z908" t="s">
        <v>203</v>
      </c>
      <c r="AC908" t="s">
        <v>367</v>
      </c>
      <c r="AG908" t="s">
        <v>27</v>
      </c>
      <c r="AH908" t="str">
        <f>Table1[[#This Row],[Family]]</f>
        <v>Tipulidae</v>
      </c>
      <c r="AI908" t="s">
        <v>76</v>
      </c>
      <c r="AJ908" t="s">
        <v>82</v>
      </c>
      <c r="AK908">
        <v>1.1000000000000001</v>
      </c>
      <c r="AM908" t="s">
        <v>42</v>
      </c>
      <c r="AN908">
        <v>1.1000000000000001</v>
      </c>
      <c r="AO908">
        <v>0</v>
      </c>
    </row>
    <row r="909" spans="1:41" x14ac:dyDescent="0.25">
      <c r="A909" t="s">
        <v>544</v>
      </c>
      <c r="F909" t="s">
        <v>544</v>
      </c>
      <c r="G909" s="1">
        <v>42431</v>
      </c>
      <c r="I909" t="s">
        <v>1023</v>
      </c>
      <c r="J909" t="s">
        <v>129</v>
      </c>
      <c r="K909" t="s">
        <v>239</v>
      </c>
      <c r="L909" t="s">
        <v>42</v>
      </c>
      <c r="M909" t="s">
        <v>43</v>
      </c>
      <c r="N909">
        <v>0</v>
      </c>
      <c r="O909">
        <v>1</v>
      </c>
      <c r="P909">
        <v>1</v>
      </c>
      <c r="T909" t="s">
        <v>55</v>
      </c>
      <c r="V909" t="s">
        <v>67</v>
      </c>
      <c r="X909" t="s">
        <v>80</v>
      </c>
      <c r="Z909" t="s">
        <v>203</v>
      </c>
      <c r="AC909" t="s">
        <v>240</v>
      </c>
      <c r="AG909" t="s">
        <v>27</v>
      </c>
      <c r="AH909" t="str">
        <f>Table1[[#This Row],[Family]]</f>
        <v>Tipulidae</v>
      </c>
      <c r="AI909" t="s">
        <v>60</v>
      </c>
      <c r="AJ909" t="s">
        <v>49</v>
      </c>
      <c r="AK909">
        <v>6.7</v>
      </c>
      <c r="AM909" t="s">
        <v>42</v>
      </c>
      <c r="AN909">
        <v>6.7</v>
      </c>
      <c r="AO909">
        <v>0</v>
      </c>
    </row>
    <row r="910" spans="1:41" x14ac:dyDescent="0.25">
      <c r="A910" t="s">
        <v>549</v>
      </c>
      <c r="F910" t="s">
        <v>549</v>
      </c>
      <c r="G910" s="1">
        <v>42431</v>
      </c>
      <c r="I910" t="s">
        <v>1023</v>
      </c>
      <c r="J910" t="s">
        <v>129</v>
      </c>
      <c r="K910" t="s">
        <v>550</v>
      </c>
      <c r="L910" t="s">
        <v>42</v>
      </c>
      <c r="M910" t="s">
        <v>43</v>
      </c>
      <c r="N910">
        <v>0</v>
      </c>
      <c r="O910">
        <v>1</v>
      </c>
      <c r="P910">
        <v>1</v>
      </c>
      <c r="T910" t="s">
        <v>55</v>
      </c>
      <c r="V910" t="s">
        <v>67</v>
      </c>
      <c r="X910" t="s">
        <v>68</v>
      </c>
      <c r="Z910" t="s">
        <v>551</v>
      </c>
      <c r="AC910" t="s">
        <v>552</v>
      </c>
      <c r="AG910" t="s">
        <v>27</v>
      </c>
      <c r="AH910" t="str">
        <f>Table1[[#This Row],[Family]]</f>
        <v>Ephemeridae</v>
      </c>
      <c r="AI910" t="s">
        <v>48</v>
      </c>
      <c r="AJ910" t="s">
        <v>49</v>
      </c>
      <c r="AK910">
        <v>3</v>
      </c>
      <c r="AM910" t="s">
        <v>42</v>
      </c>
      <c r="AN910">
        <v>3</v>
      </c>
      <c r="AO910">
        <v>0</v>
      </c>
    </row>
    <row r="911" spans="1:41" x14ac:dyDescent="0.25">
      <c r="A911" t="s">
        <v>549</v>
      </c>
      <c r="F911" t="s">
        <v>549</v>
      </c>
      <c r="G911" s="1">
        <v>42431</v>
      </c>
      <c r="I911" t="s">
        <v>1023</v>
      </c>
      <c r="J911" t="s">
        <v>129</v>
      </c>
      <c r="K911" t="s">
        <v>137</v>
      </c>
      <c r="L911" t="s">
        <v>42</v>
      </c>
      <c r="M911" t="s">
        <v>43</v>
      </c>
      <c r="N911">
        <v>0</v>
      </c>
      <c r="O911">
        <v>1</v>
      </c>
      <c r="P911">
        <v>1</v>
      </c>
      <c r="T911" t="s">
        <v>55</v>
      </c>
      <c r="V911" t="s">
        <v>67</v>
      </c>
      <c r="X911" t="s">
        <v>68</v>
      </c>
      <c r="Z911" t="s">
        <v>138</v>
      </c>
      <c r="AC911" t="s">
        <v>139</v>
      </c>
      <c r="AG911" t="s">
        <v>27</v>
      </c>
      <c r="AH911" t="str">
        <f>Table1[[#This Row],[Family]]</f>
        <v>Ephemerellidae</v>
      </c>
      <c r="AI911" t="s">
        <v>48</v>
      </c>
      <c r="AJ911" t="s">
        <v>140</v>
      </c>
      <c r="AK911">
        <v>2.2999999999999998</v>
      </c>
      <c r="AM911" t="s">
        <v>42</v>
      </c>
      <c r="AN911">
        <v>2.2999999999999998</v>
      </c>
      <c r="AO911">
        <v>0</v>
      </c>
    </row>
    <row r="912" spans="1:41" x14ac:dyDescent="0.25">
      <c r="A912" t="s">
        <v>549</v>
      </c>
      <c r="F912" t="s">
        <v>549</v>
      </c>
      <c r="G912" s="1">
        <v>42431</v>
      </c>
      <c r="I912" t="s">
        <v>1023</v>
      </c>
      <c r="J912" t="s">
        <v>129</v>
      </c>
      <c r="K912" t="s">
        <v>260</v>
      </c>
      <c r="L912" t="s">
        <v>42</v>
      </c>
      <c r="M912" t="s">
        <v>43</v>
      </c>
      <c r="N912">
        <v>0</v>
      </c>
      <c r="O912">
        <v>12</v>
      </c>
      <c r="P912">
        <v>12</v>
      </c>
      <c r="T912" t="s">
        <v>55</v>
      </c>
      <c r="V912" t="s">
        <v>67</v>
      </c>
      <c r="X912" t="s">
        <v>68</v>
      </c>
      <c r="Z912" t="s">
        <v>142</v>
      </c>
      <c r="AC912" t="s">
        <v>261</v>
      </c>
      <c r="AG912" t="s">
        <v>27</v>
      </c>
      <c r="AH912" t="str">
        <f>Table1[[#This Row],[Family]]</f>
        <v>Heptageniidae</v>
      </c>
      <c r="AI912" t="s">
        <v>144</v>
      </c>
      <c r="AJ912" t="s">
        <v>53</v>
      </c>
      <c r="AK912">
        <v>3</v>
      </c>
      <c r="AM912" t="s">
        <v>42</v>
      </c>
      <c r="AN912">
        <v>3</v>
      </c>
      <c r="AO912">
        <v>0</v>
      </c>
    </row>
    <row r="913" spans="1:41" x14ac:dyDescent="0.25">
      <c r="A913" t="s">
        <v>549</v>
      </c>
      <c r="F913" t="s">
        <v>549</v>
      </c>
      <c r="G913" s="1">
        <v>42431</v>
      </c>
      <c r="I913" t="s">
        <v>1023</v>
      </c>
      <c r="J913" t="s">
        <v>129</v>
      </c>
      <c r="K913" t="s">
        <v>553</v>
      </c>
      <c r="L913" t="s">
        <v>42</v>
      </c>
      <c r="M913" t="s">
        <v>43</v>
      </c>
      <c r="N913">
        <v>0</v>
      </c>
      <c r="O913">
        <v>3</v>
      </c>
      <c r="P913">
        <v>3</v>
      </c>
      <c r="T913" t="s">
        <v>55</v>
      </c>
      <c r="V913" t="s">
        <v>67</v>
      </c>
      <c r="X913" t="s">
        <v>68</v>
      </c>
      <c r="Z913" t="s">
        <v>142</v>
      </c>
      <c r="AC913" t="s">
        <v>554</v>
      </c>
      <c r="AG913" t="s">
        <v>27</v>
      </c>
      <c r="AH913" t="str">
        <f>Table1[[#This Row],[Family]]</f>
        <v>Heptageniidae</v>
      </c>
      <c r="AI913" t="s">
        <v>48</v>
      </c>
      <c r="AJ913" t="s">
        <v>53</v>
      </c>
      <c r="AK913">
        <v>2</v>
      </c>
      <c r="AM913" t="s">
        <v>42</v>
      </c>
      <c r="AN913">
        <v>2</v>
      </c>
      <c r="AO913">
        <v>0</v>
      </c>
    </row>
    <row r="914" spans="1:41" x14ac:dyDescent="0.25">
      <c r="A914" t="s">
        <v>549</v>
      </c>
      <c r="F914" t="s">
        <v>549</v>
      </c>
      <c r="G914" s="1">
        <v>42431</v>
      </c>
      <c r="I914" t="s">
        <v>1023</v>
      </c>
      <c r="J914" t="s">
        <v>129</v>
      </c>
      <c r="K914" t="s">
        <v>317</v>
      </c>
      <c r="L914" t="s">
        <v>42</v>
      </c>
      <c r="M914" t="s">
        <v>43</v>
      </c>
      <c r="N914">
        <v>0</v>
      </c>
      <c r="O914">
        <v>1</v>
      </c>
      <c r="P914">
        <v>1</v>
      </c>
      <c r="T914" t="s">
        <v>55</v>
      </c>
      <c r="V914" t="s">
        <v>67</v>
      </c>
      <c r="X914" t="s">
        <v>68</v>
      </c>
      <c r="Z914" t="s">
        <v>318</v>
      </c>
      <c r="AC914" t="s">
        <v>319</v>
      </c>
      <c r="AG914" t="s">
        <v>27</v>
      </c>
      <c r="AH914" t="str">
        <f>Table1[[#This Row],[Family]]</f>
        <v>Isonychiidae</v>
      </c>
      <c r="AI914" t="s">
        <v>92</v>
      </c>
      <c r="AJ914" t="s">
        <v>136</v>
      </c>
      <c r="AK914">
        <v>2.5</v>
      </c>
      <c r="AM914" t="s">
        <v>42</v>
      </c>
      <c r="AN914">
        <v>2.5</v>
      </c>
      <c r="AO914">
        <v>0</v>
      </c>
    </row>
    <row r="915" spans="1:41" x14ac:dyDescent="0.25">
      <c r="A915" t="s">
        <v>549</v>
      </c>
      <c r="F915" t="s">
        <v>549</v>
      </c>
      <c r="G915" s="1">
        <v>42431</v>
      </c>
      <c r="I915" t="s">
        <v>1023</v>
      </c>
      <c r="J915" t="s">
        <v>129</v>
      </c>
      <c r="K915" t="s">
        <v>555</v>
      </c>
      <c r="L915" t="s">
        <v>42</v>
      </c>
      <c r="M915" t="s">
        <v>43</v>
      </c>
      <c r="N915">
        <v>0</v>
      </c>
      <c r="O915">
        <v>1</v>
      </c>
      <c r="P915">
        <v>1</v>
      </c>
      <c r="T915" t="s">
        <v>55</v>
      </c>
      <c r="V915" t="s">
        <v>67</v>
      </c>
      <c r="X915" t="s">
        <v>324</v>
      </c>
      <c r="Z915" t="s">
        <v>399</v>
      </c>
      <c r="AC915" t="s">
        <v>556</v>
      </c>
      <c r="AG915" t="s">
        <v>27</v>
      </c>
      <c r="AH915" t="str">
        <f>Table1[[#This Row],[Family]]</f>
        <v>Gomphidae</v>
      </c>
      <c r="AI915" t="s">
        <v>76</v>
      </c>
      <c r="AJ915" t="s">
        <v>49</v>
      </c>
      <c r="AK915">
        <v>2.2000000000000002</v>
      </c>
      <c r="AM915" t="s">
        <v>42</v>
      </c>
      <c r="AN915">
        <v>2.2000000000000002</v>
      </c>
      <c r="AO915">
        <v>0</v>
      </c>
    </row>
    <row r="916" spans="1:41" x14ac:dyDescent="0.25">
      <c r="A916" t="s">
        <v>549</v>
      </c>
      <c r="F916" t="s">
        <v>549</v>
      </c>
      <c r="G916" s="1">
        <v>42431</v>
      </c>
      <c r="I916" t="s">
        <v>1023</v>
      </c>
      <c r="J916" t="s">
        <v>129</v>
      </c>
      <c r="K916" t="s">
        <v>320</v>
      </c>
      <c r="L916" t="s">
        <v>42</v>
      </c>
      <c r="M916" t="s">
        <v>43</v>
      </c>
      <c r="N916">
        <v>0</v>
      </c>
      <c r="O916">
        <v>2</v>
      </c>
      <c r="P916">
        <v>2</v>
      </c>
      <c r="T916" t="s">
        <v>55</v>
      </c>
      <c r="V916" t="s">
        <v>67</v>
      </c>
      <c r="X916" t="s">
        <v>152</v>
      </c>
      <c r="Z916" t="s">
        <v>321</v>
      </c>
      <c r="AG916" t="s">
        <v>24</v>
      </c>
      <c r="AH916" t="str">
        <f>Table1[[#This Row],[FinalID]]</f>
        <v>CAPNIIDAE</v>
      </c>
      <c r="AI916" t="s">
        <v>60</v>
      </c>
      <c r="AJ916" t="s">
        <v>161</v>
      </c>
      <c r="AK916">
        <v>3.7</v>
      </c>
      <c r="AM916" t="s">
        <v>42</v>
      </c>
      <c r="AN916">
        <v>3.7</v>
      </c>
      <c r="AO916">
        <v>0</v>
      </c>
    </row>
    <row r="917" spans="1:41" x14ac:dyDescent="0.25">
      <c r="A917" t="s">
        <v>549</v>
      </c>
      <c r="F917" t="s">
        <v>549</v>
      </c>
      <c r="G917" s="1">
        <v>42431</v>
      </c>
      <c r="I917" t="s">
        <v>1023</v>
      </c>
      <c r="J917" t="s">
        <v>129</v>
      </c>
      <c r="K917" t="s">
        <v>262</v>
      </c>
      <c r="L917" t="s">
        <v>42</v>
      </c>
      <c r="M917" t="s">
        <v>43</v>
      </c>
      <c r="N917">
        <v>0</v>
      </c>
      <c r="O917">
        <v>2</v>
      </c>
      <c r="P917">
        <v>2</v>
      </c>
      <c r="T917" t="s">
        <v>55</v>
      </c>
      <c r="V917" t="s">
        <v>67</v>
      </c>
      <c r="X917" t="s">
        <v>152</v>
      </c>
      <c r="Z917" t="s">
        <v>159</v>
      </c>
      <c r="AC917" t="s">
        <v>263</v>
      </c>
      <c r="AG917" t="s">
        <v>27</v>
      </c>
      <c r="AH917" t="str">
        <f>Table1[[#This Row],[Family]]</f>
        <v>Nemouridae</v>
      </c>
      <c r="AI917" t="s">
        <v>60</v>
      </c>
      <c r="AJ917" t="s">
        <v>161</v>
      </c>
      <c r="AK917">
        <v>4.5</v>
      </c>
      <c r="AM917" t="s">
        <v>42</v>
      </c>
      <c r="AN917">
        <v>4.5</v>
      </c>
      <c r="AO917">
        <v>0</v>
      </c>
    </row>
    <row r="918" spans="1:41" x14ac:dyDescent="0.25">
      <c r="A918" t="s">
        <v>549</v>
      </c>
      <c r="F918" t="s">
        <v>549</v>
      </c>
      <c r="G918" s="1">
        <v>42431</v>
      </c>
      <c r="I918" t="s">
        <v>1023</v>
      </c>
      <c r="J918" t="s">
        <v>129</v>
      </c>
      <c r="K918" t="s">
        <v>557</v>
      </c>
      <c r="L918" t="s">
        <v>42</v>
      </c>
      <c r="M918" t="s">
        <v>43</v>
      </c>
      <c r="N918">
        <v>0</v>
      </c>
      <c r="O918">
        <v>1</v>
      </c>
      <c r="P918">
        <v>1</v>
      </c>
      <c r="T918" t="s">
        <v>55</v>
      </c>
      <c r="V918" t="s">
        <v>67</v>
      </c>
      <c r="X918" t="s">
        <v>152</v>
      </c>
      <c r="Z918" t="s">
        <v>558</v>
      </c>
      <c r="AC918" t="s">
        <v>559</v>
      </c>
      <c r="AG918" t="s">
        <v>27</v>
      </c>
      <c r="AH918" t="str">
        <f>Table1[[#This Row],[Family]]</f>
        <v>Taeniopterygidae</v>
      </c>
      <c r="AI918" t="s">
        <v>60</v>
      </c>
      <c r="AJ918" t="s">
        <v>161</v>
      </c>
      <c r="AK918">
        <v>3.3</v>
      </c>
      <c r="AM918" t="s">
        <v>42</v>
      </c>
      <c r="AN918">
        <v>3.3</v>
      </c>
      <c r="AO918">
        <v>0</v>
      </c>
    </row>
    <row r="919" spans="1:41" x14ac:dyDescent="0.25">
      <c r="A919" t="s">
        <v>549</v>
      </c>
      <c r="F919" t="s">
        <v>549</v>
      </c>
      <c r="G919" s="1">
        <v>42431</v>
      </c>
      <c r="I919" t="s">
        <v>1023</v>
      </c>
      <c r="J919" t="s">
        <v>129</v>
      </c>
      <c r="K919" t="s">
        <v>560</v>
      </c>
      <c r="L919" t="s">
        <v>42</v>
      </c>
      <c r="M919" t="s">
        <v>43</v>
      </c>
      <c r="N919">
        <v>0</v>
      </c>
      <c r="O919">
        <v>1</v>
      </c>
      <c r="P919">
        <v>1</v>
      </c>
      <c r="T919" t="s">
        <v>55</v>
      </c>
      <c r="V919" t="s">
        <v>67</v>
      </c>
      <c r="X919" t="s">
        <v>561</v>
      </c>
      <c r="Z919" t="s">
        <v>562</v>
      </c>
      <c r="AG919" t="s">
        <v>24</v>
      </c>
      <c r="AH919" t="str">
        <f>Table1[[#This Row],[FinalID]]</f>
        <v>CORIXIDAE</v>
      </c>
      <c r="AI919" t="s">
        <v>76</v>
      </c>
      <c r="AJ919" t="s">
        <v>563</v>
      </c>
      <c r="AK919">
        <v>5.6</v>
      </c>
      <c r="AM919" t="s">
        <v>42</v>
      </c>
      <c r="AN919">
        <v>5.6</v>
      </c>
      <c r="AO919">
        <v>0</v>
      </c>
    </row>
    <row r="920" spans="1:41" x14ac:dyDescent="0.25">
      <c r="A920" t="s">
        <v>549</v>
      </c>
      <c r="F920" t="s">
        <v>549</v>
      </c>
      <c r="G920" s="1">
        <v>42431</v>
      </c>
      <c r="I920" t="s">
        <v>1023</v>
      </c>
      <c r="J920" t="s">
        <v>129</v>
      </c>
      <c r="K920" t="s">
        <v>170</v>
      </c>
      <c r="L920" t="s">
        <v>42</v>
      </c>
      <c r="M920" t="s">
        <v>43</v>
      </c>
      <c r="N920">
        <v>0</v>
      </c>
      <c r="O920">
        <v>9</v>
      </c>
      <c r="P920">
        <v>9</v>
      </c>
      <c r="T920" t="s">
        <v>55</v>
      </c>
      <c r="V920" t="s">
        <v>67</v>
      </c>
      <c r="X920" t="s">
        <v>72</v>
      </c>
      <c r="Z920" t="s">
        <v>171</v>
      </c>
      <c r="AC920" t="s">
        <v>172</v>
      </c>
      <c r="AG920" t="s">
        <v>27</v>
      </c>
      <c r="AH920" t="str">
        <f>Table1[[#This Row],[Family]]</f>
        <v>Hydropsychidae</v>
      </c>
      <c r="AI920" t="s">
        <v>92</v>
      </c>
      <c r="AJ920" t="s">
        <v>53</v>
      </c>
      <c r="AK920">
        <v>6.5</v>
      </c>
      <c r="AM920" t="s">
        <v>42</v>
      </c>
      <c r="AN920">
        <v>6.5</v>
      </c>
      <c r="AO920">
        <v>0</v>
      </c>
    </row>
    <row r="921" spans="1:41" x14ac:dyDescent="0.25">
      <c r="A921" t="s">
        <v>549</v>
      </c>
      <c r="F921" t="s">
        <v>549</v>
      </c>
      <c r="G921" s="1">
        <v>42431</v>
      </c>
      <c r="I921" t="s">
        <v>1023</v>
      </c>
      <c r="J921" t="s">
        <v>129</v>
      </c>
      <c r="K921" t="s">
        <v>175</v>
      </c>
      <c r="L921" t="s">
        <v>42</v>
      </c>
      <c r="M921" t="s">
        <v>43</v>
      </c>
      <c r="N921">
        <v>0</v>
      </c>
      <c r="O921">
        <v>2</v>
      </c>
      <c r="P921">
        <v>2</v>
      </c>
      <c r="T921" t="s">
        <v>55</v>
      </c>
      <c r="V921" t="s">
        <v>67</v>
      </c>
      <c r="X921" t="s">
        <v>72</v>
      </c>
      <c r="Z921" t="s">
        <v>171</v>
      </c>
      <c r="AC921" t="s">
        <v>176</v>
      </c>
      <c r="AG921" t="s">
        <v>27</v>
      </c>
      <c r="AH921" t="str">
        <f>Table1[[#This Row],[Family]]</f>
        <v>Hydropsychidae</v>
      </c>
      <c r="AI921" t="s">
        <v>92</v>
      </c>
      <c r="AJ921" t="s">
        <v>53</v>
      </c>
      <c r="AK921">
        <v>7.5</v>
      </c>
      <c r="AM921" t="s">
        <v>42</v>
      </c>
      <c r="AN921">
        <v>7.5</v>
      </c>
      <c r="AO921">
        <v>0</v>
      </c>
    </row>
    <row r="922" spans="1:41" x14ac:dyDescent="0.25">
      <c r="A922" t="s">
        <v>549</v>
      </c>
      <c r="F922" t="s">
        <v>549</v>
      </c>
      <c r="G922" s="1">
        <v>42431</v>
      </c>
      <c r="I922" t="s">
        <v>1023</v>
      </c>
      <c r="J922" t="s">
        <v>129</v>
      </c>
      <c r="K922" t="s">
        <v>217</v>
      </c>
      <c r="L922" t="s">
        <v>42</v>
      </c>
      <c r="M922" t="s">
        <v>43</v>
      </c>
      <c r="N922">
        <v>0</v>
      </c>
      <c r="O922">
        <v>11</v>
      </c>
      <c r="P922">
        <v>11</v>
      </c>
      <c r="T922" t="s">
        <v>55</v>
      </c>
      <c r="V922" t="s">
        <v>67</v>
      </c>
      <c r="X922" t="s">
        <v>72</v>
      </c>
      <c r="Z922" t="s">
        <v>181</v>
      </c>
      <c r="AC922" t="s">
        <v>218</v>
      </c>
      <c r="AG922" t="s">
        <v>27</v>
      </c>
      <c r="AH922" t="str">
        <f>Table1[[#This Row],[Family]]</f>
        <v>Philopotamidae</v>
      </c>
      <c r="AI922" t="s">
        <v>92</v>
      </c>
      <c r="AJ922" t="s">
        <v>53</v>
      </c>
      <c r="AK922">
        <v>4.4000000000000004</v>
      </c>
      <c r="AM922" t="s">
        <v>42</v>
      </c>
      <c r="AN922">
        <v>4.4000000000000004</v>
      </c>
      <c r="AO922">
        <v>0</v>
      </c>
    </row>
    <row r="923" spans="1:41" x14ac:dyDescent="0.25">
      <c r="A923" t="s">
        <v>549</v>
      </c>
      <c r="F923" t="s">
        <v>549</v>
      </c>
      <c r="G923" s="1">
        <v>42431</v>
      </c>
      <c r="I923" t="s">
        <v>1023</v>
      </c>
      <c r="J923" t="s">
        <v>129</v>
      </c>
      <c r="K923" t="s">
        <v>356</v>
      </c>
      <c r="L923" t="s">
        <v>42</v>
      </c>
      <c r="M923" t="s">
        <v>43</v>
      </c>
      <c r="N923">
        <v>0</v>
      </c>
      <c r="O923">
        <v>1</v>
      </c>
      <c r="P923">
        <v>1</v>
      </c>
      <c r="T923" t="s">
        <v>55</v>
      </c>
      <c r="V923" t="s">
        <v>67</v>
      </c>
      <c r="X923" t="s">
        <v>72</v>
      </c>
      <c r="Z923" t="s">
        <v>357</v>
      </c>
      <c r="AC923" t="s">
        <v>358</v>
      </c>
      <c r="AG923" t="s">
        <v>27</v>
      </c>
      <c r="AH923" t="str">
        <f>Table1[[#This Row],[Family]]</f>
        <v>Psychomyiidae</v>
      </c>
      <c r="AI923" t="s">
        <v>144</v>
      </c>
      <c r="AJ923" t="s">
        <v>53</v>
      </c>
      <c r="AK923">
        <v>4.7</v>
      </c>
      <c r="AM923" t="s">
        <v>42</v>
      </c>
      <c r="AN923">
        <v>4.7</v>
      </c>
      <c r="AO923">
        <v>0</v>
      </c>
    </row>
    <row r="924" spans="1:41" x14ac:dyDescent="0.25">
      <c r="A924" t="s">
        <v>549</v>
      </c>
      <c r="F924" t="s">
        <v>549</v>
      </c>
      <c r="G924" s="1">
        <v>42431</v>
      </c>
      <c r="I924" t="s">
        <v>1023</v>
      </c>
      <c r="J924" t="s">
        <v>129</v>
      </c>
      <c r="K924" t="s">
        <v>297</v>
      </c>
      <c r="L924" t="s">
        <v>42</v>
      </c>
      <c r="M924" t="s">
        <v>43</v>
      </c>
      <c r="N924">
        <v>0</v>
      </c>
      <c r="O924">
        <v>1</v>
      </c>
      <c r="P924">
        <v>1</v>
      </c>
      <c r="T924" t="s">
        <v>55</v>
      </c>
      <c r="V924" t="s">
        <v>67</v>
      </c>
      <c r="X924" t="s">
        <v>80</v>
      </c>
      <c r="Z924" t="s">
        <v>86</v>
      </c>
      <c r="AB924" t="s">
        <v>97</v>
      </c>
      <c r="AC924" t="s">
        <v>298</v>
      </c>
      <c r="AG924" t="s">
        <v>27</v>
      </c>
      <c r="AH924" t="str">
        <f>Table1[[#This Row],[Family]]</f>
        <v>Chironomidae</v>
      </c>
      <c r="AI924" t="s">
        <v>92</v>
      </c>
      <c r="AJ924" t="s">
        <v>53</v>
      </c>
      <c r="AK924">
        <v>7.2</v>
      </c>
      <c r="AM924" t="s">
        <v>42</v>
      </c>
      <c r="AN924">
        <v>7.2</v>
      </c>
      <c r="AO924">
        <v>0</v>
      </c>
    </row>
    <row r="925" spans="1:41" x14ac:dyDescent="0.25">
      <c r="A925" t="s">
        <v>549</v>
      </c>
      <c r="F925" t="s">
        <v>549</v>
      </c>
      <c r="G925" s="1">
        <v>42431</v>
      </c>
      <c r="I925" t="s">
        <v>1023</v>
      </c>
      <c r="J925" t="s">
        <v>129</v>
      </c>
      <c r="K925" t="s">
        <v>564</v>
      </c>
      <c r="L925" t="s">
        <v>42</v>
      </c>
      <c r="M925" t="s">
        <v>43</v>
      </c>
      <c r="N925">
        <v>0</v>
      </c>
      <c r="O925">
        <v>1</v>
      </c>
      <c r="P925">
        <v>1</v>
      </c>
      <c r="T925" t="s">
        <v>55</v>
      </c>
      <c r="V925" t="s">
        <v>67</v>
      </c>
      <c r="X925" t="s">
        <v>80</v>
      </c>
      <c r="Z925" t="s">
        <v>86</v>
      </c>
      <c r="AB925" t="s">
        <v>97</v>
      </c>
      <c r="AC925" t="s">
        <v>565</v>
      </c>
      <c r="AG925" t="s">
        <v>27</v>
      </c>
      <c r="AH925" t="str">
        <f>Table1[[#This Row],[Family]]</f>
        <v>Chironomidae</v>
      </c>
      <c r="AI925" t="s">
        <v>48</v>
      </c>
      <c r="AJ925" t="s">
        <v>271</v>
      </c>
      <c r="AK925">
        <v>4.2</v>
      </c>
      <c r="AM925" t="s">
        <v>42</v>
      </c>
      <c r="AN925">
        <v>4.2</v>
      </c>
      <c r="AO925">
        <v>0</v>
      </c>
    </row>
    <row r="926" spans="1:41" x14ac:dyDescent="0.25">
      <c r="A926" t="s">
        <v>549</v>
      </c>
      <c r="F926" t="s">
        <v>549</v>
      </c>
      <c r="G926" s="1">
        <v>42431</v>
      </c>
      <c r="I926" t="s">
        <v>1023</v>
      </c>
      <c r="J926" t="s">
        <v>129</v>
      </c>
      <c r="K926" t="s">
        <v>186</v>
      </c>
      <c r="L926" t="s">
        <v>42</v>
      </c>
      <c r="M926" t="s">
        <v>79</v>
      </c>
      <c r="N926">
        <v>0</v>
      </c>
      <c r="O926">
        <v>1</v>
      </c>
      <c r="P926">
        <v>1</v>
      </c>
      <c r="T926" t="s">
        <v>55</v>
      </c>
      <c r="V926" t="s">
        <v>67</v>
      </c>
      <c r="X926" t="s">
        <v>80</v>
      </c>
      <c r="Z926" t="s">
        <v>86</v>
      </c>
      <c r="AC926" t="s">
        <v>187</v>
      </c>
      <c r="AG926" t="s">
        <v>27</v>
      </c>
      <c r="AH926" t="str">
        <f>Table1[[#This Row],[Family]]</f>
        <v>Chironomidae</v>
      </c>
      <c r="AI926" t="s">
        <v>48</v>
      </c>
      <c r="AK926">
        <v>7.6</v>
      </c>
      <c r="AM926" t="s">
        <v>42</v>
      </c>
      <c r="AN926">
        <v>7.6</v>
      </c>
      <c r="AO926">
        <v>0</v>
      </c>
    </row>
    <row r="927" spans="1:41" x14ac:dyDescent="0.25">
      <c r="A927" t="s">
        <v>549</v>
      </c>
      <c r="F927" t="s">
        <v>549</v>
      </c>
      <c r="G927" s="1">
        <v>42431</v>
      </c>
      <c r="I927" t="s">
        <v>1023</v>
      </c>
      <c r="J927" t="s">
        <v>129</v>
      </c>
      <c r="K927" t="s">
        <v>227</v>
      </c>
      <c r="L927" t="s">
        <v>42</v>
      </c>
      <c r="M927" t="s">
        <v>43</v>
      </c>
      <c r="N927">
        <v>0</v>
      </c>
      <c r="O927">
        <v>1</v>
      </c>
      <c r="P927">
        <v>1</v>
      </c>
      <c r="T927" t="s">
        <v>55</v>
      </c>
      <c r="V927" t="s">
        <v>67</v>
      </c>
      <c r="X927" t="s">
        <v>80</v>
      </c>
      <c r="Z927" t="s">
        <v>86</v>
      </c>
      <c r="AC927" t="s">
        <v>228</v>
      </c>
      <c r="AG927" t="s">
        <v>27</v>
      </c>
      <c r="AH927" t="str">
        <f>Table1[[#This Row],[Family]]</f>
        <v>Chironomidae</v>
      </c>
      <c r="AI927" t="s">
        <v>144</v>
      </c>
      <c r="AJ927" t="s">
        <v>61</v>
      </c>
      <c r="AK927">
        <v>7.2</v>
      </c>
      <c r="AM927" t="s">
        <v>42</v>
      </c>
      <c r="AN927">
        <v>7.2</v>
      </c>
      <c r="AO927">
        <v>0</v>
      </c>
    </row>
    <row r="928" spans="1:41" x14ac:dyDescent="0.25">
      <c r="A928" t="s">
        <v>549</v>
      </c>
      <c r="F928" t="s">
        <v>549</v>
      </c>
      <c r="G928" s="1">
        <v>42431</v>
      </c>
      <c r="I928" t="s">
        <v>1023</v>
      </c>
      <c r="J928" t="s">
        <v>129</v>
      </c>
      <c r="K928" t="s">
        <v>107</v>
      </c>
      <c r="L928" t="s">
        <v>42</v>
      </c>
      <c r="M928" t="s">
        <v>43</v>
      </c>
      <c r="N928">
        <v>0</v>
      </c>
      <c r="O928">
        <v>5</v>
      </c>
      <c r="P928">
        <v>5</v>
      </c>
      <c r="T928" t="s">
        <v>55</v>
      </c>
      <c r="V928" t="s">
        <v>67</v>
      </c>
      <c r="X928" t="s">
        <v>80</v>
      </c>
      <c r="Z928" t="s">
        <v>86</v>
      </c>
      <c r="AC928" t="s">
        <v>108</v>
      </c>
      <c r="AG928" t="s">
        <v>27</v>
      </c>
      <c r="AH928" t="str">
        <f>Table1[[#This Row],[Family]]</f>
        <v>Chironomidae</v>
      </c>
      <c r="AI928" t="s">
        <v>48</v>
      </c>
      <c r="AJ928" t="s">
        <v>82</v>
      </c>
      <c r="AK928">
        <v>9.1999999999999993</v>
      </c>
      <c r="AM928" t="s">
        <v>42</v>
      </c>
      <c r="AN928">
        <v>9.1999999999999993</v>
      </c>
      <c r="AO928">
        <v>0</v>
      </c>
    </row>
    <row r="929" spans="1:41" x14ac:dyDescent="0.25">
      <c r="A929" t="s">
        <v>549</v>
      </c>
      <c r="F929" t="s">
        <v>549</v>
      </c>
      <c r="G929" s="1">
        <v>42431</v>
      </c>
      <c r="I929" t="s">
        <v>1023</v>
      </c>
      <c r="J929" t="s">
        <v>129</v>
      </c>
      <c r="K929" t="s">
        <v>274</v>
      </c>
      <c r="L929" t="s">
        <v>42</v>
      </c>
      <c r="M929" t="s">
        <v>43</v>
      </c>
      <c r="N929">
        <v>0</v>
      </c>
      <c r="O929">
        <v>8</v>
      </c>
      <c r="P929">
        <v>8</v>
      </c>
      <c r="T929" t="s">
        <v>55</v>
      </c>
      <c r="V929" t="s">
        <v>67</v>
      </c>
      <c r="X929" t="s">
        <v>80</v>
      </c>
      <c r="Z929" t="s">
        <v>86</v>
      </c>
      <c r="AC929" t="s">
        <v>275</v>
      </c>
      <c r="AG929" t="s">
        <v>27</v>
      </c>
      <c r="AH929" t="str">
        <f>Table1[[#This Row],[Family]]</f>
        <v>Chironomidae</v>
      </c>
      <c r="AI929" t="s">
        <v>48</v>
      </c>
      <c r="AJ929" t="s">
        <v>61</v>
      </c>
      <c r="AK929">
        <v>4.5999999999999996</v>
      </c>
      <c r="AM929" t="s">
        <v>42</v>
      </c>
      <c r="AN929">
        <v>4.5999999999999996</v>
      </c>
      <c r="AO929">
        <v>0</v>
      </c>
    </row>
    <row r="930" spans="1:41" x14ac:dyDescent="0.25">
      <c r="A930" t="s">
        <v>549</v>
      </c>
      <c r="F930" t="s">
        <v>549</v>
      </c>
      <c r="G930" s="1">
        <v>42431</v>
      </c>
      <c r="I930" t="s">
        <v>1023</v>
      </c>
      <c r="J930" t="s">
        <v>129</v>
      </c>
      <c r="K930" t="s">
        <v>255</v>
      </c>
      <c r="L930" t="s">
        <v>42</v>
      </c>
      <c r="M930" t="s">
        <v>43</v>
      </c>
      <c r="N930">
        <v>0</v>
      </c>
      <c r="O930">
        <v>3</v>
      </c>
      <c r="P930">
        <v>3</v>
      </c>
      <c r="T930" t="s">
        <v>55</v>
      </c>
      <c r="V930" t="s">
        <v>67</v>
      </c>
      <c r="X930" t="s">
        <v>80</v>
      </c>
      <c r="Z930" t="s">
        <v>86</v>
      </c>
      <c r="AC930" t="s">
        <v>256</v>
      </c>
      <c r="AG930" t="s">
        <v>27</v>
      </c>
      <c r="AH930" t="str">
        <f>Table1[[#This Row],[Family]]</f>
        <v>Chironomidae</v>
      </c>
      <c r="AI930" t="s">
        <v>48</v>
      </c>
      <c r="AJ930" t="s">
        <v>61</v>
      </c>
      <c r="AK930">
        <v>5.0999999999999996</v>
      </c>
      <c r="AM930" t="s">
        <v>42</v>
      </c>
      <c r="AN930">
        <v>5.0999999999999996</v>
      </c>
      <c r="AO930">
        <v>0</v>
      </c>
    </row>
    <row r="931" spans="1:41" x14ac:dyDescent="0.25">
      <c r="A931" t="s">
        <v>549</v>
      </c>
      <c r="F931" t="s">
        <v>549</v>
      </c>
      <c r="G931" s="1">
        <v>42431</v>
      </c>
      <c r="I931" t="s">
        <v>1023</v>
      </c>
      <c r="J931" t="s">
        <v>129</v>
      </c>
      <c r="K931" t="s">
        <v>250</v>
      </c>
      <c r="L931" t="s">
        <v>42</v>
      </c>
      <c r="M931" t="s">
        <v>43</v>
      </c>
      <c r="N931">
        <v>0</v>
      </c>
      <c r="O931">
        <v>1</v>
      </c>
      <c r="P931">
        <v>1</v>
      </c>
      <c r="T931" t="s">
        <v>55</v>
      </c>
      <c r="V931" t="s">
        <v>67</v>
      </c>
      <c r="X931" t="s">
        <v>80</v>
      </c>
      <c r="Z931" t="s">
        <v>86</v>
      </c>
      <c r="AC931" t="s">
        <v>251</v>
      </c>
      <c r="AG931" t="s">
        <v>27</v>
      </c>
      <c r="AH931" t="str">
        <f>Table1[[#This Row],[Family]]</f>
        <v>Chironomidae</v>
      </c>
      <c r="AI931" t="s">
        <v>48</v>
      </c>
      <c r="AJ931" t="s">
        <v>61</v>
      </c>
      <c r="AK931">
        <v>5.0999999999999996</v>
      </c>
      <c r="AM931" t="s">
        <v>42</v>
      </c>
      <c r="AN931">
        <v>5.0999999999999996</v>
      </c>
      <c r="AO931">
        <v>0</v>
      </c>
    </row>
    <row r="932" spans="1:41" x14ac:dyDescent="0.25">
      <c r="A932" t="s">
        <v>549</v>
      </c>
      <c r="F932" t="s">
        <v>549</v>
      </c>
      <c r="G932" s="1">
        <v>42431</v>
      </c>
      <c r="I932" t="s">
        <v>1023</v>
      </c>
      <c r="J932" t="s">
        <v>129</v>
      </c>
      <c r="K932" t="s">
        <v>123</v>
      </c>
      <c r="L932" t="s">
        <v>42</v>
      </c>
      <c r="M932" t="s">
        <v>43</v>
      </c>
      <c r="N932">
        <v>0</v>
      </c>
      <c r="O932">
        <v>1</v>
      </c>
      <c r="P932">
        <v>1</v>
      </c>
      <c r="T932" t="s">
        <v>55</v>
      </c>
      <c r="V932" t="s">
        <v>67</v>
      </c>
      <c r="X932" t="s">
        <v>80</v>
      </c>
      <c r="Z932" t="s">
        <v>86</v>
      </c>
      <c r="AC932" t="s">
        <v>124</v>
      </c>
      <c r="AG932" t="s">
        <v>27</v>
      </c>
      <c r="AH932" t="str">
        <f>Table1[[#This Row],[Family]]</f>
        <v>Chironomidae</v>
      </c>
      <c r="AI932" t="s">
        <v>76</v>
      </c>
      <c r="AJ932" t="s">
        <v>61</v>
      </c>
      <c r="AK932">
        <v>8.1999999999999993</v>
      </c>
      <c r="AM932" t="s">
        <v>42</v>
      </c>
      <c r="AN932">
        <v>8.1999999999999993</v>
      </c>
      <c r="AO932">
        <v>0</v>
      </c>
    </row>
    <row r="933" spans="1:41" x14ac:dyDescent="0.25">
      <c r="A933" t="s">
        <v>549</v>
      </c>
      <c r="F933" t="s">
        <v>549</v>
      </c>
      <c r="G933" s="1">
        <v>42431</v>
      </c>
      <c r="I933" t="s">
        <v>1023</v>
      </c>
      <c r="J933" t="s">
        <v>129</v>
      </c>
      <c r="K933" t="s">
        <v>389</v>
      </c>
      <c r="L933" t="s">
        <v>42</v>
      </c>
      <c r="M933" t="s">
        <v>43</v>
      </c>
      <c r="N933">
        <v>0</v>
      </c>
      <c r="O933">
        <v>2</v>
      </c>
      <c r="P933">
        <v>2</v>
      </c>
      <c r="T933" t="s">
        <v>55</v>
      </c>
      <c r="V933" t="s">
        <v>67</v>
      </c>
      <c r="X933" t="s">
        <v>80</v>
      </c>
      <c r="Z933" t="s">
        <v>279</v>
      </c>
      <c r="AB933" t="s">
        <v>390</v>
      </c>
      <c r="AC933" t="s">
        <v>391</v>
      </c>
      <c r="AG933" t="s">
        <v>27</v>
      </c>
      <c r="AH933" t="str">
        <f>Table1[[#This Row],[Family]]</f>
        <v>Empididae</v>
      </c>
      <c r="AI933" t="s">
        <v>76</v>
      </c>
      <c r="AJ933" t="s">
        <v>82</v>
      </c>
      <c r="AK933">
        <v>7.9</v>
      </c>
      <c r="AM933" t="s">
        <v>42</v>
      </c>
      <c r="AN933">
        <v>7.9</v>
      </c>
      <c r="AO933">
        <v>0</v>
      </c>
    </row>
    <row r="934" spans="1:41" x14ac:dyDescent="0.25">
      <c r="A934" t="s">
        <v>549</v>
      </c>
      <c r="F934" t="s">
        <v>549</v>
      </c>
      <c r="G934" s="1">
        <v>42431</v>
      </c>
      <c r="I934" t="s">
        <v>1023</v>
      </c>
      <c r="J934" t="s">
        <v>129</v>
      </c>
      <c r="K934" t="s">
        <v>566</v>
      </c>
      <c r="L934" t="s">
        <v>42</v>
      </c>
      <c r="M934" t="s">
        <v>43</v>
      </c>
      <c r="N934">
        <v>0</v>
      </c>
      <c r="O934">
        <v>1</v>
      </c>
      <c r="P934">
        <v>1</v>
      </c>
      <c r="T934" t="s">
        <v>55</v>
      </c>
      <c r="V934" t="s">
        <v>67</v>
      </c>
      <c r="X934" t="s">
        <v>80</v>
      </c>
      <c r="Z934" t="s">
        <v>279</v>
      </c>
      <c r="AC934" t="s">
        <v>567</v>
      </c>
      <c r="AG934" t="s">
        <v>27</v>
      </c>
      <c r="AH934" t="str">
        <f>Table1[[#This Row],[Family]]</f>
        <v>Empididae</v>
      </c>
      <c r="AI934" t="s">
        <v>76</v>
      </c>
      <c r="AM934" t="s">
        <v>42</v>
      </c>
      <c r="AO934">
        <v>0</v>
      </c>
    </row>
    <row r="935" spans="1:41" x14ac:dyDescent="0.25">
      <c r="A935" t="s">
        <v>549</v>
      </c>
      <c r="F935" t="s">
        <v>549</v>
      </c>
      <c r="G935" s="1">
        <v>42431</v>
      </c>
      <c r="I935" t="s">
        <v>1023</v>
      </c>
      <c r="J935" t="s">
        <v>129</v>
      </c>
      <c r="K935" t="s">
        <v>198</v>
      </c>
      <c r="L935" t="s">
        <v>42</v>
      </c>
      <c r="M935" t="s">
        <v>43</v>
      </c>
      <c r="N935">
        <v>0</v>
      </c>
      <c r="O935">
        <v>37</v>
      </c>
      <c r="P935">
        <v>37</v>
      </c>
      <c r="T935" t="s">
        <v>55</v>
      </c>
      <c r="V935" t="s">
        <v>67</v>
      </c>
      <c r="X935" t="s">
        <v>80</v>
      </c>
      <c r="Z935" t="s">
        <v>199</v>
      </c>
      <c r="AB935" t="s">
        <v>200</v>
      </c>
      <c r="AC935" t="s">
        <v>201</v>
      </c>
      <c r="AG935" t="s">
        <v>27</v>
      </c>
      <c r="AH935" t="str">
        <f>Table1[[#This Row],[Family]]</f>
        <v>Simuliidae</v>
      </c>
      <c r="AI935" t="s">
        <v>92</v>
      </c>
      <c r="AJ935" t="s">
        <v>53</v>
      </c>
      <c r="AK935">
        <v>2.4</v>
      </c>
      <c r="AM935" t="s">
        <v>42</v>
      </c>
      <c r="AN935">
        <v>2.4</v>
      </c>
      <c r="AO935">
        <v>0</v>
      </c>
    </row>
    <row r="936" spans="1:41" x14ac:dyDescent="0.25">
      <c r="A936" t="s">
        <v>549</v>
      </c>
      <c r="F936" t="s">
        <v>549</v>
      </c>
      <c r="G936" s="1">
        <v>42431</v>
      </c>
      <c r="I936" t="s">
        <v>1023</v>
      </c>
      <c r="J936" t="s">
        <v>129</v>
      </c>
      <c r="K936" t="s">
        <v>236</v>
      </c>
      <c r="L936" t="s">
        <v>42</v>
      </c>
      <c r="M936" t="s">
        <v>43</v>
      </c>
      <c r="N936">
        <v>0</v>
      </c>
      <c r="O936">
        <v>2</v>
      </c>
      <c r="P936">
        <v>2</v>
      </c>
      <c r="T936" t="s">
        <v>55</v>
      </c>
      <c r="V936" t="s">
        <v>67</v>
      </c>
      <c r="X936" t="s">
        <v>80</v>
      </c>
      <c r="Z936" t="s">
        <v>199</v>
      </c>
      <c r="AB936" t="s">
        <v>237</v>
      </c>
      <c r="AC936" t="s">
        <v>238</v>
      </c>
      <c r="AG936" t="s">
        <v>27</v>
      </c>
      <c r="AH936" t="str">
        <f>Table1[[#This Row],[Family]]</f>
        <v>Simuliidae</v>
      </c>
      <c r="AI936" t="s">
        <v>92</v>
      </c>
      <c r="AJ936" t="s">
        <v>53</v>
      </c>
      <c r="AK936">
        <v>5.7</v>
      </c>
      <c r="AM936" t="s">
        <v>42</v>
      </c>
      <c r="AN936">
        <v>5.7</v>
      </c>
      <c r="AO936">
        <v>0</v>
      </c>
    </row>
    <row r="937" spans="1:41" x14ac:dyDescent="0.25">
      <c r="A937" t="s">
        <v>549</v>
      </c>
      <c r="F937" t="s">
        <v>549</v>
      </c>
      <c r="G937" s="1">
        <v>42431</v>
      </c>
      <c r="I937" t="s">
        <v>1023</v>
      </c>
      <c r="J937" t="s">
        <v>129</v>
      </c>
      <c r="K937" t="s">
        <v>202</v>
      </c>
      <c r="L937" t="s">
        <v>42</v>
      </c>
      <c r="M937" t="s">
        <v>43</v>
      </c>
      <c r="N937">
        <v>0</v>
      </c>
      <c r="O937">
        <v>3</v>
      </c>
      <c r="P937">
        <v>3</v>
      </c>
      <c r="T937" t="s">
        <v>55</v>
      </c>
      <c r="V937" t="s">
        <v>67</v>
      </c>
      <c r="X937" t="s">
        <v>80</v>
      </c>
      <c r="Z937" t="s">
        <v>203</v>
      </c>
      <c r="AC937" t="s">
        <v>204</v>
      </c>
      <c r="AG937" t="s">
        <v>27</v>
      </c>
      <c r="AH937" t="str">
        <f>Table1[[#This Row],[Family]]</f>
        <v>Tipulidae</v>
      </c>
      <c r="AI937" t="s">
        <v>48</v>
      </c>
      <c r="AJ937" t="s">
        <v>53</v>
      </c>
      <c r="AK937">
        <v>8</v>
      </c>
      <c r="AM937" t="s">
        <v>42</v>
      </c>
      <c r="AN937">
        <v>8</v>
      </c>
      <c r="AO937">
        <v>0</v>
      </c>
    </row>
    <row r="938" spans="1:41" x14ac:dyDescent="0.25">
      <c r="A938" t="s">
        <v>568</v>
      </c>
      <c r="F938" t="s">
        <v>568</v>
      </c>
      <c r="G938" s="1">
        <v>42431</v>
      </c>
      <c r="I938" t="s">
        <v>1023</v>
      </c>
      <c r="J938" t="s">
        <v>129</v>
      </c>
      <c r="K938" t="s">
        <v>50</v>
      </c>
      <c r="L938" t="s">
        <v>42</v>
      </c>
      <c r="M938" t="s">
        <v>43</v>
      </c>
      <c r="N938">
        <v>0</v>
      </c>
      <c r="O938">
        <v>3</v>
      </c>
      <c r="P938">
        <v>3</v>
      </c>
      <c r="T938" t="s">
        <v>44</v>
      </c>
      <c r="V938" t="s">
        <v>45</v>
      </c>
      <c r="X938" t="s">
        <v>51</v>
      </c>
      <c r="Z938" t="s">
        <v>52</v>
      </c>
      <c r="AG938" t="s">
        <v>24</v>
      </c>
      <c r="AH938" t="str">
        <f>Table1[[#This Row],[FinalID]]</f>
        <v>TUBIFICIDAE</v>
      </c>
      <c r="AI938" t="s">
        <v>48</v>
      </c>
      <c r="AJ938" t="s">
        <v>53</v>
      </c>
      <c r="AK938">
        <v>8.4</v>
      </c>
      <c r="AM938" t="s">
        <v>42</v>
      </c>
      <c r="AN938">
        <v>8.4</v>
      </c>
      <c r="AO938">
        <v>0</v>
      </c>
    </row>
    <row r="939" spans="1:41" x14ac:dyDescent="0.25">
      <c r="A939" t="s">
        <v>568</v>
      </c>
      <c r="F939" t="s">
        <v>568</v>
      </c>
      <c r="G939" s="1">
        <v>42431</v>
      </c>
      <c r="I939" t="s">
        <v>1023</v>
      </c>
      <c r="J939" t="s">
        <v>129</v>
      </c>
      <c r="K939" t="s">
        <v>315</v>
      </c>
      <c r="L939" t="s">
        <v>42</v>
      </c>
      <c r="M939" t="s">
        <v>43</v>
      </c>
      <c r="N939">
        <v>0</v>
      </c>
      <c r="O939">
        <v>2</v>
      </c>
      <c r="P939">
        <v>2</v>
      </c>
      <c r="T939" t="s">
        <v>55</v>
      </c>
      <c r="V939" t="s">
        <v>56</v>
      </c>
      <c r="X939" t="s">
        <v>57</v>
      </c>
      <c r="Z939" t="s">
        <v>290</v>
      </c>
      <c r="AC939" t="s">
        <v>316</v>
      </c>
      <c r="AG939" t="s">
        <v>27</v>
      </c>
      <c r="AH939" t="str">
        <f>Table1[[#This Row],[Family]]</f>
        <v>Crangonyctidae</v>
      </c>
      <c r="AI939" t="s">
        <v>48</v>
      </c>
      <c r="AJ939" t="s">
        <v>61</v>
      </c>
      <c r="AK939">
        <v>6.7</v>
      </c>
      <c r="AM939" t="s">
        <v>42</v>
      </c>
      <c r="AN939">
        <v>6.7</v>
      </c>
      <c r="AO939">
        <v>0</v>
      </c>
    </row>
    <row r="940" spans="1:41" x14ac:dyDescent="0.25">
      <c r="A940" t="s">
        <v>568</v>
      </c>
      <c r="F940" t="s">
        <v>568</v>
      </c>
      <c r="G940" s="1">
        <v>42431</v>
      </c>
      <c r="I940" t="s">
        <v>1023</v>
      </c>
      <c r="J940" t="s">
        <v>129</v>
      </c>
      <c r="K940" t="s">
        <v>292</v>
      </c>
      <c r="L940" t="s">
        <v>42</v>
      </c>
      <c r="M940" t="s">
        <v>43</v>
      </c>
      <c r="N940">
        <v>0</v>
      </c>
      <c r="O940">
        <v>1</v>
      </c>
      <c r="P940">
        <v>1</v>
      </c>
      <c r="T940" t="s">
        <v>55</v>
      </c>
      <c r="V940" t="s">
        <v>56</v>
      </c>
      <c r="X940" t="s">
        <v>57</v>
      </c>
      <c r="Z940" t="s">
        <v>293</v>
      </c>
      <c r="AC940" t="s">
        <v>294</v>
      </c>
      <c r="AG940" t="s">
        <v>27</v>
      </c>
      <c r="AH940" t="str">
        <f>Table1[[#This Row],[Family]]</f>
        <v>Gammaridae</v>
      </c>
      <c r="AI940" t="s">
        <v>60</v>
      </c>
      <c r="AJ940" t="s">
        <v>61</v>
      </c>
      <c r="AK940">
        <v>6.7</v>
      </c>
      <c r="AM940" t="s">
        <v>42</v>
      </c>
      <c r="AN940">
        <v>6.7</v>
      </c>
      <c r="AO940">
        <v>0</v>
      </c>
    </row>
    <row r="941" spans="1:41" x14ac:dyDescent="0.25">
      <c r="A941" t="s">
        <v>568</v>
      </c>
      <c r="F941" t="s">
        <v>568</v>
      </c>
      <c r="G941" s="1">
        <v>42431</v>
      </c>
      <c r="I941" t="s">
        <v>1023</v>
      </c>
      <c r="J941" t="s">
        <v>129</v>
      </c>
      <c r="K941" t="s">
        <v>260</v>
      </c>
      <c r="L941" t="s">
        <v>42</v>
      </c>
      <c r="M941" t="s">
        <v>43</v>
      </c>
      <c r="N941">
        <v>0</v>
      </c>
      <c r="O941">
        <v>5</v>
      </c>
      <c r="P941">
        <v>5</v>
      </c>
      <c r="T941" t="s">
        <v>55</v>
      </c>
      <c r="V941" t="s">
        <v>67</v>
      </c>
      <c r="X941" t="s">
        <v>68</v>
      </c>
      <c r="Z941" t="s">
        <v>142</v>
      </c>
      <c r="AC941" t="s">
        <v>261</v>
      </c>
      <c r="AG941" t="s">
        <v>27</v>
      </c>
      <c r="AH941" t="str">
        <f>Table1[[#This Row],[Family]]</f>
        <v>Heptageniidae</v>
      </c>
      <c r="AI941" t="s">
        <v>144</v>
      </c>
      <c r="AJ941" t="s">
        <v>53</v>
      </c>
      <c r="AK941">
        <v>3</v>
      </c>
      <c r="AM941" t="s">
        <v>42</v>
      </c>
      <c r="AN941">
        <v>3</v>
      </c>
      <c r="AO941">
        <v>0</v>
      </c>
    </row>
    <row r="942" spans="1:41" x14ac:dyDescent="0.25">
      <c r="A942" t="s">
        <v>568</v>
      </c>
      <c r="F942" t="s">
        <v>568</v>
      </c>
      <c r="G942" s="1">
        <v>42431</v>
      </c>
      <c r="I942" t="s">
        <v>1023</v>
      </c>
      <c r="J942" t="s">
        <v>129</v>
      </c>
      <c r="K942" t="s">
        <v>317</v>
      </c>
      <c r="L942" t="s">
        <v>42</v>
      </c>
      <c r="M942" t="s">
        <v>43</v>
      </c>
      <c r="N942">
        <v>0</v>
      </c>
      <c r="O942">
        <v>3</v>
      </c>
      <c r="P942">
        <v>3</v>
      </c>
      <c r="T942" t="s">
        <v>55</v>
      </c>
      <c r="V942" t="s">
        <v>67</v>
      </c>
      <c r="X942" t="s">
        <v>68</v>
      </c>
      <c r="Z942" t="s">
        <v>318</v>
      </c>
      <c r="AC942" t="s">
        <v>319</v>
      </c>
      <c r="AG942" t="s">
        <v>27</v>
      </c>
      <c r="AH942" t="str">
        <f>Table1[[#This Row],[Family]]</f>
        <v>Isonychiidae</v>
      </c>
      <c r="AI942" t="s">
        <v>92</v>
      </c>
      <c r="AJ942" t="s">
        <v>136</v>
      </c>
      <c r="AK942">
        <v>2.5</v>
      </c>
      <c r="AM942" t="s">
        <v>42</v>
      </c>
      <c r="AN942">
        <v>2.5</v>
      </c>
      <c r="AO942">
        <v>0</v>
      </c>
    </row>
    <row r="943" spans="1:41" x14ac:dyDescent="0.25">
      <c r="A943" t="s">
        <v>568</v>
      </c>
      <c r="F943" t="s">
        <v>568</v>
      </c>
      <c r="G943" s="1">
        <v>42431</v>
      </c>
      <c r="I943" t="s">
        <v>1023</v>
      </c>
      <c r="J943" t="s">
        <v>129</v>
      </c>
      <c r="K943" t="s">
        <v>158</v>
      </c>
      <c r="L943" t="s">
        <v>42</v>
      </c>
      <c r="M943" t="s">
        <v>43</v>
      </c>
      <c r="N943">
        <v>0</v>
      </c>
      <c r="O943">
        <v>3</v>
      </c>
      <c r="P943">
        <v>3</v>
      </c>
      <c r="T943" t="s">
        <v>55</v>
      </c>
      <c r="V943" t="s">
        <v>67</v>
      </c>
      <c r="X943" t="s">
        <v>152</v>
      </c>
      <c r="Z943" t="s">
        <v>159</v>
      </c>
      <c r="AC943" t="s">
        <v>160</v>
      </c>
      <c r="AG943" t="s">
        <v>27</v>
      </c>
      <c r="AH943" t="str">
        <f>Table1[[#This Row],[Family]]</f>
        <v>Nemouridae</v>
      </c>
      <c r="AI943" t="s">
        <v>60</v>
      </c>
      <c r="AJ943" t="s">
        <v>161</v>
      </c>
      <c r="AK943">
        <v>3</v>
      </c>
      <c r="AM943" t="s">
        <v>42</v>
      </c>
      <c r="AN943">
        <v>3</v>
      </c>
      <c r="AO943">
        <v>0</v>
      </c>
    </row>
    <row r="944" spans="1:41" x14ac:dyDescent="0.25">
      <c r="A944" t="s">
        <v>568</v>
      </c>
      <c r="F944" t="s">
        <v>568</v>
      </c>
      <c r="G944" s="1">
        <v>42431</v>
      </c>
      <c r="I944" t="s">
        <v>1023</v>
      </c>
      <c r="J944" t="s">
        <v>129</v>
      </c>
      <c r="K944" t="s">
        <v>262</v>
      </c>
      <c r="L944" t="s">
        <v>42</v>
      </c>
      <c r="M944" t="s">
        <v>43</v>
      </c>
      <c r="N944">
        <v>0</v>
      </c>
      <c r="O944">
        <v>5</v>
      </c>
      <c r="P944">
        <v>5</v>
      </c>
      <c r="T944" t="s">
        <v>55</v>
      </c>
      <c r="V944" t="s">
        <v>67</v>
      </c>
      <c r="X944" t="s">
        <v>152</v>
      </c>
      <c r="Z944" t="s">
        <v>159</v>
      </c>
      <c r="AC944" t="s">
        <v>263</v>
      </c>
      <c r="AG944" t="s">
        <v>27</v>
      </c>
      <c r="AH944" t="str">
        <f>Table1[[#This Row],[Family]]</f>
        <v>Nemouridae</v>
      </c>
      <c r="AI944" t="s">
        <v>60</v>
      </c>
      <c r="AJ944" t="s">
        <v>161</v>
      </c>
      <c r="AK944">
        <v>4.5</v>
      </c>
      <c r="AM944" t="s">
        <v>42</v>
      </c>
      <c r="AN944">
        <v>4.5</v>
      </c>
      <c r="AO944">
        <v>0</v>
      </c>
    </row>
    <row r="945" spans="1:41" x14ac:dyDescent="0.25">
      <c r="A945" t="s">
        <v>568</v>
      </c>
      <c r="F945" t="s">
        <v>568</v>
      </c>
      <c r="G945" s="1">
        <v>42431</v>
      </c>
      <c r="I945" t="s">
        <v>1023</v>
      </c>
      <c r="J945" t="s">
        <v>129</v>
      </c>
      <c r="K945" t="s">
        <v>170</v>
      </c>
      <c r="L945" t="s">
        <v>42</v>
      </c>
      <c r="M945" t="s">
        <v>43</v>
      </c>
      <c r="N945">
        <v>0</v>
      </c>
      <c r="O945">
        <v>5</v>
      </c>
      <c r="P945">
        <v>5</v>
      </c>
      <c r="T945" t="s">
        <v>55</v>
      </c>
      <c r="V945" t="s">
        <v>67</v>
      </c>
      <c r="X945" t="s">
        <v>72</v>
      </c>
      <c r="Z945" t="s">
        <v>171</v>
      </c>
      <c r="AC945" t="s">
        <v>172</v>
      </c>
      <c r="AG945" t="s">
        <v>27</v>
      </c>
      <c r="AH945" t="str">
        <f>Table1[[#This Row],[Family]]</f>
        <v>Hydropsychidae</v>
      </c>
      <c r="AI945" t="s">
        <v>92</v>
      </c>
      <c r="AJ945" t="s">
        <v>53</v>
      </c>
      <c r="AK945">
        <v>6.5</v>
      </c>
      <c r="AM945" t="s">
        <v>42</v>
      </c>
      <c r="AN945">
        <v>6.5</v>
      </c>
      <c r="AO945">
        <v>0</v>
      </c>
    </row>
    <row r="946" spans="1:41" x14ac:dyDescent="0.25">
      <c r="A946" t="s">
        <v>568</v>
      </c>
      <c r="F946" t="s">
        <v>568</v>
      </c>
      <c r="G946" s="1">
        <v>42431</v>
      </c>
      <c r="I946" t="s">
        <v>1023</v>
      </c>
      <c r="J946" t="s">
        <v>129</v>
      </c>
      <c r="K946" t="s">
        <v>175</v>
      </c>
      <c r="L946" t="s">
        <v>42</v>
      </c>
      <c r="M946" t="s">
        <v>43</v>
      </c>
      <c r="N946">
        <v>0</v>
      </c>
      <c r="O946">
        <v>6</v>
      </c>
      <c r="P946">
        <v>6</v>
      </c>
      <c r="T946" t="s">
        <v>55</v>
      </c>
      <c r="V946" t="s">
        <v>67</v>
      </c>
      <c r="X946" t="s">
        <v>72</v>
      </c>
      <c r="Z946" t="s">
        <v>171</v>
      </c>
      <c r="AC946" t="s">
        <v>176</v>
      </c>
      <c r="AG946" t="s">
        <v>27</v>
      </c>
      <c r="AH946" t="str">
        <f>Table1[[#This Row],[Family]]</f>
        <v>Hydropsychidae</v>
      </c>
      <c r="AI946" t="s">
        <v>92</v>
      </c>
      <c r="AJ946" t="s">
        <v>53</v>
      </c>
      <c r="AK946">
        <v>7.5</v>
      </c>
      <c r="AM946" t="s">
        <v>42</v>
      </c>
      <c r="AN946">
        <v>7.5</v>
      </c>
      <c r="AO946">
        <v>0</v>
      </c>
    </row>
    <row r="947" spans="1:41" x14ac:dyDescent="0.25">
      <c r="A947" t="s">
        <v>568</v>
      </c>
      <c r="F947" t="s">
        <v>568</v>
      </c>
      <c r="G947" s="1">
        <v>42431</v>
      </c>
      <c r="I947" t="s">
        <v>1023</v>
      </c>
      <c r="J947" t="s">
        <v>129</v>
      </c>
      <c r="K947" t="s">
        <v>217</v>
      </c>
      <c r="L947" t="s">
        <v>42</v>
      </c>
      <c r="M947" t="s">
        <v>43</v>
      </c>
      <c r="N947">
        <v>0</v>
      </c>
      <c r="O947">
        <v>16</v>
      </c>
      <c r="P947">
        <v>16</v>
      </c>
      <c r="T947" t="s">
        <v>55</v>
      </c>
      <c r="V947" t="s">
        <v>67</v>
      </c>
      <c r="X947" t="s">
        <v>72</v>
      </c>
      <c r="Z947" t="s">
        <v>181</v>
      </c>
      <c r="AC947" t="s">
        <v>218</v>
      </c>
      <c r="AG947" t="s">
        <v>27</v>
      </c>
      <c r="AH947" t="str">
        <f>Table1[[#This Row],[Family]]</f>
        <v>Philopotamidae</v>
      </c>
      <c r="AI947" t="s">
        <v>92</v>
      </c>
      <c r="AJ947" t="s">
        <v>53</v>
      </c>
      <c r="AK947">
        <v>4.4000000000000004</v>
      </c>
      <c r="AM947" t="s">
        <v>42</v>
      </c>
      <c r="AN947">
        <v>4.4000000000000004</v>
      </c>
      <c r="AO947">
        <v>0</v>
      </c>
    </row>
    <row r="948" spans="1:41" x14ac:dyDescent="0.25">
      <c r="A948" t="s">
        <v>568</v>
      </c>
      <c r="F948" t="s">
        <v>568</v>
      </c>
      <c r="G948" s="1">
        <v>42431</v>
      </c>
      <c r="I948" t="s">
        <v>1023</v>
      </c>
      <c r="J948" t="s">
        <v>129</v>
      </c>
      <c r="K948" t="s">
        <v>340</v>
      </c>
      <c r="L948" t="s">
        <v>42</v>
      </c>
      <c r="M948" t="s">
        <v>43</v>
      </c>
      <c r="N948">
        <v>0</v>
      </c>
      <c r="O948">
        <v>1</v>
      </c>
      <c r="P948">
        <v>1</v>
      </c>
      <c r="T948" t="s">
        <v>55</v>
      </c>
      <c r="V948" t="s">
        <v>67</v>
      </c>
      <c r="X948" t="s">
        <v>80</v>
      </c>
      <c r="Z948" t="s">
        <v>86</v>
      </c>
      <c r="AB948" t="s">
        <v>87</v>
      </c>
      <c r="AC948" t="s">
        <v>341</v>
      </c>
      <c r="AG948" t="s">
        <v>27</v>
      </c>
      <c r="AH948" t="str">
        <f>Table1[[#This Row],[Family]]</f>
        <v>Chironomidae</v>
      </c>
      <c r="AI948" t="s">
        <v>60</v>
      </c>
      <c r="AJ948" t="s">
        <v>49</v>
      </c>
      <c r="AK948">
        <v>7.9</v>
      </c>
      <c r="AM948" t="s">
        <v>42</v>
      </c>
      <c r="AN948">
        <v>7.9</v>
      </c>
      <c r="AO948">
        <v>0</v>
      </c>
    </row>
    <row r="949" spans="1:41" x14ac:dyDescent="0.25">
      <c r="A949" t="s">
        <v>568</v>
      </c>
      <c r="F949" t="s">
        <v>568</v>
      </c>
      <c r="G949" s="1">
        <v>42431</v>
      </c>
      <c r="I949" t="s">
        <v>1023</v>
      </c>
      <c r="J949" t="s">
        <v>129</v>
      </c>
      <c r="K949" t="s">
        <v>569</v>
      </c>
      <c r="L949" t="s">
        <v>42</v>
      </c>
      <c r="M949" t="s">
        <v>43</v>
      </c>
      <c r="N949">
        <v>0</v>
      </c>
      <c r="O949">
        <v>1</v>
      </c>
      <c r="P949">
        <v>1</v>
      </c>
      <c r="T949" t="s">
        <v>55</v>
      </c>
      <c r="V949" t="s">
        <v>67</v>
      </c>
      <c r="X949" t="s">
        <v>80</v>
      </c>
      <c r="Z949" t="s">
        <v>86</v>
      </c>
      <c r="AB949" t="s">
        <v>87</v>
      </c>
      <c r="AC949" t="s">
        <v>570</v>
      </c>
      <c r="AG949" t="s">
        <v>27</v>
      </c>
      <c r="AH949" t="str">
        <f>Table1[[#This Row],[Family]]</f>
        <v>Chironomidae</v>
      </c>
      <c r="AI949" t="s">
        <v>48</v>
      </c>
      <c r="AJ949" t="s">
        <v>49</v>
      </c>
      <c r="AK949">
        <v>9.1999999999999993</v>
      </c>
      <c r="AM949" t="s">
        <v>42</v>
      </c>
      <c r="AN949">
        <v>9.1999999999999993</v>
      </c>
      <c r="AO949">
        <v>0</v>
      </c>
    </row>
    <row r="950" spans="1:41" x14ac:dyDescent="0.25">
      <c r="A950" t="s">
        <v>568</v>
      </c>
      <c r="F950" t="s">
        <v>568</v>
      </c>
      <c r="G950" s="1">
        <v>42431</v>
      </c>
      <c r="I950" t="s">
        <v>1023</v>
      </c>
      <c r="J950" t="s">
        <v>129</v>
      </c>
      <c r="K950" t="s">
        <v>297</v>
      </c>
      <c r="L950" t="s">
        <v>42</v>
      </c>
      <c r="M950" t="s">
        <v>43</v>
      </c>
      <c r="N950">
        <v>0</v>
      </c>
      <c r="O950">
        <v>1</v>
      </c>
      <c r="P950">
        <v>1</v>
      </c>
      <c r="T950" t="s">
        <v>55</v>
      </c>
      <c r="V950" t="s">
        <v>67</v>
      </c>
      <c r="X950" t="s">
        <v>80</v>
      </c>
      <c r="Z950" t="s">
        <v>86</v>
      </c>
      <c r="AB950" t="s">
        <v>97</v>
      </c>
      <c r="AC950" t="s">
        <v>298</v>
      </c>
      <c r="AG950" t="s">
        <v>27</v>
      </c>
      <c r="AH950" t="str">
        <f>Table1[[#This Row],[Family]]</f>
        <v>Chironomidae</v>
      </c>
      <c r="AI950" t="s">
        <v>92</v>
      </c>
      <c r="AJ950" t="s">
        <v>53</v>
      </c>
      <c r="AK950">
        <v>7.2</v>
      </c>
      <c r="AM950" t="s">
        <v>42</v>
      </c>
      <c r="AN950">
        <v>7.2</v>
      </c>
      <c r="AO950">
        <v>0</v>
      </c>
    </row>
    <row r="951" spans="1:41" x14ac:dyDescent="0.25">
      <c r="A951" t="s">
        <v>568</v>
      </c>
      <c r="F951" t="s">
        <v>568</v>
      </c>
      <c r="G951" s="1">
        <v>42431</v>
      </c>
      <c r="I951" t="s">
        <v>1023</v>
      </c>
      <c r="J951" t="s">
        <v>129</v>
      </c>
      <c r="K951" t="s">
        <v>107</v>
      </c>
      <c r="L951" t="s">
        <v>42</v>
      </c>
      <c r="M951" t="s">
        <v>43</v>
      </c>
      <c r="N951">
        <v>0</v>
      </c>
      <c r="O951">
        <v>18</v>
      </c>
      <c r="P951">
        <v>18</v>
      </c>
      <c r="T951" t="s">
        <v>55</v>
      </c>
      <c r="V951" t="s">
        <v>67</v>
      </c>
      <c r="X951" t="s">
        <v>80</v>
      </c>
      <c r="Z951" t="s">
        <v>86</v>
      </c>
      <c r="AC951" t="s">
        <v>108</v>
      </c>
      <c r="AG951" t="s">
        <v>27</v>
      </c>
      <c r="AH951" t="str">
        <f>Table1[[#This Row],[Family]]</f>
        <v>Chironomidae</v>
      </c>
      <c r="AI951" t="s">
        <v>48</v>
      </c>
      <c r="AJ951" t="s">
        <v>82</v>
      </c>
      <c r="AK951">
        <v>9.1999999999999993</v>
      </c>
      <c r="AM951" t="s">
        <v>42</v>
      </c>
      <c r="AN951">
        <v>9.1999999999999993</v>
      </c>
      <c r="AO951">
        <v>0</v>
      </c>
    </row>
    <row r="952" spans="1:41" x14ac:dyDescent="0.25">
      <c r="A952" t="s">
        <v>568</v>
      </c>
      <c r="F952" t="s">
        <v>568</v>
      </c>
      <c r="G952" s="1">
        <v>42431</v>
      </c>
      <c r="I952" t="s">
        <v>1023</v>
      </c>
      <c r="J952" t="s">
        <v>129</v>
      </c>
      <c r="K952" t="s">
        <v>274</v>
      </c>
      <c r="L952" t="s">
        <v>42</v>
      </c>
      <c r="M952" t="s">
        <v>43</v>
      </c>
      <c r="N952">
        <v>0</v>
      </c>
      <c r="O952">
        <v>14</v>
      </c>
      <c r="P952">
        <v>14</v>
      </c>
      <c r="T952" t="s">
        <v>55</v>
      </c>
      <c r="V952" t="s">
        <v>67</v>
      </c>
      <c r="X952" t="s">
        <v>80</v>
      </c>
      <c r="Z952" t="s">
        <v>86</v>
      </c>
      <c r="AC952" t="s">
        <v>275</v>
      </c>
      <c r="AG952" t="s">
        <v>27</v>
      </c>
      <c r="AH952" t="str">
        <f>Table1[[#This Row],[Family]]</f>
        <v>Chironomidae</v>
      </c>
      <c r="AI952" t="s">
        <v>48</v>
      </c>
      <c r="AJ952" t="s">
        <v>61</v>
      </c>
      <c r="AK952">
        <v>4.5999999999999996</v>
      </c>
      <c r="AM952" t="s">
        <v>42</v>
      </c>
      <c r="AN952">
        <v>4.5999999999999996</v>
      </c>
      <c r="AO952">
        <v>0</v>
      </c>
    </row>
    <row r="953" spans="1:41" x14ac:dyDescent="0.25">
      <c r="A953" t="s">
        <v>568</v>
      </c>
      <c r="F953" t="s">
        <v>568</v>
      </c>
      <c r="G953" s="1">
        <v>42431</v>
      </c>
      <c r="I953" t="s">
        <v>1023</v>
      </c>
      <c r="J953" t="s">
        <v>129</v>
      </c>
      <c r="K953" t="s">
        <v>229</v>
      </c>
      <c r="L953" t="s">
        <v>42</v>
      </c>
      <c r="M953" t="s">
        <v>43</v>
      </c>
      <c r="N953">
        <v>0</v>
      </c>
      <c r="O953">
        <v>2</v>
      </c>
      <c r="P953">
        <v>2</v>
      </c>
      <c r="T953" t="s">
        <v>55</v>
      </c>
      <c r="V953" t="s">
        <v>67</v>
      </c>
      <c r="X953" t="s">
        <v>80</v>
      </c>
      <c r="Z953" t="s">
        <v>86</v>
      </c>
      <c r="AC953" t="s">
        <v>230</v>
      </c>
      <c r="AG953" t="s">
        <v>27</v>
      </c>
      <c r="AH953" t="str">
        <f>Table1[[#This Row],[Family]]</f>
        <v>Chironomidae</v>
      </c>
      <c r="AI953" t="s">
        <v>48</v>
      </c>
      <c r="AJ953" t="s">
        <v>61</v>
      </c>
      <c r="AK953">
        <v>6.2</v>
      </c>
      <c r="AM953" t="s">
        <v>42</v>
      </c>
      <c r="AN953">
        <v>6.2</v>
      </c>
      <c r="AO953">
        <v>0</v>
      </c>
    </row>
    <row r="954" spans="1:41" x14ac:dyDescent="0.25">
      <c r="A954" t="s">
        <v>568</v>
      </c>
      <c r="F954" t="s">
        <v>568</v>
      </c>
      <c r="G954" s="1">
        <v>42431</v>
      </c>
      <c r="I954" t="s">
        <v>1023</v>
      </c>
      <c r="J954" t="s">
        <v>129</v>
      </c>
      <c r="K954" t="s">
        <v>571</v>
      </c>
      <c r="L954" t="s">
        <v>42</v>
      </c>
      <c r="M954" t="s">
        <v>43</v>
      </c>
      <c r="N954">
        <v>0</v>
      </c>
      <c r="O954">
        <v>1</v>
      </c>
      <c r="P954">
        <v>1</v>
      </c>
      <c r="T954" t="s">
        <v>55</v>
      </c>
      <c r="V954" t="s">
        <v>67</v>
      </c>
      <c r="X954" t="s">
        <v>80</v>
      </c>
      <c r="Z954" t="s">
        <v>86</v>
      </c>
      <c r="AC954" t="s">
        <v>572</v>
      </c>
      <c r="AG954" t="s">
        <v>27</v>
      </c>
      <c r="AH954" t="str">
        <f>Table1[[#This Row],[Family]]</f>
        <v>Chironomidae</v>
      </c>
      <c r="AI954" t="s">
        <v>48</v>
      </c>
      <c r="AJ954" t="s">
        <v>61</v>
      </c>
      <c r="AK954">
        <v>6.6</v>
      </c>
      <c r="AM954" t="s">
        <v>42</v>
      </c>
      <c r="AN954">
        <v>6.6</v>
      </c>
      <c r="AO954">
        <v>0</v>
      </c>
    </row>
    <row r="955" spans="1:41" x14ac:dyDescent="0.25">
      <c r="A955" t="s">
        <v>568</v>
      </c>
      <c r="F955" t="s">
        <v>568</v>
      </c>
      <c r="G955" s="1">
        <v>42431</v>
      </c>
      <c r="I955" t="s">
        <v>1023</v>
      </c>
      <c r="J955" t="s">
        <v>129</v>
      </c>
      <c r="K955" t="s">
        <v>250</v>
      </c>
      <c r="L955" t="s">
        <v>42</v>
      </c>
      <c r="M955" t="s">
        <v>43</v>
      </c>
      <c r="N955">
        <v>0</v>
      </c>
      <c r="O955">
        <v>7</v>
      </c>
      <c r="P955">
        <v>7</v>
      </c>
      <c r="T955" t="s">
        <v>55</v>
      </c>
      <c r="V955" t="s">
        <v>67</v>
      </c>
      <c r="X955" t="s">
        <v>80</v>
      </c>
      <c r="Z955" t="s">
        <v>86</v>
      </c>
      <c r="AC955" t="s">
        <v>251</v>
      </c>
      <c r="AG955" t="s">
        <v>27</v>
      </c>
      <c r="AH955" t="str">
        <f>Table1[[#This Row],[Family]]</f>
        <v>Chironomidae</v>
      </c>
      <c r="AI955" t="s">
        <v>48</v>
      </c>
      <c r="AJ955" t="s">
        <v>61</v>
      </c>
      <c r="AK955">
        <v>5.0999999999999996</v>
      </c>
      <c r="AM955" t="s">
        <v>42</v>
      </c>
      <c r="AN955">
        <v>5.0999999999999996</v>
      </c>
      <c r="AO955">
        <v>0</v>
      </c>
    </row>
    <row r="956" spans="1:41" x14ac:dyDescent="0.25">
      <c r="A956" t="s">
        <v>568</v>
      </c>
      <c r="F956" t="s">
        <v>568</v>
      </c>
      <c r="G956" s="1">
        <v>42431</v>
      </c>
      <c r="I956" t="s">
        <v>1023</v>
      </c>
      <c r="J956" t="s">
        <v>129</v>
      </c>
      <c r="K956" t="s">
        <v>109</v>
      </c>
      <c r="L956" t="s">
        <v>42</v>
      </c>
      <c r="M956" t="s">
        <v>43</v>
      </c>
      <c r="N956">
        <v>0</v>
      </c>
      <c r="O956">
        <v>1</v>
      </c>
      <c r="P956">
        <v>1</v>
      </c>
      <c r="T956" t="s">
        <v>55</v>
      </c>
      <c r="V956" t="s">
        <v>67</v>
      </c>
      <c r="X956" t="s">
        <v>80</v>
      </c>
      <c r="Z956" t="s">
        <v>86</v>
      </c>
      <c r="AC956" t="s">
        <v>110</v>
      </c>
      <c r="AG956" t="s">
        <v>27</v>
      </c>
      <c r="AH956" t="str">
        <f>Table1[[#This Row],[Family]]</f>
        <v>Chironomidae</v>
      </c>
      <c r="AI956" t="s">
        <v>76</v>
      </c>
      <c r="AK956">
        <v>7.5</v>
      </c>
      <c r="AM956" t="s">
        <v>42</v>
      </c>
      <c r="AN956">
        <v>7.5</v>
      </c>
      <c r="AO956">
        <v>0</v>
      </c>
    </row>
    <row r="957" spans="1:41" x14ac:dyDescent="0.25">
      <c r="A957" t="s">
        <v>568</v>
      </c>
      <c r="F957" t="s">
        <v>568</v>
      </c>
      <c r="G957" s="1">
        <v>42431</v>
      </c>
      <c r="I957" t="s">
        <v>1023</v>
      </c>
      <c r="J957" t="s">
        <v>129</v>
      </c>
      <c r="K957" t="s">
        <v>196</v>
      </c>
      <c r="L957" t="s">
        <v>42</v>
      </c>
      <c r="M957" t="s">
        <v>43</v>
      </c>
      <c r="N957">
        <v>0</v>
      </c>
      <c r="O957">
        <v>1</v>
      </c>
      <c r="P957">
        <v>1</v>
      </c>
      <c r="T957" t="s">
        <v>55</v>
      </c>
      <c r="V957" t="s">
        <v>67</v>
      </c>
      <c r="X957" t="s">
        <v>80</v>
      </c>
      <c r="Z957" t="s">
        <v>86</v>
      </c>
      <c r="AB957" t="s">
        <v>194</v>
      </c>
      <c r="AC957" t="s">
        <v>197</v>
      </c>
      <c r="AG957" t="s">
        <v>27</v>
      </c>
      <c r="AH957" t="str">
        <f>Table1[[#This Row],[Family]]</f>
        <v>Chironomidae</v>
      </c>
      <c r="AI957" t="s">
        <v>48</v>
      </c>
      <c r="AJ957" t="s">
        <v>61</v>
      </c>
      <c r="AK957">
        <v>8.1999999999999993</v>
      </c>
      <c r="AM957" t="s">
        <v>42</v>
      </c>
      <c r="AN957">
        <v>8.1999999999999993</v>
      </c>
      <c r="AO957">
        <v>0</v>
      </c>
    </row>
    <row r="958" spans="1:41" x14ac:dyDescent="0.25">
      <c r="A958" t="s">
        <v>568</v>
      </c>
      <c r="F958" t="s">
        <v>568</v>
      </c>
      <c r="G958" s="1">
        <v>42431</v>
      </c>
      <c r="I958" t="s">
        <v>1023</v>
      </c>
      <c r="J958" t="s">
        <v>129</v>
      </c>
      <c r="K958" t="s">
        <v>198</v>
      </c>
      <c r="L958" t="s">
        <v>42</v>
      </c>
      <c r="M958" t="s">
        <v>43</v>
      </c>
      <c r="N958">
        <v>0</v>
      </c>
      <c r="O958">
        <v>8</v>
      </c>
      <c r="P958">
        <v>8</v>
      </c>
      <c r="T958" t="s">
        <v>55</v>
      </c>
      <c r="V958" t="s">
        <v>67</v>
      </c>
      <c r="X958" t="s">
        <v>80</v>
      </c>
      <c r="Z958" t="s">
        <v>199</v>
      </c>
      <c r="AB958" t="s">
        <v>200</v>
      </c>
      <c r="AC958" t="s">
        <v>201</v>
      </c>
      <c r="AG958" t="s">
        <v>27</v>
      </c>
      <c r="AH958" t="str">
        <f>Table1[[#This Row],[Family]]</f>
        <v>Simuliidae</v>
      </c>
      <c r="AI958" t="s">
        <v>92</v>
      </c>
      <c r="AJ958" t="s">
        <v>53</v>
      </c>
      <c r="AK958">
        <v>2.4</v>
      </c>
      <c r="AM958" t="s">
        <v>42</v>
      </c>
      <c r="AN958">
        <v>2.4</v>
      </c>
      <c r="AO958">
        <v>0</v>
      </c>
    </row>
    <row r="959" spans="1:41" x14ac:dyDescent="0.25">
      <c r="A959" t="s">
        <v>568</v>
      </c>
      <c r="F959" t="s">
        <v>568</v>
      </c>
      <c r="G959" s="1">
        <v>42431</v>
      </c>
      <c r="I959" t="s">
        <v>1023</v>
      </c>
      <c r="J959" t="s">
        <v>129</v>
      </c>
      <c r="K959" t="s">
        <v>202</v>
      </c>
      <c r="L959" t="s">
        <v>42</v>
      </c>
      <c r="M959" t="s">
        <v>43</v>
      </c>
      <c r="N959">
        <v>0</v>
      </c>
      <c r="O959">
        <v>2</v>
      </c>
      <c r="P959">
        <v>2</v>
      </c>
      <c r="T959" t="s">
        <v>55</v>
      </c>
      <c r="V959" t="s">
        <v>67</v>
      </c>
      <c r="X959" t="s">
        <v>80</v>
      </c>
      <c r="Z959" t="s">
        <v>203</v>
      </c>
      <c r="AC959" t="s">
        <v>204</v>
      </c>
      <c r="AG959" t="s">
        <v>27</v>
      </c>
      <c r="AH959" t="str">
        <f>Table1[[#This Row],[Family]]</f>
        <v>Tipulidae</v>
      </c>
      <c r="AI959" t="s">
        <v>48</v>
      </c>
      <c r="AJ959" t="s">
        <v>53</v>
      </c>
      <c r="AK959">
        <v>8</v>
      </c>
      <c r="AM959" t="s">
        <v>42</v>
      </c>
      <c r="AN959">
        <v>8</v>
      </c>
      <c r="AO959">
        <v>0</v>
      </c>
    </row>
    <row r="960" spans="1:41" x14ac:dyDescent="0.25">
      <c r="A960" t="s">
        <v>568</v>
      </c>
      <c r="F960" t="s">
        <v>568</v>
      </c>
      <c r="G960" s="1">
        <v>42431</v>
      </c>
      <c r="I960" t="s">
        <v>1023</v>
      </c>
      <c r="J960" t="s">
        <v>129</v>
      </c>
      <c r="K960" t="s">
        <v>239</v>
      </c>
      <c r="L960" t="s">
        <v>42</v>
      </c>
      <c r="M960" t="s">
        <v>43</v>
      </c>
      <c r="N960">
        <v>0</v>
      </c>
      <c r="O960">
        <v>1</v>
      </c>
      <c r="P960">
        <v>1</v>
      </c>
      <c r="T960" t="s">
        <v>55</v>
      </c>
      <c r="V960" t="s">
        <v>67</v>
      </c>
      <c r="X960" t="s">
        <v>80</v>
      </c>
      <c r="Z960" t="s">
        <v>203</v>
      </c>
      <c r="AC960" t="s">
        <v>240</v>
      </c>
      <c r="AG960" t="s">
        <v>27</v>
      </c>
      <c r="AH960" t="str">
        <f>Table1[[#This Row],[Family]]</f>
        <v>Tipulidae</v>
      </c>
      <c r="AI960" t="s">
        <v>60</v>
      </c>
      <c r="AJ960" t="s">
        <v>49</v>
      </c>
      <c r="AK960">
        <v>6.7</v>
      </c>
      <c r="AM960" t="s">
        <v>42</v>
      </c>
      <c r="AN960">
        <v>6.7</v>
      </c>
      <c r="AO960">
        <v>0</v>
      </c>
    </row>
    <row r="961" spans="1:41" x14ac:dyDescent="0.25">
      <c r="A961" t="s">
        <v>573</v>
      </c>
      <c r="F961" t="s">
        <v>573</v>
      </c>
      <c r="G961" s="1">
        <v>42438</v>
      </c>
      <c r="I961" t="s">
        <v>1023</v>
      </c>
      <c r="J961" t="s">
        <v>129</v>
      </c>
      <c r="K961" t="s">
        <v>50</v>
      </c>
      <c r="L961" t="s">
        <v>42</v>
      </c>
      <c r="M961" t="s">
        <v>43</v>
      </c>
      <c r="N961">
        <v>0</v>
      </c>
      <c r="O961">
        <v>1</v>
      </c>
      <c r="P961">
        <v>1</v>
      </c>
      <c r="T961" t="s">
        <v>44</v>
      </c>
      <c r="V961" t="s">
        <v>45</v>
      </c>
      <c r="X961" t="s">
        <v>51</v>
      </c>
      <c r="Z961" t="s">
        <v>52</v>
      </c>
      <c r="AG961" t="s">
        <v>24</v>
      </c>
      <c r="AH961" t="str">
        <f>Table1[[#This Row],[FinalID]]</f>
        <v>TUBIFICIDAE</v>
      </c>
      <c r="AI961" t="s">
        <v>48</v>
      </c>
      <c r="AJ961" t="s">
        <v>53</v>
      </c>
      <c r="AK961">
        <v>8.4</v>
      </c>
      <c r="AM961" t="s">
        <v>42</v>
      </c>
      <c r="AN961">
        <v>8.4</v>
      </c>
      <c r="AO961">
        <v>0</v>
      </c>
    </row>
    <row r="962" spans="1:41" x14ac:dyDescent="0.25">
      <c r="A962" t="s">
        <v>573</v>
      </c>
      <c r="F962" t="s">
        <v>573</v>
      </c>
      <c r="G962" s="1">
        <v>42438</v>
      </c>
      <c r="I962" t="s">
        <v>1023</v>
      </c>
      <c r="J962" t="s">
        <v>129</v>
      </c>
      <c r="K962" t="s">
        <v>574</v>
      </c>
      <c r="L962" t="s">
        <v>42</v>
      </c>
      <c r="M962" t="s">
        <v>43</v>
      </c>
      <c r="N962">
        <v>0</v>
      </c>
      <c r="O962">
        <v>21</v>
      </c>
      <c r="P962">
        <v>21</v>
      </c>
      <c r="T962" t="s">
        <v>208</v>
      </c>
      <c r="V962" t="s">
        <v>394</v>
      </c>
      <c r="X962" t="s">
        <v>395</v>
      </c>
      <c r="Z962" t="s">
        <v>425</v>
      </c>
      <c r="AC962" t="s">
        <v>575</v>
      </c>
      <c r="AG962" t="s">
        <v>27</v>
      </c>
      <c r="AH962" t="str">
        <f>Table1[[#This Row],[Family]]</f>
        <v>Pisidiidae</v>
      </c>
      <c r="AI962" t="s">
        <v>92</v>
      </c>
      <c r="AJ962" t="s">
        <v>49</v>
      </c>
      <c r="AK962">
        <v>5.5</v>
      </c>
      <c r="AM962" t="s">
        <v>42</v>
      </c>
      <c r="AN962">
        <v>5.5</v>
      </c>
      <c r="AO962">
        <v>0</v>
      </c>
    </row>
    <row r="963" spans="1:41" x14ac:dyDescent="0.25">
      <c r="A963" t="s">
        <v>573</v>
      </c>
      <c r="F963" t="s">
        <v>573</v>
      </c>
      <c r="G963" s="1">
        <v>42438</v>
      </c>
      <c r="I963" t="s">
        <v>1023</v>
      </c>
      <c r="J963" t="s">
        <v>129</v>
      </c>
      <c r="K963" t="s">
        <v>292</v>
      </c>
      <c r="L963" t="s">
        <v>42</v>
      </c>
      <c r="M963" t="s">
        <v>43</v>
      </c>
      <c r="N963">
        <v>0</v>
      </c>
      <c r="O963">
        <v>6</v>
      </c>
      <c r="P963">
        <v>6</v>
      </c>
      <c r="T963" t="s">
        <v>55</v>
      </c>
      <c r="V963" t="s">
        <v>56</v>
      </c>
      <c r="X963" t="s">
        <v>57</v>
      </c>
      <c r="Z963" t="s">
        <v>293</v>
      </c>
      <c r="AC963" t="s">
        <v>294</v>
      </c>
      <c r="AG963" t="s">
        <v>27</v>
      </c>
      <c r="AH963" t="str">
        <f>Table1[[#This Row],[Family]]</f>
        <v>Gammaridae</v>
      </c>
      <c r="AI963" t="s">
        <v>60</v>
      </c>
      <c r="AJ963" t="s">
        <v>61</v>
      </c>
      <c r="AK963">
        <v>6.7</v>
      </c>
      <c r="AM963" t="s">
        <v>42</v>
      </c>
      <c r="AN963">
        <v>6.7</v>
      </c>
      <c r="AO963">
        <v>0</v>
      </c>
    </row>
    <row r="964" spans="1:41" x14ac:dyDescent="0.25">
      <c r="A964" t="s">
        <v>573</v>
      </c>
      <c r="F964" t="s">
        <v>573</v>
      </c>
      <c r="G964" s="1">
        <v>42438</v>
      </c>
      <c r="I964" t="s">
        <v>1023</v>
      </c>
      <c r="J964" t="s">
        <v>129</v>
      </c>
      <c r="K964" t="s">
        <v>170</v>
      </c>
      <c r="L964" t="s">
        <v>42</v>
      </c>
      <c r="M964" t="s">
        <v>43</v>
      </c>
      <c r="N964">
        <v>0</v>
      </c>
      <c r="O964">
        <v>6</v>
      </c>
      <c r="P964">
        <v>6</v>
      </c>
      <c r="T964" t="s">
        <v>55</v>
      </c>
      <c r="V964" t="s">
        <v>67</v>
      </c>
      <c r="X964" t="s">
        <v>72</v>
      </c>
      <c r="Z964" t="s">
        <v>171</v>
      </c>
      <c r="AC964" t="s">
        <v>172</v>
      </c>
      <c r="AG964" t="s">
        <v>27</v>
      </c>
      <c r="AH964" t="str">
        <f>Table1[[#This Row],[Family]]</f>
        <v>Hydropsychidae</v>
      </c>
      <c r="AI964" t="s">
        <v>92</v>
      </c>
      <c r="AJ964" t="s">
        <v>53</v>
      </c>
      <c r="AK964">
        <v>6.5</v>
      </c>
      <c r="AM964" t="s">
        <v>42</v>
      </c>
      <c r="AN964">
        <v>6.5</v>
      </c>
      <c r="AO964">
        <v>0</v>
      </c>
    </row>
    <row r="965" spans="1:41" x14ac:dyDescent="0.25">
      <c r="A965" t="s">
        <v>573</v>
      </c>
      <c r="F965" t="s">
        <v>573</v>
      </c>
      <c r="G965" s="1">
        <v>42438</v>
      </c>
      <c r="I965" t="s">
        <v>1023</v>
      </c>
      <c r="J965" t="s">
        <v>129</v>
      </c>
      <c r="K965" t="s">
        <v>175</v>
      </c>
      <c r="L965" t="s">
        <v>42</v>
      </c>
      <c r="M965" t="s">
        <v>43</v>
      </c>
      <c r="N965">
        <v>0</v>
      </c>
      <c r="O965">
        <v>1</v>
      </c>
      <c r="P965">
        <v>1</v>
      </c>
      <c r="T965" t="s">
        <v>55</v>
      </c>
      <c r="V965" t="s">
        <v>67</v>
      </c>
      <c r="X965" t="s">
        <v>72</v>
      </c>
      <c r="Z965" t="s">
        <v>171</v>
      </c>
      <c r="AC965" t="s">
        <v>176</v>
      </c>
      <c r="AG965" t="s">
        <v>27</v>
      </c>
      <c r="AH965" t="str">
        <f>Table1[[#This Row],[Family]]</f>
        <v>Hydropsychidae</v>
      </c>
      <c r="AI965" t="s">
        <v>92</v>
      </c>
      <c r="AJ965" t="s">
        <v>53</v>
      </c>
      <c r="AK965">
        <v>7.5</v>
      </c>
      <c r="AM965" t="s">
        <v>42</v>
      </c>
      <c r="AN965">
        <v>7.5</v>
      </c>
      <c r="AO965">
        <v>0</v>
      </c>
    </row>
    <row r="966" spans="1:41" x14ac:dyDescent="0.25">
      <c r="A966" t="s">
        <v>573</v>
      </c>
      <c r="F966" t="s">
        <v>573</v>
      </c>
      <c r="G966" s="1">
        <v>42438</v>
      </c>
      <c r="I966" t="s">
        <v>1023</v>
      </c>
      <c r="J966" t="s">
        <v>129</v>
      </c>
      <c r="K966" t="s">
        <v>217</v>
      </c>
      <c r="L966" t="s">
        <v>42</v>
      </c>
      <c r="M966" t="s">
        <v>43</v>
      </c>
      <c r="N966">
        <v>0</v>
      </c>
      <c r="O966">
        <v>1</v>
      </c>
      <c r="P966">
        <v>1</v>
      </c>
      <c r="T966" t="s">
        <v>55</v>
      </c>
      <c r="V966" t="s">
        <v>67</v>
      </c>
      <c r="X966" t="s">
        <v>72</v>
      </c>
      <c r="Z966" t="s">
        <v>181</v>
      </c>
      <c r="AC966" t="s">
        <v>218</v>
      </c>
      <c r="AG966" t="s">
        <v>27</v>
      </c>
      <c r="AH966" t="str">
        <f>Table1[[#This Row],[Family]]</f>
        <v>Philopotamidae</v>
      </c>
      <c r="AI966" t="s">
        <v>92</v>
      </c>
      <c r="AJ966" t="s">
        <v>53</v>
      </c>
      <c r="AK966">
        <v>4.4000000000000004</v>
      </c>
      <c r="AM966" t="s">
        <v>42</v>
      </c>
      <c r="AN966">
        <v>4.4000000000000004</v>
      </c>
      <c r="AO966">
        <v>0</v>
      </c>
    </row>
    <row r="967" spans="1:41" x14ac:dyDescent="0.25">
      <c r="A967" t="s">
        <v>573</v>
      </c>
      <c r="F967" t="s">
        <v>573</v>
      </c>
      <c r="G967" s="1">
        <v>42438</v>
      </c>
      <c r="I967" t="s">
        <v>1023</v>
      </c>
      <c r="J967" t="s">
        <v>129</v>
      </c>
      <c r="K967" t="s">
        <v>362</v>
      </c>
      <c r="L967" t="s">
        <v>42</v>
      </c>
      <c r="M967" t="s">
        <v>43</v>
      </c>
      <c r="N967">
        <v>0</v>
      </c>
      <c r="O967">
        <v>5</v>
      </c>
      <c r="P967">
        <v>5</v>
      </c>
      <c r="T967" t="s">
        <v>55</v>
      </c>
      <c r="V967" t="s">
        <v>67</v>
      </c>
      <c r="X967" t="s">
        <v>220</v>
      </c>
      <c r="Z967" t="s">
        <v>221</v>
      </c>
      <c r="AC967" t="s">
        <v>363</v>
      </c>
      <c r="AG967" t="s">
        <v>27</v>
      </c>
      <c r="AH967" t="str">
        <f>Table1[[#This Row],[Family]]</f>
        <v>Elmidae</v>
      </c>
      <c r="AI967" t="s">
        <v>144</v>
      </c>
      <c r="AJ967" t="s">
        <v>53</v>
      </c>
      <c r="AK967">
        <v>5.4</v>
      </c>
      <c r="AM967" t="s">
        <v>42</v>
      </c>
      <c r="AN967">
        <v>5.4</v>
      </c>
      <c r="AO967">
        <v>0</v>
      </c>
    </row>
    <row r="968" spans="1:41" x14ac:dyDescent="0.25">
      <c r="A968" t="s">
        <v>573</v>
      </c>
      <c r="F968" t="s">
        <v>573</v>
      </c>
      <c r="G968" s="1">
        <v>42438</v>
      </c>
      <c r="I968" t="s">
        <v>1023</v>
      </c>
      <c r="J968" t="s">
        <v>129</v>
      </c>
      <c r="K968" t="s">
        <v>219</v>
      </c>
      <c r="L968" t="s">
        <v>42</v>
      </c>
      <c r="M968" t="s">
        <v>43</v>
      </c>
      <c r="N968">
        <v>0</v>
      </c>
      <c r="O968">
        <v>16</v>
      </c>
      <c r="P968">
        <v>16</v>
      </c>
      <c r="T968" t="s">
        <v>55</v>
      </c>
      <c r="V968" t="s">
        <v>67</v>
      </c>
      <c r="X968" t="s">
        <v>220</v>
      </c>
      <c r="Z968" t="s">
        <v>221</v>
      </c>
      <c r="AC968" t="s">
        <v>222</v>
      </c>
      <c r="AG968" t="s">
        <v>27</v>
      </c>
      <c r="AH968" t="str">
        <f>Table1[[#This Row],[Family]]</f>
        <v>Elmidae</v>
      </c>
      <c r="AI968" t="s">
        <v>144</v>
      </c>
      <c r="AJ968" t="s">
        <v>53</v>
      </c>
      <c r="AK968">
        <v>7.1</v>
      </c>
      <c r="AM968" t="s">
        <v>42</v>
      </c>
      <c r="AN968">
        <v>7.1</v>
      </c>
      <c r="AO968">
        <v>0</v>
      </c>
    </row>
    <row r="969" spans="1:41" x14ac:dyDescent="0.25">
      <c r="A969" t="s">
        <v>573</v>
      </c>
      <c r="F969" t="s">
        <v>573</v>
      </c>
      <c r="G969" s="1">
        <v>42438</v>
      </c>
      <c r="I969" t="s">
        <v>1023</v>
      </c>
      <c r="J969" t="s">
        <v>129</v>
      </c>
      <c r="K969" t="s">
        <v>386</v>
      </c>
      <c r="L969" t="s">
        <v>42</v>
      </c>
      <c r="M969" t="s">
        <v>43</v>
      </c>
      <c r="N969">
        <v>0</v>
      </c>
      <c r="O969">
        <v>1</v>
      </c>
      <c r="P969">
        <v>1</v>
      </c>
      <c r="T969" t="s">
        <v>55</v>
      </c>
      <c r="V969" t="s">
        <v>67</v>
      </c>
      <c r="X969" t="s">
        <v>220</v>
      </c>
      <c r="Z969" t="s">
        <v>387</v>
      </c>
      <c r="AC969" t="s">
        <v>388</v>
      </c>
      <c r="AG969" t="s">
        <v>27</v>
      </c>
      <c r="AH969" t="str">
        <f>Table1[[#This Row],[Family]]</f>
        <v>Psephenidae</v>
      </c>
      <c r="AI969" t="s">
        <v>144</v>
      </c>
      <c r="AJ969" t="s">
        <v>53</v>
      </c>
      <c r="AK969">
        <v>4.4000000000000004</v>
      </c>
      <c r="AM969" t="s">
        <v>42</v>
      </c>
      <c r="AN969">
        <v>4.4000000000000004</v>
      </c>
      <c r="AO969">
        <v>0</v>
      </c>
    </row>
    <row r="970" spans="1:41" x14ac:dyDescent="0.25">
      <c r="A970" t="s">
        <v>573</v>
      </c>
      <c r="F970" t="s">
        <v>573</v>
      </c>
      <c r="G970" s="1">
        <v>42438</v>
      </c>
      <c r="I970" t="s">
        <v>1023</v>
      </c>
      <c r="J970" t="s">
        <v>129</v>
      </c>
      <c r="K970" t="s">
        <v>507</v>
      </c>
      <c r="L970" t="s">
        <v>42</v>
      </c>
      <c r="M970" t="s">
        <v>43</v>
      </c>
      <c r="N970">
        <v>0</v>
      </c>
      <c r="O970">
        <v>2</v>
      </c>
      <c r="P970">
        <v>2</v>
      </c>
      <c r="T970" t="s">
        <v>55</v>
      </c>
      <c r="V970" t="s">
        <v>67</v>
      </c>
      <c r="X970" t="s">
        <v>80</v>
      </c>
      <c r="Z970" t="s">
        <v>81</v>
      </c>
      <c r="AC970" t="s">
        <v>508</v>
      </c>
      <c r="AG970" t="s">
        <v>27</v>
      </c>
      <c r="AH970" t="str">
        <f>Table1[[#This Row],[Family]]</f>
        <v>Ceratopogonidae</v>
      </c>
      <c r="AI970" t="s">
        <v>76</v>
      </c>
      <c r="AJ970" t="s">
        <v>49</v>
      </c>
      <c r="AK970">
        <v>3.3</v>
      </c>
      <c r="AM970" t="s">
        <v>42</v>
      </c>
      <c r="AN970">
        <v>3.3</v>
      </c>
      <c r="AO970">
        <v>0</v>
      </c>
    </row>
    <row r="971" spans="1:41" x14ac:dyDescent="0.25">
      <c r="A971" t="s">
        <v>573</v>
      </c>
      <c r="F971" t="s">
        <v>573</v>
      </c>
      <c r="G971" s="1">
        <v>42438</v>
      </c>
      <c r="I971" t="s">
        <v>1023</v>
      </c>
      <c r="J971" t="s">
        <v>129</v>
      </c>
      <c r="K971" t="s">
        <v>90</v>
      </c>
      <c r="L971" t="s">
        <v>42</v>
      </c>
      <c r="M971" t="s">
        <v>43</v>
      </c>
      <c r="N971">
        <v>0</v>
      </c>
      <c r="O971">
        <v>32</v>
      </c>
      <c r="P971">
        <v>32</v>
      </c>
      <c r="T971" t="s">
        <v>55</v>
      </c>
      <c r="V971" t="s">
        <v>67</v>
      </c>
      <c r="X971" t="s">
        <v>80</v>
      </c>
      <c r="Z971" t="s">
        <v>86</v>
      </c>
      <c r="AB971" t="s">
        <v>87</v>
      </c>
      <c r="AC971" t="s">
        <v>91</v>
      </c>
      <c r="AG971" t="s">
        <v>27</v>
      </c>
      <c r="AH971" t="str">
        <f>Table1[[#This Row],[Family]]</f>
        <v>Chironomidae</v>
      </c>
      <c r="AI971" t="s">
        <v>92</v>
      </c>
      <c r="AJ971" t="s">
        <v>53</v>
      </c>
      <c r="AK971">
        <v>4.9000000000000004</v>
      </c>
      <c r="AM971" t="s">
        <v>42</v>
      </c>
      <c r="AN971">
        <v>4.9000000000000004</v>
      </c>
      <c r="AO971">
        <v>0</v>
      </c>
    </row>
    <row r="972" spans="1:41" x14ac:dyDescent="0.25">
      <c r="A972" t="s">
        <v>573</v>
      </c>
      <c r="F972" t="s">
        <v>573</v>
      </c>
      <c r="G972" s="1">
        <v>42438</v>
      </c>
      <c r="I972" t="s">
        <v>1023</v>
      </c>
      <c r="J972" t="s">
        <v>129</v>
      </c>
      <c r="K972" t="s">
        <v>183</v>
      </c>
      <c r="L972" t="s">
        <v>42</v>
      </c>
      <c r="M972" t="s">
        <v>43</v>
      </c>
      <c r="N972">
        <v>0</v>
      </c>
      <c r="O972">
        <v>1</v>
      </c>
      <c r="P972">
        <v>1</v>
      </c>
      <c r="T972" t="s">
        <v>55</v>
      </c>
      <c r="V972" t="s">
        <v>67</v>
      </c>
      <c r="X972" t="s">
        <v>80</v>
      </c>
      <c r="Z972" t="s">
        <v>86</v>
      </c>
      <c r="AB972" t="s">
        <v>97</v>
      </c>
      <c r="AC972" t="s">
        <v>184</v>
      </c>
      <c r="AG972" t="s">
        <v>27</v>
      </c>
      <c r="AH972" t="str">
        <f>Table1[[#This Row],[Family]]</f>
        <v>Chironomidae</v>
      </c>
      <c r="AI972" t="s">
        <v>48</v>
      </c>
      <c r="AJ972" t="s">
        <v>185</v>
      </c>
      <c r="AK972">
        <v>2.1</v>
      </c>
      <c r="AM972" t="s">
        <v>42</v>
      </c>
      <c r="AN972">
        <v>2.1</v>
      </c>
      <c r="AO972">
        <v>0</v>
      </c>
    </row>
    <row r="973" spans="1:41" x14ac:dyDescent="0.25">
      <c r="A973" t="s">
        <v>573</v>
      </c>
      <c r="F973" t="s">
        <v>573</v>
      </c>
      <c r="G973" s="1">
        <v>42438</v>
      </c>
      <c r="I973" t="s">
        <v>1023</v>
      </c>
      <c r="J973" t="s">
        <v>129</v>
      </c>
      <c r="K973" t="s">
        <v>98</v>
      </c>
      <c r="L973" t="s">
        <v>42</v>
      </c>
      <c r="M973" t="s">
        <v>43</v>
      </c>
      <c r="N973">
        <v>0</v>
      </c>
      <c r="O973">
        <v>1</v>
      </c>
      <c r="P973">
        <v>1</v>
      </c>
      <c r="T973" t="s">
        <v>55</v>
      </c>
      <c r="V973" t="s">
        <v>67</v>
      </c>
      <c r="X973" t="s">
        <v>80</v>
      </c>
      <c r="Z973" t="s">
        <v>86</v>
      </c>
      <c r="AB973" t="s">
        <v>97</v>
      </c>
      <c r="AC973" t="s">
        <v>99</v>
      </c>
      <c r="AG973" t="s">
        <v>27</v>
      </c>
      <c r="AH973" t="str">
        <f>Table1[[#This Row],[Family]]</f>
        <v>Chironomidae</v>
      </c>
      <c r="AI973" t="s">
        <v>92</v>
      </c>
      <c r="AJ973" t="s">
        <v>95</v>
      </c>
      <c r="AK973">
        <v>4.9000000000000004</v>
      </c>
      <c r="AM973" t="s">
        <v>42</v>
      </c>
      <c r="AN973">
        <v>4.9000000000000004</v>
      </c>
      <c r="AO973">
        <v>0</v>
      </c>
    </row>
    <row r="974" spans="1:41" x14ac:dyDescent="0.25">
      <c r="A974" t="s">
        <v>573</v>
      </c>
      <c r="F974" t="s">
        <v>573</v>
      </c>
      <c r="G974" s="1">
        <v>42438</v>
      </c>
      <c r="I974" t="s">
        <v>1023</v>
      </c>
      <c r="J974" t="s">
        <v>129</v>
      </c>
      <c r="K974" t="s">
        <v>186</v>
      </c>
      <c r="L974" t="s">
        <v>42</v>
      </c>
      <c r="M974" t="s">
        <v>79</v>
      </c>
      <c r="N974">
        <v>0</v>
      </c>
      <c r="O974">
        <v>5</v>
      </c>
      <c r="P974">
        <v>5</v>
      </c>
      <c r="T974" t="s">
        <v>55</v>
      </c>
      <c r="V974" t="s">
        <v>67</v>
      </c>
      <c r="X974" t="s">
        <v>80</v>
      </c>
      <c r="Z974" t="s">
        <v>86</v>
      </c>
      <c r="AC974" t="s">
        <v>187</v>
      </c>
      <c r="AG974" t="s">
        <v>27</v>
      </c>
      <c r="AH974" t="str">
        <f>Table1[[#This Row],[Family]]</f>
        <v>Chironomidae</v>
      </c>
      <c r="AI974" t="s">
        <v>48</v>
      </c>
      <c r="AK974">
        <v>7.6</v>
      </c>
      <c r="AM974" t="s">
        <v>42</v>
      </c>
      <c r="AN974">
        <v>7.6</v>
      </c>
      <c r="AO974">
        <v>0</v>
      </c>
    </row>
    <row r="975" spans="1:41" x14ac:dyDescent="0.25">
      <c r="A975" t="s">
        <v>573</v>
      </c>
      <c r="F975" t="s">
        <v>573</v>
      </c>
      <c r="G975" s="1">
        <v>42438</v>
      </c>
      <c r="I975" t="s">
        <v>1023</v>
      </c>
      <c r="J975" t="s">
        <v>129</v>
      </c>
      <c r="K975" t="s">
        <v>100</v>
      </c>
      <c r="L975" t="s">
        <v>42</v>
      </c>
      <c r="M975" t="s">
        <v>43</v>
      </c>
      <c r="N975">
        <v>0</v>
      </c>
      <c r="O975">
        <v>1</v>
      </c>
      <c r="P975">
        <v>1</v>
      </c>
      <c r="T975" t="s">
        <v>55</v>
      </c>
      <c r="V975" t="s">
        <v>67</v>
      </c>
      <c r="X975" t="s">
        <v>80</v>
      </c>
      <c r="Z975" t="s">
        <v>86</v>
      </c>
      <c r="AC975" t="s">
        <v>101</v>
      </c>
      <c r="AG975" t="s">
        <v>27</v>
      </c>
      <c r="AH975" t="str">
        <f>Table1[[#This Row],[Family]]</f>
        <v>Chironomidae</v>
      </c>
      <c r="AI975" t="s">
        <v>60</v>
      </c>
      <c r="AJ975" t="s">
        <v>102</v>
      </c>
      <c r="AK975">
        <v>9.6</v>
      </c>
      <c r="AM975" t="s">
        <v>42</v>
      </c>
      <c r="AN975">
        <v>9.6</v>
      </c>
      <c r="AO975">
        <v>0</v>
      </c>
    </row>
    <row r="976" spans="1:41" x14ac:dyDescent="0.25">
      <c r="A976" t="s">
        <v>573</v>
      </c>
      <c r="F976" t="s">
        <v>573</v>
      </c>
      <c r="G976" s="1">
        <v>42438</v>
      </c>
      <c r="I976" t="s">
        <v>1023</v>
      </c>
      <c r="J976" t="s">
        <v>129</v>
      </c>
      <c r="K976" t="s">
        <v>227</v>
      </c>
      <c r="L976" t="s">
        <v>42</v>
      </c>
      <c r="M976" t="s">
        <v>43</v>
      </c>
      <c r="N976">
        <v>0</v>
      </c>
      <c r="O976">
        <v>1</v>
      </c>
      <c r="P976">
        <v>1</v>
      </c>
      <c r="T976" t="s">
        <v>55</v>
      </c>
      <c r="V976" t="s">
        <v>67</v>
      </c>
      <c r="X976" t="s">
        <v>80</v>
      </c>
      <c r="Z976" t="s">
        <v>86</v>
      </c>
      <c r="AC976" t="s">
        <v>228</v>
      </c>
      <c r="AG976" t="s">
        <v>27</v>
      </c>
      <c r="AH976" t="str">
        <f>Table1[[#This Row],[Family]]</f>
        <v>Chironomidae</v>
      </c>
      <c r="AI976" t="s">
        <v>144</v>
      </c>
      <c r="AJ976" t="s">
        <v>61</v>
      </c>
      <c r="AK976">
        <v>7.2</v>
      </c>
      <c r="AM976" t="s">
        <v>42</v>
      </c>
      <c r="AN976">
        <v>7.2</v>
      </c>
      <c r="AO976">
        <v>0</v>
      </c>
    </row>
    <row r="977" spans="1:41" x14ac:dyDescent="0.25">
      <c r="A977" t="s">
        <v>573</v>
      </c>
      <c r="F977" t="s">
        <v>573</v>
      </c>
      <c r="G977" s="1">
        <v>42438</v>
      </c>
      <c r="I977" t="s">
        <v>1023</v>
      </c>
      <c r="J977" t="s">
        <v>129</v>
      </c>
      <c r="K977" t="s">
        <v>107</v>
      </c>
      <c r="L977" t="s">
        <v>42</v>
      </c>
      <c r="M977" t="s">
        <v>43</v>
      </c>
      <c r="N977">
        <v>0</v>
      </c>
      <c r="O977">
        <v>11</v>
      </c>
      <c r="P977">
        <v>11</v>
      </c>
      <c r="T977" t="s">
        <v>55</v>
      </c>
      <c r="V977" t="s">
        <v>67</v>
      </c>
      <c r="X977" t="s">
        <v>80</v>
      </c>
      <c r="Z977" t="s">
        <v>86</v>
      </c>
      <c r="AC977" t="s">
        <v>108</v>
      </c>
      <c r="AG977" t="s">
        <v>27</v>
      </c>
      <c r="AH977" t="str">
        <f>Table1[[#This Row],[Family]]</f>
        <v>Chironomidae</v>
      </c>
      <c r="AI977" t="s">
        <v>48</v>
      </c>
      <c r="AJ977" t="s">
        <v>82</v>
      </c>
      <c r="AK977">
        <v>9.1999999999999993</v>
      </c>
      <c r="AM977" t="s">
        <v>42</v>
      </c>
      <c r="AN977">
        <v>9.1999999999999993</v>
      </c>
      <c r="AO977">
        <v>0</v>
      </c>
    </row>
    <row r="978" spans="1:41" x14ac:dyDescent="0.25">
      <c r="A978" t="s">
        <v>573</v>
      </c>
      <c r="F978" t="s">
        <v>573</v>
      </c>
      <c r="G978" s="1">
        <v>42438</v>
      </c>
      <c r="I978" t="s">
        <v>1023</v>
      </c>
      <c r="J978" t="s">
        <v>129</v>
      </c>
      <c r="K978" t="s">
        <v>274</v>
      </c>
      <c r="L978" t="s">
        <v>42</v>
      </c>
      <c r="M978" t="s">
        <v>43</v>
      </c>
      <c r="N978">
        <v>0</v>
      </c>
      <c r="O978">
        <v>1</v>
      </c>
      <c r="P978">
        <v>1</v>
      </c>
      <c r="T978" t="s">
        <v>55</v>
      </c>
      <c r="V978" t="s">
        <v>67</v>
      </c>
      <c r="X978" t="s">
        <v>80</v>
      </c>
      <c r="Z978" t="s">
        <v>86</v>
      </c>
      <c r="AC978" t="s">
        <v>275</v>
      </c>
      <c r="AG978" t="s">
        <v>27</v>
      </c>
      <c r="AH978" t="str">
        <f>Table1[[#This Row],[Family]]</f>
        <v>Chironomidae</v>
      </c>
      <c r="AI978" t="s">
        <v>48</v>
      </c>
      <c r="AJ978" t="s">
        <v>61</v>
      </c>
      <c r="AK978">
        <v>4.5999999999999996</v>
      </c>
      <c r="AM978" t="s">
        <v>42</v>
      </c>
      <c r="AN978">
        <v>4.5999999999999996</v>
      </c>
      <c r="AO978">
        <v>0</v>
      </c>
    </row>
    <row r="979" spans="1:41" x14ac:dyDescent="0.25">
      <c r="A979" t="s">
        <v>573</v>
      </c>
      <c r="F979" t="s">
        <v>573</v>
      </c>
      <c r="G979" s="1">
        <v>42438</v>
      </c>
      <c r="I979" t="s">
        <v>1023</v>
      </c>
      <c r="J979" t="s">
        <v>129</v>
      </c>
      <c r="K979" t="s">
        <v>250</v>
      </c>
      <c r="L979" t="s">
        <v>42</v>
      </c>
      <c r="M979" t="s">
        <v>43</v>
      </c>
      <c r="N979">
        <v>0</v>
      </c>
      <c r="O979">
        <v>2</v>
      </c>
      <c r="P979">
        <v>2</v>
      </c>
      <c r="T979" t="s">
        <v>55</v>
      </c>
      <c r="V979" t="s">
        <v>67</v>
      </c>
      <c r="X979" t="s">
        <v>80</v>
      </c>
      <c r="Z979" t="s">
        <v>86</v>
      </c>
      <c r="AC979" t="s">
        <v>251</v>
      </c>
      <c r="AG979" t="s">
        <v>27</v>
      </c>
      <c r="AH979" t="str">
        <f>Table1[[#This Row],[Family]]</f>
        <v>Chironomidae</v>
      </c>
      <c r="AI979" t="s">
        <v>48</v>
      </c>
      <c r="AJ979" t="s">
        <v>61</v>
      </c>
      <c r="AK979">
        <v>5.0999999999999996</v>
      </c>
      <c r="AM979" t="s">
        <v>42</v>
      </c>
      <c r="AN979">
        <v>5.0999999999999996</v>
      </c>
      <c r="AO979">
        <v>0</v>
      </c>
    </row>
    <row r="980" spans="1:41" x14ac:dyDescent="0.25">
      <c r="A980" t="s">
        <v>573</v>
      </c>
      <c r="F980" t="s">
        <v>573</v>
      </c>
      <c r="G980" s="1">
        <v>42438</v>
      </c>
      <c r="I980" t="s">
        <v>1023</v>
      </c>
      <c r="J980" t="s">
        <v>129</v>
      </c>
      <c r="K980" t="s">
        <v>193</v>
      </c>
      <c r="L980" t="s">
        <v>42</v>
      </c>
      <c r="M980" t="s">
        <v>43</v>
      </c>
      <c r="N980">
        <v>0</v>
      </c>
      <c r="O980">
        <v>1</v>
      </c>
      <c r="P980">
        <v>1</v>
      </c>
      <c r="T980" t="s">
        <v>55</v>
      </c>
      <c r="V980" t="s">
        <v>67</v>
      </c>
      <c r="X980" t="s">
        <v>80</v>
      </c>
      <c r="Z980" t="s">
        <v>86</v>
      </c>
      <c r="AB980" t="s">
        <v>194</v>
      </c>
      <c r="AC980" t="s">
        <v>195</v>
      </c>
      <c r="AG980" t="s">
        <v>27</v>
      </c>
      <c r="AH980" t="str">
        <f>Table1[[#This Row],[Family]]</f>
        <v>Chironomidae</v>
      </c>
      <c r="AI980" t="s">
        <v>48</v>
      </c>
      <c r="AJ980" t="s">
        <v>61</v>
      </c>
      <c r="AK980">
        <v>8.5</v>
      </c>
      <c r="AM980" t="s">
        <v>42</v>
      </c>
      <c r="AN980">
        <v>8.5</v>
      </c>
      <c r="AO980">
        <v>0</v>
      </c>
    </row>
    <row r="981" spans="1:41" x14ac:dyDescent="0.25">
      <c r="A981" t="s">
        <v>573</v>
      </c>
      <c r="F981" t="s">
        <v>573</v>
      </c>
      <c r="G981" s="1">
        <v>42438</v>
      </c>
      <c r="I981" t="s">
        <v>1023</v>
      </c>
      <c r="J981" t="s">
        <v>129</v>
      </c>
      <c r="K981" t="s">
        <v>198</v>
      </c>
      <c r="L981" t="s">
        <v>42</v>
      </c>
      <c r="M981" t="s">
        <v>43</v>
      </c>
      <c r="N981">
        <v>0</v>
      </c>
      <c r="O981">
        <v>1</v>
      </c>
      <c r="P981">
        <v>1</v>
      </c>
      <c r="T981" t="s">
        <v>55</v>
      </c>
      <c r="V981" t="s">
        <v>67</v>
      </c>
      <c r="X981" t="s">
        <v>80</v>
      </c>
      <c r="Z981" t="s">
        <v>199</v>
      </c>
      <c r="AB981" t="s">
        <v>200</v>
      </c>
      <c r="AC981" t="s">
        <v>201</v>
      </c>
      <c r="AG981" t="s">
        <v>27</v>
      </c>
      <c r="AH981" t="str">
        <f>Table1[[#This Row],[Family]]</f>
        <v>Simuliidae</v>
      </c>
      <c r="AI981" t="s">
        <v>92</v>
      </c>
      <c r="AJ981" t="s">
        <v>53</v>
      </c>
      <c r="AK981">
        <v>2.4</v>
      </c>
      <c r="AM981" t="s">
        <v>42</v>
      </c>
      <c r="AN981">
        <v>2.4</v>
      </c>
      <c r="AO981">
        <v>0</v>
      </c>
    </row>
    <row r="982" spans="1:41" x14ac:dyDescent="0.25">
      <c r="A982" t="s">
        <v>573</v>
      </c>
      <c r="F982" t="s">
        <v>573</v>
      </c>
      <c r="G982" s="1">
        <v>42438</v>
      </c>
      <c r="I982" t="s">
        <v>1023</v>
      </c>
      <c r="J982" t="s">
        <v>129</v>
      </c>
      <c r="K982" t="s">
        <v>202</v>
      </c>
      <c r="L982" t="s">
        <v>42</v>
      </c>
      <c r="M982" t="s">
        <v>43</v>
      </c>
      <c r="N982">
        <v>0</v>
      </c>
      <c r="O982">
        <v>4</v>
      </c>
      <c r="P982">
        <v>4</v>
      </c>
      <c r="T982" t="s">
        <v>55</v>
      </c>
      <c r="V982" t="s">
        <v>67</v>
      </c>
      <c r="X982" t="s">
        <v>80</v>
      </c>
      <c r="Z982" t="s">
        <v>203</v>
      </c>
      <c r="AC982" t="s">
        <v>204</v>
      </c>
      <c r="AG982" t="s">
        <v>27</v>
      </c>
      <c r="AH982" t="str">
        <f>Table1[[#This Row],[Family]]</f>
        <v>Tipulidae</v>
      </c>
      <c r="AI982" t="s">
        <v>48</v>
      </c>
      <c r="AJ982" t="s">
        <v>53</v>
      </c>
      <c r="AK982">
        <v>8</v>
      </c>
      <c r="AM982" t="s">
        <v>42</v>
      </c>
      <c r="AN982">
        <v>8</v>
      </c>
      <c r="AO982">
        <v>0</v>
      </c>
    </row>
    <row r="983" spans="1:41" x14ac:dyDescent="0.25">
      <c r="A983" t="s">
        <v>576</v>
      </c>
      <c r="F983" t="s">
        <v>576</v>
      </c>
      <c r="G983" s="1">
        <v>42473</v>
      </c>
      <c r="I983" t="s">
        <v>1023</v>
      </c>
      <c r="J983" t="s">
        <v>129</v>
      </c>
      <c r="K983" t="s">
        <v>50</v>
      </c>
      <c r="L983" t="s">
        <v>42</v>
      </c>
      <c r="M983" t="s">
        <v>43</v>
      </c>
      <c r="N983">
        <v>0</v>
      </c>
      <c r="O983">
        <v>1</v>
      </c>
      <c r="P983">
        <v>1</v>
      </c>
      <c r="T983" t="s">
        <v>44</v>
      </c>
      <c r="V983" t="s">
        <v>45</v>
      </c>
      <c r="X983" t="s">
        <v>51</v>
      </c>
      <c r="Z983" t="s">
        <v>52</v>
      </c>
      <c r="AG983" t="s">
        <v>24</v>
      </c>
      <c r="AH983" t="str">
        <f>Table1[[#This Row],[FinalID]]</f>
        <v>TUBIFICIDAE</v>
      </c>
      <c r="AI983" t="s">
        <v>48</v>
      </c>
      <c r="AJ983" t="s">
        <v>53</v>
      </c>
      <c r="AK983">
        <v>8.4</v>
      </c>
      <c r="AM983" t="s">
        <v>42</v>
      </c>
      <c r="AN983">
        <v>8.4</v>
      </c>
      <c r="AO983">
        <v>0</v>
      </c>
    </row>
    <row r="984" spans="1:41" x14ac:dyDescent="0.25">
      <c r="A984" t="s">
        <v>576</v>
      </c>
      <c r="F984" t="s">
        <v>576</v>
      </c>
      <c r="G984" s="1">
        <v>42473</v>
      </c>
      <c r="I984" t="s">
        <v>1023</v>
      </c>
      <c r="J984" t="s">
        <v>129</v>
      </c>
      <c r="K984" t="s">
        <v>577</v>
      </c>
      <c r="L984" t="s">
        <v>42</v>
      </c>
      <c r="M984" t="s">
        <v>43</v>
      </c>
      <c r="N984">
        <v>0</v>
      </c>
      <c r="O984">
        <v>1</v>
      </c>
      <c r="P984">
        <v>1</v>
      </c>
      <c r="T984" t="s">
        <v>208</v>
      </c>
      <c r="V984" t="s">
        <v>209</v>
      </c>
      <c r="X984" t="s">
        <v>578</v>
      </c>
      <c r="Z984" t="s">
        <v>579</v>
      </c>
      <c r="AC984" t="s">
        <v>580</v>
      </c>
      <c r="AG984" t="s">
        <v>27</v>
      </c>
      <c r="AH984" t="str">
        <f>Table1[[#This Row],[Family]]</f>
        <v>Pleuroceridae</v>
      </c>
      <c r="AI984" t="s">
        <v>144</v>
      </c>
      <c r="AJ984" t="s">
        <v>213</v>
      </c>
      <c r="AK984">
        <v>1</v>
      </c>
      <c r="AM984" t="s">
        <v>42</v>
      </c>
      <c r="AN984">
        <v>1</v>
      </c>
      <c r="AO984">
        <v>0</v>
      </c>
    </row>
    <row r="985" spans="1:41" x14ac:dyDescent="0.25">
      <c r="A985" t="s">
        <v>576</v>
      </c>
      <c r="F985" t="s">
        <v>576</v>
      </c>
      <c r="G985" s="1">
        <v>42473</v>
      </c>
      <c r="I985" t="s">
        <v>1023</v>
      </c>
      <c r="J985" t="s">
        <v>129</v>
      </c>
      <c r="K985" t="s">
        <v>315</v>
      </c>
      <c r="L985" t="s">
        <v>42</v>
      </c>
      <c r="M985" t="s">
        <v>43</v>
      </c>
      <c r="N985">
        <v>0</v>
      </c>
      <c r="O985">
        <v>21</v>
      </c>
      <c r="P985">
        <v>21</v>
      </c>
      <c r="T985" t="s">
        <v>55</v>
      </c>
      <c r="V985" t="s">
        <v>56</v>
      </c>
      <c r="X985" t="s">
        <v>57</v>
      </c>
      <c r="Z985" t="s">
        <v>290</v>
      </c>
      <c r="AC985" t="s">
        <v>316</v>
      </c>
      <c r="AG985" t="s">
        <v>27</v>
      </c>
      <c r="AH985" t="str">
        <f>Table1[[#This Row],[Family]]</f>
        <v>Crangonyctidae</v>
      </c>
      <c r="AI985" t="s">
        <v>48</v>
      </c>
      <c r="AJ985" t="s">
        <v>61</v>
      </c>
      <c r="AK985">
        <v>6.7</v>
      </c>
      <c r="AM985" t="s">
        <v>42</v>
      </c>
      <c r="AN985">
        <v>6.7</v>
      </c>
      <c r="AO985">
        <v>0</v>
      </c>
    </row>
    <row r="986" spans="1:41" x14ac:dyDescent="0.25">
      <c r="A986" t="s">
        <v>576</v>
      </c>
      <c r="F986" t="s">
        <v>576</v>
      </c>
      <c r="G986" s="1">
        <v>42473</v>
      </c>
      <c r="I986" t="s">
        <v>1023</v>
      </c>
      <c r="J986" t="s">
        <v>129</v>
      </c>
      <c r="K986" t="s">
        <v>137</v>
      </c>
      <c r="L986" t="s">
        <v>42</v>
      </c>
      <c r="M986" t="s">
        <v>43</v>
      </c>
      <c r="N986">
        <v>0</v>
      </c>
      <c r="O986">
        <v>5</v>
      </c>
      <c r="P986">
        <v>5</v>
      </c>
      <c r="T986" t="s">
        <v>55</v>
      </c>
      <c r="V986" t="s">
        <v>67</v>
      </c>
      <c r="X986" t="s">
        <v>68</v>
      </c>
      <c r="Z986" t="s">
        <v>138</v>
      </c>
      <c r="AC986" t="s">
        <v>139</v>
      </c>
      <c r="AG986" t="s">
        <v>27</v>
      </c>
      <c r="AH986" t="str">
        <f>Table1[[#This Row],[Family]]</f>
        <v>Ephemerellidae</v>
      </c>
      <c r="AI986" t="s">
        <v>48</v>
      </c>
      <c r="AJ986" t="s">
        <v>140</v>
      </c>
      <c r="AK986">
        <v>2.2999999999999998</v>
      </c>
      <c r="AM986" t="s">
        <v>42</v>
      </c>
      <c r="AN986">
        <v>2.2999999999999998</v>
      </c>
      <c r="AO986">
        <v>0</v>
      </c>
    </row>
    <row r="987" spans="1:41" x14ac:dyDescent="0.25">
      <c r="A987" t="s">
        <v>576</v>
      </c>
      <c r="F987" t="s">
        <v>576</v>
      </c>
      <c r="G987" s="1">
        <v>42473</v>
      </c>
      <c r="I987" t="s">
        <v>1023</v>
      </c>
      <c r="J987" t="s">
        <v>129</v>
      </c>
      <c r="K987" t="s">
        <v>260</v>
      </c>
      <c r="L987" t="s">
        <v>42</v>
      </c>
      <c r="M987" t="s">
        <v>43</v>
      </c>
      <c r="N987">
        <v>0</v>
      </c>
      <c r="O987">
        <v>6</v>
      </c>
      <c r="P987">
        <v>6</v>
      </c>
      <c r="T987" t="s">
        <v>55</v>
      </c>
      <c r="V987" t="s">
        <v>67</v>
      </c>
      <c r="X987" t="s">
        <v>68</v>
      </c>
      <c r="Z987" t="s">
        <v>142</v>
      </c>
      <c r="AC987" t="s">
        <v>261</v>
      </c>
      <c r="AG987" t="s">
        <v>27</v>
      </c>
      <c r="AH987" t="str">
        <f>Table1[[#This Row],[Family]]</f>
        <v>Heptageniidae</v>
      </c>
      <c r="AI987" t="s">
        <v>144</v>
      </c>
      <c r="AJ987" t="s">
        <v>53</v>
      </c>
      <c r="AK987">
        <v>3</v>
      </c>
      <c r="AM987" t="s">
        <v>42</v>
      </c>
      <c r="AN987">
        <v>3</v>
      </c>
      <c r="AO987">
        <v>0</v>
      </c>
    </row>
    <row r="988" spans="1:41" x14ac:dyDescent="0.25">
      <c r="A988" t="s">
        <v>576</v>
      </c>
      <c r="F988" t="s">
        <v>576</v>
      </c>
      <c r="G988" s="1">
        <v>42473</v>
      </c>
      <c r="I988" t="s">
        <v>1023</v>
      </c>
      <c r="J988" t="s">
        <v>129</v>
      </c>
      <c r="K988" t="s">
        <v>486</v>
      </c>
      <c r="L988" t="s">
        <v>42</v>
      </c>
      <c r="M988" t="s">
        <v>79</v>
      </c>
      <c r="N988">
        <v>0</v>
      </c>
      <c r="O988">
        <v>4</v>
      </c>
      <c r="P988">
        <v>4</v>
      </c>
      <c r="T988" t="s">
        <v>55</v>
      </c>
      <c r="V988" t="s">
        <v>67</v>
      </c>
      <c r="X988" t="s">
        <v>68</v>
      </c>
      <c r="Z988" t="s">
        <v>146</v>
      </c>
      <c r="AG988" t="s">
        <v>24</v>
      </c>
      <c r="AH988" t="str">
        <f>Table1[[#This Row],[FinalID]]</f>
        <v>BAETIDAE</v>
      </c>
      <c r="AI988" t="s">
        <v>48</v>
      </c>
      <c r="AJ988" t="s">
        <v>136</v>
      </c>
      <c r="AK988">
        <v>2.2999999999999998</v>
      </c>
      <c r="AM988" t="s">
        <v>42</v>
      </c>
      <c r="AN988">
        <v>2.2999999999999998</v>
      </c>
      <c r="AO988">
        <v>0</v>
      </c>
    </row>
    <row r="989" spans="1:41" x14ac:dyDescent="0.25">
      <c r="A989" t="s">
        <v>576</v>
      </c>
      <c r="F989" t="s">
        <v>576</v>
      </c>
      <c r="G989" s="1">
        <v>42473</v>
      </c>
      <c r="I989" t="s">
        <v>1023</v>
      </c>
      <c r="J989" t="s">
        <v>129</v>
      </c>
      <c r="K989" t="s">
        <v>487</v>
      </c>
      <c r="L989" t="s">
        <v>42</v>
      </c>
      <c r="M989" t="s">
        <v>43</v>
      </c>
      <c r="N989">
        <v>0</v>
      </c>
      <c r="O989">
        <v>8</v>
      </c>
      <c r="P989">
        <v>8</v>
      </c>
      <c r="T989" t="s">
        <v>55</v>
      </c>
      <c r="V989" t="s">
        <v>67</v>
      </c>
      <c r="X989" t="s">
        <v>68</v>
      </c>
      <c r="Z989" t="s">
        <v>146</v>
      </c>
      <c r="AC989" t="s">
        <v>488</v>
      </c>
      <c r="AG989" t="s">
        <v>27</v>
      </c>
      <c r="AH989" t="str">
        <f>Table1[[#This Row],[Family]]</f>
        <v>Baetidae</v>
      </c>
      <c r="AM989" t="s">
        <v>42</v>
      </c>
      <c r="AO989">
        <v>0</v>
      </c>
    </row>
    <row r="990" spans="1:41" x14ac:dyDescent="0.25">
      <c r="A990" t="s">
        <v>576</v>
      </c>
      <c r="F990" t="s">
        <v>576</v>
      </c>
      <c r="G990" s="1">
        <v>42473</v>
      </c>
      <c r="I990" t="s">
        <v>1023</v>
      </c>
      <c r="J990" t="s">
        <v>129</v>
      </c>
      <c r="K990" t="s">
        <v>317</v>
      </c>
      <c r="L990" t="s">
        <v>42</v>
      </c>
      <c r="M990" t="s">
        <v>43</v>
      </c>
      <c r="N990">
        <v>0</v>
      </c>
      <c r="O990">
        <v>6</v>
      </c>
      <c r="P990">
        <v>6</v>
      </c>
      <c r="T990" t="s">
        <v>55</v>
      </c>
      <c r="V990" t="s">
        <v>67</v>
      </c>
      <c r="X990" t="s">
        <v>68</v>
      </c>
      <c r="Z990" t="s">
        <v>318</v>
      </c>
      <c r="AC990" t="s">
        <v>319</v>
      </c>
      <c r="AG990" t="s">
        <v>27</v>
      </c>
      <c r="AH990" t="str">
        <f>Table1[[#This Row],[Family]]</f>
        <v>Isonychiidae</v>
      </c>
      <c r="AI990" t="s">
        <v>92</v>
      </c>
      <c r="AJ990" t="s">
        <v>136</v>
      </c>
      <c r="AK990">
        <v>2.5</v>
      </c>
      <c r="AM990" t="s">
        <v>42</v>
      </c>
      <c r="AN990">
        <v>2.5</v>
      </c>
      <c r="AO990">
        <v>0</v>
      </c>
    </row>
    <row r="991" spans="1:41" x14ac:dyDescent="0.25">
      <c r="A991" t="s">
        <v>576</v>
      </c>
      <c r="F991" t="s">
        <v>576</v>
      </c>
      <c r="G991" s="1">
        <v>42473</v>
      </c>
      <c r="I991" t="s">
        <v>1023</v>
      </c>
      <c r="J991" t="s">
        <v>129</v>
      </c>
      <c r="K991" t="s">
        <v>158</v>
      </c>
      <c r="L991" t="s">
        <v>42</v>
      </c>
      <c r="M991" t="s">
        <v>43</v>
      </c>
      <c r="N991">
        <v>0</v>
      </c>
      <c r="O991">
        <v>1</v>
      </c>
      <c r="P991">
        <v>1</v>
      </c>
      <c r="T991" t="s">
        <v>55</v>
      </c>
      <c r="V991" t="s">
        <v>67</v>
      </c>
      <c r="X991" t="s">
        <v>152</v>
      </c>
      <c r="Z991" t="s">
        <v>159</v>
      </c>
      <c r="AC991" t="s">
        <v>160</v>
      </c>
      <c r="AG991" t="s">
        <v>27</v>
      </c>
      <c r="AH991" t="str">
        <f>Table1[[#This Row],[Family]]</f>
        <v>Nemouridae</v>
      </c>
      <c r="AI991" t="s">
        <v>60</v>
      </c>
      <c r="AJ991" t="s">
        <v>161</v>
      </c>
      <c r="AK991">
        <v>3</v>
      </c>
      <c r="AM991" t="s">
        <v>42</v>
      </c>
      <c r="AN991">
        <v>3</v>
      </c>
      <c r="AO991">
        <v>0</v>
      </c>
    </row>
    <row r="992" spans="1:41" x14ac:dyDescent="0.25">
      <c r="A992" t="s">
        <v>576</v>
      </c>
      <c r="F992" t="s">
        <v>576</v>
      </c>
      <c r="G992" s="1">
        <v>42473</v>
      </c>
      <c r="I992" t="s">
        <v>1023</v>
      </c>
      <c r="J992" t="s">
        <v>129</v>
      </c>
      <c r="K992" t="s">
        <v>449</v>
      </c>
      <c r="L992" t="s">
        <v>42</v>
      </c>
      <c r="M992" t="s">
        <v>43</v>
      </c>
      <c r="N992">
        <v>0</v>
      </c>
      <c r="O992">
        <v>3</v>
      </c>
      <c r="P992">
        <v>3</v>
      </c>
      <c r="T992" t="s">
        <v>55</v>
      </c>
      <c r="V992" t="s">
        <v>67</v>
      </c>
      <c r="X992" t="s">
        <v>152</v>
      </c>
      <c r="Z992" t="s">
        <v>163</v>
      </c>
      <c r="AG992" t="s">
        <v>24</v>
      </c>
      <c r="AH992" t="str">
        <f>Table1[[#This Row],[FinalID]]</f>
        <v>PERLIDAE</v>
      </c>
      <c r="AI992" t="s">
        <v>76</v>
      </c>
      <c r="AJ992" t="s">
        <v>53</v>
      </c>
      <c r="AK992">
        <v>2.2000000000000002</v>
      </c>
      <c r="AM992" t="s">
        <v>42</v>
      </c>
      <c r="AN992">
        <v>2.2000000000000002</v>
      </c>
      <c r="AO992">
        <v>0</v>
      </c>
    </row>
    <row r="993" spans="1:41" x14ac:dyDescent="0.25">
      <c r="A993" t="s">
        <v>576</v>
      </c>
      <c r="F993" t="s">
        <v>576</v>
      </c>
      <c r="G993" s="1">
        <v>42473</v>
      </c>
      <c r="I993" t="s">
        <v>1023</v>
      </c>
      <c r="J993" t="s">
        <v>129</v>
      </c>
      <c r="K993" t="s">
        <v>170</v>
      </c>
      <c r="L993" t="s">
        <v>42</v>
      </c>
      <c r="M993" t="s">
        <v>43</v>
      </c>
      <c r="N993">
        <v>0</v>
      </c>
      <c r="O993">
        <v>8</v>
      </c>
      <c r="P993">
        <v>8</v>
      </c>
      <c r="T993" t="s">
        <v>55</v>
      </c>
      <c r="V993" t="s">
        <v>67</v>
      </c>
      <c r="X993" t="s">
        <v>72</v>
      </c>
      <c r="Z993" t="s">
        <v>171</v>
      </c>
      <c r="AC993" t="s">
        <v>172</v>
      </c>
      <c r="AG993" t="s">
        <v>27</v>
      </c>
      <c r="AH993" t="str">
        <f>Table1[[#This Row],[Family]]</f>
        <v>Hydropsychidae</v>
      </c>
      <c r="AI993" t="s">
        <v>92</v>
      </c>
      <c r="AJ993" t="s">
        <v>53</v>
      </c>
      <c r="AK993">
        <v>6.5</v>
      </c>
      <c r="AM993" t="s">
        <v>42</v>
      </c>
      <c r="AN993">
        <v>6.5</v>
      </c>
      <c r="AO993">
        <v>0</v>
      </c>
    </row>
    <row r="994" spans="1:41" x14ac:dyDescent="0.25">
      <c r="A994" t="s">
        <v>576</v>
      </c>
      <c r="F994" t="s">
        <v>576</v>
      </c>
      <c r="G994" s="1">
        <v>42473</v>
      </c>
      <c r="I994" t="s">
        <v>1023</v>
      </c>
      <c r="J994" t="s">
        <v>129</v>
      </c>
      <c r="K994" t="s">
        <v>175</v>
      </c>
      <c r="L994" t="s">
        <v>42</v>
      </c>
      <c r="M994" t="s">
        <v>43</v>
      </c>
      <c r="N994">
        <v>0</v>
      </c>
      <c r="O994">
        <v>1</v>
      </c>
      <c r="P994">
        <v>1</v>
      </c>
      <c r="T994" t="s">
        <v>55</v>
      </c>
      <c r="V994" t="s">
        <v>67</v>
      </c>
      <c r="X994" t="s">
        <v>72</v>
      </c>
      <c r="Z994" t="s">
        <v>171</v>
      </c>
      <c r="AC994" t="s">
        <v>176</v>
      </c>
      <c r="AG994" t="s">
        <v>27</v>
      </c>
      <c r="AH994" t="str">
        <f>Table1[[#This Row],[Family]]</f>
        <v>Hydropsychidae</v>
      </c>
      <c r="AI994" t="s">
        <v>92</v>
      </c>
      <c r="AJ994" t="s">
        <v>53</v>
      </c>
      <c r="AK994">
        <v>7.5</v>
      </c>
      <c r="AM994" t="s">
        <v>42</v>
      </c>
      <c r="AN994">
        <v>7.5</v>
      </c>
      <c r="AO994">
        <v>0</v>
      </c>
    </row>
    <row r="995" spans="1:41" x14ac:dyDescent="0.25">
      <c r="A995" t="s">
        <v>576</v>
      </c>
      <c r="F995" t="s">
        <v>576</v>
      </c>
      <c r="G995" s="1">
        <v>42473</v>
      </c>
      <c r="I995" t="s">
        <v>1023</v>
      </c>
      <c r="J995" t="s">
        <v>129</v>
      </c>
      <c r="K995" t="s">
        <v>581</v>
      </c>
      <c r="L995" t="s">
        <v>42</v>
      </c>
      <c r="M995" t="s">
        <v>43</v>
      </c>
      <c r="N995">
        <v>0</v>
      </c>
      <c r="O995">
        <v>1</v>
      </c>
      <c r="P995">
        <v>1</v>
      </c>
      <c r="T995" t="s">
        <v>55</v>
      </c>
      <c r="V995" t="s">
        <v>67</v>
      </c>
      <c r="X995" t="s">
        <v>220</v>
      </c>
      <c r="Z995" t="s">
        <v>582</v>
      </c>
      <c r="AC995" t="s">
        <v>583</v>
      </c>
      <c r="AG995" t="s">
        <v>27</v>
      </c>
      <c r="AH995" t="str">
        <f>Table1[[#This Row],[Family]]</f>
        <v>Gyrinidae</v>
      </c>
      <c r="AI995" t="s">
        <v>76</v>
      </c>
      <c r="AJ995" t="s">
        <v>497</v>
      </c>
      <c r="AK995">
        <v>4</v>
      </c>
      <c r="AM995" t="s">
        <v>42</v>
      </c>
      <c r="AN995">
        <v>4</v>
      </c>
      <c r="AO995">
        <v>0</v>
      </c>
    </row>
    <row r="996" spans="1:41" x14ac:dyDescent="0.25">
      <c r="A996" t="s">
        <v>576</v>
      </c>
      <c r="F996" t="s">
        <v>576</v>
      </c>
      <c r="G996" s="1">
        <v>42473</v>
      </c>
      <c r="I996" t="s">
        <v>1023</v>
      </c>
      <c r="J996" t="s">
        <v>129</v>
      </c>
      <c r="K996" t="s">
        <v>384</v>
      </c>
      <c r="L996" t="s">
        <v>42</v>
      </c>
      <c r="M996" t="s">
        <v>43</v>
      </c>
      <c r="N996">
        <v>0</v>
      </c>
      <c r="O996">
        <v>1</v>
      </c>
      <c r="P996">
        <v>1</v>
      </c>
      <c r="T996" t="s">
        <v>55</v>
      </c>
      <c r="V996" t="s">
        <v>67</v>
      </c>
      <c r="X996" t="s">
        <v>220</v>
      </c>
      <c r="Z996" t="s">
        <v>221</v>
      </c>
      <c r="AC996" t="s">
        <v>385</v>
      </c>
      <c r="AG996" t="s">
        <v>27</v>
      </c>
      <c r="AH996" t="str">
        <f>Table1[[#This Row],[Family]]</f>
        <v>Elmidae</v>
      </c>
      <c r="AI996" t="s">
        <v>144</v>
      </c>
      <c r="AJ996" t="s">
        <v>53</v>
      </c>
      <c r="AK996">
        <v>6.8</v>
      </c>
      <c r="AM996" t="s">
        <v>42</v>
      </c>
      <c r="AN996">
        <v>6.8</v>
      </c>
      <c r="AO996">
        <v>0</v>
      </c>
    </row>
    <row r="997" spans="1:41" x14ac:dyDescent="0.25">
      <c r="A997" t="s">
        <v>576</v>
      </c>
      <c r="F997" t="s">
        <v>576</v>
      </c>
      <c r="G997" s="1">
        <v>42473</v>
      </c>
      <c r="I997" t="s">
        <v>1023</v>
      </c>
      <c r="J997" t="s">
        <v>129</v>
      </c>
      <c r="K997" t="s">
        <v>85</v>
      </c>
      <c r="L997" t="s">
        <v>42</v>
      </c>
      <c r="M997" t="s">
        <v>79</v>
      </c>
      <c r="N997">
        <v>0</v>
      </c>
      <c r="O997">
        <v>1</v>
      </c>
      <c r="P997">
        <v>1</v>
      </c>
      <c r="T997" t="s">
        <v>55</v>
      </c>
      <c r="V997" t="s">
        <v>67</v>
      </c>
      <c r="X997" t="s">
        <v>80</v>
      </c>
      <c r="Z997" t="s">
        <v>86</v>
      </c>
      <c r="AB997" t="s">
        <v>87</v>
      </c>
      <c r="AC997" t="s">
        <v>87</v>
      </c>
      <c r="AG997" t="s">
        <v>27</v>
      </c>
      <c r="AH997" t="str">
        <f>Table1[[#This Row],[Family]]</f>
        <v>Chironomidae</v>
      </c>
      <c r="AK997">
        <v>5.9</v>
      </c>
      <c r="AM997" t="s">
        <v>42</v>
      </c>
      <c r="AN997">
        <v>5.9</v>
      </c>
      <c r="AO997">
        <v>0</v>
      </c>
    </row>
    <row r="998" spans="1:41" x14ac:dyDescent="0.25">
      <c r="A998" t="s">
        <v>576</v>
      </c>
      <c r="F998" t="s">
        <v>576</v>
      </c>
      <c r="G998" s="1">
        <v>42473</v>
      </c>
      <c r="I998" t="s">
        <v>1023</v>
      </c>
      <c r="J998" t="s">
        <v>129</v>
      </c>
      <c r="K998" t="s">
        <v>465</v>
      </c>
      <c r="L998" t="s">
        <v>42</v>
      </c>
      <c r="M998" t="s">
        <v>43</v>
      </c>
      <c r="N998">
        <v>0</v>
      </c>
      <c r="O998">
        <v>8</v>
      </c>
      <c r="P998">
        <v>8</v>
      </c>
      <c r="T998" t="s">
        <v>55</v>
      </c>
      <c r="V998" t="s">
        <v>67</v>
      </c>
      <c r="X998" t="s">
        <v>80</v>
      </c>
      <c r="Z998" t="s">
        <v>86</v>
      </c>
      <c r="AB998" t="s">
        <v>87</v>
      </c>
      <c r="AC998" t="s">
        <v>466</v>
      </c>
      <c r="AG998" t="s">
        <v>27</v>
      </c>
      <c r="AH998" t="str">
        <f>Table1[[#This Row],[Family]]</f>
        <v>Chironomidae</v>
      </c>
      <c r="AI998" t="s">
        <v>48</v>
      </c>
      <c r="AJ998" t="s">
        <v>49</v>
      </c>
      <c r="AK998">
        <v>6.6</v>
      </c>
      <c r="AM998" t="s">
        <v>42</v>
      </c>
      <c r="AN998">
        <v>6.6</v>
      </c>
      <c r="AO998">
        <v>0</v>
      </c>
    </row>
    <row r="999" spans="1:41" x14ac:dyDescent="0.25">
      <c r="A999" t="s">
        <v>576</v>
      </c>
      <c r="F999" t="s">
        <v>576</v>
      </c>
      <c r="G999" s="1">
        <v>42473</v>
      </c>
      <c r="I999" t="s">
        <v>1023</v>
      </c>
      <c r="J999" t="s">
        <v>129</v>
      </c>
      <c r="K999" t="s">
        <v>93</v>
      </c>
      <c r="L999" t="s">
        <v>42</v>
      </c>
      <c r="M999" t="s">
        <v>43</v>
      </c>
      <c r="N999">
        <v>0</v>
      </c>
      <c r="O999">
        <v>7</v>
      </c>
      <c r="P999">
        <v>7</v>
      </c>
      <c r="T999" t="s">
        <v>55</v>
      </c>
      <c r="V999" t="s">
        <v>67</v>
      </c>
      <c r="X999" t="s">
        <v>80</v>
      </c>
      <c r="Z999" t="s">
        <v>86</v>
      </c>
      <c r="AB999" t="s">
        <v>87</v>
      </c>
      <c r="AC999" t="s">
        <v>94</v>
      </c>
      <c r="AG999" t="s">
        <v>27</v>
      </c>
      <c r="AH999" t="str">
        <f>Table1[[#This Row],[Family]]</f>
        <v>Chironomidae</v>
      </c>
      <c r="AI999" t="s">
        <v>60</v>
      </c>
      <c r="AJ999" t="s">
        <v>95</v>
      </c>
      <c r="AK999">
        <v>6.3</v>
      </c>
      <c r="AM999" t="s">
        <v>42</v>
      </c>
      <c r="AN999">
        <v>6.3</v>
      </c>
      <c r="AO999">
        <v>0</v>
      </c>
    </row>
    <row r="1000" spans="1:41" x14ac:dyDescent="0.25">
      <c r="A1000" t="s">
        <v>576</v>
      </c>
      <c r="F1000" t="s">
        <v>576</v>
      </c>
      <c r="G1000" s="1">
        <v>42473</v>
      </c>
      <c r="I1000" t="s">
        <v>1023</v>
      </c>
      <c r="J1000" t="s">
        <v>129</v>
      </c>
      <c r="K1000" t="s">
        <v>297</v>
      </c>
      <c r="L1000" t="s">
        <v>42</v>
      </c>
      <c r="M1000" t="s">
        <v>43</v>
      </c>
      <c r="N1000">
        <v>0</v>
      </c>
      <c r="O1000">
        <v>2</v>
      </c>
      <c r="P1000">
        <v>2</v>
      </c>
      <c r="T1000" t="s">
        <v>55</v>
      </c>
      <c r="V1000" t="s">
        <v>67</v>
      </c>
      <c r="X1000" t="s">
        <v>80</v>
      </c>
      <c r="Z1000" t="s">
        <v>86</v>
      </c>
      <c r="AB1000" t="s">
        <v>97</v>
      </c>
      <c r="AC1000" t="s">
        <v>298</v>
      </c>
      <c r="AG1000" t="s">
        <v>27</v>
      </c>
      <c r="AH1000" t="str">
        <f>Table1[[#This Row],[Family]]</f>
        <v>Chironomidae</v>
      </c>
      <c r="AI1000" t="s">
        <v>92</v>
      </c>
      <c r="AJ1000" t="s">
        <v>53</v>
      </c>
      <c r="AK1000">
        <v>7.2</v>
      </c>
      <c r="AM1000" t="s">
        <v>42</v>
      </c>
      <c r="AN1000">
        <v>7.2</v>
      </c>
      <c r="AO1000">
        <v>0</v>
      </c>
    </row>
    <row r="1001" spans="1:41" x14ac:dyDescent="0.25">
      <c r="A1001" t="s">
        <v>576</v>
      </c>
      <c r="F1001" t="s">
        <v>576</v>
      </c>
      <c r="G1001" s="1">
        <v>42473</v>
      </c>
      <c r="I1001" t="s">
        <v>1023</v>
      </c>
      <c r="J1001" t="s">
        <v>129</v>
      </c>
      <c r="K1001" t="s">
        <v>98</v>
      </c>
      <c r="L1001" t="s">
        <v>42</v>
      </c>
      <c r="M1001" t="s">
        <v>43</v>
      </c>
      <c r="N1001">
        <v>0</v>
      </c>
      <c r="O1001">
        <v>1</v>
      </c>
      <c r="P1001">
        <v>1</v>
      </c>
      <c r="T1001" t="s">
        <v>55</v>
      </c>
      <c r="V1001" t="s">
        <v>67</v>
      </c>
      <c r="X1001" t="s">
        <v>80</v>
      </c>
      <c r="Z1001" t="s">
        <v>86</v>
      </c>
      <c r="AB1001" t="s">
        <v>97</v>
      </c>
      <c r="AC1001" t="s">
        <v>99</v>
      </c>
      <c r="AG1001" t="s">
        <v>27</v>
      </c>
      <c r="AH1001" t="str">
        <f>Table1[[#This Row],[Family]]</f>
        <v>Chironomidae</v>
      </c>
      <c r="AI1001" t="s">
        <v>92</v>
      </c>
      <c r="AJ1001" t="s">
        <v>95</v>
      </c>
      <c r="AK1001">
        <v>4.9000000000000004</v>
      </c>
      <c r="AM1001" t="s">
        <v>42</v>
      </c>
      <c r="AN1001">
        <v>4.9000000000000004</v>
      </c>
      <c r="AO1001">
        <v>0</v>
      </c>
    </row>
    <row r="1002" spans="1:41" x14ac:dyDescent="0.25">
      <c r="A1002" t="s">
        <v>576</v>
      </c>
      <c r="F1002" t="s">
        <v>576</v>
      </c>
      <c r="G1002" s="1">
        <v>42473</v>
      </c>
      <c r="I1002" t="s">
        <v>1023</v>
      </c>
      <c r="J1002" t="s">
        <v>129</v>
      </c>
      <c r="K1002" t="s">
        <v>186</v>
      </c>
      <c r="L1002" t="s">
        <v>42</v>
      </c>
      <c r="M1002" t="s">
        <v>79</v>
      </c>
      <c r="N1002">
        <v>0</v>
      </c>
      <c r="O1002">
        <v>3</v>
      </c>
      <c r="P1002">
        <v>3</v>
      </c>
      <c r="T1002" t="s">
        <v>55</v>
      </c>
      <c r="V1002" t="s">
        <v>67</v>
      </c>
      <c r="X1002" t="s">
        <v>80</v>
      </c>
      <c r="Z1002" t="s">
        <v>86</v>
      </c>
      <c r="AC1002" t="s">
        <v>187</v>
      </c>
      <c r="AG1002" t="s">
        <v>27</v>
      </c>
      <c r="AH1002" t="str">
        <f>Table1[[#This Row],[Family]]</f>
        <v>Chironomidae</v>
      </c>
      <c r="AI1002" t="s">
        <v>48</v>
      </c>
      <c r="AK1002">
        <v>7.6</v>
      </c>
      <c r="AM1002" t="s">
        <v>42</v>
      </c>
      <c r="AN1002">
        <v>7.6</v>
      </c>
      <c r="AO1002">
        <v>0</v>
      </c>
    </row>
    <row r="1003" spans="1:41" x14ac:dyDescent="0.25">
      <c r="A1003" t="s">
        <v>576</v>
      </c>
      <c r="F1003" t="s">
        <v>576</v>
      </c>
      <c r="G1003" s="1">
        <v>42473</v>
      </c>
      <c r="I1003" t="s">
        <v>1023</v>
      </c>
      <c r="J1003" t="s">
        <v>129</v>
      </c>
      <c r="K1003" t="s">
        <v>100</v>
      </c>
      <c r="L1003" t="s">
        <v>42</v>
      </c>
      <c r="M1003" t="s">
        <v>43</v>
      </c>
      <c r="N1003">
        <v>0</v>
      </c>
      <c r="O1003">
        <v>1</v>
      </c>
      <c r="P1003">
        <v>1</v>
      </c>
      <c r="T1003" t="s">
        <v>55</v>
      </c>
      <c r="V1003" t="s">
        <v>67</v>
      </c>
      <c r="X1003" t="s">
        <v>80</v>
      </c>
      <c r="Z1003" t="s">
        <v>86</v>
      </c>
      <c r="AC1003" t="s">
        <v>101</v>
      </c>
      <c r="AG1003" t="s">
        <v>27</v>
      </c>
      <c r="AH1003" t="str">
        <f>Table1[[#This Row],[Family]]</f>
        <v>Chironomidae</v>
      </c>
      <c r="AI1003" t="s">
        <v>60</v>
      </c>
      <c r="AJ1003" t="s">
        <v>102</v>
      </c>
      <c r="AK1003">
        <v>9.6</v>
      </c>
      <c r="AM1003" t="s">
        <v>42</v>
      </c>
      <c r="AN1003">
        <v>9.6</v>
      </c>
      <c r="AO1003">
        <v>0</v>
      </c>
    </row>
    <row r="1004" spans="1:41" x14ac:dyDescent="0.25">
      <c r="A1004" t="s">
        <v>576</v>
      </c>
      <c r="F1004" t="s">
        <v>576</v>
      </c>
      <c r="G1004" s="1">
        <v>42473</v>
      </c>
      <c r="I1004" t="s">
        <v>1023</v>
      </c>
      <c r="J1004" t="s">
        <v>129</v>
      </c>
      <c r="K1004" t="s">
        <v>227</v>
      </c>
      <c r="L1004" t="s">
        <v>42</v>
      </c>
      <c r="M1004" t="s">
        <v>43</v>
      </c>
      <c r="N1004">
        <v>0</v>
      </c>
      <c r="O1004">
        <v>1</v>
      </c>
      <c r="P1004">
        <v>1</v>
      </c>
      <c r="T1004" t="s">
        <v>55</v>
      </c>
      <c r="V1004" t="s">
        <v>67</v>
      </c>
      <c r="X1004" t="s">
        <v>80</v>
      </c>
      <c r="Z1004" t="s">
        <v>86</v>
      </c>
      <c r="AC1004" t="s">
        <v>228</v>
      </c>
      <c r="AG1004" t="s">
        <v>27</v>
      </c>
      <c r="AH1004" t="str">
        <f>Table1[[#This Row],[Family]]</f>
        <v>Chironomidae</v>
      </c>
      <c r="AI1004" t="s">
        <v>144</v>
      </c>
      <c r="AJ1004" t="s">
        <v>61</v>
      </c>
      <c r="AK1004">
        <v>7.2</v>
      </c>
      <c r="AM1004" t="s">
        <v>42</v>
      </c>
      <c r="AN1004">
        <v>7.2</v>
      </c>
      <c r="AO1004">
        <v>0</v>
      </c>
    </row>
    <row r="1005" spans="1:41" x14ac:dyDescent="0.25">
      <c r="A1005" t="s">
        <v>576</v>
      </c>
      <c r="F1005" t="s">
        <v>576</v>
      </c>
      <c r="G1005" s="1">
        <v>42473</v>
      </c>
      <c r="I1005" t="s">
        <v>1023</v>
      </c>
      <c r="J1005" t="s">
        <v>129</v>
      </c>
      <c r="K1005" t="s">
        <v>107</v>
      </c>
      <c r="L1005" t="s">
        <v>42</v>
      </c>
      <c r="M1005" t="s">
        <v>43</v>
      </c>
      <c r="N1005">
        <v>0</v>
      </c>
      <c r="O1005">
        <v>7</v>
      </c>
      <c r="P1005">
        <v>7</v>
      </c>
      <c r="T1005" t="s">
        <v>55</v>
      </c>
      <c r="V1005" t="s">
        <v>67</v>
      </c>
      <c r="X1005" t="s">
        <v>80</v>
      </c>
      <c r="Z1005" t="s">
        <v>86</v>
      </c>
      <c r="AC1005" t="s">
        <v>108</v>
      </c>
      <c r="AG1005" t="s">
        <v>27</v>
      </c>
      <c r="AH1005" t="str">
        <f>Table1[[#This Row],[Family]]</f>
        <v>Chironomidae</v>
      </c>
      <c r="AI1005" t="s">
        <v>48</v>
      </c>
      <c r="AJ1005" t="s">
        <v>82</v>
      </c>
      <c r="AK1005">
        <v>9.1999999999999993</v>
      </c>
      <c r="AM1005" t="s">
        <v>42</v>
      </c>
      <c r="AN1005">
        <v>9.1999999999999993</v>
      </c>
      <c r="AO1005">
        <v>0</v>
      </c>
    </row>
    <row r="1006" spans="1:41" x14ac:dyDescent="0.25">
      <c r="A1006" t="s">
        <v>576</v>
      </c>
      <c r="F1006" t="s">
        <v>576</v>
      </c>
      <c r="G1006" s="1">
        <v>42473</v>
      </c>
      <c r="I1006" t="s">
        <v>1023</v>
      </c>
      <c r="J1006" t="s">
        <v>129</v>
      </c>
      <c r="K1006" t="s">
        <v>229</v>
      </c>
      <c r="L1006" t="s">
        <v>42</v>
      </c>
      <c r="M1006" t="s">
        <v>43</v>
      </c>
      <c r="N1006">
        <v>0</v>
      </c>
      <c r="O1006">
        <v>1</v>
      </c>
      <c r="P1006">
        <v>1</v>
      </c>
      <c r="T1006" t="s">
        <v>55</v>
      </c>
      <c r="V1006" t="s">
        <v>67</v>
      </c>
      <c r="X1006" t="s">
        <v>80</v>
      </c>
      <c r="Z1006" t="s">
        <v>86</v>
      </c>
      <c r="AC1006" t="s">
        <v>230</v>
      </c>
      <c r="AG1006" t="s">
        <v>27</v>
      </c>
      <c r="AH1006" t="str">
        <f>Table1[[#This Row],[Family]]</f>
        <v>Chironomidae</v>
      </c>
      <c r="AI1006" t="s">
        <v>48</v>
      </c>
      <c r="AJ1006" t="s">
        <v>61</v>
      </c>
      <c r="AK1006">
        <v>6.2</v>
      </c>
      <c r="AM1006" t="s">
        <v>42</v>
      </c>
      <c r="AN1006">
        <v>6.2</v>
      </c>
      <c r="AO1006">
        <v>0</v>
      </c>
    </row>
    <row r="1007" spans="1:41" x14ac:dyDescent="0.25">
      <c r="A1007" t="s">
        <v>576</v>
      </c>
      <c r="F1007" t="s">
        <v>576</v>
      </c>
      <c r="G1007" s="1">
        <v>42473</v>
      </c>
      <c r="I1007" t="s">
        <v>1023</v>
      </c>
      <c r="J1007" t="s">
        <v>129</v>
      </c>
      <c r="K1007" t="s">
        <v>231</v>
      </c>
      <c r="L1007" t="s">
        <v>42</v>
      </c>
      <c r="M1007" t="s">
        <v>43</v>
      </c>
      <c r="N1007">
        <v>0</v>
      </c>
      <c r="O1007">
        <v>1</v>
      </c>
      <c r="P1007">
        <v>1</v>
      </c>
      <c r="T1007" t="s">
        <v>55</v>
      </c>
      <c r="V1007" t="s">
        <v>67</v>
      </c>
      <c r="X1007" t="s">
        <v>80</v>
      </c>
      <c r="Z1007" t="s">
        <v>86</v>
      </c>
      <c r="AB1007" t="s">
        <v>115</v>
      </c>
      <c r="AC1007" t="s">
        <v>232</v>
      </c>
      <c r="AG1007" t="s">
        <v>27</v>
      </c>
      <c r="AH1007" t="str">
        <f>Table1[[#This Row],[Family]]</f>
        <v>Chironomidae</v>
      </c>
      <c r="AI1007" t="s">
        <v>76</v>
      </c>
      <c r="AJ1007" t="s">
        <v>61</v>
      </c>
      <c r="AK1007">
        <v>8.1</v>
      </c>
      <c r="AM1007" t="s">
        <v>42</v>
      </c>
      <c r="AN1007">
        <v>8.1</v>
      </c>
      <c r="AO1007">
        <v>0</v>
      </c>
    </row>
    <row r="1008" spans="1:41" x14ac:dyDescent="0.25">
      <c r="A1008" t="s">
        <v>576</v>
      </c>
      <c r="F1008" t="s">
        <v>576</v>
      </c>
      <c r="G1008" s="1">
        <v>42473</v>
      </c>
      <c r="I1008" t="s">
        <v>1023</v>
      </c>
      <c r="J1008" t="s">
        <v>129</v>
      </c>
      <c r="K1008" t="s">
        <v>193</v>
      </c>
      <c r="L1008" t="s">
        <v>42</v>
      </c>
      <c r="M1008" t="s">
        <v>43</v>
      </c>
      <c r="N1008">
        <v>0</v>
      </c>
      <c r="O1008">
        <v>2</v>
      </c>
      <c r="P1008">
        <v>2</v>
      </c>
      <c r="T1008" t="s">
        <v>55</v>
      </c>
      <c r="V1008" t="s">
        <v>67</v>
      </c>
      <c r="X1008" t="s">
        <v>80</v>
      </c>
      <c r="Z1008" t="s">
        <v>86</v>
      </c>
      <c r="AB1008" t="s">
        <v>194</v>
      </c>
      <c r="AC1008" t="s">
        <v>195</v>
      </c>
      <c r="AG1008" t="s">
        <v>27</v>
      </c>
      <c r="AH1008" t="str">
        <f>Table1[[#This Row],[Family]]</f>
        <v>Chironomidae</v>
      </c>
      <c r="AI1008" t="s">
        <v>48</v>
      </c>
      <c r="AJ1008" t="s">
        <v>61</v>
      </c>
      <c r="AK1008">
        <v>8.5</v>
      </c>
      <c r="AM1008" t="s">
        <v>42</v>
      </c>
      <c r="AN1008">
        <v>8.5</v>
      </c>
      <c r="AO1008">
        <v>0</v>
      </c>
    </row>
    <row r="1009" spans="1:41" x14ac:dyDescent="0.25">
      <c r="A1009" t="s">
        <v>576</v>
      </c>
      <c r="F1009" t="s">
        <v>576</v>
      </c>
      <c r="G1009" s="1">
        <v>42473</v>
      </c>
      <c r="I1009" t="s">
        <v>1023</v>
      </c>
      <c r="J1009" t="s">
        <v>129</v>
      </c>
      <c r="K1009" t="s">
        <v>236</v>
      </c>
      <c r="L1009" t="s">
        <v>42</v>
      </c>
      <c r="M1009" t="s">
        <v>43</v>
      </c>
      <c r="N1009">
        <v>0</v>
      </c>
      <c r="O1009">
        <v>3</v>
      </c>
      <c r="P1009">
        <v>3</v>
      </c>
      <c r="T1009" t="s">
        <v>55</v>
      </c>
      <c r="V1009" t="s">
        <v>67</v>
      </c>
      <c r="X1009" t="s">
        <v>80</v>
      </c>
      <c r="Z1009" t="s">
        <v>199</v>
      </c>
      <c r="AB1009" t="s">
        <v>237</v>
      </c>
      <c r="AC1009" t="s">
        <v>238</v>
      </c>
      <c r="AG1009" t="s">
        <v>27</v>
      </c>
      <c r="AH1009" t="str">
        <f>Table1[[#This Row],[Family]]</f>
        <v>Simuliidae</v>
      </c>
      <c r="AI1009" t="s">
        <v>92</v>
      </c>
      <c r="AJ1009" t="s">
        <v>53</v>
      </c>
      <c r="AK1009">
        <v>5.7</v>
      </c>
      <c r="AM1009" t="s">
        <v>42</v>
      </c>
      <c r="AN1009">
        <v>5.7</v>
      </c>
      <c r="AO1009">
        <v>0</v>
      </c>
    </row>
    <row r="1010" spans="1:41" x14ac:dyDescent="0.25">
      <c r="A1010" t="s">
        <v>576</v>
      </c>
      <c r="F1010" t="s">
        <v>576</v>
      </c>
      <c r="G1010" s="1">
        <v>42473</v>
      </c>
      <c r="I1010" t="s">
        <v>1023</v>
      </c>
      <c r="J1010" t="s">
        <v>129</v>
      </c>
      <c r="K1010" t="s">
        <v>239</v>
      </c>
      <c r="L1010" t="s">
        <v>42</v>
      </c>
      <c r="M1010" t="s">
        <v>43</v>
      </c>
      <c r="N1010">
        <v>0</v>
      </c>
      <c r="O1010">
        <v>1</v>
      </c>
      <c r="P1010">
        <v>1</v>
      </c>
      <c r="T1010" t="s">
        <v>55</v>
      </c>
      <c r="V1010" t="s">
        <v>67</v>
      </c>
      <c r="X1010" t="s">
        <v>80</v>
      </c>
      <c r="Z1010" t="s">
        <v>203</v>
      </c>
      <c r="AC1010" t="s">
        <v>240</v>
      </c>
      <c r="AG1010" t="s">
        <v>27</v>
      </c>
      <c r="AH1010" t="str">
        <f>Table1[[#This Row],[Family]]</f>
        <v>Tipulidae</v>
      </c>
      <c r="AI1010" t="s">
        <v>60</v>
      </c>
      <c r="AJ1010" t="s">
        <v>49</v>
      </c>
      <c r="AK1010">
        <v>6.7</v>
      </c>
      <c r="AM1010" t="s">
        <v>42</v>
      </c>
      <c r="AN1010">
        <v>6.7</v>
      </c>
      <c r="AO1010">
        <v>0</v>
      </c>
    </row>
    <row r="1011" spans="1:41" x14ac:dyDescent="0.25">
      <c r="A1011" t="s">
        <v>584</v>
      </c>
      <c r="F1011" t="s">
        <v>584</v>
      </c>
      <c r="G1011" s="1">
        <v>42432</v>
      </c>
      <c r="I1011" t="s">
        <v>1023</v>
      </c>
      <c r="J1011" t="s">
        <v>129</v>
      </c>
      <c r="K1011" t="s">
        <v>535</v>
      </c>
      <c r="L1011" t="s">
        <v>42</v>
      </c>
      <c r="M1011" t="s">
        <v>43</v>
      </c>
      <c r="N1011">
        <v>0</v>
      </c>
      <c r="O1011">
        <v>1</v>
      </c>
      <c r="P1011">
        <v>1</v>
      </c>
      <c r="T1011" t="s">
        <v>55</v>
      </c>
      <c r="V1011" t="s">
        <v>67</v>
      </c>
      <c r="X1011" t="s">
        <v>536</v>
      </c>
      <c r="Z1011" t="s">
        <v>537</v>
      </c>
      <c r="AG1011" t="s">
        <v>24</v>
      </c>
      <c r="AH1011" t="str">
        <f>Table1[[#This Row],[FinalID]]</f>
        <v>ISOTOMIDAE</v>
      </c>
      <c r="AK1011">
        <v>4.8</v>
      </c>
      <c r="AM1011" t="s">
        <v>42</v>
      </c>
      <c r="AN1011">
        <v>4.8</v>
      </c>
      <c r="AO1011">
        <v>0</v>
      </c>
    </row>
    <row r="1012" spans="1:41" x14ac:dyDescent="0.25">
      <c r="A1012" t="s">
        <v>584</v>
      </c>
      <c r="F1012" t="s">
        <v>584</v>
      </c>
      <c r="G1012" s="1">
        <v>42432</v>
      </c>
      <c r="I1012" t="s">
        <v>1023</v>
      </c>
      <c r="J1012" t="s">
        <v>129</v>
      </c>
      <c r="K1012" t="s">
        <v>137</v>
      </c>
      <c r="L1012" t="s">
        <v>42</v>
      </c>
      <c r="M1012" t="s">
        <v>43</v>
      </c>
      <c r="N1012">
        <v>0</v>
      </c>
      <c r="O1012">
        <v>22</v>
      </c>
      <c r="P1012">
        <v>22</v>
      </c>
      <c r="T1012" t="s">
        <v>55</v>
      </c>
      <c r="V1012" t="s">
        <v>67</v>
      </c>
      <c r="X1012" t="s">
        <v>68</v>
      </c>
      <c r="Z1012" t="s">
        <v>138</v>
      </c>
      <c r="AC1012" t="s">
        <v>139</v>
      </c>
      <c r="AG1012" t="s">
        <v>27</v>
      </c>
      <c r="AH1012" t="str">
        <f>Table1[[#This Row],[Family]]</f>
        <v>Ephemerellidae</v>
      </c>
      <c r="AI1012" t="s">
        <v>48</v>
      </c>
      <c r="AJ1012" t="s">
        <v>140</v>
      </c>
      <c r="AK1012">
        <v>2.2999999999999998</v>
      </c>
      <c r="AM1012" t="s">
        <v>42</v>
      </c>
      <c r="AN1012">
        <v>2.2999999999999998</v>
      </c>
      <c r="AO1012">
        <v>0</v>
      </c>
    </row>
    <row r="1013" spans="1:41" x14ac:dyDescent="0.25">
      <c r="A1013" t="s">
        <v>584</v>
      </c>
      <c r="F1013" t="s">
        <v>584</v>
      </c>
      <c r="G1013" s="1">
        <v>42432</v>
      </c>
      <c r="I1013" t="s">
        <v>1023</v>
      </c>
      <c r="J1013" t="s">
        <v>129</v>
      </c>
      <c r="K1013" t="s">
        <v>348</v>
      </c>
      <c r="L1013" t="s">
        <v>42</v>
      </c>
      <c r="M1013" t="s">
        <v>43</v>
      </c>
      <c r="N1013">
        <v>0</v>
      </c>
      <c r="O1013">
        <v>1</v>
      </c>
      <c r="P1013">
        <v>1</v>
      </c>
      <c r="T1013" t="s">
        <v>55</v>
      </c>
      <c r="V1013" t="s">
        <v>67</v>
      </c>
      <c r="X1013" t="s">
        <v>68</v>
      </c>
      <c r="Z1013" t="s">
        <v>138</v>
      </c>
      <c r="AC1013" t="s">
        <v>349</v>
      </c>
      <c r="AG1013" t="s">
        <v>27</v>
      </c>
      <c r="AH1013" t="str">
        <f>Table1[[#This Row],[Family]]</f>
        <v>Ephemerellidae</v>
      </c>
      <c r="AI1013" t="s">
        <v>144</v>
      </c>
      <c r="AJ1013" t="s">
        <v>169</v>
      </c>
      <c r="AK1013">
        <v>4.5</v>
      </c>
      <c r="AM1013" t="s">
        <v>42</v>
      </c>
      <c r="AN1013">
        <v>4.5</v>
      </c>
      <c r="AO1013">
        <v>0</v>
      </c>
    </row>
    <row r="1014" spans="1:41" x14ac:dyDescent="0.25">
      <c r="A1014" t="s">
        <v>584</v>
      </c>
      <c r="F1014" t="s">
        <v>584</v>
      </c>
      <c r="G1014" s="1">
        <v>42432</v>
      </c>
      <c r="I1014" t="s">
        <v>1023</v>
      </c>
      <c r="J1014" t="s">
        <v>129</v>
      </c>
      <c r="K1014" t="s">
        <v>260</v>
      </c>
      <c r="L1014" t="s">
        <v>42</v>
      </c>
      <c r="M1014" t="s">
        <v>43</v>
      </c>
      <c r="N1014">
        <v>0</v>
      </c>
      <c r="O1014">
        <v>7</v>
      </c>
      <c r="P1014">
        <v>7</v>
      </c>
      <c r="T1014" t="s">
        <v>55</v>
      </c>
      <c r="V1014" t="s">
        <v>67</v>
      </c>
      <c r="X1014" t="s">
        <v>68</v>
      </c>
      <c r="Z1014" t="s">
        <v>142</v>
      </c>
      <c r="AC1014" t="s">
        <v>261</v>
      </c>
      <c r="AG1014" t="s">
        <v>27</v>
      </c>
      <c r="AH1014" t="str">
        <f>Table1[[#This Row],[Family]]</f>
        <v>Heptageniidae</v>
      </c>
      <c r="AI1014" t="s">
        <v>144</v>
      </c>
      <c r="AJ1014" t="s">
        <v>53</v>
      </c>
      <c r="AK1014">
        <v>3</v>
      </c>
      <c r="AM1014" t="s">
        <v>42</v>
      </c>
      <c r="AN1014">
        <v>3</v>
      </c>
      <c r="AO1014">
        <v>0</v>
      </c>
    </row>
    <row r="1015" spans="1:41" x14ac:dyDescent="0.25">
      <c r="A1015" t="s">
        <v>584</v>
      </c>
      <c r="F1015" t="s">
        <v>584</v>
      </c>
      <c r="G1015" s="1">
        <v>42432</v>
      </c>
      <c r="I1015" t="s">
        <v>1023</v>
      </c>
      <c r="J1015" t="s">
        <v>129</v>
      </c>
      <c r="K1015" t="s">
        <v>145</v>
      </c>
      <c r="L1015" t="s">
        <v>42</v>
      </c>
      <c r="M1015" t="s">
        <v>43</v>
      </c>
      <c r="N1015">
        <v>0</v>
      </c>
      <c r="O1015">
        <v>2</v>
      </c>
      <c r="P1015">
        <v>2</v>
      </c>
      <c r="T1015" t="s">
        <v>55</v>
      </c>
      <c r="V1015" t="s">
        <v>67</v>
      </c>
      <c r="X1015" t="s">
        <v>68</v>
      </c>
      <c r="Z1015" t="s">
        <v>146</v>
      </c>
      <c r="AC1015" t="s">
        <v>147</v>
      </c>
      <c r="AG1015" t="s">
        <v>27</v>
      </c>
      <c r="AH1015" t="str">
        <f>Table1[[#This Row],[Family]]</f>
        <v>Baetidae</v>
      </c>
      <c r="AI1015" t="s">
        <v>48</v>
      </c>
      <c r="AJ1015" t="s">
        <v>148</v>
      </c>
      <c r="AK1015">
        <v>3.9</v>
      </c>
      <c r="AM1015" t="s">
        <v>42</v>
      </c>
      <c r="AN1015">
        <v>3.9</v>
      </c>
      <c r="AO1015">
        <v>0</v>
      </c>
    </row>
    <row r="1016" spans="1:41" x14ac:dyDescent="0.25">
      <c r="A1016" t="s">
        <v>584</v>
      </c>
      <c r="F1016" t="s">
        <v>584</v>
      </c>
      <c r="G1016" s="1">
        <v>42432</v>
      </c>
      <c r="I1016" t="s">
        <v>1023</v>
      </c>
      <c r="J1016" t="s">
        <v>129</v>
      </c>
      <c r="K1016" t="s">
        <v>317</v>
      </c>
      <c r="L1016" t="s">
        <v>42</v>
      </c>
      <c r="M1016" t="s">
        <v>43</v>
      </c>
      <c r="N1016">
        <v>0</v>
      </c>
      <c r="O1016">
        <v>15</v>
      </c>
      <c r="P1016">
        <v>15</v>
      </c>
      <c r="T1016" t="s">
        <v>55</v>
      </c>
      <c r="V1016" t="s">
        <v>67</v>
      </c>
      <c r="X1016" t="s">
        <v>68</v>
      </c>
      <c r="Z1016" t="s">
        <v>318</v>
      </c>
      <c r="AC1016" t="s">
        <v>319</v>
      </c>
      <c r="AG1016" t="s">
        <v>27</v>
      </c>
      <c r="AH1016" t="str">
        <f>Table1[[#This Row],[Family]]</f>
        <v>Isonychiidae</v>
      </c>
      <c r="AI1016" t="s">
        <v>92</v>
      </c>
      <c r="AJ1016" t="s">
        <v>136</v>
      </c>
      <c r="AK1016">
        <v>2.5</v>
      </c>
      <c r="AM1016" t="s">
        <v>42</v>
      </c>
      <c r="AN1016">
        <v>2.5</v>
      </c>
      <c r="AO1016">
        <v>0</v>
      </c>
    </row>
    <row r="1017" spans="1:41" x14ac:dyDescent="0.25">
      <c r="A1017" t="s">
        <v>584</v>
      </c>
      <c r="F1017" t="s">
        <v>584</v>
      </c>
      <c r="G1017" s="1">
        <v>42432</v>
      </c>
      <c r="I1017" t="s">
        <v>1023</v>
      </c>
      <c r="J1017" t="s">
        <v>129</v>
      </c>
      <c r="K1017" t="s">
        <v>158</v>
      </c>
      <c r="L1017" t="s">
        <v>42</v>
      </c>
      <c r="M1017" t="s">
        <v>43</v>
      </c>
      <c r="N1017">
        <v>0</v>
      </c>
      <c r="O1017">
        <v>2</v>
      </c>
      <c r="P1017">
        <v>2</v>
      </c>
      <c r="T1017" t="s">
        <v>55</v>
      </c>
      <c r="V1017" t="s">
        <v>67</v>
      </c>
      <c r="X1017" t="s">
        <v>152</v>
      </c>
      <c r="Z1017" t="s">
        <v>159</v>
      </c>
      <c r="AC1017" t="s">
        <v>160</v>
      </c>
      <c r="AG1017" t="s">
        <v>27</v>
      </c>
      <c r="AH1017" t="str">
        <f>Table1[[#This Row],[Family]]</f>
        <v>Nemouridae</v>
      </c>
      <c r="AI1017" t="s">
        <v>60</v>
      </c>
      <c r="AJ1017" t="s">
        <v>161</v>
      </c>
      <c r="AK1017">
        <v>3</v>
      </c>
      <c r="AM1017" t="s">
        <v>42</v>
      </c>
      <c r="AN1017">
        <v>3</v>
      </c>
      <c r="AO1017">
        <v>0</v>
      </c>
    </row>
    <row r="1018" spans="1:41" x14ac:dyDescent="0.25">
      <c r="A1018" t="s">
        <v>584</v>
      </c>
      <c r="F1018" t="s">
        <v>584</v>
      </c>
      <c r="G1018" s="1">
        <v>42432</v>
      </c>
      <c r="I1018" t="s">
        <v>1023</v>
      </c>
      <c r="J1018" t="s">
        <v>129</v>
      </c>
      <c r="K1018" t="s">
        <v>162</v>
      </c>
      <c r="L1018" t="s">
        <v>42</v>
      </c>
      <c r="M1018" t="s">
        <v>43</v>
      </c>
      <c r="N1018">
        <v>0</v>
      </c>
      <c r="O1018">
        <v>1</v>
      </c>
      <c r="P1018">
        <v>1</v>
      </c>
      <c r="T1018" t="s">
        <v>55</v>
      </c>
      <c r="V1018" t="s">
        <v>67</v>
      </c>
      <c r="X1018" t="s">
        <v>152</v>
      </c>
      <c r="Z1018" t="s">
        <v>163</v>
      </c>
      <c r="AB1018" t="s">
        <v>164</v>
      </c>
      <c r="AC1018" t="s">
        <v>165</v>
      </c>
      <c r="AG1018" t="s">
        <v>27</v>
      </c>
      <c r="AH1018" t="str">
        <f>Table1[[#This Row],[Family]]</f>
        <v>Perlidae</v>
      </c>
      <c r="AI1018" t="s">
        <v>76</v>
      </c>
      <c r="AJ1018" t="s">
        <v>53</v>
      </c>
      <c r="AK1018">
        <v>2.5</v>
      </c>
      <c r="AM1018" t="s">
        <v>42</v>
      </c>
      <c r="AN1018">
        <v>2.5</v>
      </c>
      <c r="AO1018">
        <v>0</v>
      </c>
    </row>
    <row r="1019" spans="1:41" x14ac:dyDescent="0.25">
      <c r="A1019" t="s">
        <v>584</v>
      </c>
      <c r="F1019" t="s">
        <v>584</v>
      </c>
      <c r="G1019" s="1">
        <v>42432</v>
      </c>
      <c r="I1019" t="s">
        <v>1023</v>
      </c>
      <c r="J1019" t="s">
        <v>129</v>
      </c>
      <c r="K1019" t="s">
        <v>170</v>
      </c>
      <c r="L1019" t="s">
        <v>42</v>
      </c>
      <c r="M1019" t="s">
        <v>43</v>
      </c>
      <c r="N1019">
        <v>0</v>
      </c>
      <c r="O1019">
        <v>23</v>
      </c>
      <c r="P1019">
        <v>23</v>
      </c>
      <c r="T1019" t="s">
        <v>55</v>
      </c>
      <c r="V1019" t="s">
        <v>67</v>
      </c>
      <c r="X1019" t="s">
        <v>72</v>
      </c>
      <c r="Z1019" t="s">
        <v>171</v>
      </c>
      <c r="AC1019" t="s">
        <v>172</v>
      </c>
      <c r="AG1019" t="s">
        <v>27</v>
      </c>
      <c r="AH1019" t="str">
        <f>Table1[[#This Row],[Family]]</f>
        <v>Hydropsychidae</v>
      </c>
      <c r="AI1019" t="s">
        <v>92</v>
      </c>
      <c r="AJ1019" t="s">
        <v>53</v>
      </c>
      <c r="AK1019">
        <v>6.5</v>
      </c>
      <c r="AM1019" t="s">
        <v>42</v>
      </c>
      <c r="AN1019">
        <v>6.5</v>
      </c>
      <c r="AO1019">
        <v>0</v>
      </c>
    </row>
    <row r="1020" spans="1:41" x14ac:dyDescent="0.25">
      <c r="A1020" t="s">
        <v>584</v>
      </c>
      <c r="F1020" t="s">
        <v>584</v>
      </c>
      <c r="G1020" s="1">
        <v>42432</v>
      </c>
      <c r="I1020" t="s">
        <v>1023</v>
      </c>
      <c r="J1020" t="s">
        <v>129</v>
      </c>
      <c r="K1020" t="s">
        <v>175</v>
      </c>
      <c r="L1020" t="s">
        <v>42</v>
      </c>
      <c r="M1020" t="s">
        <v>43</v>
      </c>
      <c r="N1020">
        <v>0</v>
      </c>
      <c r="O1020">
        <v>6</v>
      </c>
      <c r="P1020">
        <v>6</v>
      </c>
      <c r="T1020" t="s">
        <v>55</v>
      </c>
      <c r="V1020" t="s">
        <v>67</v>
      </c>
      <c r="X1020" t="s">
        <v>72</v>
      </c>
      <c r="Z1020" t="s">
        <v>171</v>
      </c>
      <c r="AC1020" t="s">
        <v>176</v>
      </c>
      <c r="AG1020" t="s">
        <v>27</v>
      </c>
      <c r="AH1020" t="str">
        <f>Table1[[#This Row],[Family]]</f>
        <v>Hydropsychidae</v>
      </c>
      <c r="AI1020" t="s">
        <v>92</v>
      </c>
      <c r="AJ1020" t="s">
        <v>53</v>
      </c>
      <c r="AK1020">
        <v>7.5</v>
      </c>
      <c r="AM1020" t="s">
        <v>42</v>
      </c>
      <c r="AN1020">
        <v>7.5</v>
      </c>
      <c r="AO1020">
        <v>0</v>
      </c>
    </row>
    <row r="1021" spans="1:41" x14ac:dyDescent="0.25">
      <c r="A1021" t="s">
        <v>584</v>
      </c>
      <c r="F1021" t="s">
        <v>584</v>
      </c>
      <c r="G1021" s="1">
        <v>42432</v>
      </c>
      <c r="I1021" t="s">
        <v>1023</v>
      </c>
      <c r="J1021" t="s">
        <v>129</v>
      </c>
      <c r="K1021" t="s">
        <v>217</v>
      </c>
      <c r="L1021" t="s">
        <v>42</v>
      </c>
      <c r="M1021" t="s">
        <v>43</v>
      </c>
      <c r="N1021">
        <v>0</v>
      </c>
      <c r="O1021">
        <v>2</v>
      </c>
      <c r="P1021">
        <v>2</v>
      </c>
      <c r="T1021" t="s">
        <v>55</v>
      </c>
      <c r="V1021" t="s">
        <v>67</v>
      </c>
      <c r="X1021" t="s">
        <v>72</v>
      </c>
      <c r="Z1021" t="s">
        <v>181</v>
      </c>
      <c r="AC1021" t="s">
        <v>218</v>
      </c>
      <c r="AG1021" t="s">
        <v>27</v>
      </c>
      <c r="AH1021" t="str">
        <f>Table1[[#This Row],[Family]]</f>
        <v>Philopotamidae</v>
      </c>
      <c r="AI1021" t="s">
        <v>92</v>
      </c>
      <c r="AJ1021" t="s">
        <v>53</v>
      </c>
      <c r="AK1021">
        <v>4.4000000000000004</v>
      </c>
      <c r="AM1021" t="s">
        <v>42</v>
      </c>
      <c r="AN1021">
        <v>4.4000000000000004</v>
      </c>
      <c r="AO1021">
        <v>0</v>
      </c>
    </row>
    <row r="1022" spans="1:41" x14ac:dyDescent="0.25">
      <c r="A1022" t="s">
        <v>584</v>
      </c>
      <c r="F1022" t="s">
        <v>584</v>
      </c>
      <c r="G1022" s="1">
        <v>42432</v>
      </c>
      <c r="I1022" t="s">
        <v>1023</v>
      </c>
      <c r="J1022" t="s">
        <v>129</v>
      </c>
      <c r="K1022" t="s">
        <v>177</v>
      </c>
      <c r="L1022" t="s">
        <v>42</v>
      </c>
      <c r="M1022" t="s">
        <v>43</v>
      </c>
      <c r="N1022">
        <v>0</v>
      </c>
      <c r="O1022">
        <v>1</v>
      </c>
      <c r="P1022">
        <v>1</v>
      </c>
      <c r="T1022" t="s">
        <v>55</v>
      </c>
      <c r="V1022" t="s">
        <v>67</v>
      </c>
      <c r="X1022" t="s">
        <v>72</v>
      </c>
      <c r="Z1022" t="s">
        <v>178</v>
      </c>
      <c r="AC1022" t="s">
        <v>179</v>
      </c>
      <c r="AG1022" t="s">
        <v>27</v>
      </c>
      <c r="AH1022" t="str">
        <f>Table1[[#This Row],[Family]]</f>
        <v>Uenoidae</v>
      </c>
      <c r="AI1022" t="s">
        <v>144</v>
      </c>
      <c r="AJ1022" t="s">
        <v>53</v>
      </c>
      <c r="AK1022">
        <v>2.7</v>
      </c>
      <c r="AM1022" t="s">
        <v>42</v>
      </c>
      <c r="AN1022">
        <v>2.7</v>
      </c>
      <c r="AO1022">
        <v>0</v>
      </c>
    </row>
    <row r="1023" spans="1:41" x14ac:dyDescent="0.25">
      <c r="A1023" t="s">
        <v>584</v>
      </c>
      <c r="F1023" t="s">
        <v>584</v>
      </c>
      <c r="G1023" s="1">
        <v>42432</v>
      </c>
      <c r="I1023" t="s">
        <v>1023</v>
      </c>
      <c r="J1023" t="s">
        <v>129</v>
      </c>
      <c r="K1023" t="s">
        <v>362</v>
      </c>
      <c r="L1023" t="s">
        <v>42</v>
      </c>
      <c r="M1023" t="s">
        <v>43</v>
      </c>
      <c r="N1023">
        <v>0</v>
      </c>
      <c r="O1023">
        <v>1</v>
      </c>
      <c r="P1023">
        <v>1</v>
      </c>
      <c r="T1023" t="s">
        <v>55</v>
      </c>
      <c r="V1023" t="s">
        <v>67</v>
      </c>
      <c r="X1023" t="s">
        <v>220</v>
      </c>
      <c r="Z1023" t="s">
        <v>221</v>
      </c>
      <c r="AC1023" t="s">
        <v>363</v>
      </c>
      <c r="AG1023" t="s">
        <v>27</v>
      </c>
      <c r="AH1023" t="str">
        <f>Table1[[#This Row],[Family]]</f>
        <v>Elmidae</v>
      </c>
      <c r="AI1023" t="s">
        <v>144</v>
      </c>
      <c r="AJ1023" t="s">
        <v>53</v>
      </c>
      <c r="AK1023">
        <v>5.4</v>
      </c>
      <c r="AM1023" t="s">
        <v>42</v>
      </c>
      <c r="AN1023">
        <v>5.4</v>
      </c>
      <c r="AO1023">
        <v>0</v>
      </c>
    </row>
    <row r="1024" spans="1:41" x14ac:dyDescent="0.25">
      <c r="A1024" t="s">
        <v>584</v>
      </c>
      <c r="F1024" t="s">
        <v>584</v>
      </c>
      <c r="G1024" s="1">
        <v>42432</v>
      </c>
      <c r="I1024" t="s">
        <v>1023</v>
      </c>
      <c r="J1024" t="s">
        <v>129</v>
      </c>
      <c r="K1024" t="s">
        <v>88</v>
      </c>
      <c r="L1024" t="s">
        <v>42</v>
      </c>
      <c r="M1024" t="s">
        <v>43</v>
      </c>
      <c r="N1024">
        <v>0</v>
      </c>
      <c r="O1024">
        <v>1</v>
      </c>
      <c r="P1024">
        <v>1</v>
      </c>
      <c r="T1024" t="s">
        <v>55</v>
      </c>
      <c r="V1024" t="s">
        <v>67</v>
      </c>
      <c r="X1024" t="s">
        <v>80</v>
      </c>
      <c r="Z1024" t="s">
        <v>86</v>
      </c>
      <c r="AB1024" t="s">
        <v>87</v>
      </c>
      <c r="AC1024" t="s">
        <v>89</v>
      </c>
      <c r="AG1024" t="s">
        <v>27</v>
      </c>
      <c r="AH1024" t="str">
        <f>Table1[[#This Row],[Family]]</f>
        <v>Chironomidae</v>
      </c>
      <c r="AI1024" t="s">
        <v>48</v>
      </c>
      <c r="AJ1024" t="s">
        <v>49</v>
      </c>
      <c r="AK1024">
        <v>9</v>
      </c>
      <c r="AM1024" t="s">
        <v>42</v>
      </c>
      <c r="AN1024">
        <v>9</v>
      </c>
      <c r="AO1024">
        <v>0</v>
      </c>
    </row>
    <row r="1025" spans="1:41" x14ac:dyDescent="0.25">
      <c r="A1025" t="s">
        <v>584</v>
      </c>
      <c r="F1025" t="s">
        <v>584</v>
      </c>
      <c r="G1025" s="1">
        <v>42432</v>
      </c>
      <c r="I1025" t="s">
        <v>1023</v>
      </c>
      <c r="J1025" t="s">
        <v>129</v>
      </c>
      <c r="K1025" t="s">
        <v>90</v>
      </c>
      <c r="L1025" t="s">
        <v>42</v>
      </c>
      <c r="M1025" t="s">
        <v>43</v>
      </c>
      <c r="N1025">
        <v>0</v>
      </c>
      <c r="O1025">
        <v>1</v>
      </c>
      <c r="P1025">
        <v>1</v>
      </c>
      <c r="T1025" t="s">
        <v>55</v>
      </c>
      <c r="V1025" t="s">
        <v>67</v>
      </c>
      <c r="X1025" t="s">
        <v>80</v>
      </c>
      <c r="Z1025" t="s">
        <v>86</v>
      </c>
      <c r="AB1025" t="s">
        <v>87</v>
      </c>
      <c r="AC1025" t="s">
        <v>91</v>
      </c>
      <c r="AG1025" t="s">
        <v>27</v>
      </c>
      <c r="AH1025" t="str">
        <f>Table1[[#This Row],[Family]]</f>
        <v>Chironomidae</v>
      </c>
      <c r="AI1025" t="s">
        <v>92</v>
      </c>
      <c r="AJ1025" t="s">
        <v>53</v>
      </c>
      <c r="AK1025">
        <v>4.9000000000000004</v>
      </c>
      <c r="AM1025" t="s">
        <v>42</v>
      </c>
      <c r="AN1025">
        <v>4.9000000000000004</v>
      </c>
      <c r="AO1025">
        <v>0</v>
      </c>
    </row>
    <row r="1026" spans="1:41" x14ac:dyDescent="0.25">
      <c r="A1026" t="s">
        <v>584</v>
      </c>
      <c r="F1026" t="s">
        <v>584</v>
      </c>
      <c r="G1026" s="1">
        <v>42432</v>
      </c>
      <c r="I1026" t="s">
        <v>1023</v>
      </c>
      <c r="J1026" t="s">
        <v>129</v>
      </c>
      <c r="K1026" t="s">
        <v>93</v>
      </c>
      <c r="L1026" t="s">
        <v>42</v>
      </c>
      <c r="M1026" t="s">
        <v>43</v>
      </c>
      <c r="N1026">
        <v>0</v>
      </c>
      <c r="O1026">
        <v>4</v>
      </c>
      <c r="P1026">
        <v>4</v>
      </c>
      <c r="T1026" t="s">
        <v>55</v>
      </c>
      <c r="V1026" t="s">
        <v>67</v>
      </c>
      <c r="X1026" t="s">
        <v>80</v>
      </c>
      <c r="Z1026" t="s">
        <v>86</v>
      </c>
      <c r="AB1026" t="s">
        <v>87</v>
      </c>
      <c r="AC1026" t="s">
        <v>94</v>
      </c>
      <c r="AG1026" t="s">
        <v>27</v>
      </c>
      <c r="AH1026" t="str">
        <f>Table1[[#This Row],[Family]]</f>
        <v>Chironomidae</v>
      </c>
      <c r="AI1026" t="s">
        <v>60</v>
      </c>
      <c r="AJ1026" t="s">
        <v>95</v>
      </c>
      <c r="AK1026">
        <v>6.3</v>
      </c>
      <c r="AM1026" t="s">
        <v>42</v>
      </c>
      <c r="AN1026">
        <v>6.3</v>
      </c>
      <c r="AO1026">
        <v>0</v>
      </c>
    </row>
    <row r="1027" spans="1:41" x14ac:dyDescent="0.25">
      <c r="A1027" t="s">
        <v>584</v>
      </c>
      <c r="F1027" t="s">
        <v>584</v>
      </c>
      <c r="G1027" s="1">
        <v>42432</v>
      </c>
      <c r="I1027" t="s">
        <v>1023</v>
      </c>
      <c r="J1027" t="s">
        <v>129</v>
      </c>
      <c r="K1027" t="s">
        <v>183</v>
      </c>
      <c r="L1027" t="s">
        <v>42</v>
      </c>
      <c r="M1027" t="s">
        <v>43</v>
      </c>
      <c r="N1027">
        <v>0</v>
      </c>
      <c r="O1027">
        <v>2</v>
      </c>
      <c r="P1027">
        <v>2</v>
      </c>
      <c r="T1027" t="s">
        <v>55</v>
      </c>
      <c r="V1027" t="s">
        <v>67</v>
      </c>
      <c r="X1027" t="s">
        <v>80</v>
      </c>
      <c r="Z1027" t="s">
        <v>86</v>
      </c>
      <c r="AB1027" t="s">
        <v>97</v>
      </c>
      <c r="AC1027" t="s">
        <v>184</v>
      </c>
      <c r="AG1027" t="s">
        <v>27</v>
      </c>
      <c r="AH1027" t="str">
        <f>Table1[[#This Row],[Family]]</f>
        <v>Chironomidae</v>
      </c>
      <c r="AI1027" t="s">
        <v>48</v>
      </c>
      <c r="AJ1027" t="s">
        <v>185</v>
      </c>
      <c r="AK1027">
        <v>2.1</v>
      </c>
      <c r="AM1027" t="s">
        <v>42</v>
      </c>
      <c r="AN1027">
        <v>2.1</v>
      </c>
      <c r="AO1027">
        <v>0</v>
      </c>
    </row>
    <row r="1028" spans="1:41" x14ac:dyDescent="0.25">
      <c r="A1028" t="s">
        <v>584</v>
      </c>
      <c r="F1028" t="s">
        <v>584</v>
      </c>
      <c r="G1028" s="1">
        <v>42432</v>
      </c>
      <c r="I1028" t="s">
        <v>1023</v>
      </c>
      <c r="J1028" t="s">
        <v>129</v>
      </c>
      <c r="K1028" t="s">
        <v>297</v>
      </c>
      <c r="L1028" t="s">
        <v>42</v>
      </c>
      <c r="M1028" t="s">
        <v>43</v>
      </c>
      <c r="N1028">
        <v>0</v>
      </c>
      <c r="O1028">
        <v>2</v>
      </c>
      <c r="P1028">
        <v>2</v>
      </c>
      <c r="T1028" t="s">
        <v>55</v>
      </c>
      <c r="V1028" t="s">
        <v>67</v>
      </c>
      <c r="X1028" t="s">
        <v>80</v>
      </c>
      <c r="Z1028" t="s">
        <v>86</v>
      </c>
      <c r="AB1028" t="s">
        <v>97</v>
      </c>
      <c r="AC1028" t="s">
        <v>298</v>
      </c>
      <c r="AG1028" t="s">
        <v>27</v>
      </c>
      <c r="AH1028" t="str">
        <f>Table1[[#This Row],[Family]]</f>
        <v>Chironomidae</v>
      </c>
      <c r="AI1028" t="s">
        <v>92</v>
      </c>
      <c r="AJ1028" t="s">
        <v>53</v>
      </c>
      <c r="AK1028">
        <v>7.2</v>
      </c>
      <c r="AM1028" t="s">
        <v>42</v>
      </c>
      <c r="AN1028">
        <v>7.2</v>
      </c>
      <c r="AO1028">
        <v>0</v>
      </c>
    </row>
    <row r="1029" spans="1:41" x14ac:dyDescent="0.25">
      <c r="A1029" t="s">
        <v>584</v>
      </c>
      <c r="F1029" t="s">
        <v>584</v>
      </c>
      <c r="G1029" s="1">
        <v>42432</v>
      </c>
      <c r="I1029" t="s">
        <v>1023</v>
      </c>
      <c r="J1029" t="s">
        <v>129</v>
      </c>
      <c r="K1029" t="s">
        <v>107</v>
      </c>
      <c r="L1029" t="s">
        <v>42</v>
      </c>
      <c r="M1029" t="s">
        <v>43</v>
      </c>
      <c r="N1029">
        <v>0</v>
      </c>
      <c r="O1029">
        <v>9</v>
      </c>
      <c r="P1029">
        <v>9</v>
      </c>
      <c r="T1029" t="s">
        <v>55</v>
      </c>
      <c r="V1029" t="s">
        <v>67</v>
      </c>
      <c r="X1029" t="s">
        <v>80</v>
      </c>
      <c r="Z1029" t="s">
        <v>86</v>
      </c>
      <c r="AC1029" t="s">
        <v>108</v>
      </c>
      <c r="AG1029" t="s">
        <v>27</v>
      </c>
      <c r="AH1029" t="str">
        <f>Table1[[#This Row],[Family]]</f>
        <v>Chironomidae</v>
      </c>
      <c r="AI1029" t="s">
        <v>48</v>
      </c>
      <c r="AJ1029" t="s">
        <v>82</v>
      </c>
      <c r="AK1029">
        <v>9.1999999999999993</v>
      </c>
      <c r="AM1029" t="s">
        <v>42</v>
      </c>
      <c r="AN1029">
        <v>9.1999999999999993</v>
      </c>
      <c r="AO1029">
        <v>0</v>
      </c>
    </row>
    <row r="1030" spans="1:41" x14ac:dyDescent="0.25">
      <c r="A1030" t="s">
        <v>584</v>
      </c>
      <c r="F1030" t="s">
        <v>584</v>
      </c>
      <c r="G1030" s="1">
        <v>42432</v>
      </c>
      <c r="I1030" t="s">
        <v>1023</v>
      </c>
      <c r="J1030" t="s">
        <v>129</v>
      </c>
      <c r="K1030" t="s">
        <v>274</v>
      </c>
      <c r="L1030" t="s">
        <v>42</v>
      </c>
      <c r="M1030" t="s">
        <v>43</v>
      </c>
      <c r="N1030">
        <v>0</v>
      </c>
      <c r="O1030">
        <v>1</v>
      </c>
      <c r="P1030">
        <v>1</v>
      </c>
      <c r="T1030" t="s">
        <v>55</v>
      </c>
      <c r="V1030" t="s">
        <v>67</v>
      </c>
      <c r="X1030" t="s">
        <v>80</v>
      </c>
      <c r="Z1030" t="s">
        <v>86</v>
      </c>
      <c r="AC1030" t="s">
        <v>275</v>
      </c>
      <c r="AG1030" t="s">
        <v>27</v>
      </c>
      <c r="AH1030" t="str">
        <f>Table1[[#This Row],[Family]]</f>
        <v>Chironomidae</v>
      </c>
      <c r="AI1030" t="s">
        <v>48</v>
      </c>
      <c r="AJ1030" t="s">
        <v>61</v>
      </c>
      <c r="AK1030">
        <v>4.5999999999999996</v>
      </c>
      <c r="AM1030" t="s">
        <v>42</v>
      </c>
      <c r="AN1030">
        <v>4.5999999999999996</v>
      </c>
      <c r="AO1030">
        <v>0</v>
      </c>
    </row>
    <row r="1031" spans="1:41" x14ac:dyDescent="0.25">
      <c r="A1031" t="s">
        <v>584</v>
      </c>
      <c r="F1031" t="s">
        <v>584</v>
      </c>
      <c r="G1031" s="1">
        <v>42432</v>
      </c>
      <c r="I1031" t="s">
        <v>1023</v>
      </c>
      <c r="J1031" t="s">
        <v>129</v>
      </c>
      <c r="K1031" t="s">
        <v>250</v>
      </c>
      <c r="L1031" t="s">
        <v>42</v>
      </c>
      <c r="M1031" t="s">
        <v>43</v>
      </c>
      <c r="N1031">
        <v>0</v>
      </c>
      <c r="O1031">
        <v>2</v>
      </c>
      <c r="P1031">
        <v>2</v>
      </c>
      <c r="T1031" t="s">
        <v>55</v>
      </c>
      <c r="V1031" t="s">
        <v>67</v>
      </c>
      <c r="X1031" t="s">
        <v>80</v>
      </c>
      <c r="Z1031" t="s">
        <v>86</v>
      </c>
      <c r="AC1031" t="s">
        <v>251</v>
      </c>
      <c r="AG1031" t="s">
        <v>27</v>
      </c>
      <c r="AH1031" t="str">
        <f>Table1[[#This Row],[Family]]</f>
        <v>Chironomidae</v>
      </c>
      <c r="AI1031" t="s">
        <v>48</v>
      </c>
      <c r="AJ1031" t="s">
        <v>61</v>
      </c>
      <c r="AK1031">
        <v>5.0999999999999996</v>
      </c>
      <c r="AM1031" t="s">
        <v>42</v>
      </c>
      <c r="AN1031">
        <v>5.0999999999999996</v>
      </c>
      <c r="AO1031">
        <v>0</v>
      </c>
    </row>
    <row r="1032" spans="1:41" x14ac:dyDescent="0.25">
      <c r="A1032" t="s">
        <v>584</v>
      </c>
      <c r="F1032" t="s">
        <v>584</v>
      </c>
      <c r="G1032" s="1">
        <v>42432</v>
      </c>
      <c r="I1032" t="s">
        <v>1023</v>
      </c>
      <c r="J1032" t="s">
        <v>129</v>
      </c>
      <c r="K1032" t="s">
        <v>198</v>
      </c>
      <c r="L1032" t="s">
        <v>42</v>
      </c>
      <c r="M1032" t="s">
        <v>43</v>
      </c>
      <c r="N1032">
        <v>0</v>
      </c>
      <c r="O1032">
        <v>1</v>
      </c>
      <c r="P1032">
        <v>1</v>
      </c>
      <c r="T1032" t="s">
        <v>55</v>
      </c>
      <c r="V1032" t="s">
        <v>67</v>
      </c>
      <c r="X1032" t="s">
        <v>80</v>
      </c>
      <c r="Z1032" t="s">
        <v>199</v>
      </c>
      <c r="AB1032" t="s">
        <v>200</v>
      </c>
      <c r="AC1032" t="s">
        <v>201</v>
      </c>
      <c r="AG1032" t="s">
        <v>27</v>
      </c>
      <c r="AH1032" t="str">
        <f>Table1[[#This Row],[Family]]</f>
        <v>Simuliidae</v>
      </c>
      <c r="AI1032" t="s">
        <v>92</v>
      </c>
      <c r="AJ1032" t="s">
        <v>53</v>
      </c>
      <c r="AK1032">
        <v>2.4</v>
      </c>
      <c r="AM1032" t="s">
        <v>42</v>
      </c>
      <c r="AN1032">
        <v>2.4</v>
      </c>
      <c r="AO1032">
        <v>0</v>
      </c>
    </row>
    <row r="1033" spans="1:41" x14ac:dyDescent="0.25">
      <c r="A1033" t="s">
        <v>584</v>
      </c>
      <c r="F1033" t="s">
        <v>584</v>
      </c>
      <c r="G1033" s="1">
        <v>42432</v>
      </c>
      <c r="I1033" t="s">
        <v>1023</v>
      </c>
      <c r="J1033" t="s">
        <v>129</v>
      </c>
      <c r="K1033" t="s">
        <v>202</v>
      </c>
      <c r="L1033" t="s">
        <v>42</v>
      </c>
      <c r="M1033" t="s">
        <v>43</v>
      </c>
      <c r="N1033">
        <v>0</v>
      </c>
      <c r="O1033">
        <v>3</v>
      </c>
      <c r="P1033">
        <v>3</v>
      </c>
      <c r="T1033" t="s">
        <v>55</v>
      </c>
      <c r="V1033" t="s">
        <v>67</v>
      </c>
      <c r="X1033" t="s">
        <v>80</v>
      </c>
      <c r="Z1033" t="s">
        <v>203</v>
      </c>
      <c r="AC1033" t="s">
        <v>204</v>
      </c>
      <c r="AG1033" t="s">
        <v>27</v>
      </c>
      <c r="AH1033" t="str">
        <f>Table1[[#This Row],[Family]]</f>
        <v>Tipulidae</v>
      </c>
      <c r="AI1033" t="s">
        <v>48</v>
      </c>
      <c r="AJ1033" t="s">
        <v>53</v>
      </c>
      <c r="AK1033">
        <v>8</v>
      </c>
      <c r="AM1033" t="s">
        <v>42</v>
      </c>
      <c r="AN1033">
        <v>8</v>
      </c>
      <c r="AO1033">
        <v>0</v>
      </c>
    </row>
    <row r="1034" spans="1:41" x14ac:dyDescent="0.25">
      <c r="A1034" t="s">
        <v>585</v>
      </c>
      <c r="F1034" t="s">
        <v>585</v>
      </c>
      <c r="G1034" s="1">
        <v>42465</v>
      </c>
      <c r="I1034" t="s">
        <v>1023</v>
      </c>
      <c r="J1034" t="s">
        <v>129</v>
      </c>
      <c r="K1034" t="s">
        <v>130</v>
      </c>
      <c r="L1034" t="s">
        <v>42</v>
      </c>
      <c r="M1034" t="s">
        <v>43</v>
      </c>
      <c r="N1034">
        <v>0</v>
      </c>
      <c r="O1034">
        <v>2</v>
      </c>
      <c r="P1034">
        <v>2</v>
      </c>
      <c r="T1034" t="s">
        <v>55</v>
      </c>
      <c r="V1034" t="s">
        <v>67</v>
      </c>
      <c r="X1034" t="s">
        <v>68</v>
      </c>
      <c r="Z1034" t="s">
        <v>131</v>
      </c>
      <c r="AC1034" t="s">
        <v>132</v>
      </c>
      <c r="AG1034" t="s">
        <v>27</v>
      </c>
      <c r="AH1034" t="str">
        <f>Table1[[#This Row],[Family]]</f>
        <v>Ameletidae</v>
      </c>
      <c r="AI1034" t="s">
        <v>48</v>
      </c>
      <c r="AJ1034" t="s">
        <v>133</v>
      </c>
      <c r="AK1034">
        <v>2.6</v>
      </c>
      <c r="AM1034" t="s">
        <v>42</v>
      </c>
      <c r="AN1034">
        <v>2.6</v>
      </c>
      <c r="AO1034">
        <v>0</v>
      </c>
    </row>
    <row r="1035" spans="1:41" x14ac:dyDescent="0.25">
      <c r="A1035" t="s">
        <v>585</v>
      </c>
      <c r="F1035" t="s">
        <v>585</v>
      </c>
      <c r="G1035" s="1">
        <v>42465</v>
      </c>
      <c r="I1035" t="s">
        <v>1023</v>
      </c>
      <c r="J1035" t="s">
        <v>129</v>
      </c>
      <c r="K1035" t="s">
        <v>586</v>
      </c>
      <c r="L1035" t="s">
        <v>42</v>
      </c>
      <c r="M1035" t="s">
        <v>43</v>
      </c>
      <c r="N1035">
        <v>0</v>
      </c>
      <c r="O1035">
        <v>1</v>
      </c>
      <c r="P1035">
        <v>1</v>
      </c>
      <c r="T1035" t="s">
        <v>55</v>
      </c>
      <c r="V1035" t="s">
        <v>67</v>
      </c>
      <c r="X1035" t="s">
        <v>68</v>
      </c>
      <c r="Z1035" t="s">
        <v>138</v>
      </c>
      <c r="AC1035" t="s">
        <v>587</v>
      </c>
      <c r="AG1035" t="s">
        <v>27</v>
      </c>
      <c r="AH1035" t="str">
        <f>Table1[[#This Row],[Family]]</f>
        <v>Ephemerellidae</v>
      </c>
      <c r="AI1035" t="s">
        <v>144</v>
      </c>
      <c r="AJ1035" t="s">
        <v>169</v>
      </c>
      <c r="AK1035">
        <v>1.9</v>
      </c>
      <c r="AM1035" t="s">
        <v>42</v>
      </c>
      <c r="AN1035">
        <v>1.9</v>
      </c>
      <c r="AO1035">
        <v>0</v>
      </c>
    </row>
    <row r="1036" spans="1:41" x14ac:dyDescent="0.25">
      <c r="A1036" t="s">
        <v>585</v>
      </c>
      <c r="F1036" t="s">
        <v>585</v>
      </c>
      <c r="G1036" s="1">
        <v>42465</v>
      </c>
      <c r="I1036" t="s">
        <v>1023</v>
      </c>
      <c r="J1036" t="s">
        <v>129</v>
      </c>
      <c r="K1036" t="s">
        <v>137</v>
      </c>
      <c r="L1036" t="s">
        <v>42</v>
      </c>
      <c r="M1036" t="s">
        <v>43</v>
      </c>
      <c r="N1036">
        <v>0</v>
      </c>
      <c r="O1036">
        <v>1</v>
      </c>
      <c r="P1036">
        <v>1</v>
      </c>
      <c r="T1036" t="s">
        <v>55</v>
      </c>
      <c r="V1036" t="s">
        <v>67</v>
      </c>
      <c r="X1036" t="s">
        <v>68</v>
      </c>
      <c r="Z1036" t="s">
        <v>138</v>
      </c>
      <c r="AC1036" t="s">
        <v>139</v>
      </c>
      <c r="AG1036" t="s">
        <v>27</v>
      </c>
      <c r="AH1036" t="str">
        <f>Table1[[#This Row],[Family]]</f>
        <v>Ephemerellidae</v>
      </c>
      <c r="AI1036" t="s">
        <v>48</v>
      </c>
      <c r="AJ1036" t="s">
        <v>140</v>
      </c>
      <c r="AK1036">
        <v>2.2999999999999998</v>
      </c>
      <c r="AM1036" t="s">
        <v>42</v>
      </c>
      <c r="AN1036">
        <v>2.2999999999999998</v>
      </c>
      <c r="AO1036">
        <v>0</v>
      </c>
    </row>
    <row r="1037" spans="1:41" x14ac:dyDescent="0.25">
      <c r="A1037" t="s">
        <v>585</v>
      </c>
      <c r="F1037" t="s">
        <v>585</v>
      </c>
      <c r="G1037" s="1">
        <v>42465</v>
      </c>
      <c r="I1037" t="s">
        <v>1023</v>
      </c>
      <c r="J1037" t="s">
        <v>129</v>
      </c>
      <c r="K1037" t="s">
        <v>588</v>
      </c>
      <c r="L1037" t="s">
        <v>42</v>
      </c>
      <c r="M1037" t="s">
        <v>43</v>
      </c>
      <c r="N1037">
        <v>0</v>
      </c>
      <c r="O1037">
        <v>7</v>
      </c>
      <c r="P1037">
        <v>7</v>
      </c>
      <c r="T1037" t="s">
        <v>55</v>
      </c>
      <c r="V1037" t="s">
        <v>67</v>
      </c>
      <c r="X1037" t="s">
        <v>68</v>
      </c>
      <c r="Z1037" t="s">
        <v>142</v>
      </c>
      <c r="AC1037" t="s">
        <v>589</v>
      </c>
      <c r="AG1037" t="s">
        <v>27</v>
      </c>
      <c r="AH1037" t="str">
        <f>Table1[[#This Row],[Family]]</f>
        <v>Heptageniidae</v>
      </c>
      <c r="AI1037" t="s">
        <v>144</v>
      </c>
      <c r="AJ1037" t="s">
        <v>53</v>
      </c>
      <c r="AK1037">
        <v>1.6</v>
      </c>
      <c r="AM1037" t="s">
        <v>42</v>
      </c>
      <c r="AN1037">
        <v>1.6</v>
      </c>
      <c r="AO1037">
        <v>0</v>
      </c>
    </row>
    <row r="1038" spans="1:41" x14ac:dyDescent="0.25">
      <c r="A1038" t="s">
        <v>585</v>
      </c>
      <c r="F1038" t="s">
        <v>585</v>
      </c>
      <c r="G1038" s="1">
        <v>42465</v>
      </c>
      <c r="I1038" t="s">
        <v>1023</v>
      </c>
      <c r="J1038" t="s">
        <v>129</v>
      </c>
      <c r="K1038" t="s">
        <v>350</v>
      </c>
      <c r="L1038" t="s">
        <v>42</v>
      </c>
      <c r="M1038" t="s">
        <v>79</v>
      </c>
      <c r="N1038">
        <v>0</v>
      </c>
      <c r="O1038">
        <v>1</v>
      </c>
      <c r="P1038">
        <v>1</v>
      </c>
      <c r="T1038" t="s">
        <v>55</v>
      </c>
      <c r="V1038" t="s">
        <v>67</v>
      </c>
      <c r="X1038" t="s">
        <v>152</v>
      </c>
      <c r="Z1038" t="s">
        <v>153</v>
      </c>
      <c r="AG1038" t="s">
        <v>24</v>
      </c>
      <c r="AH1038" t="str">
        <f>Table1[[#This Row],[FinalID]]</f>
        <v>CHLOROPERLIDAE</v>
      </c>
      <c r="AI1038" t="s">
        <v>76</v>
      </c>
      <c r="AJ1038" t="s">
        <v>53</v>
      </c>
      <c r="AK1038">
        <v>1.6</v>
      </c>
      <c r="AM1038" t="s">
        <v>42</v>
      </c>
      <c r="AN1038">
        <v>1.6</v>
      </c>
      <c r="AO1038">
        <v>0</v>
      </c>
    </row>
    <row r="1039" spans="1:41" x14ac:dyDescent="0.25">
      <c r="A1039" t="s">
        <v>585</v>
      </c>
      <c r="F1039" t="s">
        <v>585</v>
      </c>
      <c r="G1039" s="1">
        <v>42465</v>
      </c>
      <c r="I1039" t="s">
        <v>1023</v>
      </c>
      <c r="J1039" t="s">
        <v>129</v>
      </c>
      <c r="K1039" t="s">
        <v>151</v>
      </c>
      <c r="L1039" t="s">
        <v>42</v>
      </c>
      <c r="M1039" t="s">
        <v>43</v>
      </c>
      <c r="N1039">
        <v>0</v>
      </c>
      <c r="O1039">
        <v>1</v>
      </c>
      <c r="P1039">
        <v>1</v>
      </c>
      <c r="T1039" t="s">
        <v>55</v>
      </c>
      <c r="V1039" t="s">
        <v>67</v>
      </c>
      <c r="X1039" t="s">
        <v>152</v>
      </c>
      <c r="Z1039" t="s">
        <v>153</v>
      </c>
      <c r="AC1039" t="s">
        <v>154</v>
      </c>
      <c r="AG1039" t="s">
        <v>27</v>
      </c>
      <c r="AH1039" t="str">
        <f>Table1[[#This Row],[Family]]</f>
        <v>Chloroperlidae</v>
      </c>
      <c r="AI1039" t="s">
        <v>76</v>
      </c>
      <c r="AJ1039" t="s">
        <v>53</v>
      </c>
      <c r="AK1039">
        <v>1.9</v>
      </c>
      <c r="AM1039" t="s">
        <v>42</v>
      </c>
      <c r="AN1039">
        <v>1.9</v>
      </c>
      <c r="AO1039">
        <v>0</v>
      </c>
    </row>
    <row r="1040" spans="1:41" x14ac:dyDescent="0.25">
      <c r="A1040" t="s">
        <v>585</v>
      </c>
      <c r="F1040" t="s">
        <v>585</v>
      </c>
      <c r="G1040" s="1">
        <v>42465</v>
      </c>
      <c r="I1040" t="s">
        <v>1023</v>
      </c>
      <c r="J1040" t="s">
        <v>129</v>
      </c>
      <c r="K1040" t="s">
        <v>158</v>
      </c>
      <c r="L1040" t="s">
        <v>42</v>
      </c>
      <c r="M1040" t="s">
        <v>43</v>
      </c>
      <c r="N1040">
        <v>0</v>
      </c>
      <c r="O1040">
        <v>24</v>
      </c>
      <c r="P1040">
        <v>24</v>
      </c>
      <c r="T1040" t="s">
        <v>55</v>
      </c>
      <c r="V1040" t="s">
        <v>67</v>
      </c>
      <c r="X1040" t="s">
        <v>152</v>
      </c>
      <c r="Z1040" t="s">
        <v>159</v>
      </c>
      <c r="AC1040" t="s">
        <v>160</v>
      </c>
      <c r="AG1040" t="s">
        <v>27</v>
      </c>
      <c r="AH1040" t="str">
        <f>Table1[[#This Row],[Family]]</f>
        <v>Nemouridae</v>
      </c>
      <c r="AI1040" t="s">
        <v>60</v>
      </c>
      <c r="AJ1040" t="s">
        <v>161</v>
      </c>
      <c r="AK1040">
        <v>3</v>
      </c>
      <c r="AM1040" t="s">
        <v>42</v>
      </c>
      <c r="AN1040">
        <v>3</v>
      </c>
      <c r="AO1040">
        <v>0</v>
      </c>
    </row>
    <row r="1041" spans="1:41" x14ac:dyDescent="0.25">
      <c r="A1041" t="s">
        <v>585</v>
      </c>
      <c r="F1041" t="s">
        <v>585</v>
      </c>
      <c r="G1041" s="1">
        <v>42465</v>
      </c>
      <c r="I1041" t="s">
        <v>1023</v>
      </c>
      <c r="J1041" t="s">
        <v>129</v>
      </c>
      <c r="K1041" t="s">
        <v>524</v>
      </c>
      <c r="L1041" t="s">
        <v>42</v>
      </c>
      <c r="M1041" t="s">
        <v>43</v>
      </c>
      <c r="N1041">
        <v>0</v>
      </c>
      <c r="O1041">
        <v>1</v>
      </c>
      <c r="P1041">
        <v>1</v>
      </c>
      <c r="T1041" t="s">
        <v>55</v>
      </c>
      <c r="V1041" t="s">
        <v>67</v>
      </c>
      <c r="X1041" t="s">
        <v>152</v>
      </c>
      <c r="Z1041" t="s">
        <v>159</v>
      </c>
      <c r="AC1041" t="s">
        <v>525</v>
      </c>
      <c r="AG1041" t="s">
        <v>27</v>
      </c>
      <c r="AH1041" t="str">
        <f>Table1[[#This Row],[Family]]</f>
        <v>Nemouridae</v>
      </c>
      <c r="AI1041" t="s">
        <v>60</v>
      </c>
      <c r="AJ1041" t="s">
        <v>161</v>
      </c>
      <c r="AK1041">
        <v>1.7</v>
      </c>
      <c r="AM1041" t="s">
        <v>42</v>
      </c>
      <c r="AN1041">
        <v>1.7</v>
      </c>
      <c r="AO1041">
        <v>0</v>
      </c>
    </row>
    <row r="1042" spans="1:41" x14ac:dyDescent="0.25">
      <c r="A1042" t="s">
        <v>585</v>
      </c>
      <c r="F1042" t="s">
        <v>585</v>
      </c>
      <c r="G1042" s="1">
        <v>42465</v>
      </c>
      <c r="I1042" t="s">
        <v>1023</v>
      </c>
      <c r="J1042" t="s">
        <v>129</v>
      </c>
      <c r="K1042" t="s">
        <v>264</v>
      </c>
      <c r="L1042" t="s">
        <v>42</v>
      </c>
      <c r="M1042" t="s">
        <v>79</v>
      </c>
      <c r="N1042">
        <v>0</v>
      </c>
      <c r="O1042">
        <v>2</v>
      </c>
      <c r="P1042">
        <v>2</v>
      </c>
      <c r="T1042" t="s">
        <v>55</v>
      </c>
      <c r="V1042" t="s">
        <v>67</v>
      </c>
      <c r="X1042" t="s">
        <v>152</v>
      </c>
      <c r="Z1042" t="s">
        <v>167</v>
      </c>
      <c r="AG1042" t="s">
        <v>24</v>
      </c>
      <c r="AH1042" t="str">
        <f>Table1[[#This Row],[FinalID]]</f>
        <v>PERLODIDAE</v>
      </c>
      <c r="AI1042" t="s">
        <v>76</v>
      </c>
      <c r="AJ1042" t="s">
        <v>53</v>
      </c>
      <c r="AK1042">
        <v>2.2000000000000002</v>
      </c>
      <c r="AM1042" t="s">
        <v>42</v>
      </c>
      <c r="AN1042">
        <v>2.2000000000000002</v>
      </c>
      <c r="AO1042">
        <v>0</v>
      </c>
    </row>
    <row r="1043" spans="1:41" x14ac:dyDescent="0.25">
      <c r="A1043" t="s">
        <v>585</v>
      </c>
      <c r="F1043" t="s">
        <v>585</v>
      </c>
      <c r="G1043" s="1">
        <v>42465</v>
      </c>
      <c r="I1043" t="s">
        <v>1023</v>
      </c>
      <c r="J1043" t="s">
        <v>129</v>
      </c>
      <c r="K1043" t="s">
        <v>166</v>
      </c>
      <c r="L1043" t="s">
        <v>42</v>
      </c>
      <c r="M1043" t="s">
        <v>43</v>
      </c>
      <c r="N1043">
        <v>0</v>
      </c>
      <c r="O1043">
        <v>6</v>
      </c>
      <c r="P1043">
        <v>6</v>
      </c>
      <c r="T1043" t="s">
        <v>55</v>
      </c>
      <c r="V1043" t="s">
        <v>67</v>
      </c>
      <c r="X1043" t="s">
        <v>152</v>
      </c>
      <c r="Z1043" t="s">
        <v>167</v>
      </c>
      <c r="AC1043" t="s">
        <v>168</v>
      </c>
      <c r="AG1043" t="s">
        <v>27</v>
      </c>
      <c r="AH1043" t="str">
        <f>Table1[[#This Row],[Family]]</f>
        <v>Perlodidae</v>
      </c>
      <c r="AI1043" t="s">
        <v>76</v>
      </c>
      <c r="AJ1043" t="s">
        <v>169</v>
      </c>
      <c r="AK1043">
        <v>2.4</v>
      </c>
      <c r="AM1043" t="s">
        <v>42</v>
      </c>
      <c r="AN1043">
        <v>2.4</v>
      </c>
      <c r="AO1043">
        <v>0</v>
      </c>
    </row>
    <row r="1044" spans="1:41" x14ac:dyDescent="0.25">
      <c r="A1044" t="s">
        <v>585</v>
      </c>
      <c r="F1044" t="s">
        <v>585</v>
      </c>
      <c r="G1044" s="1">
        <v>42465</v>
      </c>
      <c r="I1044" t="s">
        <v>1023</v>
      </c>
      <c r="J1044" t="s">
        <v>129</v>
      </c>
      <c r="K1044" t="s">
        <v>590</v>
      </c>
      <c r="L1044" t="s">
        <v>42</v>
      </c>
      <c r="M1044" t="s">
        <v>43</v>
      </c>
      <c r="N1044">
        <v>0</v>
      </c>
      <c r="O1044">
        <v>1</v>
      </c>
      <c r="P1044">
        <v>1</v>
      </c>
      <c r="T1044" t="s">
        <v>55</v>
      </c>
      <c r="V1044" t="s">
        <v>67</v>
      </c>
      <c r="X1044" t="s">
        <v>72</v>
      </c>
      <c r="Z1044" t="s">
        <v>591</v>
      </c>
      <c r="AC1044" t="s">
        <v>592</v>
      </c>
      <c r="AG1044" t="s">
        <v>27</v>
      </c>
      <c r="AH1044" t="str">
        <f>Table1[[#This Row],[Family]]</f>
        <v>Lepidostomatidae</v>
      </c>
      <c r="AI1044" t="s">
        <v>60</v>
      </c>
      <c r="AJ1044" t="s">
        <v>271</v>
      </c>
      <c r="AM1044" t="s">
        <v>42</v>
      </c>
      <c r="AO1044">
        <v>0</v>
      </c>
    </row>
    <row r="1045" spans="1:41" x14ac:dyDescent="0.25">
      <c r="A1045" t="s">
        <v>585</v>
      </c>
      <c r="F1045" t="s">
        <v>585</v>
      </c>
      <c r="G1045" s="1">
        <v>42465</v>
      </c>
      <c r="I1045" t="s">
        <v>1023</v>
      </c>
      <c r="J1045" t="s">
        <v>129</v>
      </c>
      <c r="K1045" t="s">
        <v>177</v>
      </c>
      <c r="L1045" t="s">
        <v>42</v>
      </c>
      <c r="M1045" t="s">
        <v>43</v>
      </c>
      <c r="N1045">
        <v>0</v>
      </c>
      <c r="O1045">
        <v>1</v>
      </c>
      <c r="P1045">
        <v>1</v>
      </c>
      <c r="T1045" t="s">
        <v>55</v>
      </c>
      <c r="V1045" t="s">
        <v>67</v>
      </c>
      <c r="X1045" t="s">
        <v>72</v>
      </c>
      <c r="Z1045" t="s">
        <v>178</v>
      </c>
      <c r="AC1045" t="s">
        <v>179</v>
      </c>
      <c r="AG1045" t="s">
        <v>27</v>
      </c>
      <c r="AH1045" t="str">
        <f>Table1[[#This Row],[Family]]</f>
        <v>Uenoidae</v>
      </c>
      <c r="AI1045" t="s">
        <v>144</v>
      </c>
      <c r="AJ1045" t="s">
        <v>53</v>
      </c>
      <c r="AK1045">
        <v>2.7</v>
      </c>
      <c r="AM1045" t="s">
        <v>42</v>
      </c>
      <c r="AN1045">
        <v>2.7</v>
      </c>
      <c r="AO1045">
        <v>0</v>
      </c>
    </row>
    <row r="1046" spans="1:41" x14ac:dyDescent="0.25">
      <c r="A1046" t="s">
        <v>585</v>
      </c>
      <c r="F1046" t="s">
        <v>585</v>
      </c>
      <c r="G1046" s="1">
        <v>42465</v>
      </c>
      <c r="I1046" t="s">
        <v>1023</v>
      </c>
      <c r="J1046" t="s">
        <v>129</v>
      </c>
      <c r="K1046" t="s">
        <v>511</v>
      </c>
      <c r="L1046" t="s">
        <v>42</v>
      </c>
      <c r="M1046" t="s">
        <v>43</v>
      </c>
      <c r="N1046">
        <v>0</v>
      </c>
      <c r="O1046">
        <v>1</v>
      </c>
      <c r="P1046">
        <v>1</v>
      </c>
      <c r="T1046" t="s">
        <v>55</v>
      </c>
      <c r="V1046" t="s">
        <v>67</v>
      </c>
      <c r="X1046" t="s">
        <v>80</v>
      </c>
      <c r="Z1046" t="s">
        <v>81</v>
      </c>
      <c r="AC1046" t="s">
        <v>512</v>
      </c>
      <c r="AG1046" t="s">
        <v>27</v>
      </c>
      <c r="AH1046" t="str">
        <f>Table1[[#This Row],[Family]]</f>
        <v>Ceratopogonidae</v>
      </c>
      <c r="AI1046" t="s">
        <v>76</v>
      </c>
      <c r="AJ1046" t="s">
        <v>49</v>
      </c>
      <c r="AK1046">
        <v>3</v>
      </c>
      <c r="AM1046" t="s">
        <v>42</v>
      </c>
      <c r="AN1046">
        <v>3</v>
      </c>
      <c r="AO1046">
        <v>0</v>
      </c>
    </row>
    <row r="1047" spans="1:41" x14ac:dyDescent="0.25">
      <c r="A1047" t="s">
        <v>585</v>
      </c>
      <c r="F1047" t="s">
        <v>585</v>
      </c>
      <c r="G1047" s="1">
        <v>42465</v>
      </c>
      <c r="I1047" t="s">
        <v>1023</v>
      </c>
      <c r="J1047" t="s">
        <v>129</v>
      </c>
      <c r="K1047" t="s">
        <v>183</v>
      </c>
      <c r="L1047" t="s">
        <v>42</v>
      </c>
      <c r="M1047" t="s">
        <v>43</v>
      </c>
      <c r="N1047">
        <v>0</v>
      </c>
      <c r="O1047">
        <v>9</v>
      </c>
      <c r="P1047">
        <v>9</v>
      </c>
      <c r="T1047" t="s">
        <v>55</v>
      </c>
      <c r="V1047" t="s">
        <v>67</v>
      </c>
      <c r="X1047" t="s">
        <v>80</v>
      </c>
      <c r="Z1047" t="s">
        <v>86</v>
      </c>
      <c r="AB1047" t="s">
        <v>97</v>
      </c>
      <c r="AC1047" t="s">
        <v>184</v>
      </c>
      <c r="AG1047" t="s">
        <v>27</v>
      </c>
      <c r="AH1047" t="str">
        <f>Table1[[#This Row],[Family]]</f>
        <v>Chironomidae</v>
      </c>
      <c r="AI1047" t="s">
        <v>48</v>
      </c>
      <c r="AJ1047" t="s">
        <v>185</v>
      </c>
      <c r="AK1047">
        <v>2.1</v>
      </c>
      <c r="AM1047" t="s">
        <v>42</v>
      </c>
      <c r="AN1047">
        <v>2.1</v>
      </c>
      <c r="AO1047">
        <v>0</v>
      </c>
    </row>
    <row r="1048" spans="1:41" x14ac:dyDescent="0.25">
      <c r="A1048" t="s">
        <v>585</v>
      </c>
      <c r="F1048" t="s">
        <v>585</v>
      </c>
      <c r="G1048" s="1">
        <v>42465</v>
      </c>
      <c r="I1048" t="s">
        <v>1023</v>
      </c>
      <c r="J1048" t="s">
        <v>129</v>
      </c>
      <c r="K1048" t="s">
        <v>253</v>
      </c>
      <c r="L1048" t="s">
        <v>42</v>
      </c>
      <c r="M1048" t="s">
        <v>43</v>
      </c>
      <c r="N1048">
        <v>0</v>
      </c>
      <c r="O1048">
        <v>1</v>
      </c>
      <c r="P1048">
        <v>1</v>
      </c>
      <c r="T1048" t="s">
        <v>55</v>
      </c>
      <c r="V1048" t="s">
        <v>67</v>
      </c>
      <c r="X1048" t="s">
        <v>80</v>
      </c>
      <c r="Z1048" t="s">
        <v>86</v>
      </c>
      <c r="AC1048" t="s">
        <v>254</v>
      </c>
      <c r="AG1048" t="s">
        <v>27</v>
      </c>
      <c r="AH1048" t="str">
        <f>Table1[[#This Row],[Family]]</f>
        <v>Chironomidae</v>
      </c>
      <c r="AI1048" t="s">
        <v>48</v>
      </c>
      <c r="AJ1048" t="s">
        <v>61</v>
      </c>
      <c r="AK1048">
        <v>4.0999999999999996</v>
      </c>
      <c r="AM1048" t="s">
        <v>42</v>
      </c>
      <c r="AN1048">
        <v>4.0999999999999996</v>
      </c>
      <c r="AO1048">
        <v>0</v>
      </c>
    </row>
    <row r="1049" spans="1:41" x14ac:dyDescent="0.25">
      <c r="A1049" t="s">
        <v>585</v>
      </c>
      <c r="F1049" t="s">
        <v>585</v>
      </c>
      <c r="G1049" s="1">
        <v>42465</v>
      </c>
      <c r="I1049" t="s">
        <v>1023</v>
      </c>
      <c r="J1049" t="s">
        <v>129</v>
      </c>
      <c r="K1049" t="s">
        <v>107</v>
      </c>
      <c r="L1049" t="s">
        <v>42</v>
      </c>
      <c r="M1049" t="s">
        <v>43</v>
      </c>
      <c r="N1049">
        <v>0</v>
      </c>
      <c r="O1049">
        <v>1</v>
      </c>
      <c r="P1049">
        <v>1</v>
      </c>
      <c r="T1049" t="s">
        <v>55</v>
      </c>
      <c r="V1049" t="s">
        <v>67</v>
      </c>
      <c r="X1049" t="s">
        <v>80</v>
      </c>
      <c r="Z1049" t="s">
        <v>86</v>
      </c>
      <c r="AC1049" t="s">
        <v>108</v>
      </c>
      <c r="AG1049" t="s">
        <v>27</v>
      </c>
      <c r="AH1049" t="str">
        <f>Table1[[#This Row],[Family]]</f>
        <v>Chironomidae</v>
      </c>
      <c r="AI1049" t="s">
        <v>48</v>
      </c>
      <c r="AJ1049" t="s">
        <v>82</v>
      </c>
      <c r="AK1049">
        <v>9.1999999999999993</v>
      </c>
      <c r="AM1049" t="s">
        <v>42</v>
      </c>
      <c r="AN1049">
        <v>9.1999999999999993</v>
      </c>
      <c r="AO1049">
        <v>0</v>
      </c>
    </row>
    <row r="1050" spans="1:41" x14ac:dyDescent="0.25">
      <c r="A1050" t="s">
        <v>585</v>
      </c>
      <c r="F1050" t="s">
        <v>585</v>
      </c>
      <c r="G1050" s="1">
        <v>42465</v>
      </c>
      <c r="I1050" t="s">
        <v>1023</v>
      </c>
      <c r="J1050" t="s">
        <v>129</v>
      </c>
      <c r="K1050" t="s">
        <v>250</v>
      </c>
      <c r="L1050" t="s">
        <v>42</v>
      </c>
      <c r="M1050" t="s">
        <v>43</v>
      </c>
      <c r="N1050">
        <v>0</v>
      </c>
      <c r="O1050">
        <v>1</v>
      </c>
      <c r="P1050">
        <v>1</v>
      </c>
      <c r="T1050" t="s">
        <v>55</v>
      </c>
      <c r="V1050" t="s">
        <v>67</v>
      </c>
      <c r="X1050" t="s">
        <v>80</v>
      </c>
      <c r="Z1050" t="s">
        <v>86</v>
      </c>
      <c r="AC1050" t="s">
        <v>251</v>
      </c>
      <c r="AG1050" t="s">
        <v>27</v>
      </c>
      <c r="AH1050" t="str">
        <f>Table1[[#This Row],[Family]]</f>
        <v>Chironomidae</v>
      </c>
      <c r="AI1050" t="s">
        <v>48</v>
      </c>
      <c r="AJ1050" t="s">
        <v>61</v>
      </c>
      <c r="AK1050">
        <v>5.0999999999999996</v>
      </c>
      <c r="AM1050" t="s">
        <v>42</v>
      </c>
      <c r="AN1050">
        <v>5.0999999999999996</v>
      </c>
      <c r="AO1050">
        <v>0</v>
      </c>
    </row>
    <row r="1051" spans="1:41" x14ac:dyDescent="0.25">
      <c r="A1051" t="s">
        <v>585</v>
      </c>
      <c r="F1051" t="s">
        <v>585</v>
      </c>
      <c r="G1051" s="1">
        <v>42465</v>
      </c>
      <c r="I1051" t="s">
        <v>1023</v>
      </c>
      <c r="J1051" t="s">
        <v>129</v>
      </c>
      <c r="K1051" t="s">
        <v>123</v>
      </c>
      <c r="L1051" t="s">
        <v>42</v>
      </c>
      <c r="M1051" t="s">
        <v>43</v>
      </c>
      <c r="N1051">
        <v>0</v>
      </c>
      <c r="O1051">
        <v>1</v>
      </c>
      <c r="P1051">
        <v>1</v>
      </c>
      <c r="T1051" t="s">
        <v>55</v>
      </c>
      <c r="V1051" t="s">
        <v>67</v>
      </c>
      <c r="X1051" t="s">
        <v>80</v>
      </c>
      <c r="Z1051" t="s">
        <v>86</v>
      </c>
      <c r="AC1051" t="s">
        <v>124</v>
      </c>
      <c r="AG1051" t="s">
        <v>27</v>
      </c>
      <c r="AH1051" t="str">
        <f>Table1[[#This Row],[Family]]</f>
        <v>Chironomidae</v>
      </c>
      <c r="AI1051" t="s">
        <v>76</v>
      </c>
      <c r="AJ1051" t="s">
        <v>61</v>
      </c>
      <c r="AK1051">
        <v>8.1999999999999993</v>
      </c>
      <c r="AM1051" t="s">
        <v>42</v>
      </c>
      <c r="AN1051">
        <v>8.1999999999999993</v>
      </c>
      <c r="AO1051">
        <v>0</v>
      </c>
    </row>
    <row r="1052" spans="1:41" x14ac:dyDescent="0.25">
      <c r="A1052" t="s">
        <v>585</v>
      </c>
      <c r="F1052" t="s">
        <v>585</v>
      </c>
      <c r="G1052" s="1">
        <v>42465</v>
      </c>
      <c r="I1052" t="s">
        <v>1023</v>
      </c>
      <c r="J1052" t="s">
        <v>129</v>
      </c>
      <c r="K1052" t="s">
        <v>198</v>
      </c>
      <c r="L1052" t="s">
        <v>42</v>
      </c>
      <c r="M1052" t="s">
        <v>43</v>
      </c>
      <c r="N1052">
        <v>0</v>
      </c>
      <c r="O1052">
        <v>69</v>
      </c>
      <c r="P1052">
        <v>69</v>
      </c>
      <c r="T1052" t="s">
        <v>55</v>
      </c>
      <c r="V1052" t="s">
        <v>67</v>
      </c>
      <c r="X1052" t="s">
        <v>80</v>
      </c>
      <c r="Z1052" t="s">
        <v>199</v>
      </c>
      <c r="AB1052" t="s">
        <v>200</v>
      </c>
      <c r="AC1052" t="s">
        <v>201</v>
      </c>
      <c r="AG1052" t="s">
        <v>27</v>
      </c>
      <c r="AH1052" t="str">
        <f>Table1[[#This Row],[Family]]</f>
        <v>Simuliidae</v>
      </c>
      <c r="AI1052" t="s">
        <v>92</v>
      </c>
      <c r="AJ1052" t="s">
        <v>53</v>
      </c>
      <c r="AK1052">
        <v>2.4</v>
      </c>
      <c r="AM1052" t="s">
        <v>42</v>
      </c>
      <c r="AN1052">
        <v>2.4</v>
      </c>
      <c r="AO1052">
        <v>0</v>
      </c>
    </row>
    <row r="1053" spans="1:41" x14ac:dyDescent="0.25">
      <c r="A1053" t="s">
        <v>593</v>
      </c>
      <c r="F1053" t="s">
        <v>593</v>
      </c>
      <c r="G1053" s="1">
        <v>42458</v>
      </c>
      <c r="I1053" t="s">
        <v>1023</v>
      </c>
      <c r="J1053" t="s">
        <v>206</v>
      </c>
      <c r="K1053" t="s">
        <v>242</v>
      </c>
      <c r="L1053" t="s">
        <v>42</v>
      </c>
      <c r="M1053" t="s">
        <v>43</v>
      </c>
      <c r="N1053">
        <v>0</v>
      </c>
      <c r="O1053">
        <v>4</v>
      </c>
      <c r="P1053">
        <v>4</v>
      </c>
      <c r="T1053" t="s">
        <v>44</v>
      </c>
      <c r="V1053" t="s">
        <v>45</v>
      </c>
      <c r="X1053" t="s">
        <v>243</v>
      </c>
      <c r="Z1053" t="s">
        <v>244</v>
      </c>
      <c r="AG1053" t="s">
        <v>24</v>
      </c>
      <c r="AH1053" t="str">
        <f>Table1[[#This Row],[FinalID]]</f>
        <v>LUMBRICULIDAE</v>
      </c>
      <c r="AI1053" t="s">
        <v>48</v>
      </c>
      <c r="AJ1053" t="s">
        <v>49</v>
      </c>
      <c r="AK1053">
        <v>6.6</v>
      </c>
      <c r="AM1053" t="s">
        <v>42</v>
      </c>
      <c r="AN1053">
        <v>6.6</v>
      </c>
      <c r="AO1053">
        <v>0</v>
      </c>
    </row>
    <row r="1054" spans="1:41" x14ac:dyDescent="0.25">
      <c r="A1054" t="s">
        <v>593</v>
      </c>
      <c r="F1054" t="s">
        <v>593</v>
      </c>
      <c r="G1054" s="1">
        <v>42458</v>
      </c>
      <c r="I1054" t="s">
        <v>1023</v>
      </c>
      <c r="J1054" t="s">
        <v>206</v>
      </c>
      <c r="K1054" t="s">
        <v>594</v>
      </c>
      <c r="L1054" t="s">
        <v>42</v>
      </c>
      <c r="M1054" t="s">
        <v>43</v>
      </c>
      <c r="N1054">
        <v>0</v>
      </c>
      <c r="O1054">
        <v>1</v>
      </c>
      <c r="P1054">
        <v>1</v>
      </c>
      <c r="T1054" t="s">
        <v>55</v>
      </c>
      <c r="V1054" t="s">
        <v>67</v>
      </c>
      <c r="X1054" t="s">
        <v>68</v>
      </c>
      <c r="Z1054" t="s">
        <v>135</v>
      </c>
      <c r="AC1054" t="s">
        <v>595</v>
      </c>
      <c r="AG1054" t="s">
        <v>27</v>
      </c>
      <c r="AH1054" t="str">
        <f>Table1[[#This Row],[Family]]</f>
        <v>Leptophlebiidae</v>
      </c>
      <c r="AI1054" t="s">
        <v>48</v>
      </c>
      <c r="AJ1054" t="s">
        <v>411</v>
      </c>
      <c r="AK1054">
        <v>2</v>
      </c>
      <c r="AM1054" t="s">
        <v>42</v>
      </c>
      <c r="AN1054">
        <v>2</v>
      </c>
      <c r="AO1054">
        <v>0</v>
      </c>
    </row>
    <row r="1055" spans="1:41" x14ac:dyDescent="0.25">
      <c r="A1055" t="s">
        <v>593</v>
      </c>
      <c r="F1055" t="s">
        <v>593</v>
      </c>
      <c r="G1055" s="1">
        <v>42458</v>
      </c>
      <c r="I1055" t="s">
        <v>1023</v>
      </c>
      <c r="J1055" t="s">
        <v>206</v>
      </c>
      <c r="K1055" t="s">
        <v>137</v>
      </c>
      <c r="L1055" t="s">
        <v>42</v>
      </c>
      <c r="M1055" t="s">
        <v>43</v>
      </c>
      <c r="N1055">
        <v>0</v>
      </c>
      <c r="O1055">
        <v>42</v>
      </c>
      <c r="P1055">
        <v>42</v>
      </c>
      <c r="T1055" t="s">
        <v>55</v>
      </c>
      <c r="V1055" t="s">
        <v>67</v>
      </c>
      <c r="X1055" t="s">
        <v>68</v>
      </c>
      <c r="Z1055" t="s">
        <v>138</v>
      </c>
      <c r="AC1055" t="s">
        <v>139</v>
      </c>
      <c r="AG1055" t="s">
        <v>27</v>
      </c>
      <c r="AH1055" t="str">
        <f>Table1[[#This Row],[Family]]</f>
        <v>Ephemerellidae</v>
      </c>
      <c r="AI1055" t="s">
        <v>48</v>
      </c>
      <c r="AJ1055" t="s">
        <v>140</v>
      </c>
      <c r="AK1055">
        <v>2.2999999999999998</v>
      </c>
      <c r="AM1055" t="s">
        <v>42</v>
      </c>
      <c r="AN1055">
        <v>2.2999999999999998</v>
      </c>
      <c r="AO1055">
        <v>0</v>
      </c>
    </row>
    <row r="1056" spans="1:41" x14ac:dyDescent="0.25">
      <c r="A1056" t="s">
        <v>593</v>
      </c>
      <c r="F1056" t="s">
        <v>593</v>
      </c>
      <c r="G1056" s="1">
        <v>42458</v>
      </c>
      <c r="I1056" t="s">
        <v>1023</v>
      </c>
      <c r="J1056" t="s">
        <v>206</v>
      </c>
      <c r="K1056" t="s">
        <v>141</v>
      </c>
      <c r="L1056" t="s">
        <v>42</v>
      </c>
      <c r="M1056" t="s">
        <v>43</v>
      </c>
      <c r="N1056">
        <v>0</v>
      </c>
      <c r="O1056">
        <v>9</v>
      </c>
      <c r="P1056">
        <v>9</v>
      </c>
      <c r="T1056" t="s">
        <v>55</v>
      </c>
      <c r="V1056" t="s">
        <v>67</v>
      </c>
      <c r="X1056" t="s">
        <v>68</v>
      </c>
      <c r="Z1056" t="s">
        <v>142</v>
      </c>
      <c r="AC1056" t="s">
        <v>143</v>
      </c>
      <c r="AG1056" t="s">
        <v>27</v>
      </c>
      <c r="AH1056" t="str">
        <f>Table1[[#This Row],[Family]]</f>
        <v>Heptageniidae</v>
      </c>
      <c r="AI1056" t="s">
        <v>144</v>
      </c>
      <c r="AJ1056" t="s">
        <v>53</v>
      </c>
      <c r="AK1056">
        <v>1.7</v>
      </c>
      <c r="AM1056" t="s">
        <v>42</v>
      </c>
      <c r="AN1056">
        <v>1.7</v>
      </c>
      <c r="AO1056">
        <v>0</v>
      </c>
    </row>
    <row r="1057" spans="1:41" x14ac:dyDescent="0.25">
      <c r="A1057" t="s">
        <v>593</v>
      </c>
      <c r="F1057" t="s">
        <v>593</v>
      </c>
      <c r="G1057" s="1">
        <v>42458</v>
      </c>
      <c r="I1057" t="s">
        <v>1023</v>
      </c>
      <c r="J1057" t="s">
        <v>206</v>
      </c>
      <c r="K1057" t="s">
        <v>260</v>
      </c>
      <c r="L1057" t="s">
        <v>42</v>
      </c>
      <c r="M1057" t="s">
        <v>43</v>
      </c>
      <c r="N1057">
        <v>0</v>
      </c>
      <c r="O1057">
        <v>3</v>
      </c>
      <c r="P1057">
        <v>3</v>
      </c>
      <c r="T1057" t="s">
        <v>55</v>
      </c>
      <c r="V1057" t="s">
        <v>67</v>
      </c>
      <c r="X1057" t="s">
        <v>68</v>
      </c>
      <c r="Z1057" t="s">
        <v>142</v>
      </c>
      <c r="AC1057" t="s">
        <v>261</v>
      </c>
      <c r="AG1057" t="s">
        <v>27</v>
      </c>
      <c r="AH1057" t="str">
        <f>Table1[[#This Row],[Family]]</f>
        <v>Heptageniidae</v>
      </c>
      <c r="AI1057" t="s">
        <v>144</v>
      </c>
      <c r="AJ1057" t="s">
        <v>53</v>
      </c>
      <c r="AK1057">
        <v>3</v>
      </c>
      <c r="AM1057" t="s">
        <v>42</v>
      </c>
      <c r="AN1057">
        <v>3</v>
      </c>
      <c r="AO1057">
        <v>0</v>
      </c>
    </row>
    <row r="1058" spans="1:41" x14ac:dyDescent="0.25">
      <c r="A1058" t="s">
        <v>593</v>
      </c>
      <c r="F1058" t="s">
        <v>593</v>
      </c>
      <c r="G1058" s="1">
        <v>42458</v>
      </c>
      <c r="I1058" t="s">
        <v>1023</v>
      </c>
      <c r="J1058" t="s">
        <v>206</v>
      </c>
      <c r="K1058" t="s">
        <v>412</v>
      </c>
      <c r="L1058" t="s">
        <v>42</v>
      </c>
      <c r="M1058" t="s">
        <v>43</v>
      </c>
      <c r="N1058">
        <v>0</v>
      </c>
      <c r="O1058">
        <v>1</v>
      </c>
      <c r="P1058">
        <v>1</v>
      </c>
      <c r="T1058" t="s">
        <v>55</v>
      </c>
      <c r="V1058" t="s">
        <v>67</v>
      </c>
      <c r="X1058" t="s">
        <v>68</v>
      </c>
      <c r="Z1058" t="s">
        <v>146</v>
      </c>
      <c r="AC1058" t="s">
        <v>413</v>
      </c>
      <c r="AG1058" t="s">
        <v>27</v>
      </c>
      <c r="AH1058" t="str">
        <f>Table1[[#This Row],[Family]]</f>
        <v>Baetidae</v>
      </c>
      <c r="AI1058" t="s">
        <v>48</v>
      </c>
      <c r="AJ1058" t="s">
        <v>136</v>
      </c>
      <c r="AK1058">
        <v>2.6</v>
      </c>
      <c r="AM1058" t="s">
        <v>42</v>
      </c>
      <c r="AN1058">
        <v>2.6</v>
      </c>
      <c r="AO1058">
        <v>0</v>
      </c>
    </row>
    <row r="1059" spans="1:41" x14ac:dyDescent="0.25">
      <c r="A1059" t="s">
        <v>593</v>
      </c>
      <c r="F1059" t="s">
        <v>593</v>
      </c>
      <c r="G1059" s="1">
        <v>42458</v>
      </c>
      <c r="I1059" t="s">
        <v>1023</v>
      </c>
      <c r="J1059" t="s">
        <v>206</v>
      </c>
      <c r="K1059" t="s">
        <v>350</v>
      </c>
      <c r="L1059" t="s">
        <v>42</v>
      </c>
      <c r="M1059" t="s">
        <v>43</v>
      </c>
      <c r="N1059">
        <v>0</v>
      </c>
      <c r="O1059">
        <v>2</v>
      </c>
      <c r="P1059">
        <v>2</v>
      </c>
      <c r="T1059" t="s">
        <v>55</v>
      </c>
      <c r="V1059" t="s">
        <v>67</v>
      </c>
      <c r="X1059" t="s">
        <v>152</v>
      </c>
      <c r="Z1059" t="s">
        <v>153</v>
      </c>
      <c r="AG1059" t="s">
        <v>24</v>
      </c>
      <c r="AH1059" t="str">
        <f>Table1[[#This Row],[FinalID]]</f>
        <v>CHLOROPERLIDAE</v>
      </c>
      <c r="AI1059" t="s">
        <v>76</v>
      </c>
      <c r="AJ1059" t="s">
        <v>53</v>
      </c>
      <c r="AK1059">
        <v>1.6</v>
      </c>
      <c r="AM1059" t="s">
        <v>42</v>
      </c>
      <c r="AN1059">
        <v>1.6</v>
      </c>
      <c r="AO1059">
        <v>0</v>
      </c>
    </row>
    <row r="1060" spans="1:41" x14ac:dyDescent="0.25">
      <c r="A1060" t="s">
        <v>593</v>
      </c>
      <c r="F1060" t="s">
        <v>593</v>
      </c>
      <c r="G1060" s="1">
        <v>42458</v>
      </c>
      <c r="I1060" t="s">
        <v>1023</v>
      </c>
      <c r="J1060" t="s">
        <v>206</v>
      </c>
      <c r="K1060" t="s">
        <v>151</v>
      </c>
      <c r="L1060" t="s">
        <v>42</v>
      </c>
      <c r="M1060" t="s">
        <v>43</v>
      </c>
      <c r="N1060">
        <v>0</v>
      </c>
      <c r="O1060">
        <v>2</v>
      </c>
      <c r="P1060">
        <v>2</v>
      </c>
      <c r="T1060" t="s">
        <v>55</v>
      </c>
      <c r="V1060" t="s">
        <v>67</v>
      </c>
      <c r="X1060" t="s">
        <v>152</v>
      </c>
      <c r="Z1060" t="s">
        <v>153</v>
      </c>
      <c r="AC1060" t="s">
        <v>154</v>
      </c>
      <c r="AG1060" t="s">
        <v>27</v>
      </c>
      <c r="AH1060" t="str">
        <f>Table1[[#This Row],[Family]]</f>
        <v>Chloroperlidae</v>
      </c>
      <c r="AI1060" t="s">
        <v>76</v>
      </c>
      <c r="AJ1060" t="s">
        <v>53</v>
      </c>
      <c r="AK1060">
        <v>1.9</v>
      </c>
      <c r="AM1060" t="s">
        <v>42</v>
      </c>
      <c r="AN1060">
        <v>1.9</v>
      </c>
      <c r="AO1060">
        <v>0</v>
      </c>
    </row>
    <row r="1061" spans="1:41" x14ac:dyDescent="0.25">
      <c r="A1061" t="s">
        <v>593</v>
      </c>
      <c r="F1061" t="s">
        <v>593</v>
      </c>
      <c r="G1061" s="1">
        <v>42458</v>
      </c>
      <c r="I1061" t="s">
        <v>1023</v>
      </c>
      <c r="J1061" t="s">
        <v>206</v>
      </c>
      <c r="K1061" t="s">
        <v>155</v>
      </c>
      <c r="L1061" t="s">
        <v>42</v>
      </c>
      <c r="M1061" t="s">
        <v>43</v>
      </c>
      <c r="N1061">
        <v>0</v>
      </c>
      <c r="O1061">
        <v>3</v>
      </c>
      <c r="P1061">
        <v>3</v>
      </c>
      <c r="T1061" t="s">
        <v>55</v>
      </c>
      <c r="V1061" t="s">
        <v>67</v>
      </c>
      <c r="X1061" t="s">
        <v>152</v>
      </c>
      <c r="Z1061" t="s">
        <v>156</v>
      </c>
      <c r="AC1061" t="s">
        <v>157</v>
      </c>
      <c r="AG1061" t="s">
        <v>27</v>
      </c>
      <c r="AH1061" t="str">
        <f>Table1[[#This Row],[Family]]</f>
        <v>Leuctridae</v>
      </c>
      <c r="AI1061" t="s">
        <v>60</v>
      </c>
      <c r="AJ1061" t="s">
        <v>53</v>
      </c>
      <c r="AK1061">
        <v>0.4</v>
      </c>
      <c r="AM1061" t="s">
        <v>42</v>
      </c>
      <c r="AN1061">
        <v>0.4</v>
      </c>
      <c r="AO1061">
        <v>0</v>
      </c>
    </row>
    <row r="1062" spans="1:41" x14ac:dyDescent="0.25">
      <c r="A1062" t="s">
        <v>593</v>
      </c>
      <c r="F1062" t="s">
        <v>593</v>
      </c>
      <c r="G1062" s="1">
        <v>42458</v>
      </c>
      <c r="I1062" t="s">
        <v>1023</v>
      </c>
      <c r="J1062" t="s">
        <v>206</v>
      </c>
      <c r="K1062" t="s">
        <v>158</v>
      </c>
      <c r="L1062" t="s">
        <v>42</v>
      </c>
      <c r="M1062" t="s">
        <v>43</v>
      </c>
      <c r="N1062">
        <v>0</v>
      </c>
      <c r="O1062">
        <v>15</v>
      </c>
      <c r="P1062">
        <v>15</v>
      </c>
      <c r="T1062" t="s">
        <v>55</v>
      </c>
      <c r="V1062" t="s">
        <v>67</v>
      </c>
      <c r="X1062" t="s">
        <v>152</v>
      </c>
      <c r="Z1062" t="s">
        <v>159</v>
      </c>
      <c r="AC1062" t="s">
        <v>160</v>
      </c>
      <c r="AG1062" t="s">
        <v>27</v>
      </c>
      <c r="AH1062" t="str">
        <f>Table1[[#This Row],[Family]]</f>
        <v>Nemouridae</v>
      </c>
      <c r="AI1062" t="s">
        <v>60</v>
      </c>
      <c r="AJ1062" t="s">
        <v>161</v>
      </c>
      <c r="AK1062">
        <v>3</v>
      </c>
      <c r="AM1062" t="s">
        <v>42</v>
      </c>
      <c r="AN1062">
        <v>3</v>
      </c>
      <c r="AO1062">
        <v>0</v>
      </c>
    </row>
    <row r="1063" spans="1:41" x14ac:dyDescent="0.25">
      <c r="A1063" t="s">
        <v>593</v>
      </c>
      <c r="F1063" t="s">
        <v>593</v>
      </c>
      <c r="G1063" s="1">
        <v>42458</v>
      </c>
      <c r="I1063" t="s">
        <v>1023</v>
      </c>
      <c r="J1063" t="s">
        <v>206</v>
      </c>
      <c r="K1063" t="s">
        <v>162</v>
      </c>
      <c r="L1063" t="s">
        <v>42</v>
      </c>
      <c r="M1063" t="s">
        <v>43</v>
      </c>
      <c r="N1063">
        <v>0</v>
      </c>
      <c r="O1063">
        <v>1</v>
      </c>
      <c r="P1063">
        <v>1</v>
      </c>
      <c r="T1063" t="s">
        <v>55</v>
      </c>
      <c r="V1063" t="s">
        <v>67</v>
      </c>
      <c r="X1063" t="s">
        <v>152</v>
      </c>
      <c r="Z1063" t="s">
        <v>163</v>
      </c>
      <c r="AB1063" t="s">
        <v>164</v>
      </c>
      <c r="AC1063" t="s">
        <v>165</v>
      </c>
      <c r="AG1063" t="s">
        <v>27</v>
      </c>
      <c r="AH1063" t="str">
        <f>Table1[[#This Row],[Family]]</f>
        <v>Perlidae</v>
      </c>
      <c r="AI1063" t="s">
        <v>76</v>
      </c>
      <c r="AJ1063" t="s">
        <v>53</v>
      </c>
      <c r="AK1063">
        <v>2.5</v>
      </c>
      <c r="AM1063" t="s">
        <v>42</v>
      </c>
      <c r="AN1063">
        <v>2.5</v>
      </c>
      <c r="AO1063">
        <v>0</v>
      </c>
    </row>
    <row r="1064" spans="1:41" x14ac:dyDescent="0.25">
      <c r="A1064" t="s">
        <v>593</v>
      </c>
      <c r="F1064" t="s">
        <v>593</v>
      </c>
      <c r="G1064" s="1">
        <v>42458</v>
      </c>
      <c r="I1064" t="s">
        <v>1023</v>
      </c>
      <c r="J1064" t="s">
        <v>206</v>
      </c>
      <c r="K1064" t="s">
        <v>166</v>
      </c>
      <c r="L1064" t="s">
        <v>42</v>
      </c>
      <c r="M1064" t="s">
        <v>43</v>
      </c>
      <c r="N1064">
        <v>0</v>
      </c>
      <c r="O1064">
        <v>1</v>
      </c>
      <c r="P1064">
        <v>1</v>
      </c>
      <c r="T1064" t="s">
        <v>55</v>
      </c>
      <c r="V1064" t="s">
        <v>67</v>
      </c>
      <c r="X1064" t="s">
        <v>152</v>
      </c>
      <c r="Z1064" t="s">
        <v>167</v>
      </c>
      <c r="AC1064" t="s">
        <v>168</v>
      </c>
      <c r="AG1064" t="s">
        <v>27</v>
      </c>
      <c r="AH1064" t="str">
        <f>Table1[[#This Row],[Family]]</f>
        <v>Perlodidae</v>
      </c>
      <c r="AI1064" t="s">
        <v>76</v>
      </c>
      <c r="AJ1064" t="s">
        <v>169</v>
      </c>
      <c r="AK1064">
        <v>2.4</v>
      </c>
      <c r="AM1064" t="s">
        <v>42</v>
      </c>
      <c r="AN1064">
        <v>2.4</v>
      </c>
      <c r="AO1064">
        <v>0</v>
      </c>
    </row>
    <row r="1065" spans="1:41" x14ac:dyDescent="0.25">
      <c r="A1065" t="s">
        <v>593</v>
      </c>
      <c r="F1065" t="s">
        <v>593</v>
      </c>
      <c r="G1065" s="1">
        <v>42458</v>
      </c>
      <c r="I1065" t="s">
        <v>1023</v>
      </c>
      <c r="J1065" t="s">
        <v>206</v>
      </c>
      <c r="K1065" t="s">
        <v>590</v>
      </c>
      <c r="L1065" t="s">
        <v>42</v>
      </c>
      <c r="M1065" t="s">
        <v>43</v>
      </c>
      <c r="N1065">
        <v>0</v>
      </c>
      <c r="O1065">
        <v>1</v>
      </c>
      <c r="P1065">
        <v>1</v>
      </c>
      <c r="T1065" t="s">
        <v>55</v>
      </c>
      <c r="V1065" t="s">
        <v>67</v>
      </c>
      <c r="X1065" t="s">
        <v>72</v>
      </c>
      <c r="Z1065" t="s">
        <v>591</v>
      </c>
      <c r="AC1065" t="s">
        <v>592</v>
      </c>
      <c r="AG1065" t="s">
        <v>27</v>
      </c>
      <c r="AH1065" t="str">
        <f>Table1[[#This Row],[Family]]</f>
        <v>Lepidostomatidae</v>
      </c>
      <c r="AI1065" t="s">
        <v>60</v>
      </c>
      <c r="AJ1065" t="s">
        <v>271</v>
      </c>
      <c r="AM1065" t="s">
        <v>42</v>
      </c>
      <c r="AO1065">
        <v>0</v>
      </c>
    </row>
    <row r="1066" spans="1:41" x14ac:dyDescent="0.25">
      <c r="A1066" t="s">
        <v>593</v>
      </c>
      <c r="F1066" t="s">
        <v>593</v>
      </c>
      <c r="G1066" s="1">
        <v>42458</v>
      </c>
      <c r="I1066" t="s">
        <v>1023</v>
      </c>
      <c r="J1066" t="s">
        <v>206</v>
      </c>
      <c r="K1066" t="s">
        <v>596</v>
      </c>
      <c r="L1066" t="s">
        <v>42</v>
      </c>
      <c r="M1066" t="s">
        <v>43</v>
      </c>
      <c r="N1066">
        <v>0</v>
      </c>
      <c r="O1066">
        <v>3</v>
      </c>
      <c r="P1066">
        <v>3</v>
      </c>
      <c r="T1066" t="s">
        <v>55</v>
      </c>
      <c r="V1066" t="s">
        <v>67</v>
      </c>
      <c r="X1066" t="s">
        <v>72</v>
      </c>
      <c r="Z1066" t="s">
        <v>181</v>
      </c>
      <c r="AC1066" t="s">
        <v>597</v>
      </c>
      <c r="AG1066" t="s">
        <v>27</v>
      </c>
      <c r="AH1066" t="str">
        <f>Table1[[#This Row],[Family]]</f>
        <v>Philopotamidae</v>
      </c>
      <c r="AI1066" t="s">
        <v>92</v>
      </c>
      <c r="AJ1066" t="s">
        <v>53</v>
      </c>
      <c r="AK1066">
        <v>1.7</v>
      </c>
      <c r="AM1066" t="s">
        <v>42</v>
      </c>
      <c r="AN1066">
        <v>1.7</v>
      </c>
      <c r="AO1066">
        <v>0</v>
      </c>
    </row>
    <row r="1067" spans="1:41" x14ac:dyDescent="0.25">
      <c r="A1067" t="s">
        <v>593</v>
      </c>
      <c r="F1067" t="s">
        <v>593</v>
      </c>
      <c r="G1067" s="1">
        <v>42458</v>
      </c>
      <c r="I1067" t="s">
        <v>1023</v>
      </c>
      <c r="J1067" t="s">
        <v>206</v>
      </c>
      <c r="K1067" t="s">
        <v>177</v>
      </c>
      <c r="L1067" t="s">
        <v>42</v>
      </c>
      <c r="M1067" t="s">
        <v>43</v>
      </c>
      <c r="N1067">
        <v>0</v>
      </c>
      <c r="O1067">
        <v>1</v>
      </c>
      <c r="P1067">
        <v>1</v>
      </c>
      <c r="T1067" t="s">
        <v>55</v>
      </c>
      <c r="V1067" t="s">
        <v>67</v>
      </c>
      <c r="X1067" t="s">
        <v>72</v>
      </c>
      <c r="Z1067" t="s">
        <v>178</v>
      </c>
      <c r="AC1067" t="s">
        <v>179</v>
      </c>
      <c r="AG1067" t="s">
        <v>27</v>
      </c>
      <c r="AH1067" t="str">
        <f>Table1[[#This Row],[Family]]</f>
        <v>Uenoidae</v>
      </c>
      <c r="AI1067" t="s">
        <v>144</v>
      </c>
      <c r="AJ1067" t="s">
        <v>53</v>
      </c>
      <c r="AK1067">
        <v>2.7</v>
      </c>
      <c r="AM1067" t="s">
        <v>42</v>
      </c>
      <c r="AN1067">
        <v>2.7</v>
      </c>
      <c r="AO1067">
        <v>0</v>
      </c>
    </row>
    <row r="1068" spans="1:41" x14ac:dyDescent="0.25">
      <c r="A1068" t="s">
        <v>593</v>
      </c>
      <c r="F1068" t="s">
        <v>593</v>
      </c>
      <c r="G1068" s="1">
        <v>42458</v>
      </c>
      <c r="I1068" t="s">
        <v>1023</v>
      </c>
      <c r="J1068" t="s">
        <v>206</v>
      </c>
      <c r="K1068" t="s">
        <v>248</v>
      </c>
      <c r="L1068" t="s">
        <v>42</v>
      </c>
      <c r="M1068" t="s">
        <v>43</v>
      </c>
      <c r="N1068">
        <v>0</v>
      </c>
      <c r="O1068">
        <v>5</v>
      </c>
      <c r="P1068">
        <v>5</v>
      </c>
      <c r="T1068" t="s">
        <v>55</v>
      </c>
      <c r="V1068" t="s">
        <v>67</v>
      </c>
      <c r="X1068" t="s">
        <v>220</v>
      </c>
      <c r="Z1068" t="s">
        <v>221</v>
      </c>
      <c r="AC1068" t="s">
        <v>249</v>
      </c>
      <c r="AG1068" t="s">
        <v>27</v>
      </c>
      <c r="AH1068" t="str">
        <f>Table1[[#This Row],[Family]]</f>
        <v>Elmidae</v>
      </c>
      <c r="AI1068" t="s">
        <v>144</v>
      </c>
      <c r="AJ1068" t="s">
        <v>53</v>
      </c>
      <c r="AK1068">
        <v>2.7</v>
      </c>
      <c r="AM1068" t="s">
        <v>42</v>
      </c>
      <c r="AN1068">
        <v>2.7</v>
      </c>
      <c r="AO1068">
        <v>0</v>
      </c>
    </row>
    <row r="1069" spans="1:41" x14ac:dyDescent="0.25">
      <c r="A1069" t="s">
        <v>593</v>
      </c>
      <c r="F1069" t="s">
        <v>593</v>
      </c>
      <c r="G1069" s="1">
        <v>42458</v>
      </c>
      <c r="I1069" t="s">
        <v>1023</v>
      </c>
      <c r="J1069" t="s">
        <v>206</v>
      </c>
      <c r="K1069" t="s">
        <v>386</v>
      </c>
      <c r="L1069" t="s">
        <v>42</v>
      </c>
      <c r="M1069" t="s">
        <v>43</v>
      </c>
      <c r="N1069">
        <v>0</v>
      </c>
      <c r="O1069">
        <v>5</v>
      </c>
      <c r="P1069">
        <v>5</v>
      </c>
      <c r="T1069" t="s">
        <v>55</v>
      </c>
      <c r="V1069" t="s">
        <v>67</v>
      </c>
      <c r="X1069" t="s">
        <v>220</v>
      </c>
      <c r="Z1069" t="s">
        <v>387</v>
      </c>
      <c r="AC1069" t="s">
        <v>388</v>
      </c>
      <c r="AG1069" t="s">
        <v>27</v>
      </c>
      <c r="AH1069" t="str">
        <f>Table1[[#This Row],[Family]]</f>
        <v>Psephenidae</v>
      </c>
      <c r="AI1069" t="s">
        <v>144</v>
      </c>
      <c r="AJ1069" t="s">
        <v>53</v>
      </c>
      <c r="AK1069">
        <v>4.4000000000000004</v>
      </c>
      <c r="AM1069" t="s">
        <v>42</v>
      </c>
      <c r="AN1069">
        <v>4.4000000000000004</v>
      </c>
      <c r="AO1069">
        <v>0</v>
      </c>
    </row>
    <row r="1070" spans="1:41" x14ac:dyDescent="0.25">
      <c r="A1070" t="s">
        <v>593</v>
      </c>
      <c r="F1070" t="s">
        <v>593</v>
      </c>
      <c r="G1070" s="1">
        <v>42458</v>
      </c>
      <c r="I1070" t="s">
        <v>1023</v>
      </c>
      <c r="J1070" t="s">
        <v>206</v>
      </c>
      <c r="K1070" t="s">
        <v>93</v>
      </c>
      <c r="L1070" t="s">
        <v>42</v>
      </c>
      <c r="M1070" t="s">
        <v>43</v>
      </c>
      <c r="N1070">
        <v>0</v>
      </c>
      <c r="O1070">
        <v>1</v>
      </c>
      <c r="P1070">
        <v>1</v>
      </c>
      <c r="T1070" t="s">
        <v>55</v>
      </c>
      <c r="V1070" t="s">
        <v>67</v>
      </c>
      <c r="X1070" t="s">
        <v>80</v>
      </c>
      <c r="Z1070" t="s">
        <v>86</v>
      </c>
      <c r="AB1070" t="s">
        <v>87</v>
      </c>
      <c r="AC1070" t="s">
        <v>94</v>
      </c>
      <c r="AG1070" t="s">
        <v>27</v>
      </c>
      <c r="AH1070" t="str">
        <f>Table1[[#This Row],[Family]]</f>
        <v>Chironomidae</v>
      </c>
      <c r="AI1070" t="s">
        <v>60</v>
      </c>
      <c r="AJ1070" t="s">
        <v>95</v>
      </c>
      <c r="AK1070">
        <v>6.3</v>
      </c>
      <c r="AM1070" t="s">
        <v>42</v>
      </c>
      <c r="AN1070">
        <v>6.3</v>
      </c>
      <c r="AO1070">
        <v>0</v>
      </c>
    </row>
    <row r="1071" spans="1:41" x14ac:dyDescent="0.25">
      <c r="A1071" t="s">
        <v>593</v>
      </c>
      <c r="F1071" t="s">
        <v>593</v>
      </c>
      <c r="G1071" s="1">
        <v>42458</v>
      </c>
      <c r="I1071" t="s">
        <v>1023</v>
      </c>
      <c r="J1071" t="s">
        <v>206</v>
      </c>
      <c r="K1071" t="s">
        <v>564</v>
      </c>
      <c r="L1071" t="s">
        <v>42</v>
      </c>
      <c r="M1071" t="s">
        <v>43</v>
      </c>
      <c r="N1071">
        <v>0</v>
      </c>
      <c r="O1071">
        <v>1</v>
      </c>
      <c r="P1071">
        <v>1</v>
      </c>
      <c r="T1071" t="s">
        <v>55</v>
      </c>
      <c r="V1071" t="s">
        <v>67</v>
      </c>
      <c r="X1071" t="s">
        <v>80</v>
      </c>
      <c r="Z1071" t="s">
        <v>86</v>
      </c>
      <c r="AB1071" t="s">
        <v>97</v>
      </c>
      <c r="AC1071" t="s">
        <v>565</v>
      </c>
      <c r="AG1071" t="s">
        <v>27</v>
      </c>
      <c r="AH1071" t="str">
        <f>Table1[[#This Row],[Family]]</f>
        <v>Chironomidae</v>
      </c>
      <c r="AI1071" t="s">
        <v>48</v>
      </c>
      <c r="AJ1071" t="s">
        <v>271</v>
      </c>
      <c r="AK1071">
        <v>4.2</v>
      </c>
      <c r="AM1071" t="s">
        <v>42</v>
      </c>
      <c r="AN1071">
        <v>4.2</v>
      </c>
      <c r="AO1071">
        <v>0</v>
      </c>
    </row>
    <row r="1072" spans="1:41" x14ac:dyDescent="0.25">
      <c r="A1072" t="s">
        <v>593</v>
      </c>
      <c r="F1072" t="s">
        <v>593</v>
      </c>
      <c r="G1072" s="1">
        <v>42458</v>
      </c>
      <c r="I1072" t="s">
        <v>1023</v>
      </c>
      <c r="J1072" t="s">
        <v>206</v>
      </c>
      <c r="K1072" t="s">
        <v>98</v>
      </c>
      <c r="L1072" t="s">
        <v>42</v>
      </c>
      <c r="M1072" t="s">
        <v>43</v>
      </c>
      <c r="N1072">
        <v>0</v>
      </c>
      <c r="O1072">
        <v>1</v>
      </c>
      <c r="P1072">
        <v>1</v>
      </c>
      <c r="T1072" t="s">
        <v>55</v>
      </c>
      <c r="V1072" t="s">
        <v>67</v>
      </c>
      <c r="X1072" t="s">
        <v>80</v>
      </c>
      <c r="Z1072" t="s">
        <v>86</v>
      </c>
      <c r="AB1072" t="s">
        <v>97</v>
      </c>
      <c r="AC1072" t="s">
        <v>99</v>
      </c>
      <c r="AG1072" t="s">
        <v>27</v>
      </c>
      <c r="AH1072" t="str">
        <f>Table1[[#This Row],[Family]]</f>
        <v>Chironomidae</v>
      </c>
      <c r="AI1072" t="s">
        <v>92</v>
      </c>
      <c r="AJ1072" t="s">
        <v>95</v>
      </c>
      <c r="AK1072">
        <v>4.9000000000000004</v>
      </c>
      <c r="AM1072" t="s">
        <v>42</v>
      </c>
      <c r="AN1072">
        <v>4.9000000000000004</v>
      </c>
      <c r="AO1072">
        <v>0</v>
      </c>
    </row>
    <row r="1073" spans="1:41" x14ac:dyDescent="0.25">
      <c r="A1073" t="s">
        <v>593</v>
      </c>
      <c r="F1073" t="s">
        <v>593</v>
      </c>
      <c r="G1073" s="1">
        <v>42458</v>
      </c>
      <c r="I1073" t="s">
        <v>1023</v>
      </c>
      <c r="J1073" t="s">
        <v>206</v>
      </c>
      <c r="K1073" t="s">
        <v>274</v>
      </c>
      <c r="L1073" t="s">
        <v>42</v>
      </c>
      <c r="M1073" t="s">
        <v>43</v>
      </c>
      <c r="N1073">
        <v>0</v>
      </c>
      <c r="O1073">
        <v>1</v>
      </c>
      <c r="P1073">
        <v>1</v>
      </c>
      <c r="T1073" t="s">
        <v>55</v>
      </c>
      <c r="V1073" t="s">
        <v>67</v>
      </c>
      <c r="X1073" t="s">
        <v>80</v>
      </c>
      <c r="Z1073" t="s">
        <v>86</v>
      </c>
      <c r="AC1073" t="s">
        <v>275</v>
      </c>
      <c r="AG1073" t="s">
        <v>27</v>
      </c>
      <c r="AH1073" t="str">
        <f>Table1[[#This Row],[Family]]</f>
        <v>Chironomidae</v>
      </c>
      <c r="AI1073" t="s">
        <v>48</v>
      </c>
      <c r="AJ1073" t="s">
        <v>61</v>
      </c>
      <c r="AK1073">
        <v>4.5999999999999996</v>
      </c>
      <c r="AM1073" t="s">
        <v>42</v>
      </c>
      <c r="AN1073">
        <v>4.5999999999999996</v>
      </c>
      <c r="AO1073">
        <v>0</v>
      </c>
    </row>
    <row r="1074" spans="1:41" x14ac:dyDescent="0.25">
      <c r="A1074" t="s">
        <v>593</v>
      </c>
      <c r="F1074" t="s">
        <v>593</v>
      </c>
      <c r="G1074" s="1">
        <v>42458</v>
      </c>
      <c r="I1074" t="s">
        <v>1023</v>
      </c>
      <c r="J1074" t="s">
        <v>206</v>
      </c>
      <c r="K1074" t="s">
        <v>571</v>
      </c>
      <c r="L1074" t="s">
        <v>42</v>
      </c>
      <c r="M1074" t="s">
        <v>43</v>
      </c>
      <c r="N1074">
        <v>0</v>
      </c>
      <c r="O1074">
        <v>1</v>
      </c>
      <c r="P1074">
        <v>1</v>
      </c>
      <c r="T1074" t="s">
        <v>55</v>
      </c>
      <c r="V1074" t="s">
        <v>67</v>
      </c>
      <c r="X1074" t="s">
        <v>80</v>
      </c>
      <c r="Z1074" t="s">
        <v>86</v>
      </c>
      <c r="AC1074" t="s">
        <v>572</v>
      </c>
      <c r="AG1074" t="s">
        <v>27</v>
      </c>
      <c r="AH1074" t="str">
        <f>Table1[[#This Row],[Family]]</f>
        <v>Chironomidae</v>
      </c>
      <c r="AI1074" t="s">
        <v>48</v>
      </c>
      <c r="AJ1074" t="s">
        <v>61</v>
      </c>
      <c r="AK1074">
        <v>6.6</v>
      </c>
      <c r="AM1074" t="s">
        <v>42</v>
      </c>
      <c r="AN1074">
        <v>6.6</v>
      </c>
      <c r="AO1074">
        <v>0</v>
      </c>
    </row>
    <row r="1075" spans="1:41" x14ac:dyDescent="0.25">
      <c r="A1075" t="s">
        <v>593</v>
      </c>
      <c r="F1075" t="s">
        <v>593</v>
      </c>
      <c r="G1075" s="1">
        <v>42458</v>
      </c>
      <c r="I1075" t="s">
        <v>1023</v>
      </c>
      <c r="J1075" t="s">
        <v>206</v>
      </c>
      <c r="K1075" t="s">
        <v>255</v>
      </c>
      <c r="L1075" t="s">
        <v>42</v>
      </c>
      <c r="M1075" t="s">
        <v>43</v>
      </c>
      <c r="N1075">
        <v>0</v>
      </c>
      <c r="O1075">
        <v>1</v>
      </c>
      <c r="P1075">
        <v>1</v>
      </c>
      <c r="T1075" t="s">
        <v>55</v>
      </c>
      <c r="V1075" t="s">
        <v>67</v>
      </c>
      <c r="X1075" t="s">
        <v>80</v>
      </c>
      <c r="Z1075" t="s">
        <v>86</v>
      </c>
      <c r="AC1075" t="s">
        <v>256</v>
      </c>
      <c r="AG1075" t="s">
        <v>27</v>
      </c>
      <c r="AH1075" t="str">
        <f>Table1[[#This Row],[Family]]</f>
        <v>Chironomidae</v>
      </c>
      <c r="AI1075" t="s">
        <v>48</v>
      </c>
      <c r="AJ1075" t="s">
        <v>61</v>
      </c>
      <c r="AK1075">
        <v>5.0999999999999996</v>
      </c>
      <c r="AM1075" t="s">
        <v>42</v>
      </c>
      <c r="AN1075">
        <v>5.0999999999999996</v>
      </c>
      <c r="AO1075">
        <v>0</v>
      </c>
    </row>
    <row r="1076" spans="1:41" x14ac:dyDescent="0.25">
      <c r="A1076" t="s">
        <v>593</v>
      </c>
      <c r="F1076" t="s">
        <v>593</v>
      </c>
      <c r="G1076" s="1">
        <v>42458</v>
      </c>
      <c r="I1076" t="s">
        <v>1023</v>
      </c>
      <c r="J1076" t="s">
        <v>206</v>
      </c>
      <c r="K1076" t="s">
        <v>598</v>
      </c>
      <c r="L1076" t="s">
        <v>42</v>
      </c>
      <c r="M1076" t="s">
        <v>43</v>
      </c>
      <c r="N1076">
        <v>0</v>
      </c>
      <c r="O1076">
        <v>1</v>
      </c>
      <c r="P1076">
        <v>1</v>
      </c>
      <c r="T1076" t="s">
        <v>55</v>
      </c>
      <c r="V1076" t="s">
        <v>67</v>
      </c>
      <c r="X1076" t="s">
        <v>80</v>
      </c>
      <c r="Z1076" t="s">
        <v>86</v>
      </c>
      <c r="AB1076" t="s">
        <v>115</v>
      </c>
      <c r="AC1076" t="s">
        <v>599</v>
      </c>
      <c r="AG1076" t="s">
        <v>27</v>
      </c>
      <c r="AH1076" t="str">
        <f>Table1[[#This Row],[Family]]</f>
        <v>Chironomidae</v>
      </c>
      <c r="AI1076" t="s">
        <v>76</v>
      </c>
      <c r="AJ1076" t="s">
        <v>61</v>
      </c>
      <c r="AK1076">
        <v>6.6</v>
      </c>
      <c r="AM1076" t="s">
        <v>42</v>
      </c>
      <c r="AN1076">
        <v>6.6</v>
      </c>
      <c r="AO1076">
        <v>0</v>
      </c>
    </row>
    <row r="1077" spans="1:41" x14ac:dyDescent="0.25">
      <c r="A1077" t="s">
        <v>593</v>
      </c>
      <c r="F1077" t="s">
        <v>593</v>
      </c>
      <c r="G1077" s="1">
        <v>42458</v>
      </c>
      <c r="I1077" t="s">
        <v>1023</v>
      </c>
      <c r="J1077" t="s">
        <v>206</v>
      </c>
      <c r="K1077" t="s">
        <v>193</v>
      </c>
      <c r="L1077" t="s">
        <v>42</v>
      </c>
      <c r="M1077" t="s">
        <v>43</v>
      </c>
      <c r="N1077">
        <v>0</v>
      </c>
      <c r="O1077">
        <v>1</v>
      </c>
      <c r="P1077">
        <v>1</v>
      </c>
      <c r="T1077" t="s">
        <v>55</v>
      </c>
      <c r="V1077" t="s">
        <v>67</v>
      </c>
      <c r="X1077" t="s">
        <v>80</v>
      </c>
      <c r="Z1077" t="s">
        <v>86</v>
      </c>
      <c r="AB1077" t="s">
        <v>194</v>
      </c>
      <c r="AC1077" t="s">
        <v>195</v>
      </c>
      <c r="AG1077" t="s">
        <v>27</v>
      </c>
      <c r="AH1077" t="str">
        <f>Table1[[#This Row],[Family]]</f>
        <v>Chironomidae</v>
      </c>
      <c r="AI1077" t="s">
        <v>48</v>
      </c>
      <c r="AJ1077" t="s">
        <v>61</v>
      </c>
      <c r="AK1077">
        <v>8.5</v>
      </c>
      <c r="AM1077" t="s">
        <v>42</v>
      </c>
      <c r="AN1077">
        <v>8.5</v>
      </c>
      <c r="AO1077">
        <v>0</v>
      </c>
    </row>
    <row r="1078" spans="1:41" x14ac:dyDescent="0.25">
      <c r="A1078" t="s">
        <v>593</v>
      </c>
      <c r="F1078" t="s">
        <v>593</v>
      </c>
      <c r="G1078" s="1">
        <v>42458</v>
      </c>
      <c r="I1078" t="s">
        <v>1023</v>
      </c>
      <c r="J1078" t="s">
        <v>206</v>
      </c>
      <c r="K1078" t="s">
        <v>198</v>
      </c>
      <c r="L1078" t="s">
        <v>42</v>
      </c>
      <c r="M1078" t="s">
        <v>43</v>
      </c>
      <c r="N1078">
        <v>0</v>
      </c>
      <c r="O1078">
        <v>7</v>
      </c>
      <c r="P1078">
        <v>7</v>
      </c>
      <c r="T1078" t="s">
        <v>55</v>
      </c>
      <c r="V1078" t="s">
        <v>67</v>
      </c>
      <c r="X1078" t="s">
        <v>80</v>
      </c>
      <c r="Z1078" t="s">
        <v>199</v>
      </c>
      <c r="AB1078" t="s">
        <v>200</v>
      </c>
      <c r="AC1078" t="s">
        <v>201</v>
      </c>
      <c r="AG1078" t="s">
        <v>27</v>
      </c>
      <c r="AH1078" t="str">
        <f>Table1[[#This Row],[Family]]</f>
        <v>Simuliidae</v>
      </c>
      <c r="AI1078" t="s">
        <v>92</v>
      </c>
      <c r="AJ1078" t="s">
        <v>53</v>
      </c>
      <c r="AK1078">
        <v>2.4</v>
      </c>
      <c r="AM1078" t="s">
        <v>42</v>
      </c>
      <c r="AN1078">
        <v>2.4</v>
      </c>
      <c r="AO1078">
        <v>0</v>
      </c>
    </row>
    <row r="1079" spans="1:41" x14ac:dyDescent="0.25">
      <c r="A1079" t="s">
        <v>593</v>
      </c>
      <c r="F1079" t="s">
        <v>593</v>
      </c>
      <c r="G1079" s="1">
        <v>42458</v>
      </c>
      <c r="I1079" t="s">
        <v>1023</v>
      </c>
      <c r="J1079" t="s">
        <v>206</v>
      </c>
      <c r="K1079" t="s">
        <v>236</v>
      </c>
      <c r="L1079" t="s">
        <v>42</v>
      </c>
      <c r="M1079" t="s">
        <v>43</v>
      </c>
      <c r="N1079">
        <v>0</v>
      </c>
      <c r="O1079">
        <v>8</v>
      </c>
      <c r="P1079">
        <v>8</v>
      </c>
      <c r="T1079" t="s">
        <v>55</v>
      </c>
      <c r="V1079" t="s">
        <v>67</v>
      </c>
      <c r="X1079" t="s">
        <v>80</v>
      </c>
      <c r="Z1079" t="s">
        <v>199</v>
      </c>
      <c r="AB1079" t="s">
        <v>237</v>
      </c>
      <c r="AC1079" t="s">
        <v>238</v>
      </c>
      <c r="AG1079" t="s">
        <v>27</v>
      </c>
      <c r="AH1079" t="str">
        <f>Table1[[#This Row],[Family]]</f>
        <v>Simuliidae</v>
      </c>
      <c r="AI1079" t="s">
        <v>92</v>
      </c>
      <c r="AJ1079" t="s">
        <v>53</v>
      </c>
      <c r="AK1079">
        <v>5.7</v>
      </c>
      <c r="AM1079" t="s">
        <v>42</v>
      </c>
      <c r="AN1079">
        <v>5.7</v>
      </c>
      <c r="AO1079">
        <v>0</v>
      </c>
    </row>
    <row r="1080" spans="1:41" x14ac:dyDescent="0.25">
      <c r="A1080" t="s">
        <v>593</v>
      </c>
      <c r="F1080" t="s">
        <v>593</v>
      </c>
      <c r="G1080" s="1">
        <v>42458</v>
      </c>
      <c r="I1080" t="s">
        <v>1023</v>
      </c>
      <c r="J1080" t="s">
        <v>206</v>
      </c>
      <c r="K1080" t="s">
        <v>501</v>
      </c>
      <c r="L1080" t="s">
        <v>42</v>
      </c>
      <c r="M1080" t="s">
        <v>43</v>
      </c>
      <c r="N1080">
        <v>0</v>
      </c>
      <c r="O1080">
        <v>2</v>
      </c>
      <c r="P1080">
        <v>2</v>
      </c>
      <c r="T1080" t="s">
        <v>55</v>
      </c>
      <c r="V1080" t="s">
        <v>67</v>
      </c>
      <c r="X1080" t="s">
        <v>80</v>
      </c>
      <c r="Z1080" t="s">
        <v>203</v>
      </c>
      <c r="AC1080" t="s">
        <v>502</v>
      </c>
      <c r="AG1080" t="s">
        <v>27</v>
      </c>
      <c r="AH1080" t="str">
        <f>Table1[[#This Row],[Family]]</f>
        <v>Tipulidae</v>
      </c>
      <c r="AI1080" t="s">
        <v>76</v>
      </c>
      <c r="AJ1080" t="s">
        <v>190</v>
      </c>
      <c r="AK1080">
        <v>1.5</v>
      </c>
      <c r="AM1080" t="s">
        <v>42</v>
      </c>
      <c r="AN1080">
        <v>1.5</v>
      </c>
      <c r="AO1080">
        <v>0</v>
      </c>
    </row>
    <row r="1081" spans="1:41" x14ac:dyDescent="0.25">
      <c r="A1081" t="s">
        <v>600</v>
      </c>
      <c r="F1081" t="s">
        <v>600</v>
      </c>
      <c r="G1081" s="1">
        <v>42436</v>
      </c>
      <c r="I1081" t="s">
        <v>1023</v>
      </c>
      <c r="J1081" t="s">
        <v>129</v>
      </c>
      <c r="K1081" t="s">
        <v>242</v>
      </c>
      <c r="L1081" t="s">
        <v>42</v>
      </c>
      <c r="M1081" t="s">
        <v>43</v>
      </c>
      <c r="N1081">
        <v>0</v>
      </c>
      <c r="O1081">
        <v>1</v>
      </c>
      <c r="P1081">
        <v>1</v>
      </c>
      <c r="T1081" t="s">
        <v>44</v>
      </c>
      <c r="V1081" t="s">
        <v>45</v>
      </c>
      <c r="X1081" t="s">
        <v>243</v>
      </c>
      <c r="Z1081" t="s">
        <v>244</v>
      </c>
      <c r="AG1081" t="s">
        <v>24</v>
      </c>
      <c r="AH1081" t="str">
        <f>Table1[[#This Row],[FinalID]]</f>
        <v>LUMBRICULIDAE</v>
      </c>
      <c r="AI1081" t="s">
        <v>48</v>
      </c>
      <c r="AJ1081" t="s">
        <v>49</v>
      </c>
      <c r="AK1081">
        <v>6.6</v>
      </c>
      <c r="AM1081" t="s">
        <v>42</v>
      </c>
      <c r="AN1081">
        <v>6.6</v>
      </c>
      <c r="AO1081">
        <v>0</v>
      </c>
    </row>
    <row r="1082" spans="1:41" x14ac:dyDescent="0.25">
      <c r="A1082" t="s">
        <v>600</v>
      </c>
      <c r="F1082" t="s">
        <v>600</v>
      </c>
      <c r="G1082" s="1">
        <v>42436</v>
      </c>
      <c r="I1082" t="s">
        <v>1023</v>
      </c>
      <c r="J1082" t="s">
        <v>129</v>
      </c>
      <c r="K1082" t="s">
        <v>130</v>
      </c>
      <c r="L1082" t="s">
        <v>42</v>
      </c>
      <c r="M1082" t="s">
        <v>43</v>
      </c>
      <c r="N1082">
        <v>0</v>
      </c>
      <c r="O1082">
        <v>1</v>
      </c>
      <c r="P1082">
        <v>1</v>
      </c>
      <c r="T1082" t="s">
        <v>55</v>
      </c>
      <c r="V1082" t="s">
        <v>67</v>
      </c>
      <c r="X1082" t="s">
        <v>68</v>
      </c>
      <c r="Z1082" t="s">
        <v>131</v>
      </c>
      <c r="AC1082" t="s">
        <v>132</v>
      </c>
      <c r="AG1082" t="s">
        <v>27</v>
      </c>
      <c r="AH1082" t="str">
        <f>Table1[[#This Row],[Family]]</f>
        <v>Ameletidae</v>
      </c>
      <c r="AI1082" t="s">
        <v>48</v>
      </c>
      <c r="AJ1082" t="s">
        <v>133</v>
      </c>
      <c r="AK1082">
        <v>2.6</v>
      </c>
      <c r="AM1082" t="s">
        <v>42</v>
      </c>
      <c r="AN1082">
        <v>2.6</v>
      </c>
      <c r="AO1082">
        <v>0</v>
      </c>
    </row>
    <row r="1083" spans="1:41" x14ac:dyDescent="0.25">
      <c r="A1083" t="s">
        <v>600</v>
      </c>
      <c r="F1083" t="s">
        <v>600</v>
      </c>
      <c r="G1083" s="1">
        <v>42436</v>
      </c>
      <c r="I1083" t="s">
        <v>1023</v>
      </c>
      <c r="J1083" t="s">
        <v>129</v>
      </c>
      <c r="K1083" t="s">
        <v>260</v>
      </c>
      <c r="L1083" t="s">
        <v>42</v>
      </c>
      <c r="M1083" t="s">
        <v>43</v>
      </c>
      <c r="N1083">
        <v>0</v>
      </c>
      <c r="O1083">
        <v>1</v>
      </c>
      <c r="P1083">
        <v>1</v>
      </c>
      <c r="T1083" t="s">
        <v>55</v>
      </c>
      <c r="V1083" t="s">
        <v>67</v>
      </c>
      <c r="X1083" t="s">
        <v>68</v>
      </c>
      <c r="Z1083" t="s">
        <v>142</v>
      </c>
      <c r="AC1083" t="s">
        <v>261</v>
      </c>
      <c r="AG1083" t="s">
        <v>27</v>
      </c>
      <c r="AH1083" t="str">
        <f>Table1[[#This Row],[Family]]</f>
        <v>Heptageniidae</v>
      </c>
      <c r="AI1083" t="s">
        <v>144</v>
      </c>
      <c r="AJ1083" t="s">
        <v>53</v>
      </c>
      <c r="AK1083">
        <v>3</v>
      </c>
      <c r="AM1083" t="s">
        <v>42</v>
      </c>
      <c r="AN1083">
        <v>3</v>
      </c>
      <c r="AO1083">
        <v>0</v>
      </c>
    </row>
    <row r="1084" spans="1:41" x14ac:dyDescent="0.25">
      <c r="A1084" t="s">
        <v>600</v>
      </c>
      <c r="F1084" t="s">
        <v>600</v>
      </c>
      <c r="G1084" s="1">
        <v>42436</v>
      </c>
      <c r="I1084" t="s">
        <v>1023</v>
      </c>
      <c r="J1084" t="s">
        <v>129</v>
      </c>
      <c r="K1084" t="s">
        <v>601</v>
      </c>
      <c r="L1084" t="s">
        <v>42</v>
      </c>
      <c r="M1084" t="s">
        <v>43</v>
      </c>
      <c r="N1084">
        <v>0</v>
      </c>
      <c r="O1084">
        <v>1</v>
      </c>
      <c r="P1084">
        <v>1</v>
      </c>
      <c r="T1084" t="s">
        <v>55</v>
      </c>
      <c r="V1084" t="s">
        <v>67</v>
      </c>
      <c r="X1084" t="s">
        <v>152</v>
      </c>
      <c r="Z1084" t="s">
        <v>321</v>
      </c>
      <c r="AC1084" t="s">
        <v>602</v>
      </c>
      <c r="AG1084" t="s">
        <v>27</v>
      </c>
      <c r="AH1084" t="str">
        <f>Table1[[#This Row],[Family]]</f>
        <v>Capniidae</v>
      </c>
      <c r="AI1084" t="s">
        <v>60</v>
      </c>
      <c r="AJ1084" t="s">
        <v>53</v>
      </c>
      <c r="AK1084">
        <v>4.2</v>
      </c>
      <c r="AM1084" t="s">
        <v>42</v>
      </c>
      <c r="AN1084">
        <v>4.2</v>
      </c>
      <c r="AO1084">
        <v>0</v>
      </c>
    </row>
    <row r="1085" spans="1:41" x14ac:dyDescent="0.25">
      <c r="A1085" t="s">
        <v>600</v>
      </c>
      <c r="F1085" t="s">
        <v>600</v>
      </c>
      <c r="G1085" s="1">
        <v>42436</v>
      </c>
      <c r="I1085" t="s">
        <v>1023</v>
      </c>
      <c r="J1085" t="s">
        <v>129</v>
      </c>
      <c r="K1085" t="s">
        <v>155</v>
      </c>
      <c r="L1085" t="s">
        <v>42</v>
      </c>
      <c r="M1085" t="s">
        <v>43</v>
      </c>
      <c r="N1085">
        <v>0</v>
      </c>
      <c r="O1085">
        <v>3</v>
      </c>
      <c r="P1085">
        <v>3</v>
      </c>
      <c r="T1085" t="s">
        <v>55</v>
      </c>
      <c r="V1085" t="s">
        <v>67</v>
      </c>
      <c r="X1085" t="s">
        <v>152</v>
      </c>
      <c r="Z1085" t="s">
        <v>156</v>
      </c>
      <c r="AC1085" t="s">
        <v>157</v>
      </c>
      <c r="AG1085" t="s">
        <v>27</v>
      </c>
      <c r="AH1085" t="str">
        <f>Table1[[#This Row],[Family]]</f>
        <v>Leuctridae</v>
      </c>
      <c r="AI1085" t="s">
        <v>60</v>
      </c>
      <c r="AJ1085" t="s">
        <v>53</v>
      </c>
      <c r="AK1085">
        <v>0.4</v>
      </c>
      <c r="AM1085" t="s">
        <v>42</v>
      </c>
      <c r="AN1085">
        <v>0.4</v>
      </c>
      <c r="AO1085">
        <v>0</v>
      </c>
    </row>
    <row r="1086" spans="1:41" x14ac:dyDescent="0.25">
      <c r="A1086" t="s">
        <v>600</v>
      </c>
      <c r="F1086" t="s">
        <v>600</v>
      </c>
      <c r="G1086" s="1">
        <v>42436</v>
      </c>
      <c r="I1086" t="s">
        <v>1023</v>
      </c>
      <c r="J1086" t="s">
        <v>129</v>
      </c>
      <c r="K1086" t="s">
        <v>523</v>
      </c>
      <c r="L1086" t="s">
        <v>42</v>
      </c>
      <c r="M1086" t="s">
        <v>79</v>
      </c>
      <c r="N1086">
        <v>0</v>
      </c>
      <c r="O1086">
        <v>13</v>
      </c>
      <c r="P1086">
        <v>13</v>
      </c>
      <c r="T1086" t="s">
        <v>55</v>
      </c>
      <c r="V1086" t="s">
        <v>67</v>
      </c>
      <c r="X1086" t="s">
        <v>152</v>
      </c>
      <c r="Z1086" t="s">
        <v>159</v>
      </c>
      <c r="AG1086" t="s">
        <v>24</v>
      </c>
      <c r="AH1086" t="str">
        <f>Table1[[#This Row],[FinalID]]</f>
        <v>NEMOURIDAE</v>
      </c>
      <c r="AI1086" t="s">
        <v>60</v>
      </c>
      <c r="AJ1086" t="s">
        <v>161</v>
      </c>
      <c r="AK1086">
        <v>2.9</v>
      </c>
      <c r="AM1086" t="s">
        <v>42</v>
      </c>
      <c r="AN1086">
        <v>2.9</v>
      </c>
      <c r="AO1086">
        <v>0</v>
      </c>
    </row>
    <row r="1087" spans="1:41" x14ac:dyDescent="0.25">
      <c r="A1087" t="s">
        <v>600</v>
      </c>
      <c r="F1087" t="s">
        <v>600</v>
      </c>
      <c r="G1087" s="1">
        <v>42436</v>
      </c>
      <c r="I1087" t="s">
        <v>1023</v>
      </c>
      <c r="J1087" t="s">
        <v>129</v>
      </c>
      <c r="K1087" t="s">
        <v>158</v>
      </c>
      <c r="L1087" t="s">
        <v>42</v>
      </c>
      <c r="M1087" t="s">
        <v>43</v>
      </c>
      <c r="N1087">
        <v>0</v>
      </c>
      <c r="O1087">
        <v>33</v>
      </c>
      <c r="P1087">
        <v>33</v>
      </c>
      <c r="T1087" t="s">
        <v>55</v>
      </c>
      <c r="V1087" t="s">
        <v>67</v>
      </c>
      <c r="X1087" t="s">
        <v>152</v>
      </c>
      <c r="Z1087" t="s">
        <v>159</v>
      </c>
      <c r="AC1087" t="s">
        <v>160</v>
      </c>
      <c r="AG1087" t="s">
        <v>27</v>
      </c>
      <c r="AH1087" t="str">
        <f>Table1[[#This Row],[Family]]</f>
        <v>Nemouridae</v>
      </c>
      <c r="AI1087" t="s">
        <v>60</v>
      </c>
      <c r="AJ1087" t="s">
        <v>161</v>
      </c>
      <c r="AK1087">
        <v>3</v>
      </c>
      <c r="AM1087" t="s">
        <v>42</v>
      </c>
      <c r="AN1087">
        <v>3</v>
      </c>
      <c r="AO1087">
        <v>0</v>
      </c>
    </row>
    <row r="1088" spans="1:41" x14ac:dyDescent="0.25">
      <c r="A1088" t="s">
        <v>600</v>
      </c>
      <c r="F1088" t="s">
        <v>600</v>
      </c>
      <c r="G1088" s="1">
        <v>42436</v>
      </c>
      <c r="I1088" t="s">
        <v>1023</v>
      </c>
      <c r="J1088" t="s">
        <v>129</v>
      </c>
      <c r="K1088" t="s">
        <v>524</v>
      </c>
      <c r="L1088" t="s">
        <v>42</v>
      </c>
      <c r="M1088" t="s">
        <v>43</v>
      </c>
      <c r="N1088">
        <v>0</v>
      </c>
      <c r="O1088">
        <v>1</v>
      </c>
      <c r="P1088">
        <v>1</v>
      </c>
      <c r="T1088" t="s">
        <v>55</v>
      </c>
      <c r="V1088" t="s">
        <v>67</v>
      </c>
      <c r="X1088" t="s">
        <v>152</v>
      </c>
      <c r="Z1088" t="s">
        <v>159</v>
      </c>
      <c r="AC1088" t="s">
        <v>525</v>
      </c>
      <c r="AG1088" t="s">
        <v>27</v>
      </c>
      <c r="AH1088" t="str">
        <f>Table1[[#This Row],[Family]]</f>
        <v>Nemouridae</v>
      </c>
      <c r="AI1088" t="s">
        <v>60</v>
      </c>
      <c r="AJ1088" t="s">
        <v>161</v>
      </c>
      <c r="AK1088">
        <v>1.7</v>
      </c>
      <c r="AM1088" t="s">
        <v>42</v>
      </c>
      <c r="AN1088">
        <v>1.7</v>
      </c>
      <c r="AO1088">
        <v>0</v>
      </c>
    </row>
    <row r="1089" spans="1:41" x14ac:dyDescent="0.25">
      <c r="A1089" t="s">
        <v>600</v>
      </c>
      <c r="F1089" t="s">
        <v>600</v>
      </c>
      <c r="G1089" s="1">
        <v>42436</v>
      </c>
      <c r="I1089" t="s">
        <v>1023</v>
      </c>
      <c r="J1089" t="s">
        <v>129</v>
      </c>
      <c r="K1089" t="s">
        <v>603</v>
      </c>
      <c r="L1089" t="s">
        <v>42</v>
      </c>
      <c r="M1089" t="s">
        <v>43</v>
      </c>
      <c r="N1089">
        <v>0</v>
      </c>
      <c r="O1089">
        <v>18</v>
      </c>
      <c r="P1089">
        <v>18</v>
      </c>
      <c r="T1089" t="s">
        <v>55</v>
      </c>
      <c r="V1089" t="s">
        <v>67</v>
      </c>
      <c r="X1089" t="s">
        <v>152</v>
      </c>
      <c r="Z1089" t="s">
        <v>604</v>
      </c>
      <c r="AC1089" t="s">
        <v>605</v>
      </c>
      <c r="AG1089" t="s">
        <v>27</v>
      </c>
      <c r="AH1089" t="str">
        <f>Table1[[#This Row],[Family]]</f>
        <v>Peltoperlidae</v>
      </c>
      <c r="AI1089" t="s">
        <v>60</v>
      </c>
      <c r="AJ1089" t="s">
        <v>169</v>
      </c>
      <c r="AK1089">
        <v>1.1000000000000001</v>
      </c>
      <c r="AM1089" t="s">
        <v>42</v>
      </c>
      <c r="AN1089">
        <v>1.1000000000000001</v>
      </c>
      <c r="AO1089">
        <v>0</v>
      </c>
    </row>
    <row r="1090" spans="1:41" x14ac:dyDescent="0.25">
      <c r="A1090" t="s">
        <v>600</v>
      </c>
      <c r="F1090" t="s">
        <v>600</v>
      </c>
      <c r="G1090" s="1">
        <v>42436</v>
      </c>
      <c r="I1090" t="s">
        <v>1023</v>
      </c>
      <c r="J1090" t="s">
        <v>129</v>
      </c>
      <c r="K1090" t="s">
        <v>264</v>
      </c>
      <c r="L1090" t="s">
        <v>42</v>
      </c>
      <c r="M1090" t="s">
        <v>79</v>
      </c>
      <c r="N1090">
        <v>0</v>
      </c>
      <c r="O1090">
        <v>3</v>
      </c>
      <c r="P1090">
        <v>3</v>
      </c>
      <c r="T1090" t="s">
        <v>55</v>
      </c>
      <c r="V1090" t="s">
        <v>67</v>
      </c>
      <c r="X1090" t="s">
        <v>152</v>
      </c>
      <c r="Z1090" t="s">
        <v>167</v>
      </c>
      <c r="AG1090" t="s">
        <v>24</v>
      </c>
      <c r="AH1090" t="str">
        <f>Table1[[#This Row],[FinalID]]</f>
        <v>PERLODIDAE</v>
      </c>
      <c r="AI1090" t="s">
        <v>76</v>
      </c>
      <c r="AJ1090" t="s">
        <v>53</v>
      </c>
      <c r="AK1090">
        <v>2.2000000000000002</v>
      </c>
      <c r="AM1090" t="s">
        <v>42</v>
      </c>
      <c r="AN1090">
        <v>2.2000000000000002</v>
      </c>
      <c r="AO1090">
        <v>0</v>
      </c>
    </row>
    <row r="1091" spans="1:41" x14ac:dyDescent="0.25">
      <c r="A1091" t="s">
        <v>600</v>
      </c>
      <c r="F1091" t="s">
        <v>600</v>
      </c>
      <c r="G1091" s="1">
        <v>42436</v>
      </c>
      <c r="I1091" t="s">
        <v>1023</v>
      </c>
      <c r="J1091" t="s">
        <v>129</v>
      </c>
      <c r="K1091" t="s">
        <v>166</v>
      </c>
      <c r="L1091" t="s">
        <v>42</v>
      </c>
      <c r="M1091" t="s">
        <v>43</v>
      </c>
      <c r="N1091">
        <v>0</v>
      </c>
      <c r="O1091">
        <v>4</v>
      </c>
      <c r="P1091">
        <v>4</v>
      </c>
      <c r="T1091" t="s">
        <v>55</v>
      </c>
      <c r="V1091" t="s">
        <v>67</v>
      </c>
      <c r="X1091" t="s">
        <v>152</v>
      </c>
      <c r="Z1091" t="s">
        <v>167</v>
      </c>
      <c r="AC1091" t="s">
        <v>168</v>
      </c>
      <c r="AG1091" t="s">
        <v>27</v>
      </c>
      <c r="AH1091" t="str">
        <f>Table1[[#This Row],[Family]]</f>
        <v>Perlodidae</v>
      </c>
      <c r="AI1091" t="s">
        <v>76</v>
      </c>
      <c r="AJ1091" t="s">
        <v>169</v>
      </c>
      <c r="AK1091">
        <v>2.4</v>
      </c>
      <c r="AM1091" t="s">
        <v>42</v>
      </c>
      <c r="AN1091">
        <v>2.4</v>
      </c>
      <c r="AO1091">
        <v>0</v>
      </c>
    </row>
    <row r="1092" spans="1:41" x14ac:dyDescent="0.25">
      <c r="A1092" t="s">
        <v>600</v>
      </c>
      <c r="F1092" t="s">
        <v>600</v>
      </c>
      <c r="G1092" s="1">
        <v>42436</v>
      </c>
      <c r="I1092" t="s">
        <v>1023</v>
      </c>
      <c r="J1092" t="s">
        <v>129</v>
      </c>
      <c r="K1092" t="s">
        <v>606</v>
      </c>
      <c r="L1092" t="s">
        <v>42</v>
      </c>
      <c r="M1092" t="s">
        <v>43</v>
      </c>
      <c r="N1092">
        <v>0</v>
      </c>
      <c r="O1092">
        <v>1</v>
      </c>
      <c r="P1092">
        <v>1</v>
      </c>
      <c r="T1092" t="s">
        <v>55</v>
      </c>
      <c r="V1092" t="s">
        <v>67</v>
      </c>
      <c r="X1092" t="s">
        <v>72</v>
      </c>
      <c r="Z1092" t="s">
        <v>171</v>
      </c>
      <c r="AC1092" t="s">
        <v>607</v>
      </c>
      <c r="AG1092" t="s">
        <v>27</v>
      </c>
      <c r="AH1092" t="str">
        <f>Table1[[#This Row],[Family]]</f>
        <v>Hydropsychidae</v>
      </c>
      <c r="AI1092" t="s">
        <v>92</v>
      </c>
      <c r="AJ1092" t="s">
        <v>53</v>
      </c>
      <c r="AK1092">
        <v>5.7</v>
      </c>
      <c r="AM1092" t="s">
        <v>42</v>
      </c>
      <c r="AN1092">
        <v>5.7</v>
      </c>
      <c r="AO1092">
        <v>0</v>
      </c>
    </row>
    <row r="1093" spans="1:41" x14ac:dyDescent="0.25">
      <c r="A1093" t="s">
        <v>600</v>
      </c>
      <c r="F1093" t="s">
        <v>600</v>
      </c>
      <c r="G1093" s="1">
        <v>42436</v>
      </c>
      <c r="I1093" t="s">
        <v>1023</v>
      </c>
      <c r="J1093" t="s">
        <v>129</v>
      </c>
      <c r="K1093" t="s">
        <v>590</v>
      </c>
      <c r="L1093" t="s">
        <v>42</v>
      </c>
      <c r="M1093" t="s">
        <v>43</v>
      </c>
      <c r="N1093">
        <v>0</v>
      </c>
      <c r="O1093">
        <v>1</v>
      </c>
      <c r="P1093">
        <v>1</v>
      </c>
      <c r="T1093" t="s">
        <v>55</v>
      </c>
      <c r="V1093" t="s">
        <v>67</v>
      </c>
      <c r="X1093" t="s">
        <v>72</v>
      </c>
      <c r="Z1093" t="s">
        <v>591</v>
      </c>
      <c r="AC1093" t="s">
        <v>592</v>
      </c>
      <c r="AG1093" t="s">
        <v>27</v>
      </c>
      <c r="AH1093" t="str">
        <f>Table1[[#This Row],[Family]]</f>
        <v>Lepidostomatidae</v>
      </c>
      <c r="AI1093" t="s">
        <v>60</v>
      </c>
      <c r="AJ1093" t="s">
        <v>271</v>
      </c>
      <c r="AM1093" t="s">
        <v>42</v>
      </c>
      <c r="AO1093">
        <v>0</v>
      </c>
    </row>
    <row r="1094" spans="1:41" x14ac:dyDescent="0.25">
      <c r="A1094" t="s">
        <v>600</v>
      </c>
      <c r="F1094" t="s">
        <v>600</v>
      </c>
      <c r="G1094" s="1">
        <v>42436</v>
      </c>
      <c r="I1094" t="s">
        <v>1023</v>
      </c>
      <c r="J1094" t="s">
        <v>129</v>
      </c>
      <c r="K1094" t="s">
        <v>269</v>
      </c>
      <c r="L1094" t="s">
        <v>42</v>
      </c>
      <c r="M1094" t="s">
        <v>43</v>
      </c>
      <c r="N1094">
        <v>0</v>
      </c>
      <c r="O1094">
        <v>1</v>
      </c>
      <c r="P1094">
        <v>1</v>
      </c>
      <c r="T1094" t="s">
        <v>55</v>
      </c>
      <c r="V1094" t="s">
        <v>67</v>
      </c>
      <c r="X1094" t="s">
        <v>72</v>
      </c>
      <c r="Z1094" t="s">
        <v>270</v>
      </c>
      <c r="AG1094" t="s">
        <v>24</v>
      </c>
      <c r="AH1094" t="str">
        <f>Table1[[#This Row],[FinalID]]</f>
        <v>LIMNEPHILIDAE</v>
      </c>
      <c r="AI1094" t="s">
        <v>60</v>
      </c>
      <c r="AJ1094" t="s">
        <v>271</v>
      </c>
      <c r="AK1094">
        <v>3.4</v>
      </c>
      <c r="AM1094" t="s">
        <v>42</v>
      </c>
      <c r="AN1094">
        <v>3.4</v>
      </c>
      <c r="AO1094">
        <v>0</v>
      </c>
    </row>
    <row r="1095" spans="1:41" x14ac:dyDescent="0.25">
      <c r="A1095" t="s">
        <v>600</v>
      </c>
      <c r="F1095" t="s">
        <v>600</v>
      </c>
      <c r="G1095" s="1">
        <v>42436</v>
      </c>
      <c r="I1095" t="s">
        <v>1023</v>
      </c>
      <c r="J1095" t="s">
        <v>129</v>
      </c>
      <c r="K1095" t="s">
        <v>180</v>
      </c>
      <c r="L1095" t="s">
        <v>42</v>
      </c>
      <c r="M1095" t="s">
        <v>43</v>
      </c>
      <c r="N1095">
        <v>0</v>
      </c>
      <c r="O1095">
        <v>6</v>
      </c>
      <c r="P1095">
        <v>6</v>
      </c>
      <c r="T1095" t="s">
        <v>55</v>
      </c>
      <c r="V1095" t="s">
        <v>67</v>
      </c>
      <c r="X1095" t="s">
        <v>72</v>
      </c>
      <c r="Z1095" t="s">
        <v>181</v>
      </c>
      <c r="AC1095" t="s">
        <v>182</v>
      </c>
      <c r="AG1095" t="s">
        <v>27</v>
      </c>
      <c r="AH1095" t="str">
        <f>Table1[[#This Row],[Family]]</f>
        <v>Philopotamidae</v>
      </c>
      <c r="AI1095" t="s">
        <v>92</v>
      </c>
      <c r="AJ1095" t="s">
        <v>53</v>
      </c>
      <c r="AK1095">
        <v>1.8</v>
      </c>
      <c r="AM1095" t="s">
        <v>42</v>
      </c>
      <c r="AN1095">
        <v>1.8</v>
      </c>
      <c r="AO1095">
        <v>0</v>
      </c>
    </row>
    <row r="1096" spans="1:41" x14ac:dyDescent="0.25">
      <c r="A1096" t="s">
        <v>600</v>
      </c>
      <c r="F1096" t="s">
        <v>600</v>
      </c>
      <c r="G1096" s="1">
        <v>42436</v>
      </c>
      <c r="I1096" t="s">
        <v>1023</v>
      </c>
      <c r="J1096" t="s">
        <v>129</v>
      </c>
      <c r="K1096" t="s">
        <v>359</v>
      </c>
      <c r="L1096" t="s">
        <v>42</v>
      </c>
      <c r="M1096" t="s">
        <v>43</v>
      </c>
      <c r="N1096">
        <v>0</v>
      </c>
      <c r="O1096">
        <v>4</v>
      </c>
      <c r="P1096">
        <v>4</v>
      </c>
      <c r="T1096" t="s">
        <v>55</v>
      </c>
      <c r="V1096" t="s">
        <v>67</v>
      </c>
      <c r="X1096" t="s">
        <v>72</v>
      </c>
      <c r="Z1096" t="s">
        <v>360</v>
      </c>
      <c r="AC1096" t="s">
        <v>361</v>
      </c>
      <c r="AG1096" t="s">
        <v>27</v>
      </c>
      <c r="AH1096" t="str">
        <f>Table1[[#This Row],[Family]]</f>
        <v>Rhyacophilidae</v>
      </c>
      <c r="AI1096" t="s">
        <v>76</v>
      </c>
      <c r="AJ1096" t="s">
        <v>53</v>
      </c>
      <c r="AK1096">
        <v>2.1</v>
      </c>
      <c r="AM1096" t="s">
        <v>42</v>
      </c>
      <c r="AN1096">
        <v>2.1</v>
      </c>
      <c r="AO1096">
        <v>0</v>
      </c>
    </row>
    <row r="1097" spans="1:41" x14ac:dyDescent="0.25">
      <c r="A1097" t="s">
        <v>600</v>
      </c>
      <c r="F1097" t="s">
        <v>600</v>
      </c>
      <c r="G1097" s="1">
        <v>42436</v>
      </c>
      <c r="I1097" t="s">
        <v>1023</v>
      </c>
      <c r="J1097" t="s">
        <v>129</v>
      </c>
      <c r="K1097" t="s">
        <v>608</v>
      </c>
      <c r="L1097" t="s">
        <v>42</v>
      </c>
      <c r="M1097" t="s">
        <v>43</v>
      </c>
      <c r="N1097">
        <v>0</v>
      </c>
      <c r="O1097">
        <v>1</v>
      </c>
      <c r="P1097">
        <v>1</v>
      </c>
      <c r="T1097" t="s">
        <v>55</v>
      </c>
      <c r="V1097" t="s">
        <v>67</v>
      </c>
      <c r="X1097" t="s">
        <v>220</v>
      </c>
      <c r="Z1097" t="s">
        <v>387</v>
      </c>
      <c r="AC1097" t="s">
        <v>609</v>
      </c>
      <c r="AG1097" t="s">
        <v>27</v>
      </c>
      <c r="AH1097" t="str">
        <f>Table1[[#This Row],[Family]]</f>
        <v>Psephenidae</v>
      </c>
      <c r="AI1097" t="s">
        <v>144</v>
      </c>
      <c r="AJ1097" t="s">
        <v>53</v>
      </c>
      <c r="AK1097">
        <v>2.2000000000000002</v>
      </c>
      <c r="AM1097" t="s">
        <v>42</v>
      </c>
      <c r="AN1097">
        <v>2.2000000000000002</v>
      </c>
      <c r="AO1097">
        <v>0</v>
      </c>
    </row>
    <row r="1098" spans="1:41" x14ac:dyDescent="0.25">
      <c r="A1098" t="s">
        <v>600</v>
      </c>
      <c r="F1098" t="s">
        <v>600</v>
      </c>
      <c r="G1098" s="1">
        <v>42436</v>
      </c>
      <c r="I1098" t="s">
        <v>1023</v>
      </c>
      <c r="J1098" t="s">
        <v>129</v>
      </c>
      <c r="K1098" t="s">
        <v>78</v>
      </c>
      <c r="L1098" t="s">
        <v>42</v>
      </c>
      <c r="M1098" t="s">
        <v>43</v>
      </c>
      <c r="N1098">
        <v>0</v>
      </c>
      <c r="O1098">
        <v>1</v>
      </c>
      <c r="P1098">
        <v>1</v>
      </c>
      <c r="T1098" t="s">
        <v>55</v>
      </c>
      <c r="V1098" t="s">
        <v>67</v>
      </c>
      <c r="X1098" t="s">
        <v>80</v>
      </c>
      <c r="Z1098" t="s">
        <v>81</v>
      </c>
      <c r="AG1098" t="s">
        <v>24</v>
      </c>
      <c r="AH1098" t="str">
        <f>Table1[[#This Row],[FinalID]]</f>
        <v>CERATOPOGONIDAE</v>
      </c>
      <c r="AI1098" t="s">
        <v>76</v>
      </c>
      <c r="AJ1098" t="s">
        <v>82</v>
      </c>
      <c r="AK1098">
        <v>3.6</v>
      </c>
      <c r="AM1098" t="s">
        <v>42</v>
      </c>
      <c r="AN1098">
        <v>3.6</v>
      </c>
      <c r="AO1098">
        <v>0</v>
      </c>
    </row>
    <row r="1099" spans="1:41" x14ac:dyDescent="0.25">
      <c r="A1099" t="s">
        <v>600</v>
      </c>
      <c r="F1099" t="s">
        <v>600</v>
      </c>
      <c r="G1099" s="1">
        <v>42436</v>
      </c>
      <c r="I1099" t="s">
        <v>1023</v>
      </c>
      <c r="J1099" t="s">
        <v>129</v>
      </c>
      <c r="K1099" t="s">
        <v>183</v>
      </c>
      <c r="L1099" t="s">
        <v>42</v>
      </c>
      <c r="M1099" t="s">
        <v>43</v>
      </c>
      <c r="N1099">
        <v>0</v>
      </c>
      <c r="O1099">
        <v>6</v>
      </c>
      <c r="P1099">
        <v>6</v>
      </c>
      <c r="T1099" t="s">
        <v>55</v>
      </c>
      <c r="V1099" t="s">
        <v>67</v>
      </c>
      <c r="X1099" t="s">
        <v>80</v>
      </c>
      <c r="Z1099" t="s">
        <v>86</v>
      </c>
      <c r="AB1099" t="s">
        <v>97</v>
      </c>
      <c r="AC1099" t="s">
        <v>184</v>
      </c>
      <c r="AG1099" t="s">
        <v>27</v>
      </c>
      <c r="AH1099" t="str">
        <f>Table1[[#This Row],[Family]]</f>
        <v>Chironomidae</v>
      </c>
      <c r="AI1099" t="s">
        <v>48</v>
      </c>
      <c r="AJ1099" t="s">
        <v>185</v>
      </c>
      <c r="AK1099">
        <v>2.1</v>
      </c>
      <c r="AM1099" t="s">
        <v>42</v>
      </c>
      <c r="AN1099">
        <v>2.1</v>
      </c>
      <c r="AO1099">
        <v>0</v>
      </c>
    </row>
    <row r="1100" spans="1:41" x14ac:dyDescent="0.25">
      <c r="A1100" t="s">
        <v>600</v>
      </c>
      <c r="F1100" t="s">
        <v>600</v>
      </c>
      <c r="G1100" s="1">
        <v>42436</v>
      </c>
      <c r="I1100" t="s">
        <v>1023</v>
      </c>
      <c r="J1100" t="s">
        <v>129</v>
      </c>
      <c r="K1100" t="s">
        <v>564</v>
      </c>
      <c r="L1100" t="s">
        <v>42</v>
      </c>
      <c r="M1100" t="s">
        <v>43</v>
      </c>
      <c r="N1100">
        <v>0</v>
      </c>
      <c r="O1100">
        <v>3</v>
      </c>
      <c r="P1100">
        <v>3</v>
      </c>
      <c r="T1100" t="s">
        <v>55</v>
      </c>
      <c r="V1100" t="s">
        <v>67</v>
      </c>
      <c r="X1100" t="s">
        <v>80</v>
      </c>
      <c r="Z1100" t="s">
        <v>86</v>
      </c>
      <c r="AB1100" t="s">
        <v>97</v>
      </c>
      <c r="AC1100" t="s">
        <v>565</v>
      </c>
      <c r="AG1100" t="s">
        <v>27</v>
      </c>
      <c r="AH1100" t="str">
        <f>Table1[[#This Row],[Family]]</f>
        <v>Chironomidae</v>
      </c>
      <c r="AI1100" t="s">
        <v>48</v>
      </c>
      <c r="AJ1100" t="s">
        <v>271</v>
      </c>
      <c r="AK1100">
        <v>4.2</v>
      </c>
      <c r="AM1100" t="s">
        <v>42</v>
      </c>
      <c r="AN1100">
        <v>4.2</v>
      </c>
      <c r="AO1100">
        <v>0</v>
      </c>
    </row>
    <row r="1101" spans="1:41" x14ac:dyDescent="0.25">
      <c r="A1101" t="s">
        <v>600</v>
      </c>
      <c r="F1101" t="s">
        <v>600</v>
      </c>
      <c r="G1101" s="1">
        <v>42436</v>
      </c>
      <c r="I1101" t="s">
        <v>1023</v>
      </c>
      <c r="J1101" t="s">
        <v>129</v>
      </c>
      <c r="K1101" t="s">
        <v>225</v>
      </c>
      <c r="L1101" t="s">
        <v>42</v>
      </c>
      <c r="M1101" t="s">
        <v>43</v>
      </c>
      <c r="N1101">
        <v>0</v>
      </c>
      <c r="O1101">
        <v>1</v>
      </c>
      <c r="P1101">
        <v>1</v>
      </c>
      <c r="T1101" t="s">
        <v>55</v>
      </c>
      <c r="V1101" t="s">
        <v>67</v>
      </c>
      <c r="X1101" t="s">
        <v>80</v>
      </c>
      <c r="Z1101" t="s">
        <v>86</v>
      </c>
      <c r="AC1101" t="s">
        <v>226</v>
      </c>
      <c r="AG1101" t="s">
        <v>27</v>
      </c>
      <c r="AH1101" t="str">
        <f>Table1[[#This Row],[Family]]</f>
        <v>Chironomidae</v>
      </c>
      <c r="AI1101" t="s">
        <v>48</v>
      </c>
      <c r="AJ1101" t="s">
        <v>61</v>
      </c>
      <c r="AK1101">
        <v>7</v>
      </c>
      <c r="AM1101" t="s">
        <v>42</v>
      </c>
      <c r="AN1101">
        <v>7</v>
      </c>
      <c r="AO1101">
        <v>0</v>
      </c>
    </row>
    <row r="1102" spans="1:41" x14ac:dyDescent="0.25">
      <c r="A1102" t="s">
        <v>600</v>
      </c>
      <c r="F1102" t="s">
        <v>600</v>
      </c>
      <c r="G1102" s="1">
        <v>42436</v>
      </c>
      <c r="I1102" t="s">
        <v>1023</v>
      </c>
      <c r="J1102" t="s">
        <v>129</v>
      </c>
      <c r="K1102" t="s">
        <v>610</v>
      </c>
      <c r="L1102" t="s">
        <v>42</v>
      </c>
      <c r="M1102" t="s">
        <v>43</v>
      </c>
      <c r="N1102">
        <v>0</v>
      </c>
      <c r="O1102">
        <v>1</v>
      </c>
      <c r="P1102">
        <v>1</v>
      </c>
      <c r="T1102" t="s">
        <v>55</v>
      </c>
      <c r="V1102" t="s">
        <v>67</v>
      </c>
      <c r="X1102" t="s">
        <v>80</v>
      </c>
      <c r="Z1102" t="s">
        <v>86</v>
      </c>
      <c r="AC1102" t="s">
        <v>611</v>
      </c>
      <c r="AG1102" t="s">
        <v>27</v>
      </c>
      <c r="AH1102" t="str">
        <f>Table1[[#This Row],[Family]]</f>
        <v>Chironomidae</v>
      </c>
      <c r="AI1102" t="s">
        <v>48</v>
      </c>
      <c r="AJ1102" t="s">
        <v>61</v>
      </c>
      <c r="AK1102">
        <v>3.3</v>
      </c>
      <c r="AM1102" t="s">
        <v>42</v>
      </c>
      <c r="AN1102">
        <v>3.3</v>
      </c>
      <c r="AO1102">
        <v>0</v>
      </c>
    </row>
    <row r="1103" spans="1:41" x14ac:dyDescent="0.25">
      <c r="A1103" t="s">
        <v>600</v>
      </c>
      <c r="F1103" t="s">
        <v>600</v>
      </c>
      <c r="G1103" s="1">
        <v>42436</v>
      </c>
      <c r="I1103" t="s">
        <v>1023</v>
      </c>
      <c r="J1103" t="s">
        <v>129</v>
      </c>
      <c r="K1103" t="s">
        <v>612</v>
      </c>
      <c r="L1103" t="s">
        <v>42</v>
      </c>
      <c r="M1103" t="s">
        <v>43</v>
      </c>
      <c r="N1103">
        <v>0</v>
      </c>
      <c r="O1103">
        <v>1</v>
      </c>
      <c r="P1103">
        <v>1</v>
      </c>
      <c r="T1103" t="s">
        <v>55</v>
      </c>
      <c r="V1103" t="s">
        <v>67</v>
      </c>
      <c r="X1103" t="s">
        <v>80</v>
      </c>
      <c r="Z1103" t="s">
        <v>86</v>
      </c>
      <c r="AC1103" t="s">
        <v>613</v>
      </c>
      <c r="AG1103" t="s">
        <v>27</v>
      </c>
      <c r="AH1103" t="str">
        <f>Table1[[#This Row],[Family]]</f>
        <v>Chironomidae</v>
      </c>
      <c r="AK1103">
        <v>6.6</v>
      </c>
      <c r="AM1103" t="s">
        <v>42</v>
      </c>
      <c r="AN1103">
        <v>6.6</v>
      </c>
      <c r="AO1103">
        <v>0</v>
      </c>
    </row>
    <row r="1104" spans="1:41" x14ac:dyDescent="0.25">
      <c r="A1104" t="s">
        <v>600</v>
      </c>
      <c r="F1104" t="s">
        <v>600</v>
      </c>
      <c r="G1104" s="1">
        <v>42436</v>
      </c>
      <c r="I1104" t="s">
        <v>1023</v>
      </c>
      <c r="J1104" t="s">
        <v>129</v>
      </c>
      <c r="K1104" t="s">
        <v>229</v>
      </c>
      <c r="L1104" t="s">
        <v>42</v>
      </c>
      <c r="M1104" t="s">
        <v>43</v>
      </c>
      <c r="N1104">
        <v>0</v>
      </c>
      <c r="O1104">
        <v>1</v>
      </c>
      <c r="P1104">
        <v>1</v>
      </c>
      <c r="T1104" t="s">
        <v>55</v>
      </c>
      <c r="V1104" t="s">
        <v>67</v>
      </c>
      <c r="X1104" t="s">
        <v>80</v>
      </c>
      <c r="Z1104" t="s">
        <v>86</v>
      </c>
      <c r="AC1104" t="s">
        <v>230</v>
      </c>
      <c r="AG1104" t="s">
        <v>27</v>
      </c>
      <c r="AH1104" t="str">
        <f>Table1[[#This Row],[Family]]</f>
        <v>Chironomidae</v>
      </c>
      <c r="AI1104" t="s">
        <v>48</v>
      </c>
      <c r="AJ1104" t="s">
        <v>61</v>
      </c>
      <c r="AK1104">
        <v>6.2</v>
      </c>
      <c r="AM1104" t="s">
        <v>42</v>
      </c>
      <c r="AN1104">
        <v>6.2</v>
      </c>
      <c r="AO1104">
        <v>0</v>
      </c>
    </row>
    <row r="1105" spans="1:41" x14ac:dyDescent="0.25">
      <c r="A1105" t="s">
        <v>600</v>
      </c>
      <c r="F1105" t="s">
        <v>600</v>
      </c>
      <c r="G1105" s="1">
        <v>42436</v>
      </c>
      <c r="I1105" t="s">
        <v>1023</v>
      </c>
      <c r="J1105" t="s">
        <v>129</v>
      </c>
      <c r="K1105" t="s">
        <v>250</v>
      </c>
      <c r="L1105" t="s">
        <v>42</v>
      </c>
      <c r="M1105" t="s">
        <v>43</v>
      </c>
      <c r="N1105">
        <v>0</v>
      </c>
      <c r="O1105">
        <v>5</v>
      </c>
      <c r="P1105">
        <v>5</v>
      </c>
      <c r="T1105" t="s">
        <v>55</v>
      </c>
      <c r="V1105" t="s">
        <v>67</v>
      </c>
      <c r="X1105" t="s">
        <v>80</v>
      </c>
      <c r="Z1105" t="s">
        <v>86</v>
      </c>
      <c r="AC1105" t="s">
        <v>251</v>
      </c>
      <c r="AG1105" t="s">
        <v>27</v>
      </c>
      <c r="AH1105" t="str">
        <f>Table1[[#This Row],[Family]]</f>
        <v>Chironomidae</v>
      </c>
      <c r="AI1105" t="s">
        <v>48</v>
      </c>
      <c r="AJ1105" t="s">
        <v>61</v>
      </c>
      <c r="AK1105">
        <v>5.0999999999999996</v>
      </c>
      <c r="AM1105" t="s">
        <v>42</v>
      </c>
      <c r="AN1105">
        <v>5.0999999999999996</v>
      </c>
      <c r="AO1105">
        <v>0</v>
      </c>
    </row>
    <row r="1106" spans="1:41" x14ac:dyDescent="0.25">
      <c r="A1106" t="s">
        <v>600</v>
      </c>
      <c r="F1106" t="s">
        <v>600</v>
      </c>
      <c r="G1106" s="1">
        <v>42436</v>
      </c>
      <c r="I1106" t="s">
        <v>1023</v>
      </c>
      <c r="J1106" t="s">
        <v>129</v>
      </c>
      <c r="K1106" t="s">
        <v>109</v>
      </c>
      <c r="L1106" t="s">
        <v>42</v>
      </c>
      <c r="M1106" t="s">
        <v>43</v>
      </c>
      <c r="N1106">
        <v>0</v>
      </c>
      <c r="O1106">
        <v>1</v>
      </c>
      <c r="P1106">
        <v>1</v>
      </c>
      <c r="T1106" t="s">
        <v>55</v>
      </c>
      <c r="V1106" t="s">
        <v>67</v>
      </c>
      <c r="X1106" t="s">
        <v>80</v>
      </c>
      <c r="Z1106" t="s">
        <v>86</v>
      </c>
      <c r="AC1106" t="s">
        <v>110</v>
      </c>
      <c r="AG1106" t="s">
        <v>27</v>
      </c>
      <c r="AH1106" t="str">
        <f>Table1[[#This Row],[Family]]</f>
        <v>Chironomidae</v>
      </c>
      <c r="AI1106" t="s">
        <v>76</v>
      </c>
      <c r="AK1106">
        <v>7.5</v>
      </c>
      <c r="AM1106" t="s">
        <v>42</v>
      </c>
      <c r="AN1106">
        <v>7.5</v>
      </c>
      <c r="AO1106">
        <v>0</v>
      </c>
    </row>
    <row r="1107" spans="1:41" x14ac:dyDescent="0.25">
      <c r="A1107" t="s">
        <v>600</v>
      </c>
      <c r="F1107" t="s">
        <v>600</v>
      </c>
      <c r="G1107" s="1">
        <v>42436</v>
      </c>
      <c r="I1107" t="s">
        <v>1023</v>
      </c>
      <c r="J1107" t="s">
        <v>129</v>
      </c>
      <c r="K1107" t="s">
        <v>198</v>
      </c>
      <c r="L1107" t="s">
        <v>42</v>
      </c>
      <c r="M1107" t="s">
        <v>43</v>
      </c>
      <c r="N1107">
        <v>0</v>
      </c>
      <c r="O1107">
        <v>14</v>
      </c>
      <c r="P1107">
        <v>14</v>
      </c>
      <c r="T1107" t="s">
        <v>55</v>
      </c>
      <c r="V1107" t="s">
        <v>67</v>
      </c>
      <c r="X1107" t="s">
        <v>80</v>
      </c>
      <c r="Z1107" t="s">
        <v>199</v>
      </c>
      <c r="AB1107" t="s">
        <v>200</v>
      </c>
      <c r="AC1107" t="s">
        <v>201</v>
      </c>
      <c r="AG1107" t="s">
        <v>27</v>
      </c>
      <c r="AH1107" t="str">
        <f>Table1[[#This Row],[Family]]</f>
        <v>Simuliidae</v>
      </c>
      <c r="AI1107" t="s">
        <v>92</v>
      </c>
      <c r="AJ1107" t="s">
        <v>53</v>
      </c>
      <c r="AK1107">
        <v>2.4</v>
      </c>
      <c r="AM1107" t="s">
        <v>42</v>
      </c>
      <c r="AN1107">
        <v>2.4</v>
      </c>
      <c r="AO1107">
        <v>0</v>
      </c>
    </row>
    <row r="1108" spans="1:41" x14ac:dyDescent="0.25">
      <c r="A1108" t="s">
        <v>600</v>
      </c>
      <c r="F1108" t="s">
        <v>600</v>
      </c>
      <c r="G1108" s="1">
        <v>42436</v>
      </c>
      <c r="I1108" t="s">
        <v>1023</v>
      </c>
      <c r="J1108" t="s">
        <v>129</v>
      </c>
      <c r="K1108" t="s">
        <v>366</v>
      </c>
      <c r="L1108" t="s">
        <v>42</v>
      </c>
      <c r="M1108" t="s">
        <v>43</v>
      </c>
      <c r="N1108">
        <v>0</v>
      </c>
      <c r="O1108">
        <v>5</v>
      </c>
      <c r="P1108">
        <v>5</v>
      </c>
      <c r="T1108" t="s">
        <v>55</v>
      </c>
      <c r="V1108" t="s">
        <v>67</v>
      </c>
      <c r="X1108" t="s">
        <v>80</v>
      </c>
      <c r="Z1108" t="s">
        <v>203</v>
      </c>
      <c r="AC1108" t="s">
        <v>367</v>
      </c>
      <c r="AG1108" t="s">
        <v>27</v>
      </c>
      <c r="AH1108" t="str">
        <f>Table1[[#This Row],[Family]]</f>
        <v>Tipulidae</v>
      </c>
      <c r="AI1108" t="s">
        <v>76</v>
      </c>
      <c r="AJ1108" t="s">
        <v>82</v>
      </c>
      <c r="AK1108">
        <v>1.1000000000000001</v>
      </c>
      <c r="AM1108" t="s">
        <v>42</v>
      </c>
      <c r="AN1108">
        <v>1.1000000000000001</v>
      </c>
      <c r="AO1108">
        <v>0</v>
      </c>
    </row>
    <row r="1109" spans="1:41" x14ac:dyDescent="0.25">
      <c r="A1109" t="s">
        <v>600</v>
      </c>
      <c r="F1109" t="s">
        <v>600</v>
      </c>
      <c r="G1109" s="1">
        <v>42436</v>
      </c>
      <c r="I1109" t="s">
        <v>1023</v>
      </c>
      <c r="J1109" t="s">
        <v>129</v>
      </c>
      <c r="K1109" t="s">
        <v>434</v>
      </c>
      <c r="L1109" t="s">
        <v>42</v>
      </c>
      <c r="M1109" t="s">
        <v>43</v>
      </c>
      <c r="N1109">
        <v>0</v>
      </c>
      <c r="O1109">
        <v>1</v>
      </c>
      <c r="P1109">
        <v>1</v>
      </c>
      <c r="T1109" t="s">
        <v>55</v>
      </c>
      <c r="V1109" t="s">
        <v>67</v>
      </c>
      <c r="X1109" t="s">
        <v>80</v>
      </c>
      <c r="Z1109" t="s">
        <v>203</v>
      </c>
      <c r="AC1109" t="s">
        <v>435</v>
      </c>
      <c r="AG1109" t="s">
        <v>27</v>
      </c>
      <c r="AH1109" t="str">
        <f>Table1[[#This Row],[Family]]</f>
        <v>Tipulidae</v>
      </c>
      <c r="AI1109" t="s">
        <v>76</v>
      </c>
      <c r="AJ1109" t="s">
        <v>49</v>
      </c>
      <c r="AK1109">
        <v>2.8</v>
      </c>
      <c r="AM1109" t="s">
        <v>42</v>
      </c>
      <c r="AN1109">
        <v>2.8</v>
      </c>
      <c r="AO1109">
        <v>0</v>
      </c>
    </row>
    <row r="1110" spans="1:41" x14ac:dyDescent="0.25">
      <c r="A1110" t="s">
        <v>614</v>
      </c>
      <c r="F1110" t="s">
        <v>614</v>
      </c>
      <c r="G1110" s="1">
        <v>42458</v>
      </c>
      <c r="I1110" t="s">
        <v>1023</v>
      </c>
      <c r="J1110" t="s">
        <v>40</v>
      </c>
      <c r="K1110" t="s">
        <v>242</v>
      </c>
      <c r="L1110" t="s">
        <v>42</v>
      </c>
      <c r="M1110" t="s">
        <v>43</v>
      </c>
      <c r="N1110">
        <v>0</v>
      </c>
      <c r="O1110">
        <v>1</v>
      </c>
      <c r="P1110">
        <v>1</v>
      </c>
      <c r="T1110" t="s">
        <v>44</v>
      </c>
      <c r="V1110" t="s">
        <v>45</v>
      </c>
      <c r="X1110" t="s">
        <v>243</v>
      </c>
      <c r="Z1110" t="s">
        <v>244</v>
      </c>
      <c r="AG1110" t="s">
        <v>24</v>
      </c>
      <c r="AH1110" t="str">
        <f>Table1[[#This Row],[FinalID]]</f>
        <v>LUMBRICULIDAE</v>
      </c>
      <c r="AI1110" t="s">
        <v>48</v>
      </c>
      <c r="AJ1110" t="s">
        <v>49</v>
      </c>
      <c r="AK1110">
        <v>6.6</v>
      </c>
      <c r="AM1110" t="s">
        <v>42</v>
      </c>
      <c r="AN1110">
        <v>6.6</v>
      </c>
      <c r="AO1110">
        <v>0</v>
      </c>
    </row>
    <row r="1111" spans="1:41" x14ac:dyDescent="0.25">
      <c r="A1111" t="s">
        <v>614</v>
      </c>
      <c r="F1111" t="s">
        <v>614</v>
      </c>
      <c r="G1111" s="1">
        <v>42458</v>
      </c>
      <c r="I1111" t="s">
        <v>1023</v>
      </c>
      <c r="J1111" t="s">
        <v>40</v>
      </c>
      <c r="K1111" t="s">
        <v>137</v>
      </c>
      <c r="L1111" t="s">
        <v>42</v>
      </c>
      <c r="M1111" t="s">
        <v>43</v>
      </c>
      <c r="N1111">
        <v>0</v>
      </c>
      <c r="O1111">
        <v>17</v>
      </c>
      <c r="P1111">
        <v>17</v>
      </c>
      <c r="T1111" t="s">
        <v>55</v>
      </c>
      <c r="V1111" t="s">
        <v>67</v>
      </c>
      <c r="X1111" t="s">
        <v>68</v>
      </c>
      <c r="Z1111" t="s">
        <v>138</v>
      </c>
      <c r="AC1111" t="s">
        <v>139</v>
      </c>
      <c r="AG1111" t="s">
        <v>27</v>
      </c>
      <c r="AH1111" t="str">
        <f>Table1[[#This Row],[Family]]</f>
        <v>Ephemerellidae</v>
      </c>
      <c r="AI1111" t="s">
        <v>48</v>
      </c>
      <c r="AJ1111" t="s">
        <v>140</v>
      </c>
      <c r="AK1111">
        <v>2.2999999999999998</v>
      </c>
      <c r="AM1111" t="s">
        <v>42</v>
      </c>
      <c r="AN1111">
        <v>2.2999999999999998</v>
      </c>
      <c r="AO1111">
        <v>0</v>
      </c>
    </row>
    <row r="1112" spans="1:41" x14ac:dyDescent="0.25">
      <c r="A1112" t="s">
        <v>614</v>
      </c>
      <c r="F1112" t="s">
        <v>614</v>
      </c>
      <c r="G1112" s="1">
        <v>42458</v>
      </c>
      <c r="I1112" t="s">
        <v>1023</v>
      </c>
      <c r="J1112" t="s">
        <v>40</v>
      </c>
      <c r="K1112" t="s">
        <v>412</v>
      </c>
      <c r="L1112" t="s">
        <v>42</v>
      </c>
      <c r="M1112" t="s">
        <v>43</v>
      </c>
      <c r="N1112">
        <v>0</v>
      </c>
      <c r="O1112">
        <v>3</v>
      </c>
      <c r="P1112">
        <v>3</v>
      </c>
      <c r="T1112" t="s">
        <v>55</v>
      </c>
      <c r="V1112" t="s">
        <v>67</v>
      </c>
      <c r="X1112" t="s">
        <v>68</v>
      </c>
      <c r="Z1112" t="s">
        <v>146</v>
      </c>
      <c r="AC1112" t="s">
        <v>413</v>
      </c>
      <c r="AG1112" t="s">
        <v>27</v>
      </c>
      <c r="AH1112" t="str">
        <f>Table1[[#This Row],[Family]]</f>
        <v>Baetidae</v>
      </c>
      <c r="AI1112" t="s">
        <v>48</v>
      </c>
      <c r="AJ1112" t="s">
        <v>136</v>
      </c>
      <c r="AK1112">
        <v>2.6</v>
      </c>
      <c r="AM1112" t="s">
        <v>42</v>
      </c>
      <c r="AN1112">
        <v>2.6</v>
      </c>
      <c r="AO1112">
        <v>0</v>
      </c>
    </row>
    <row r="1113" spans="1:41" x14ac:dyDescent="0.25">
      <c r="A1113" t="s">
        <v>614</v>
      </c>
      <c r="F1113" t="s">
        <v>614</v>
      </c>
      <c r="G1113" s="1">
        <v>42458</v>
      </c>
      <c r="I1113" t="s">
        <v>1023</v>
      </c>
      <c r="J1113" t="s">
        <v>40</v>
      </c>
      <c r="K1113" t="s">
        <v>295</v>
      </c>
      <c r="L1113" t="s">
        <v>42</v>
      </c>
      <c r="M1113" t="s">
        <v>43</v>
      </c>
      <c r="N1113">
        <v>0</v>
      </c>
      <c r="O1113">
        <v>20</v>
      </c>
      <c r="P1113">
        <v>20</v>
      </c>
      <c r="T1113" t="s">
        <v>55</v>
      </c>
      <c r="V1113" t="s">
        <v>67</v>
      </c>
      <c r="X1113" t="s">
        <v>152</v>
      </c>
      <c r="Z1113" t="s">
        <v>153</v>
      </c>
      <c r="AC1113" t="s">
        <v>296</v>
      </c>
      <c r="AG1113" t="s">
        <v>27</v>
      </c>
      <c r="AH1113" t="str">
        <f>Table1[[#This Row],[Family]]</f>
        <v>Chloroperlidae</v>
      </c>
      <c r="AI1113" t="s">
        <v>76</v>
      </c>
      <c r="AJ1113" t="s">
        <v>53</v>
      </c>
      <c r="AK1113">
        <v>1.6</v>
      </c>
      <c r="AM1113" t="s">
        <v>42</v>
      </c>
      <c r="AN1113">
        <v>1.6</v>
      </c>
      <c r="AO1113">
        <v>0</v>
      </c>
    </row>
    <row r="1114" spans="1:41" x14ac:dyDescent="0.25">
      <c r="A1114" t="s">
        <v>614</v>
      </c>
      <c r="F1114" t="s">
        <v>614</v>
      </c>
      <c r="G1114" s="1">
        <v>42458</v>
      </c>
      <c r="I1114" t="s">
        <v>1023</v>
      </c>
      <c r="J1114" t="s">
        <v>40</v>
      </c>
      <c r="K1114" t="s">
        <v>158</v>
      </c>
      <c r="L1114" t="s">
        <v>42</v>
      </c>
      <c r="M1114" t="s">
        <v>43</v>
      </c>
      <c r="N1114">
        <v>0</v>
      </c>
      <c r="O1114">
        <v>3</v>
      </c>
      <c r="P1114">
        <v>3</v>
      </c>
      <c r="T1114" t="s">
        <v>55</v>
      </c>
      <c r="V1114" t="s">
        <v>67</v>
      </c>
      <c r="X1114" t="s">
        <v>152</v>
      </c>
      <c r="Z1114" t="s">
        <v>159</v>
      </c>
      <c r="AC1114" t="s">
        <v>160</v>
      </c>
      <c r="AG1114" t="s">
        <v>27</v>
      </c>
      <c r="AH1114" t="str">
        <f>Table1[[#This Row],[Family]]</f>
        <v>Nemouridae</v>
      </c>
      <c r="AI1114" t="s">
        <v>60</v>
      </c>
      <c r="AJ1114" t="s">
        <v>161</v>
      </c>
      <c r="AK1114">
        <v>3</v>
      </c>
      <c r="AM1114" t="s">
        <v>42</v>
      </c>
      <c r="AN1114">
        <v>3</v>
      </c>
      <c r="AO1114">
        <v>0</v>
      </c>
    </row>
    <row r="1115" spans="1:41" x14ac:dyDescent="0.25">
      <c r="A1115" t="s">
        <v>614</v>
      </c>
      <c r="F1115" t="s">
        <v>614</v>
      </c>
      <c r="G1115" s="1">
        <v>42458</v>
      </c>
      <c r="I1115" t="s">
        <v>1023</v>
      </c>
      <c r="J1115" t="s">
        <v>40</v>
      </c>
      <c r="K1115" t="s">
        <v>173</v>
      </c>
      <c r="L1115" t="s">
        <v>42</v>
      </c>
      <c r="M1115" t="s">
        <v>43</v>
      </c>
      <c r="N1115">
        <v>0</v>
      </c>
      <c r="O1115">
        <v>1</v>
      </c>
      <c r="P1115">
        <v>1</v>
      </c>
      <c r="T1115" t="s">
        <v>55</v>
      </c>
      <c r="V1115" t="s">
        <v>67</v>
      </c>
      <c r="X1115" t="s">
        <v>72</v>
      </c>
      <c r="Z1115" t="s">
        <v>171</v>
      </c>
      <c r="AC1115" t="s">
        <v>174</v>
      </c>
      <c r="AG1115" t="s">
        <v>27</v>
      </c>
      <c r="AH1115" t="str">
        <f>Table1[[#This Row],[Family]]</f>
        <v>Hydropsychidae</v>
      </c>
      <c r="AI1115" t="s">
        <v>92</v>
      </c>
      <c r="AJ1115" t="s">
        <v>53</v>
      </c>
      <c r="AK1115">
        <v>2.7</v>
      </c>
      <c r="AM1115" t="s">
        <v>42</v>
      </c>
      <c r="AN1115">
        <v>2.7</v>
      </c>
      <c r="AO1115">
        <v>0</v>
      </c>
    </row>
    <row r="1116" spans="1:41" x14ac:dyDescent="0.25">
      <c r="A1116" t="s">
        <v>614</v>
      </c>
      <c r="F1116" t="s">
        <v>614</v>
      </c>
      <c r="G1116" s="1">
        <v>42458</v>
      </c>
      <c r="I1116" t="s">
        <v>1023</v>
      </c>
      <c r="J1116" t="s">
        <v>40</v>
      </c>
      <c r="K1116" t="s">
        <v>177</v>
      </c>
      <c r="L1116" t="s">
        <v>42</v>
      </c>
      <c r="M1116" t="s">
        <v>43</v>
      </c>
      <c r="N1116">
        <v>0</v>
      </c>
      <c r="O1116">
        <v>1</v>
      </c>
      <c r="P1116">
        <v>1</v>
      </c>
      <c r="T1116" t="s">
        <v>55</v>
      </c>
      <c r="V1116" t="s">
        <v>67</v>
      </c>
      <c r="X1116" t="s">
        <v>72</v>
      </c>
      <c r="Z1116" t="s">
        <v>178</v>
      </c>
      <c r="AC1116" t="s">
        <v>179</v>
      </c>
      <c r="AG1116" t="s">
        <v>27</v>
      </c>
      <c r="AH1116" t="str">
        <f>Table1[[#This Row],[Family]]</f>
        <v>Uenoidae</v>
      </c>
      <c r="AI1116" t="s">
        <v>144</v>
      </c>
      <c r="AJ1116" t="s">
        <v>53</v>
      </c>
      <c r="AK1116">
        <v>2.7</v>
      </c>
      <c r="AM1116" t="s">
        <v>42</v>
      </c>
      <c r="AN1116">
        <v>2.7</v>
      </c>
      <c r="AO1116">
        <v>0</v>
      </c>
    </row>
    <row r="1117" spans="1:41" x14ac:dyDescent="0.25">
      <c r="A1117" t="s">
        <v>614</v>
      </c>
      <c r="F1117" t="s">
        <v>614</v>
      </c>
      <c r="G1117" s="1">
        <v>42458</v>
      </c>
      <c r="I1117" t="s">
        <v>1023</v>
      </c>
      <c r="J1117" t="s">
        <v>40</v>
      </c>
      <c r="K1117" t="s">
        <v>93</v>
      </c>
      <c r="L1117" t="s">
        <v>42</v>
      </c>
      <c r="M1117" t="s">
        <v>43</v>
      </c>
      <c r="N1117">
        <v>0</v>
      </c>
      <c r="O1117">
        <v>1</v>
      </c>
      <c r="P1117">
        <v>1</v>
      </c>
      <c r="T1117" t="s">
        <v>55</v>
      </c>
      <c r="V1117" t="s">
        <v>67</v>
      </c>
      <c r="X1117" t="s">
        <v>80</v>
      </c>
      <c r="Z1117" t="s">
        <v>86</v>
      </c>
      <c r="AB1117" t="s">
        <v>87</v>
      </c>
      <c r="AC1117" t="s">
        <v>94</v>
      </c>
      <c r="AG1117" t="s">
        <v>27</v>
      </c>
      <c r="AH1117" t="str">
        <f>Table1[[#This Row],[Family]]</f>
        <v>Chironomidae</v>
      </c>
      <c r="AI1117" t="s">
        <v>60</v>
      </c>
      <c r="AJ1117" t="s">
        <v>95</v>
      </c>
      <c r="AK1117">
        <v>6.3</v>
      </c>
      <c r="AM1117" t="s">
        <v>42</v>
      </c>
      <c r="AN1117">
        <v>6.3</v>
      </c>
      <c r="AO1117">
        <v>0</v>
      </c>
    </row>
    <row r="1118" spans="1:41" x14ac:dyDescent="0.25">
      <c r="A1118" t="s">
        <v>614</v>
      </c>
      <c r="F1118" t="s">
        <v>614</v>
      </c>
      <c r="G1118" s="1">
        <v>42458</v>
      </c>
      <c r="I1118" t="s">
        <v>1023</v>
      </c>
      <c r="J1118" t="s">
        <v>40</v>
      </c>
      <c r="K1118" t="s">
        <v>406</v>
      </c>
      <c r="L1118" t="s">
        <v>42</v>
      </c>
      <c r="M1118" t="s">
        <v>43</v>
      </c>
      <c r="N1118">
        <v>0</v>
      </c>
      <c r="O1118">
        <v>1</v>
      </c>
      <c r="P1118">
        <v>1</v>
      </c>
      <c r="T1118" t="s">
        <v>55</v>
      </c>
      <c r="V1118" t="s">
        <v>67</v>
      </c>
      <c r="X1118" t="s">
        <v>80</v>
      </c>
      <c r="Z1118" t="s">
        <v>86</v>
      </c>
      <c r="AB1118" t="s">
        <v>87</v>
      </c>
      <c r="AC1118" t="s">
        <v>407</v>
      </c>
      <c r="AG1118" t="s">
        <v>27</v>
      </c>
      <c r="AH1118" t="str">
        <f>Table1[[#This Row],[Family]]</f>
        <v>Chironomidae</v>
      </c>
      <c r="AI1118" t="s">
        <v>48</v>
      </c>
      <c r="AJ1118" t="s">
        <v>49</v>
      </c>
      <c r="AK1118">
        <v>6.6</v>
      </c>
      <c r="AM1118" t="s">
        <v>42</v>
      </c>
      <c r="AN1118">
        <v>6.6</v>
      </c>
      <c r="AO1118">
        <v>0</v>
      </c>
    </row>
    <row r="1119" spans="1:41" x14ac:dyDescent="0.25">
      <c r="A1119" t="s">
        <v>614</v>
      </c>
      <c r="F1119" t="s">
        <v>614</v>
      </c>
      <c r="G1119" s="1">
        <v>42458</v>
      </c>
      <c r="I1119" t="s">
        <v>1023</v>
      </c>
      <c r="J1119" t="s">
        <v>40</v>
      </c>
      <c r="K1119" t="s">
        <v>98</v>
      </c>
      <c r="L1119" t="s">
        <v>42</v>
      </c>
      <c r="M1119" t="s">
        <v>43</v>
      </c>
      <c r="N1119">
        <v>0</v>
      </c>
      <c r="O1119">
        <v>3</v>
      </c>
      <c r="P1119">
        <v>3</v>
      </c>
      <c r="T1119" t="s">
        <v>55</v>
      </c>
      <c r="V1119" t="s">
        <v>67</v>
      </c>
      <c r="X1119" t="s">
        <v>80</v>
      </c>
      <c r="Z1119" t="s">
        <v>86</v>
      </c>
      <c r="AB1119" t="s">
        <v>97</v>
      </c>
      <c r="AC1119" t="s">
        <v>99</v>
      </c>
      <c r="AG1119" t="s">
        <v>27</v>
      </c>
      <c r="AH1119" t="str">
        <f>Table1[[#This Row],[Family]]</f>
        <v>Chironomidae</v>
      </c>
      <c r="AI1119" t="s">
        <v>92</v>
      </c>
      <c r="AJ1119" t="s">
        <v>95</v>
      </c>
      <c r="AK1119">
        <v>4.9000000000000004</v>
      </c>
      <c r="AM1119" t="s">
        <v>42</v>
      </c>
      <c r="AN1119">
        <v>4.9000000000000004</v>
      </c>
      <c r="AO1119">
        <v>0</v>
      </c>
    </row>
    <row r="1120" spans="1:41" x14ac:dyDescent="0.25">
      <c r="A1120" t="s">
        <v>614</v>
      </c>
      <c r="F1120" t="s">
        <v>614</v>
      </c>
      <c r="G1120" s="1">
        <v>42458</v>
      </c>
      <c r="I1120" t="s">
        <v>1023</v>
      </c>
      <c r="J1120" t="s">
        <v>40</v>
      </c>
      <c r="K1120" t="s">
        <v>186</v>
      </c>
      <c r="L1120" t="s">
        <v>42</v>
      </c>
      <c r="M1120" t="s">
        <v>79</v>
      </c>
      <c r="N1120">
        <v>0</v>
      </c>
      <c r="O1120">
        <v>3</v>
      </c>
      <c r="P1120">
        <v>3</v>
      </c>
      <c r="T1120" t="s">
        <v>55</v>
      </c>
      <c r="V1120" t="s">
        <v>67</v>
      </c>
      <c r="X1120" t="s">
        <v>80</v>
      </c>
      <c r="Z1120" t="s">
        <v>86</v>
      </c>
      <c r="AC1120" t="s">
        <v>187</v>
      </c>
      <c r="AG1120" t="s">
        <v>27</v>
      </c>
      <c r="AH1120" t="str">
        <f>Table1[[#This Row],[Family]]</f>
        <v>Chironomidae</v>
      </c>
      <c r="AI1120" t="s">
        <v>48</v>
      </c>
      <c r="AK1120">
        <v>7.6</v>
      </c>
      <c r="AM1120" t="s">
        <v>42</v>
      </c>
      <c r="AN1120">
        <v>7.6</v>
      </c>
      <c r="AO1120">
        <v>0</v>
      </c>
    </row>
    <row r="1121" spans="1:41" x14ac:dyDescent="0.25">
      <c r="A1121" t="s">
        <v>614</v>
      </c>
      <c r="F1121" t="s">
        <v>614</v>
      </c>
      <c r="G1121" s="1">
        <v>42458</v>
      </c>
      <c r="I1121" t="s">
        <v>1023</v>
      </c>
      <c r="J1121" t="s">
        <v>40</v>
      </c>
      <c r="K1121" t="s">
        <v>227</v>
      </c>
      <c r="L1121" t="s">
        <v>42</v>
      </c>
      <c r="M1121" t="s">
        <v>43</v>
      </c>
      <c r="N1121">
        <v>0</v>
      </c>
      <c r="O1121">
        <v>47</v>
      </c>
      <c r="P1121">
        <v>47</v>
      </c>
      <c r="T1121" t="s">
        <v>55</v>
      </c>
      <c r="V1121" t="s">
        <v>67</v>
      </c>
      <c r="X1121" t="s">
        <v>80</v>
      </c>
      <c r="Z1121" t="s">
        <v>86</v>
      </c>
      <c r="AC1121" t="s">
        <v>228</v>
      </c>
      <c r="AG1121" t="s">
        <v>27</v>
      </c>
      <c r="AH1121" t="str">
        <f>Table1[[#This Row],[Family]]</f>
        <v>Chironomidae</v>
      </c>
      <c r="AI1121" t="s">
        <v>144</v>
      </c>
      <c r="AJ1121" t="s">
        <v>61</v>
      </c>
      <c r="AK1121">
        <v>7.2</v>
      </c>
      <c r="AM1121" t="s">
        <v>42</v>
      </c>
      <c r="AN1121">
        <v>7.2</v>
      </c>
      <c r="AO1121">
        <v>0</v>
      </c>
    </row>
    <row r="1122" spans="1:41" x14ac:dyDescent="0.25">
      <c r="A1122" t="s">
        <v>614</v>
      </c>
      <c r="F1122" t="s">
        <v>614</v>
      </c>
      <c r="G1122" s="1">
        <v>42458</v>
      </c>
      <c r="I1122" t="s">
        <v>1023</v>
      </c>
      <c r="J1122" t="s">
        <v>40</v>
      </c>
      <c r="K1122" t="s">
        <v>107</v>
      </c>
      <c r="L1122" t="s">
        <v>42</v>
      </c>
      <c r="M1122" t="s">
        <v>43</v>
      </c>
      <c r="N1122">
        <v>0</v>
      </c>
      <c r="O1122">
        <v>10</v>
      </c>
      <c r="P1122">
        <v>10</v>
      </c>
      <c r="T1122" t="s">
        <v>55</v>
      </c>
      <c r="V1122" t="s">
        <v>67</v>
      </c>
      <c r="X1122" t="s">
        <v>80</v>
      </c>
      <c r="Z1122" t="s">
        <v>86</v>
      </c>
      <c r="AC1122" t="s">
        <v>108</v>
      </c>
      <c r="AG1122" t="s">
        <v>27</v>
      </c>
      <c r="AH1122" t="str">
        <f>Table1[[#This Row],[Family]]</f>
        <v>Chironomidae</v>
      </c>
      <c r="AI1122" t="s">
        <v>48</v>
      </c>
      <c r="AJ1122" t="s">
        <v>82</v>
      </c>
      <c r="AK1122">
        <v>9.1999999999999993</v>
      </c>
      <c r="AM1122" t="s">
        <v>42</v>
      </c>
      <c r="AN1122">
        <v>9.1999999999999993</v>
      </c>
      <c r="AO1122">
        <v>0</v>
      </c>
    </row>
    <row r="1123" spans="1:41" x14ac:dyDescent="0.25">
      <c r="A1123" t="s">
        <v>614</v>
      </c>
      <c r="F1123" t="s">
        <v>614</v>
      </c>
      <c r="G1123" s="1">
        <v>42458</v>
      </c>
      <c r="I1123" t="s">
        <v>1023</v>
      </c>
      <c r="J1123" t="s">
        <v>40</v>
      </c>
      <c r="K1123" t="s">
        <v>274</v>
      </c>
      <c r="L1123" t="s">
        <v>42</v>
      </c>
      <c r="M1123" t="s">
        <v>43</v>
      </c>
      <c r="N1123">
        <v>0</v>
      </c>
      <c r="O1123">
        <v>1</v>
      </c>
      <c r="P1123">
        <v>1</v>
      </c>
      <c r="T1123" t="s">
        <v>55</v>
      </c>
      <c r="V1123" t="s">
        <v>67</v>
      </c>
      <c r="X1123" t="s">
        <v>80</v>
      </c>
      <c r="Z1123" t="s">
        <v>86</v>
      </c>
      <c r="AC1123" t="s">
        <v>275</v>
      </c>
      <c r="AG1123" t="s">
        <v>27</v>
      </c>
      <c r="AH1123" t="str">
        <f>Table1[[#This Row],[Family]]</f>
        <v>Chironomidae</v>
      </c>
      <c r="AI1123" t="s">
        <v>48</v>
      </c>
      <c r="AJ1123" t="s">
        <v>61</v>
      </c>
      <c r="AK1123">
        <v>4.5999999999999996</v>
      </c>
      <c r="AM1123" t="s">
        <v>42</v>
      </c>
      <c r="AN1123">
        <v>4.5999999999999996</v>
      </c>
      <c r="AO1123">
        <v>0</v>
      </c>
    </row>
    <row r="1124" spans="1:41" x14ac:dyDescent="0.25">
      <c r="A1124" t="s">
        <v>614</v>
      </c>
      <c r="F1124" t="s">
        <v>614</v>
      </c>
      <c r="G1124" s="1">
        <v>42458</v>
      </c>
      <c r="I1124" t="s">
        <v>1023</v>
      </c>
      <c r="J1124" t="s">
        <v>40</v>
      </c>
      <c r="K1124" t="s">
        <v>501</v>
      </c>
      <c r="L1124" t="s">
        <v>42</v>
      </c>
      <c r="M1124" t="s">
        <v>43</v>
      </c>
      <c r="N1124">
        <v>0</v>
      </c>
      <c r="O1124">
        <v>5</v>
      </c>
      <c r="P1124">
        <v>5</v>
      </c>
      <c r="T1124" t="s">
        <v>55</v>
      </c>
      <c r="V1124" t="s">
        <v>67</v>
      </c>
      <c r="X1124" t="s">
        <v>80</v>
      </c>
      <c r="Z1124" t="s">
        <v>203</v>
      </c>
      <c r="AC1124" t="s">
        <v>502</v>
      </c>
      <c r="AG1124" t="s">
        <v>27</v>
      </c>
      <c r="AH1124" t="str">
        <f>Table1[[#This Row],[Family]]</f>
        <v>Tipulidae</v>
      </c>
      <c r="AI1124" t="s">
        <v>76</v>
      </c>
      <c r="AJ1124" t="s">
        <v>190</v>
      </c>
      <c r="AK1124">
        <v>1.5</v>
      </c>
      <c r="AM1124" t="s">
        <v>42</v>
      </c>
      <c r="AN1124">
        <v>1.5</v>
      </c>
      <c r="AO1124">
        <v>0</v>
      </c>
    </row>
    <row r="1125" spans="1:41" x14ac:dyDescent="0.25">
      <c r="A1125" t="s">
        <v>614</v>
      </c>
      <c r="F1125" t="s">
        <v>614</v>
      </c>
      <c r="G1125" s="1">
        <v>42458</v>
      </c>
      <c r="I1125" t="s">
        <v>1023</v>
      </c>
      <c r="J1125" t="s">
        <v>40</v>
      </c>
      <c r="K1125" t="s">
        <v>239</v>
      </c>
      <c r="L1125" t="s">
        <v>42</v>
      </c>
      <c r="M1125" t="s">
        <v>43</v>
      </c>
      <c r="N1125">
        <v>0</v>
      </c>
      <c r="O1125">
        <v>1</v>
      </c>
      <c r="P1125">
        <v>1</v>
      </c>
      <c r="T1125" t="s">
        <v>55</v>
      </c>
      <c r="V1125" t="s">
        <v>67</v>
      </c>
      <c r="X1125" t="s">
        <v>80</v>
      </c>
      <c r="Z1125" t="s">
        <v>203</v>
      </c>
      <c r="AC1125" t="s">
        <v>240</v>
      </c>
      <c r="AG1125" t="s">
        <v>27</v>
      </c>
      <c r="AH1125" t="str">
        <f>Table1[[#This Row],[Family]]</f>
        <v>Tipulidae</v>
      </c>
      <c r="AI1125" t="s">
        <v>60</v>
      </c>
      <c r="AJ1125" t="s">
        <v>49</v>
      </c>
      <c r="AK1125">
        <v>6.7</v>
      </c>
      <c r="AM1125" t="s">
        <v>42</v>
      </c>
      <c r="AN1125">
        <v>6.7</v>
      </c>
      <c r="AO1125">
        <v>0</v>
      </c>
    </row>
    <row r="1126" spans="1:41" x14ac:dyDescent="0.25">
      <c r="A1126" t="s">
        <v>615</v>
      </c>
      <c r="F1126" t="s">
        <v>615</v>
      </c>
      <c r="G1126" s="1">
        <v>42458</v>
      </c>
      <c r="I1126" t="s">
        <v>1023</v>
      </c>
      <c r="J1126" t="s">
        <v>40</v>
      </c>
      <c r="K1126" t="s">
        <v>616</v>
      </c>
      <c r="L1126" t="s">
        <v>42</v>
      </c>
      <c r="M1126" t="s">
        <v>43</v>
      </c>
      <c r="N1126">
        <v>0</v>
      </c>
      <c r="O1126">
        <v>1</v>
      </c>
      <c r="P1126">
        <v>1</v>
      </c>
      <c r="T1126" t="s">
        <v>55</v>
      </c>
      <c r="V1126" t="s">
        <v>67</v>
      </c>
      <c r="X1126" t="s">
        <v>536</v>
      </c>
      <c r="Z1126" t="s">
        <v>537</v>
      </c>
      <c r="AC1126" t="s">
        <v>617</v>
      </c>
      <c r="AG1126" t="s">
        <v>27</v>
      </c>
      <c r="AH1126" t="str">
        <f>Table1[[#This Row],[Family]]</f>
        <v>Isotomidae</v>
      </c>
      <c r="AK1126">
        <v>4.8</v>
      </c>
      <c r="AM1126" t="s">
        <v>42</v>
      </c>
      <c r="AN1126">
        <v>4.8</v>
      </c>
      <c r="AO1126">
        <v>0</v>
      </c>
    </row>
    <row r="1127" spans="1:41" x14ac:dyDescent="0.25">
      <c r="A1127" t="s">
        <v>615</v>
      </c>
      <c r="F1127" t="s">
        <v>615</v>
      </c>
      <c r="G1127" s="1">
        <v>42458</v>
      </c>
      <c r="I1127" t="s">
        <v>1023</v>
      </c>
      <c r="J1127" t="s">
        <v>40</v>
      </c>
      <c r="K1127" t="s">
        <v>137</v>
      </c>
      <c r="L1127" t="s">
        <v>42</v>
      </c>
      <c r="M1127" t="s">
        <v>43</v>
      </c>
      <c r="N1127">
        <v>0</v>
      </c>
      <c r="O1127">
        <v>10</v>
      </c>
      <c r="P1127">
        <v>10</v>
      </c>
      <c r="T1127" t="s">
        <v>55</v>
      </c>
      <c r="V1127" t="s">
        <v>67</v>
      </c>
      <c r="X1127" t="s">
        <v>68</v>
      </c>
      <c r="Z1127" t="s">
        <v>138</v>
      </c>
      <c r="AC1127" t="s">
        <v>139</v>
      </c>
      <c r="AG1127" t="s">
        <v>27</v>
      </c>
      <c r="AH1127" t="str">
        <f>Table1[[#This Row],[Family]]</f>
        <v>Ephemerellidae</v>
      </c>
      <c r="AI1127" t="s">
        <v>48</v>
      </c>
      <c r="AJ1127" t="s">
        <v>140</v>
      </c>
      <c r="AK1127">
        <v>2.2999999999999998</v>
      </c>
      <c r="AM1127" t="s">
        <v>42</v>
      </c>
      <c r="AN1127">
        <v>2.2999999999999998</v>
      </c>
      <c r="AO1127">
        <v>0</v>
      </c>
    </row>
    <row r="1128" spans="1:41" x14ac:dyDescent="0.25">
      <c r="A1128" t="s">
        <v>615</v>
      </c>
      <c r="F1128" t="s">
        <v>615</v>
      </c>
      <c r="G1128" s="1">
        <v>42458</v>
      </c>
      <c r="I1128" t="s">
        <v>1023</v>
      </c>
      <c r="J1128" t="s">
        <v>40</v>
      </c>
      <c r="K1128" t="s">
        <v>260</v>
      </c>
      <c r="L1128" t="s">
        <v>42</v>
      </c>
      <c r="M1128" t="s">
        <v>43</v>
      </c>
      <c r="N1128">
        <v>0</v>
      </c>
      <c r="O1128">
        <v>2</v>
      </c>
      <c r="P1128">
        <v>2</v>
      </c>
      <c r="T1128" t="s">
        <v>55</v>
      </c>
      <c r="V1128" t="s">
        <v>67</v>
      </c>
      <c r="X1128" t="s">
        <v>68</v>
      </c>
      <c r="Z1128" t="s">
        <v>142</v>
      </c>
      <c r="AC1128" t="s">
        <v>261</v>
      </c>
      <c r="AG1128" t="s">
        <v>27</v>
      </c>
      <c r="AH1128" t="str">
        <f>Table1[[#This Row],[Family]]</f>
        <v>Heptageniidae</v>
      </c>
      <c r="AI1128" t="s">
        <v>144</v>
      </c>
      <c r="AJ1128" t="s">
        <v>53</v>
      </c>
      <c r="AK1128">
        <v>3</v>
      </c>
      <c r="AM1128" t="s">
        <v>42</v>
      </c>
      <c r="AN1128">
        <v>3</v>
      </c>
      <c r="AO1128">
        <v>0</v>
      </c>
    </row>
    <row r="1129" spans="1:41" x14ac:dyDescent="0.25">
      <c r="A1129" t="s">
        <v>615</v>
      </c>
      <c r="F1129" t="s">
        <v>615</v>
      </c>
      <c r="G1129" s="1">
        <v>42458</v>
      </c>
      <c r="I1129" t="s">
        <v>1023</v>
      </c>
      <c r="J1129" t="s">
        <v>40</v>
      </c>
      <c r="K1129" t="s">
        <v>412</v>
      </c>
      <c r="L1129" t="s">
        <v>42</v>
      </c>
      <c r="M1129" t="s">
        <v>43</v>
      </c>
      <c r="N1129">
        <v>0</v>
      </c>
      <c r="O1129">
        <v>6</v>
      </c>
      <c r="P1129">
        <v>6</v>
      </c>
      <c r="T1129" t="s">
        <v>55</v>
      </c>
      <c r="V1129" t="s">
        <v>67</v>
      </c>
      <c r="X1129" t="s">
        <v>68</v>
      </c>
      <c r="Z1129" t="s">
        <v>146</v>
      </c>
      <c r="AC1129" t="s">
        <v>413</v>
      </c>
      <c r="AG1129" t="s">
        <v>27</v>
      </c>
      <c r="AH1129" t="str">
        <f>Table1[[#This Row],[Family]]</f>
        <v>Baetidae</v>
      </c>
      <c r="AI1129" t="s">
        <v>48</v>
      </c>
      <c r="AJ1129" t="s">
        <v>136</v>
      </c>
      <c r="AK1129">
        <v>2.6</v>
      </c>
      <c r="AM1129" t="s">
        <v>42</v>
      </c>
      <c r="AN1129">
        <v>2.6</v>
      </c>
      <c r="AO1129">
        <v>0</v>
      </c>
    </row>
    <row r="1130" spans="1:41" x14ac:dyDescent="0.25">
      <c r="A1130" t="s">
        <v>615</v>
      </c>
      <c r="F1130" t="s">
        <v>615</v>
      </c>
      <c r="G1130" s="1">
        <v>42458</v>
      </c>
      <c r="I1130" t="s">
        <v>1023</v>
      </c>
      <c r="J1130" t="s">
        <v>40</v>
      </c>
      <c r="K1130" t="s">
        <v>487</v>
      </c>
      <c r="L1130" t="s">
        <v>42</v>
      </c>
      <c r="M1130" t="s">
        <v>43</v>
      </c>
      <c r="N1130">
        <v>0</v>
      </c>
      <c r="O1130">
        <v>4</v>
      </c>
      <c r="P1130">
        <v>4</v>
      </c>
      <c r="T1130" t="s">
        <v>55</v>
      </c>
      <c r="V1130" t="s">
        <v>67</v>
      </c>
      <c r="X1130" t="s">
        <v>68</v>
      </c>
      <c r="Z1130" t="s">
        <v>146</v>
      </c>
      <c r="AC1130" t="s">
        <v>488</v>
      </c>
      <c r="AG1130" t="s">
        <v>27</v>
      </c>
      <c r="AH1130" t="str">
        <f>Table1[[#This Row],[Family]]</f>
        <v>Baetidae</v>
      </c>
      <c r="AM1130" t="s">
        <v>42</v>
      </c>
      <c r="AO1130">
        <v>0</v>
      </c>
    </row>
    <row r="1131" spans="1:41" x14ac:dyDescent="0.25">
      <c r="A1131" t="s">
        <v>615</v>
      </c>
      <c r="F1131" t="s">
        <v>615</v>
      </c>
      <c r="G1131" s="1">
        <v>42458</v>
      </c>
      <c r="I1131" t="s">
        <v>1023</v>
      </c>
      <c r="J1131" t="s">
        <v>40</v>
      </c>
      <c r="K1131" t="s">
        <v>350</v>
      </c>
      <c r="L1131" t="s">
        <v>42</v>
      </c>
      <c r="M1131" t="s">
        <v>79</v>
      </c>
      <c r="N1131">
        <v>0</v>
      </c>
      <c r="O1131">
        <v>1</v>
      </c>
      <c r="P1131">
        <v>1</v>
      </c>
      <c r="T1131" t="s">
        <v>55</v>
      </c>
      <c r="V1131" t="s">
        <v>67</v>
      </c>
      <c r="X1131" t="s">
        <v>152</v>
      </c>
      <c r="Z1131" t="s">
        <v>153</v>
      </c>
      <c r="AG1131" t="s">
        <v>24</v>
      </c>
      <c r="AH1131" t="str">
        <f>Table1[[#This Row],[FinalID]]</f>
        <v>CHLOROPERLIDAE</v>
      </c>
      <c r="AI1131" t="s">
        <v>76</v>
      </c>
      <c r="AJ1131" t="s">
        <v>53</v>
      </c>
      <c r="AK1131">
        <v>1.6</v>
      </c>
      <c r="AM1131" t="s">
        <v>42</v>
      </c>
      <c r="AN1131">
        <v>1.6</v>
      </c>
      <c r="AO1131">
        <v>0</v>
      </c>
    </row>
    <row r="1132" spans="1:41" x14ac:dyDescent="0.25">
      <c r="A1132" t="s">
        <v>615</v>
      </c>
      <c r="F1132" t="s">
        <v>615</v>
      </c>
      <c r="G1132" s="1">
        <v>42458</v>
      </c>
      <c r="I1132" t="s">
        <v>1023</v>
      </c>
      <c r="J1132" t="s">
        <v>40</v>
      </c>
      <c r="K1132" t="s">
        <v>295</v>
      </c>
      <c r="L1132" t="s">
        <v>42</v>
      </c>
      <c r="M1132" t="s">
        <v>43</v>
      </c>
      <c r="N1132">
        <v>0</v>
      </c>
      <c r="O1132">
        <v>24</v>
      </c>
      <c r="P1132">
        <v>24</v>
      </c>
      <c r="T1132" t="s">
        <v>55</v>
      </c>
      <c r="V1132" t="s">
        <v>67</v>
      </c>
      <c r="X1132" t="s">
        <v>152</v>
      </c>
      <c r="Z1132" t="s">
        <v>153</v>
      </c>
      <c r="AC1132" t="s">
        <v>296</v>
      </c>
      <c r="AG1132" t="s">
        <v>27</v>
      </c>
      <c r="AH1132" t="str">
        <f>Table1[[#This Row],[Family]]</f>
        <v>Chloroperlidae</v>
      </c>
      <c r="AI1132" t="s">
        <v>76</v>
      </c>
      <c r="AJ1132" t="s">
        <v>53</v>
      </c>
      <c r="AK1132">
        <v>1.6</v>
      </c>
      <c r="AM1132" t="s">
        <v>42</v>
      </c>
      <c r="AN1132">
        <v>1.6</v>
      </c>
      <c r="AO1132">
        <v>0</v>
      </c>
    </row>
    <row r="1133" spans="1:41" x14ac:dyDescent="0.25">
      <c r="A1133" t="s">
        <v>615</v>
      </c>
      <c r="F1133" t="s">
        <v>615</v>
      </c>
      <c r="G1133" s="1">
        <v>42458</v>
      </c>
      <c r="I1133" t="s">
        <v>1023</v>
      </c>
      <c r="J1133" t="s">
        <v>40</v>
      </c>
      <c r="K1133" t="s">
        <v>166</v>
      </c>
      <c r="L1133" t="s">
        <v>42</v>
      </c>
      <c r="M1133" t="s">
        <v>43</v>
      </c>
      <c r="N1133">
        <v>0</v>
      </c>
      <c r="O1133">
        <v>4</v>
      </c>
      <c r="P1133">
        <v>4</v>
      </c>
      <c r="T1133" t="s">
        <v>55</v>
      </c>
      <c r="V1133" t="s">
        <v>67</v>
      </c>
      <c r="X1133" t="s">
        <v>152</v>
      </c>
      <c r="Z1133" t="s">
        <v>167</v>
      </c>
      <c r="AC1133" t="s">
        <v>168</v>
      </c>
      <c r="AG1133" t="s">
        <v>27</v>
      </c>
      <c r="AH1133" t="str">
        <f>Table1[[#This Row],[Family]]</f>
        <v>Perlodidae</v>
      </c>
      <c r="AI1133" t="s">
        <v>76</v>
      </c>
      <c r="AJ1133" t="s">
        <v>169</v>
      </c>
      <c r="AK1133">
        <v>2.4</v>
      </c>
      <c r="AM1133" t="s">
        <v>42</v>
      </c>
      <c r="AN1133">
        <v>2.4</v>
      </c>
      <c r="AO1133">
        <v>0</v>
      </c>
    </row>
    <row r="1134" spans="1:41" x14ac:dyDescent="0.25">
      <c r="A1134" t="s">
        <v>615</v>
      </c>
      <c r="F1134" t="s">
        <v>615</v>
      </c>
      <c r="G1134" s="1">
        <v>42458</v>
      </c>
      <c r="I1134" t="s">
        <v>1023</v>
      </c>
      <c r="J1134" t="s">
        <v>40</v>
      </c>
      <c r="K1134" t="s">
        <v>170</v>
      </c>
      <c r="L1134" t="s">
        <v>42</v>
      </c>
      <c r="M1134" t="s">
        <v>43</v>
      </c>
      <c r="N1134">
        <v>0</v>
      </c>
      <c r="O1134">
        <v>6</v>
      </c>
      <c r="P1134">
        <v>6</v>
      </c>
      <c r="T1134" t="s">
        <v>55</v>
      </c>
      <c r="V1134" t="s">
        <v>67</v>
      </c>
      <c r="X1134" t="s">
        <v>72</v>
      </c>
      <c r="Z1134" t="s">
        <v>171</v>
      </c>
      <c r="AC1134" t="s">
        <v>172</v>
      </c>
      <c r="AG1134" t="s">
        <v>27</v>
      </c>
      <c r="AH1134" t="str">
        <f>Table1[[#This Row],[Family]]</f>
        <v>Hydropsychidae</v>
      </c>
      <c r="AI1134" t="s">
        <v>92</v>
      </c>
      <c r="AJ1134" t="s">
        <v>53</v>
      </c>
      <c r="AK1134">
        <v>6.5</v>
      </c>
      <c r="AM1134" t="s">
        <v>42</v>
      </c>
      <c r="AN1134">
        <v>6.5</v>
      </c>
      <c r="AO1134">
        <v>0</v>
      </c>
    </row>
    <row r="1135" spans="1:41" x14ac:dyDescent="0.25">
      <c r="A1135" t="s">
        <v>615</v>
      </c>
      <c r="F1135" t="s">
        <v>615</v>
      </c>
      <c r="G1135" s="1">
        <v>42458</v>
      </c>
      <c r="I1135" t="s">
        <v>1023</v>
      </c>
      <c r="J1135" t="s">
        <v>40</v>
      </c>
      <c r="K1135" t="s">
        <v>175</v>
      </c>
      <c r="L1135" t="s">
        <v>42</v>
      </c>
      <c r="M1135" t="s">
        <v>43</v>
      </c>
      <c r="N1135">
        <v>0</v>
      </c>
      <c r="O1135">
        <v>3</v>
      </c>
      <c r="P1135">
        <v>3</v>
      </c>
      <c r="T1135" t="s">
        <v>55</v>
      </c>
      <c r="V1135" t="s">
        <v>67</v>
      </c>
      <c r="X1135" t="s">
        <v>72</v>
      </c>
      <c r="Z1135" t="s">
        <v>171</v>
      </c>
      <c r="AC1135" t="s">
        <v>176</v>
      </c>
      <c r="AG1135" t="s">
        <v>27</v>
      </c>
      <c r="AH1135" t="str">
        <f>Table1[[#This Row],[Family]]</f>
        <v>Hydropsychidae</v>
      </c>
      <c r="AI1135" t="s">
        <v>92</v>
      </c>
      <c r="AJ1135" t="s">
        <v>53</v>
      </c>
      <c r="AK1135">
        <v>7.5</v>
      </c>
      <c r="AM1135" t="s">
        <v>42</v>
      </c>
      <c r="AN1135">
        <v>7.5</v>
      </c>
      <c r="AO1135">
        <v>0</v>
      </c>
    </row>
    <row r="1136" spans="1:41" x14ac:dyDescent="0.25">
      <c r="A1136" t="s">
        <v>615</v>
      </c>
      <c r="F1136" t="s">
        <v>615</v>
      </c>
      <c r="G1136" s="1">
        <v>42458</v>
      </c>
      <c r="I1136" t="s">
        <v>1023</v>
      </c>
      <c r="J1136" t="s">
        <v>40</v>
      </c>
      <c r="K1136" t="s">
        <v>461</v>
      </c>
      <c r="L1136" t="s">
        <v>42</v>
      </c>
      <c r="M1136" t="s">
        <v>43</v>
      </c>
      <c r="N1136">
        <v>0</v>
      </c>
      <c r="O1136">
        <v>3</v>
      </c>
      <c r="P1136">
        <v>3</v>
      </c>
      <c r="T1136" t="s">
        <v>55</v>
      </c>
      <c r="V1136" t="s">
        <v>67</v>
      </c>
      <c r="X1136" t="s">
        <v>220</v>
      </c>
      <c r="Z1136" t="s">
        <v>221</v>
      </c>
      <c r="AC1136" t="s">
        <v>462</v>
      </c>
      <c r="AG1136" t="s">
        <v>27</v>
      </c>
      <c r="AH1136" t="str">
        <f>Table1[[#This Row],[Family]]</f>
        <v>Elmidae</v>
      </c>
      <c r="AI1136" t="s">
        <v>144</v>
      </c>
      <c r="AJ1136" t="s">
        <v>169</v>
      </c>
      <c r="AK1136">
        <v>7.8</v>
      </c>
      <c r="AM1136" t="s">
        <v>42</v>
      </c>
      <c r="AN1136">
        <v>7.8</v>
      </c>
      <c r="AO1136">
        <v>0</v>
      </c>
    </row>
    <row r="1137" spans="1:41" x14ac:dyDescent="0.25">
      <c r="A1137" t="s">
        <v>615</v>
      </c>
      <c r="F1137" t="s">
        <v>615</v>
      </c>
      <c r="G1137" s="1">
        <v>42458</v>
      </c>
      <c r="I1137" t="s">
        <v>1023</v>
      </c>
      <c r="J1137" t="s">
        <v>40</v>
      </c>
      <c r="K1137" t="s">
        <v>384</v>
      </c>
      <c r="L1137" t="s">
        <v>42</v>
      </c>
      <c r="M1137" t="s">
        <v>43</v>
      </c>
      <c r="N1137">
        <v>0</v>
      </c>
      <c r="O1137">
        <v>2</v>
      </c>
      <c r="P1137">
        <v>2</v>
      </c>
      <c r="T1137" t="s">
        <v>55</v>
      </c>
      <c r="V1137" t="s">
        <v>67</v>
      </c>
      <c r="X1137" t="s">
        <v>220</v>
      </c>
      <c r="Z1137" t="s">
        <v>221</v>
      </c>
      <c r="AC1137" t="s">
        <v>385</v>
      </c>
      <c r="AG1137" t="s">
        <v>27</v>
      </c>
      <c r="AH1137" t="str">
        <f>Table1[[#This Row],[Family]]</f>
        <v>Elmidae</v>
      </c>
      <c r="AI1137" t="s">
        <v>144</v>
      </c>
      <c r="AJ1137" t="s">
        <v>53</v>
      </c>
      <c r="AK1137">
        <v>6.8</v>
      </c>
      <c r="AM1137" t="s">
        <v>42</v>
      </c>
      <c r="AN1137">
        <v>6.8</v>
      </c>
      <c r="AO1137">
        <v>0</v>
      </c>
    </row>
    <row r="1138" spans="1:41" x14ac:dyDescent="0.25">
      <c r="A1138" t="s">
        <v>615</v>
      </c>
      <c r="F1138" t="s">
        <v>615</v>
      </c>
      <c r="G1138" s="1">
        <v>42458</v>
      </c>
      <c r="I1138" t="s">
        <v>1023</v>
      </c>
      <c r="J1138" t="s">
        <v>40</v>
      </c>
      <c r="K1138" t="s">
        <v>219</v>
      </c>
      <c r="L1138" t="s">
        <v>42</v>
      </c>
      <c r="M1138" t="s">
        <v>43</v>
      </c>
      <c r="N1138">
        <v>0</v>
      </c>
      <c r="O1138">
        <v>4</v>
      </c>
      <c r="P1138">
        <v>4</v>
      </c>
      <c r="T1138" t="s">
        <v>55</v>
      </c>
      <c r="V1138" t="s">
        <v>67</v>
      </c>
      <c r="X1138" t="s">
        <v>220</v>
      </c>
      <c r="Z1138" t="s">
        <v>221</v>
      </c>
      <c r="AC1138" t="s">
        <v>222</v>
      </c>
      <c r="AG1138" t="s">
        <v>27</v>
      </c>
      <c r="AH1138" t="str">
        <f>Table1[[#This Row],[Family]]</f>
        <v>Elmidae</v>
      </c>
      <c r="AI1138" t="s">
        <v>144</v>
      </c>
      <c r="AJ1138" t="s">
        <v>53</v>
      </c>
      <c r="AK1138">
        <v>7.1</v>
      </c>
      <c r="AM1138" t="s">
        <v>42</v>
      </c>
      <c r="AN1138">
        <v>7.1</v>
      </c>
      <c r="AO1138">
        <v>0</v>
      </c>
    </row>
    <row r="1139" spans="1:41" x14ac:dyDescent="0.25">
      <c r="A1139" t="s">
        <v>615</v>
      </c>
      <c r="F1139" t="s">
        <v>615</v>
      </c>
      <c r="G1139" s="1">
        <v>42458</v>
      </c>
      <c r="I1139" t="s">
        <v>1023</v>
      </c>
      <c r="J1139" t="s">
        <v>40</v>
      </c>
      <c r="K1139" t="s">
        <v>386</v>
      </c>
      <c r="L1139" t="s">
        <v>42</v>
      </c>
      <c r="M1139" t="s">
        <v>43</v>
      </c>
      <c r="N1139">
        <v>0</v>
      </c>
      <c r="O1139">
        <v>1</v>
      </c>
      <c r="P1139">
        <v>1</v>
      </c>
      <c r="T1139" t="s">
        <v>55</v>
      </c>
      <c r="V1139" t="s">
        <v>67</v>
      </c>
      <c r="X1139" t="s">
        <v>220</v>
      </c>
      <c r="Z1139" t="s">
        <v>387</v>
      </c>
      <c r="AC1139" t="s">
        <v>388</v>
      </c>
      <c r="AG1139" t="s">
        <v>27</v>
      </c>
      <c r="AH1139" t="str">
        <f>Table1[[#This Row],[Family]]</f>
        <v>Psephenidae</v>
      </c>
      <c r="AI1139" t="s">
        <v>144</v>
      </c>
      <c r="AJ1139" t="s">
        <v>53</v>
      </c>
      <c r="AK1139">
        <v>4.4000000000000004</v>
      </c>
      <c r="AM1139" t="s">
        <v>42</v>
      </c>
      <c r="AN1139">
        <v>4.4000000000000004</v>
      </c>
      <c r="AO1139">
        <v>0</v>
      </c>
    </row>
    <row r="1140" spans="1:41" x14ac:dyDescent="0.25">
      <c r="A1140" t="s">
        <v>615</v>
      </c>
      <c r="F1140" t="s">
        <v>615</v>
      </c>
      <c r="G1140" s="1">
        <v>42458</v>
      </c>
      <c r="I1140" t="s">
        <v>1023</v>
      </c>
      <c r="J1140" t="s">
        <v>40</v>
      </c>
      <c r="K1140" t="s">
        <v>85</v>
      </c>
      <c r="L1140" t="s">
        <v>42</v>
      </c>
      <c r="M1140" t="s">
        <v>79</v>
      </c>
      <c r="N1140">
        <v>0</v>
      </c>
      <c r="O1140">
        <v>1</v>
      </c>
      <c r="P1140">
        <v>1</v>
      </c>
      <c r="T1140" t="s">
        <v>55</v>
      </c>
      <c r="V1140" t="s">
        <v>67</v>
      </c>
      <c r="X1140" t="s">
        <v>80</v>
      </c>
      <c r="Z1140" t="s">
        <v>86</v>
      </c>
      <c r="AB1140" t="s">
        <v>87</v>
      </c>
      <c r="AC1140" t="s">
        <v>87</v>
      </c>
      <c r="AG1140" t="s">
        <v>27</v>
      </c>
      <c r="AH1140" t="str">
        <f>Table1[[#This Row],[Family]]</f>
        <v>Chironomidae</v>
      </c>
      <c r="AK1140">
        <v>5.9</v>
      </c>
      <c r="AM1140" t="s">
        <v>42</v>
      </c>
      <c r="AN1140">
        <v>5.9</v>
      </c>
      <c r="AO1140">
        <v>0</v>
      </c>
    </row>
    <row r="1141" spans="1:41" x14ac:dyDescent="0.25">
      <c r="A1141" t="s">
        <v>615</v>
      </c>
      <c r="F1141" t="s">
        <v>615</v>
      </c>
      <c r="G1141" s="1">
        <v>42458</v>
      </c>
      <c r="I1141" t="s">
        <v>1023</v>
      </c>
      <c r="J1141" t="s">
        <v>40</v>
      </c>
      <c r="K1141" t="s">
        <v>90</v>
      </c>
      <c r="L1141" t="s">
        <v>42</v>
      </c>
      <c r="M1141" t="s">
        <v>43</v>
      </c>
      <c r="N1141">
        <v>0</v>
      </c>
      <c r="O1141">
        <v>1</v>
      </c>
      <c r="P1141">
        <v>1</v>
      </c>
      <c r="T1141" t="s">
        <v>55</v>
      </c>
      <c r="V1141" t="s">
        <v>67</v>
      </c>
      <c r="X1141" t="s">
        <v>80</v>
      </c>
      <c r="Z1141" t="s">
        <v>86</v>
      </c>
      <c r="AB1141" t="s">
        <v>87</v>
      </c>
      <c r="AC1141" t="s">
        <v>91</v>
      </c>
      <c r="AG1141" t="s">
        <v>27</v>
      </c>
      <c r="AH1141" t="str">
        <f>Table1[[#This Row],[Family]]</f>
        <v>Chironomidae</v>
      </c>
      <c r="AI1141" t="s">
        <v>92</v>
      </c>
      <c r="AJ1141" t="s">
        <v>53</v>
      </c>
      <c r="AK1141">
        <v>4.9000000000000004</v>
      </c>
      <c r="AM1141" t="s">
        <v>42</v>
      </c>
      <c r="AN1141">
        <v>4.9000000000000004</v>
      </c>
      <c r="AO1141">
        <v>0</v>
      </c>
    </row>
    <row r="1142" spans="1:41" x14ac:dyDescent="0.25">
      <c r="A1142" t="s">
        <v>615</v>
      </c>
      <c r="F1142" t="s">
        <v>615</v>
      </c>
      <c r="G1142" s="1">
        <v>42458</v>
      </c>
      <c r="I1142" t="s">
        <v>1023</v>
      </c>
      <c r="J1142" t="s">
        <v>40</v>
      </c>
      <c r="K1142" t="s">
        <v>93</v>
      </c>
      <c r="L1142" t="s">
        <v>42</v>
      </c>
      <c r="M1142" t="s">
        <v>43</v>
      </c>
      <c r="N1142">
        <v>0</v>
      </c>
      <c r="O1142">
        <v>2</v>
      </c>
      <c r="P1142">
        <v>2</v>
      </c>
      <c r="T1142" t="s">
        <v>55</v>
      </c>
      <c r="V1142" t="s">
        <v>67</v>
      </c>
      <c r="X1142" t="s">
        <v>80</v>
      </c>
      <c r="Z1142" t="s">
        <v>86</v>
      </c>
      <c r="AB1142" t="s">
        <v>87</v>
      </c>
      <c r="AC1142" t="s">
        <v>94</v>
      </c>
      <c r="AG1142" t="s">
        <v>27</v>
      </c>
      <c r="AH1142" t="str">
        <f>Table1[[#This Row],[Family]]</f>
        <v>Chironomidae</v>
      </c>
      <c r="AI1142" t="s">
        <v>60</v>
      </c>
      <c r="AJ1142" t="s">
        <v>95</v>
      </c>
      <c r="AK1142">
        <v>6.3</v>
      </c>
      <c r="AM1142" t="s">
        <v>42</v>
      </c>
      <c r="AN1142">
        <v>6.3</v>
      </c>
      <c r="AO1142">
        <v>0</v>
      </c>
    </row>
    <row r="1143" spans="1:41" x14ac:dyDescent="0.25">
      <c r="A1143" t="s">
        <v>615</v>
      </c>
      <c r="F1143" t="s">
        <v>615</v>
      </c>
      <c r="G1143" s="1">
        <v>42458</v>
      </c>
      <c r="I1143" t="s">
        <v>1023</v>
      </c>
      <c r="J1143" t="s">
        <v>40</v>
      </c>
      <c r="K1143" t="s">
        <v>340</v>
      </c>
      <c r="L1143" t="s">
        <v>42</v>
      </c>
      <c r="M1143" t="s">
        <v>43</v>
      </c>
      <c r="N1143">
        <v>0</v>
      </c>
      <c r="O1143">
        <v>1</v>
      </c>
      <c r="P1143">
        <v>1</v>
      </c>
      <c r="T1143" t="s">
        <v>55</v>
      </c>
      <c r="V1143" t="s">
        <v>67</v>
      </c>
      <c r="X1143" t="s">
        <v>80</v>
      </c>
      <c r="Z1143" t="s">
        <v>86</v>
      </c>
      <c r="AB1143" t="s">
        <v>87</v>
      </c>
      <c r="AC1143" t="s">
        <v>341</v>
      </c>
      <c r="AG1143" t="s">
        <v>27</v>
      </c>
      <c r="AH1143" t="str">
        <f>Table1[[#This Row],[Family]]</f>
        <v>Chironomidae</v>
      </c>
      <c r="AI1143" t="s">
        <v>60</v>
      </c>
      <c r="AJ1143" t="s">
        <v>49</v>
      </c>
      <c r="AK1143">
        <v>7.9</v>
      </c>
      <c r="AM1143" t="s">
        <v>42</v>
      </c>
      <c r="AN1143">
        <v>7.9</v>
      </c>
      <c r="AO1143">
        <v>0</v>
      </c>
    </row>
    <row r="1144" spans="1:41" x14ac:dyDescent="0.25">
      <c r="A1144" t="s">
        <v>615</v>
      </c>
      <c r="F1144" t="s">
        <v>615</v>
      </c>
      <c r="G1144" s="1">
        <v>42458</v>
      </c>
      <c r="I1144" t="s">
        <v>1023</v>
      </c>
      <c r="J1144" t="s">
        <v>40</v>
      </c>
      <c r="K1144" t="s">
        <v>297</v>
      </c>
      <c r="L1144" t="s">
        <v>42</v>
      </c>
      <c r="M1144" t="s">
        <v>43</v>
      </c>
      <c r="N1144">
        <v>0</v>
      </c>
      <c r="O1144">
        <v>2</v>
      </c>
      <c r="P1144">
        <v>2</v>
      </c>
      <c r="T1144" t="s">
        <v>55</v>
      </c>
      <c r="V1144" t="s">
        <v>67</v>
      </c>
      <c r="X1144" t="s">
        <v>80</v>
      </c>
      <c r="Z1144" t="s">
        <v>86</v>
      </c>
      <c r="AB1144" t="s">
        <v>97</v>
      </c>
      <c r="AC1144" t="s">
        <v>298</v>
      </c>
      <c r="AG1144" t="s">
        <v>27</v>
      </c>
      <c r="AH1144" t="str">
        <f>Table1[[#This Row],[Family]]</f>
        <v>Chironomidae</v>
      </c>
      <c r="AI1144" t="s">
        <v>92</v>
      </c>
      <c r="AJ1144" t="s">
        <v>53</v>
      </c>
      <c r="AK1144">
        <v>7.2</v>
      </c>
      <c r="AM1144" t="s">
        <v>42</v>
      </c>
      <c r="AN1144">
        <v>7.2</v>
      </c>
      <c r="AO1144">
        <v>0</v>
      </c>
    </row>
    <row r="1145" spans="1:41" x14ac:dyDescent="0.25">
      <c r="A1145" t="s">
        <v>615</v>
      </c>
      <c r="F1145" t="s">
        <v>615</v>
      </c>
      <c r="G1145" s="1">
        <v>42458</v>
      </c>
      <c r="I1145" t="s">
        <v>1023</v>
      </c>
      <c r="J1145" t="s">
        <v>40</v>
      </c>
      <c r="K1145" t="s">
        <v>564</v>
      </c>
      <c r="L1145" t="s">
        <v>42</v>
      </c>
      <c r="M1145" t="s">
        <v>43</v>
      </c>
      <c r="N1145">
        <v>0</v>
      </c>
      <c r="O1145">
        <v>1</v>
      </c>
      <c r="P1145">
        <v>1</v>
      </c>
      <c r="T1145" t="s">
        <v>55</v>
      </c>
      <c r="V1145" t="s">
        <v>67</v>
      </c>
      <c r="X1145" t="s">
        <v>80</v>
      </c>
      <c r="Z1145" t="s">
        <v>86</v>
      </c>
      <c r="AB1145" t="s">
        <v>97</v>
      </c>
      <c r="AC1145" t="s">
        <v>565</v>
      </c>
      <c r="AG1145" t="s">
        <v>27</v>
      </c>
      <c r="AH1145" t="str">
        <f>Table1[[#This Row],[Family]]</f>
        <v>Chironomidae</v>
      </c>
      <c r="AI1145" t="s">
        <v>48</v>
      </c>
      <c r="AJ1145" t="s">
        <v>271</v>
      </c>
      <c r="AK1145">
        <v>4.2</v>
      </c>
      <c r="AM1145" t="s">
        <v>42</v>
      </c>
      <c r="AN1145">
        <v>4.2</v>
      </c>
      <c r="AO1145">
        <v>0</v>
      </c>
    </row>
    <row r="1146" spans="1:41" x14ac:dyDescent="0.25">
      <c r="A1146" t="s">
        <v>615</v>
      </c>
      <c r="F1146" t="s">
        <v>615</v>
      </c>
      <c r="G1146" s="1">
        <v>42458</v>
      </c>
      <c r="I1146" t="s">
        <v>1023</v>
      </c>
      <c r="J1146" t="s">
        <v>40</v>
      </c>
      <c r="K1146" t="s">
        <v>98</v>
      </c>
      <c r="L1146" t="s">
        <v>42</v>
      </c>
      <c r="M1146" t="s">
        <v>43</v>
      </c>
      <c r="N1146">
        <v>0</v>
      </c>
      <c r="O1146">
        <v>2</v>
      </c>
      <c r="P1146">
        <v>2</v>
      </c>
      <c r="T1146" t="s">
        <v>55</v>
      </c>
      <c r="V1146" t="s">
        <v>67</v>
      </c>
      <c r="X1146" t="s">
        <v>80</v>
      </c>
      <c r="Z1146" t="s">
        <v>86</v>
      </c>
      <c r="AB1146" t="s">
        <v>97</v>
      </c>
      <c r="AC1146" t="s">
        <v>99</v>
      </c>
      <c r="AG1146" t="s">
        <v>27</v>
      </c>
      <c r="AH1146" t="str">
        <f>Table1[[#This Row],[Family]]</f>
        <v>Chironomidae</v>
      </c>
      <c r="AI1146" t="s">
        <v>92</v>
      </c>
      <c r="AJ1146" t="s">
        <v>95</v>
      </c>
      <c r="AK1146">
        <v>4.9000000000000004</v>
      </c>
      <c r="AM1146" t="s">
        <v>42</v>
      </c>
      <c r="AN1146">
        <v>4.9000000000000004</v>
      </c>
      <c r="AO1146">
        <v>0</v>
      </c>
    </row>
    <row r="1147" spans="1:41" x14ac:dyDescent="0.25">
      <c r="A1147" t="s">
        <v>615</v>
      </c>
      <c r="F1147" t="s">
        <v>615</v>
      </c>
      <c r="G1147" s="1">
        <v>42458</v>
      </c>
      <c r="I1147" t="s">
        <v>1023</v>
      </c>
      <c r="J1147" t="s">
        <v>40</v>
      </c>
      <c r="K1147" t="s">
        <v>186</v>
      </c>
      <c r="L1147" t="s">
        <v>42</v>
      </c>
      <c r="M1147" t="s">
        <v>79</v>
      </c>
      <c r="N1147">
        <v>0</v>
      </c>
      <c r="O1147">
        <v>4</v>
      </c>
      <c r="P1147">
        <v>4</v>
      </c>
      <c r="T1147" t="s">
        <v>55</v>
      </c>
      <c r="V1147" t="s">
        <v>67</v>
      </c>
      <c r="X1147" t="s">
        <v>80</v>
      </c>
      <c r="Z1147" t="s">
        <v>86</v>
      </c>
      <c r="AC1147" t="s">
        <v>187</v>
      </c>
      <c r="AG1147" t="s">
        <v>27</v>
      </c>
      <c r="AH1147" t="str">
        <f>Table1[[#This Row],[Family]]</f>
        <v>Chironomidae</v>
      </c>
      <c r="AI1147" t="s">
        <v>48</v>
      </c>
      <c r="AK1147">
        <v>7.6</v>
      </c>
      <c r="AM1147" t="s">
        <v>42</v>
      </c>
      <c r="AN1147">
        <v>7.6</v>
      </c>
      <c r="AO1147">
        <v>0</v>
      </c>
    </row>
    <row r="1148" spans="1:41" x14ac:dyDescent="0.25">
      <c r="A1148" t="s">
        <v>615</v>
      </c>
      <c r="F1148" t="s">
        <v>615</v>
      </c>
      <c r="G1148" s="1">
        <v>42458</v>
      </c>
      <c r="I1148" t="s">
        <v>1023</v>
      </c>
      <c r="J1148" t="s">
        <v>40</v>
      </c>
      <c r="K1148" t="s">
        <v>253</v>
      </c>
      <c r="L1148" t="s">
        <v>42</v>
      </c>
      <c r="M1148" t="s">
        <v>43</v>
      </c>
      <c r="N1148">
        <v>0</v>
      </c>
      <c r="O1148">
        <v>1</v>
      </c>
      <c r="P1148">
        <v>1</v>
      </c>
      <c r="T1148" t="s">
        <v>55</v>
      </c>
      <c r="V1148" t="s">
        <v>67</v>
      </c>
      <c r="X1148" t="s">
        <v>80</v>
      </c>
      <c r="Z1148" t="s">
        <v>86</v>
      </c>
      <c r="AC1148" t="s">
        <v>254</v>
      </c>
      <c r="AG1148" t="s">
        <v>27</v>
      </c>
      <c r="AH1148" t="str">
        <f>Table1[[#This Row],[Family]]</f>
        <v>Chironomidae</v>
      </c>
      <c r="AI1148" t="s">
        <v>48</v>
      </c>
      <c r="AJ1148" t="s">
        <v>61</v>
      </c>
      <c r="AK1148">
        <v>4.0999999999999996</v>
      </c>
      <c r="AM1148" t="s">
        <v>42</v>
      </c>
      <c r="AN1148">
        <v>4.0999999999999996</v>
      </c>
      <c r="AO1148">
        <v>0</v>
      </c>
    </row>
    <row r="1149" spans="1:41" x14ac:dyDescent="0.25">
      <c r="A1149" t="s">
        <v>615</v>
      </c>
      <c r="F1149" t="s">
        <v>615</v>
      </c>
      <c r="G1149" s="1">
        <v>42458</v>
      </c>
      <c r="I1149" t="s">
        <v>1023</v>
      </c>
      <c r="J1149" t="s">
        <v>40</v>
      </c>
      <c r="K1149" t="s">
        <v>191</v>
      </c>
      <c r="L1149" t="s">
        <v>42</v>
      </c>
      <c r="M1149" t="s">
        <v>43</v>
      </c>
      <c r="N1149">
        <v>0</v>
      </c>
      <c r="O1149">
        <v>2</v>
      </c>
      <c r="P1149">
        <v>2</v>
      </c>
      <c r="T1149" t="s">
        <v>55</v>
      </c>
      <c r="V1149" t="s">
        <v>67</v>
      </c>
      <c r="X1149" t="s">
        <v>80</v>
      </c>
      <c r="Z1149" t="s">
        <v>86</v>
      </c>
      <c r="AC1149" t="s">
        <v>192</v>
      </c>
      <c r="AG1149" t="s">
        <v>27</v>
      </c>
      <c r="AH1149" t="str">
        <f>Table1[[#This Row],[Family]]</f>
        <v>Chironomidae</v>
      </c>
      <c r="AI1149" t="s">
        <v>48</v>
      </c>
      <c r="AJ1149" t="s">
        <v>61</v>
      </c>
      <c r="AK1149">
        <v>6.1</v>
      </c>
      <c r="AM1149" t="s">
        <v>42</v>
      </c>
      <c r="AN1149">
        <v>6.1</v>
      </c>
      <c r="AO1149">
        <v>0</v>
      </c>
    </row>
    <row r="1150" spans="1:41" x14ac:dyDescent="0.25">
      <c r="A1150" t="s">
        <v>615</v>
      </c>
      <c r="F1150" t="s">
        <v>615</v>
      </c>
      <c r="G1150" s="1">
        <v>42458</v>
      </c>
      <c r="I1150" t="s">
        <v>1023</v>
      </c>
      <c r="J1150" t="s">
        <v>40</v>
      </c>
      <c r="K1150" t="s">
        <v>107</v>
      </c>
      <c r="L1150" t="s">
        <v>42</v>
      </c>
      <c r="M1150" t="s">
        <v>43</v>
      </c>
      <c r="N1150">
        <v>0</v>
      </c>
      <c r="O1150">
        <v>15</v>
      </c>
      <c r="P1150">
        <v>15</v>
      </c>
      <c r="T1150" t="s">
        <v>55</v>
      </c>
      <c r="V1150" t="s">
        <v>67</v>
      </c>
      <c r="X1150" t="s">
        <v>80</v>
      </c>
      <c r="Z1150" t="s">
        <v>86</v>
      </c>
      <c r="AC1150" t="s">
        <v>108</v>
      </c>
      <c r="AG1150" t="s">
        <v>27</v>
      </c>
      <c r="AH1150" t="str">
        <f>Table1[[#This Row],[Family]]</f>
        <v>Chironomidae</v>
      </c>
      <c r="AI1150" t="s">
        <v>48</v>
      </c>
      <c r="AJ1150" t="s">
        <v>82</v>
      </c>
      <c r="AK1150">
        <v>9.1999999999999993</v>
      </c>
      <c r="AM1150" t="s">
        <v>42</v>
      </c>
      <c r="AN1150">
        <v>9.1999999999999993</v>
      </c>
      <c r="AO1150">
        <v>0</v>
      </c>
    </row>
    <row r="1151" spans="1:41" x14ac:dyDescent="0.25">
      <c r="A1151" t="s">
        <v>615</v>
      </c>
      <c r="F1151" t="s">
        <v>615</v>
      </c>
      <c r="G1151" s="1">
        <v>42458</v>
      </c>
      <c r="I1151" t="s">
        <v>1023</v>
      </c>
      <c r="J1151" t="s">
        <v>40</v>
      </c>
      <c r="K1151" t="s">
        <v>274</v>
      </c>
      <c r="L1151" t="s">
        <v>42</v>
      </c>
      <c r="M1151" t="s">
        <v>43</v>
      </c>
      <c r="N1151">
        <v>0</v>
      </c>
      <c r="O1151">
        <v>3</v>
      </c>
      <c r="P1151">
        <v>3</v>
      </c>
      <c r="T1151" t="s">
        <v>55</v>
      </c>
      <c r="V1151" t="s">
        <v>67</v>
      </c>
      <c r="X1151" t="s">
        <v>80</v>
      </c>
      <c r="Z1151" t="s">
        <v>86</v>
      </c>
      <c r="AC1151" t="s">
        <v>275</v>
      </c>
      <c r="AG1151" t="s">
        <v>27</v>
      </c>
      <c r="AH1151" t="str">
        <f>Table1[[#This Row],[Family]]</f>
        <v>Chironomidae</v>
      </c>
      <c r="AI1151" t="s">
        <v>48</v>
      </c>
      <c r="AJ1151" t="s">
        <v>61</v>
      </c>
      <c r="AK1151">
        <v>4.5999999999999996</v>
      </c>
      <c r="AM1151" t="s">
        <v>42</v>
      </c>
      <c r="AN1151">
        <v>4.5999999999999996</v>
      </c>
      <c r="AO1151">
        <v>0</v>
      </c>
    </row>
    <row r="1152" spans="1:41" x14ac:dyDescent="0.25">
      <c r="A1152" t="s">
        <v>615</v>
      </c>
      <c r="F1152" t="s">
        <v>615</v>
      </c>
      <c r="G1152" s="1">
        <v>42458</v>
      </c>
      <c r="I1152" t="s">
        <v>1023</v>
      </c>
      <c r="J1152" t="s">
        <v>40</v>
      </c>
      <c r="K1152" t="s">
        <v>276</v>
      </c>
      <c r="L1152" t="s">
        <v>42</v>
      </c>
      <c r="M1152" t="s">
        <v>43</v>
      </c>
      <c r="N1152">
        <v>0</v>
      </c>
      <c r="O1152">
        <v>1</v>
      </c>
      <c r="P1152">
        <v>1</v>
      </c>
      <c r="T1152" t="s">
        <v>55</v>
      </c>
      <c r="V1152" t="s">
        <v>67</v>
      </c>
      <c r="X1152" t="s">
        <v>80</v>
      </c>
      <c r="Z1152" t="s">
        <v>86</v>
      </c>
      <c r="AC1152" t="s">
        <v>277</v>
      </c>
      <c r="AG1152" t="s">
        <v>27</v>
      </c>
      <c r="AH1152" t="str">
        <f>Table1[[#This Row],[Family]]</f>
        <v>Chironomidae</v>
      </c>
      <c r="AI1152" t="s">
        <v>48</v>
      </c>
      <c r="AJ1152" t="s">
        <v>61</v>
      </c>
      <c r="AK1152">
        <v>4</v>
      </c>
      <c r="AM1152" t="s">
        <v>42</v>
      </c>
      <c r="AN1152">
        <v>4</v>
      </c>
      <c r="AO1152">
        <v>0</v>
      </c>
    </row>
    <row r="1153" spans="1:41" x14ac:dyDescent="0.25">
      <c r="A1153" t="s">
        <v>615</v>
      </c>
      <c r="F1153" t="s">
        <v>615</v>
      </c>
      <c r="G1153" s="1">
        <v>42458</v>
      </c>
      <c r="I1153" t="s">
        <v>1023</v>
      </c>
      <c r="J1153" t="s">
        <v>40</v>
      </c>
      <c r="K1153" t="s">
        <v>229</v>
      </c>
      <c r="L1153" t="s">
        <v>42</v>
      </c>
      <c r="M1153" t="s">
        <v>43</v>
      </c>
      <c r="N1153">
        <v>0</v>
      </c>
      <c r="O1153">
        <v>3</v>
      </c>
      <c r="P1153">
        <v>3</v>
      </c>
      <c r="T1153" t="s">
        <v>55</v>
      </c>
      <c r="V1153" t="s">
        <v>67</v>
      </c>
      <c r="X1153" t="s">
        <v>80</v>
      </c>
      <c r="Z1153" t="s">
        <v>86</v>
      </c>
      <c r="AC1153" t="s">
        <v>230</v>
      </c>
      <c r="AG1153" t="s">
        <v>27</v>
      </c>
      <c r="AH1153" t="str">
        <f>Table1[[#This Row],[Family]]</f>
        <v>Chironomidae</v>
      </c>
      <c r="AI1153" t="s">
        <v>48</v>
      </c>
      <c r="AJ1153" t="s">
        <v>61</v>
      </c>
      <c r="AK1153">
        <v>6.2</v>
      </c>
      <c r="AM1153" t="s">
        <v>42</v>
      </c>
      <c r="AN1153">
        <v>6.2</v>
      </c>
      <c r="AO1153">
        <v>0</v>
      </c>
    </row>
    <row r="1154" spans="1:41" x14ac:dyDescent="0.25">
      <c r="A1154" t="s">
        <v>615</v>
      </c>
      <c r="F1154" t="s">
        <v>615</v>
      </c>
      <c r="G1154" s="1">
        <v>42458</v>
      </c>
      <c r="I1154" t="s">
        <v>1023</v>
      </c>
      <c r="J1154" t="s">
        <v>40</v>
      </c>
      <c r="K1154" t="s">
        <v>123</v>
      </c>
      <c r="L1154" t="s">
        <v>42</v>
      </c>
      <c r="M1154" t="s">
        <v>43</v>
      </c>
      <c r="N1154">
        <v>0</v>
      </c>
      <c r="O1154">
        <v>1</v>
      </c>
      <c r="P1154">
        <v>1</v>
      </c>
      <c r="T1154" t="s">
        <v>55</v>
      </c>
      <c r="V1154" t="s">
        <v>67</v>
      </c>
      <c r="X1154" t="s">
        <v>80</v>
      </c>
      <c r="Z1154" t="s">
        <v>86</v>
      </c>
      <c r="AC1154" t="s">
        <v>124</v>
      </c>
      <c r="AG1154" t="s">
        <v>27</v>
      </c>
      <c r="AH1154" t="str">
        <f>Table1[[#This Row],[Family]]</f>
        <v>Chironomidae</v>
      </c>
      <c r="AI1154" t="s">
        <v>76</v>
      </c>
      <c r="AJ1154" t="s">
        <v>61</v>
      </c>
      <c r="AK1154">
        <v>8.1999999999999993</v>
      </c>
      <c r="AM1154" t="s">
        <v>42</v>
      </c>
      <c r="AN1154">
        <v>8.1999999999999993</v>
      </c>
      <c r="AO1154">
        <v>0</v>
      </c>
    </row>
    <row r="1155" spans="1:41" x14ac:dyDescent="0.25">
      <c r="A1155" t="s">
        <v>615</v>
      </c>
      <c r="F1155" t="s">
        <v>615</v>
      </c>
      <c r="G1155" s="1">
        <v>42458</v>
      </c>
      <c r="I1155" t="s">
        <v>1023</v>
      </c>
      <c r="J1155" t="s">
        <v>40</v>
      </c>
      <c r="K1155" t="s">
        <v>198</v>
      </c>
      <c r="L1155" t="s">
        <v>42</v>
      </c>
      <c r="M1155" t="s">
        <v>43</v>
      </c>
      <c r="N1155">
        <v>0</v>
      </c>
      <c r="O1155">
        <v>1</v>
      </c>
      <c r="P1155">
        <v>1</v>
      </c>
      <c r="T1155" t="s">
        <v>55</v>
      </c>
      <c r="V1155" t="s">
        <v>67</v>
      </c>
      <c r="X1155" t="s">
        <v>80</v>
      </c>
      <c r="Z1155" t="s">
        <v>199</v>
      </c>
      <c r="AB1155" t="s">
        <v>200</v>
      </c>
      <c r="AC1155" t="s">
        <v>201</v>
      </c>
      <c r="AG1155" t="s">
        <v>27</v>
      </c>
      <c r="AH1155" t="str">
        <f>Table1[[#This Row],[Family]]</f>
        <v>Simuliidae</v>
      </c>
      <c r="AI1155" t="s">
        <v>92</v>
      </c>
      <c r="AJ1155" t="s">
        <v>53</v>
      </c>
      <c r="AK1155">
        <v>2.4</v>
      </c>
      <c r="AM1155" t="s">
        <v>42</v>
      </c>
      <c r="AN1155">
        <v>2.4</v>
      </c>
      <c r="AO1155">
        <v>0</v>
      </c>
    </row>
    <row r="1156" spans="1:41" x14ac:dyDescent="0.25">
      <c r="A1156" t="s">
        <v>615</v>
      </c>
      <c r="F1156" t="s">
        <v>615</v>
      </c>
      <c r="G1156" s="1">
        <v>42458</v>
      </c>
      <c r="I1156" t="s">
        <v>1023</v>
      </c>
      <c r="J1156" t="s">
        <v>40</v>
      </c>
      <c r="K1156" t="s">
        <v>236</v>
      </c>
      <c r="L1156" t="s">
        <v>42</v>
      </c>
      <c r="M1156" t="s">
        <v>43</v>
      </c>
      <c r="N1156">
        <v>0</v>
      </c>
      <c r="O1156">
        <v>5</v>
      </c>
      <c r="P1156">
        <v>5</v>
      </c>
      <c r="T1156" t="s">
        <v>55</v>
      </c>
      <c r="V1156" t="s">
        <v>67</v>
      </c>
      <c r="X1156" t="s">
        <v>80</v>
      </c>
      <c r="Z1156" t="s">
        <v>199</v>
      </c>
      <c r="AB1156" t="s">
        <v>237</v>
      </c>
      <c r="AC1156" t="s">
        <v>238</v>
      </c>
      <c r="AG1156" t="s">
        <v>27</v>
      </c>
      <c r="AH1156" t="str">
        <f>Table1[[#This Row],[Family]]</f>
        <v>Simuliidae</v>
      </c>
      <c r="AI1156" t="s">
        <v>92</v>
      </c>
      <c r="AJ1156" t="s">
        <v>53</v>
      </c>
      <c r="AK1156">
        <v>5.7</v>
      </c>
      <c r="AM1156" t="s">
        <v>42</v>
      </c>
      <c r="AN1156">
        <v>5.7</v>
      </c>
      <c r="AO1156">
        <v>0</v>
      </c>
    </row>
    <row r="1157" spans="1:41" x14ac:dyDescent="0.25">
      <c r="A1157" t="s">
        <v>615</v>
      </c>
      <c r="F1157" t="s">
        <v>615</v>
      </c>
      <c r="G1157" s="1">
        <v>42458</v>
      </c>
      <c r="I1157" t="s">
        <v>1023</v>
      </c>
      <c r="J1157" t="s">
        <v>40</v>
      </c>
      <c r="K1157" t="s">
        <v>501</v>
      </c>
      <c r="L1157" t="s">
        <v>42</v>
      </c>
      <c r="M1157" t="s">
        <v>43</v>
      </c>
      <c r="N1157">
        <v>0</v>
      </c>
      <c r="O1157">
        <v>1</v>
      </c>
      <c r="P1157">
        <v>1</v>
      </c>
      <c r="T1157" t="s">
        <v>55</v>
      </c>
      <c r="V1157" t="s">
        <v>67</v>
      </c>
      <c r="X1157" t="s">
        <v>80</v>
      </c>
      <c r="Z1157" t="s">
        <v>203</v>
      </c>
      <c r="AC1157" t="s">
        <v>502</v>
      </c>
      <c r="AG1157" t="s">
        <v>27</v>
      </c>
      <c r="AH1157" t="str">
        <f>Table1[[#This Row],[Family]]</f>
        <v>Tipulidae</v>
      </c>
      <c r="AI1157" t="s">
        <v>76</v>
      </c>
      <c r="AJ1157" t="s">
        <v>190</v>
      </c>
      <c r="AK1157">
        <v>1.5</v>
      </c>
      <c r="AM1157" t="s">
        <v>42</v>
      </c>
      <c r="AN1157">
        <v>1.5</v>
      </c>
      <c r="AO1157">
        <v>0</v>
      </c>
    </row>
    <row r="1158" spans="1:41" x14ac:dyDescent="0.25">
      <c r="A1158" t="s">
        <v>618</v>
      </c>
      <c r="F1158" t="s">
        <v>618</v>
      </c>
      <c r="G1158" s="1">
        <v>42446</v>
      </c>
      <c r="I1158" t="s">
        <v>1023</v>
      </c>
      <c r="J1158" t="s">
        <v>206</v>
      </c>
      <c r="K1158" t="s">
        <v>242</v>
      </c>
      <c r="L1158" t="s">
        <v>42</v>
      </c>
      <c r="M1158" t="s">
        <v>43</v>
      </c>
      <c r="N1158">
        <v>0</v>
      </c>
      <c r="O1158">
        <v>2</v>
      </c>
      <c r="P1158">
        <v>2</v>
      </c>
      <c r="T1158" t="s">
        <v>44</v>
      </c>
      <c r="V1158" t="s">
        <v>45</v>
      </c>
      <c r="X1158" t="s">
        <v>243</v>
      </c>
      <c r="Z1158" t="s">
        <v>244</v>
      </c>
      <c r="AG1158" t="s">
        <v>24</v>
      </c>
      <c r="AH1158" t="str">
        <f>Table1[[#This Row],[FinalID]]</f>
        <v>LUMBRICULIDAE</v>
      </c>
      <c r="AI1158" t="s">
        <v>48</v>
      </c>
      <c r="AJ1158" t="s">
        <v>49</v>
      </c>
      <c r="AK1158">
        <v>6.6</v>
      </c>
      <c r="AM1158" t="s">
        <v>42</v>
      </c>
      <c r="AN1158">
        <v>6.6</v>
      </c>
      <c r="AO1158">
        <v>0</v>
      </c>
    </row>
    <row r="1159" spans="1:41" x14ac:dyDescent="0.25">
      <c r="A1159" t="s">
        <v>618</v>
      </c>
      <c r="F1159" t="s">
        <v>618</v>
      </c>
      <c r="G1159" s="1">
        <v>42446</v>
      </c>
      <c r="I1159" t="s">
        <v>1023</v>
      </c>
      <c r="J1159" t="s">
        <v>206</v>
      </c>
      <c r="K1159" t="s">
        <v>207</v>
      </c>
      <c r="L1159" t="s">
        <v>42</v>
      </c>
      <c r="M1159" t="s">
        <v>43</v>
      </c>
      <c r="N1159">
        <v>0</v>
      </c>
      <c r="O1159">
        <v>3</v>
      </c>
      <c r="P1159">
        <v>3</v>
      </c>
      <c r="T1159" t="s">
        <v>208</v>
      </c>
      <c r="V1159" t="s">
        <v>209</v>
      </c>
      <c r="X1159" t="s">
        <v>210</v>
      </c>
      <c r="Z1159" t="s">
        <v>211</v>
      </c>
      <c r="AC1159" t="s">
        <v>212</v>
      </c>
      <c r="AG1159" t="s">
        <v>27</v>
      </c>
      <c r="AH1159" t="str">
        <f>Table1[[#This Row],[Family]]</f>
        <v>Physidae</v>
      </c>
      <c r="AI1159" t="s">
        <v>144</v>
      </c>
      <c r="AJ1159" t="s">
        <v>213</v>
      </c>
      <c r="AK1159">
        <v>7</v>
      </c>
      <c r="AM1159" t="s">
        <v>42</v>
      </c>
      <c r="AN1159">
        <v>7</v>
      </c>
      <c r="AO1159">
        <v>0</v>
      </c>
    </row>
    <row r="1160" spans="1:41" x14ac:dyDescent="0.25">
      <c r="A1160" t="s">
        <v>618</v>
      </c>
      <c r="F1160" t="s">
        <v>618</v>
      </c>
      <c r="G1160" s="1">
        <v>42446</v>
      </c>
      <c r="I1160" t="s">
        <v>1023</v>
      </c>
      <c r="J1160" t="s">
        <v>206</v>
      </c>
      <c r="K1160" t="s">
        <v>339</v>
      </c>
      <c r="L1160" t="s">
        <v>42</v>
      </c>
      <c r="M1160" t="s">
        <v>43</v>
      </c>
      <c r="N1160">
        <v>0</v>
      </c>
      <c r="O1160">
        <v>4</v>
      </c>
      <c r="P1160">
        <v>4</v>
      </c>
      <c r="T1160" t="s">
        <v>55</v>
      </c>
      <c r="V1160" t="s">
        <v>67</v>
      </c>
      <c r="X1160" t="s">
        <v>324</v>
      </c>
      <c r="Z1160" t="s">
        <v>328</v>
      </c>
      <c r="AG1160" t="s">
        <v>24</v>
      </c>
      <c r="AH1160" t="str">
        <f>Table1[[#This Row],[FinalID]]</f>
        <v>COENAGRIONIDAE</v>
      </c>
      <c r="AI1160" t="s">
        <v>76</v>
      </c>
      <c r="AJ1160" t="s">
        <v>213</v>
      </c>
      <c r="AK1160">
        <v>9</v>
      </c>
      <c r="AM1160" t="s">
        <v>42</v>
      </c>
      <c r="AN1160">
        <v>9</v>
      </c>
      <c r="AO1160">
        <v>0</v>
      </c>
    </row>
    <row r="1161" spans="1:41" x14ac:dyDescent="0.25">
      <c r="A1161" t="s">
        <v>618</v>
      </c>
      <c r="F1161" t="s">
        <v>618</v>
      </c>
      <c r="G1161" s="1">
        <v>42446</v>
      </c>
      <c r="I1161" t="s">
        <v>1023</v>
      </c>
      <c r="J1161" t="s">
        <v>206</v>
      </c>
      <c r="K1161" t="s">
        <v>327</v>
      </c>
      <c r="L1161" t="s">
        <v>42</v>
      </c>
      <c r="M1161" t="s">
        <v>43</v>
      </c>
      <c r="N1161">
        <v>0</v>
      </c>
      <c r="O1161">
        <v>2</v>
      </c>
      <c r="P1161">
        <v>2</v>
      </c>
      <c r="T1161" t="s">
        <v>55</v>
      </c>
      <c r="V1161" t="s">
        <v>67</v>
      </c>
      <c r="X1161" t="s">
        <v>324</v>
      </c>
      <c r="Z1161" t="s">
        <v>328</v>
      </c>
      <c r="AC1161" t="s">
        <v>329</v>
      </c>
      <c r="AG1161" t="s">
        <v>27</v>
      </c>
      <c r="AH1161" t="str">
        <f>Table1[[#This Row],[Family]]</f>
        <v>Coenagrionidae</v>
      </c>
      <c r="AI1161" t="s">
        <v>76</v>
      </c>
      <c r="AJ1161" t="s">
        <v>330</v>
      </c>
      <c r="AK1161">
        <v>9.3000000000000007</v>
      </c>
      <c r="AM1161" t="s">
        <v>42</v>
      </c>
      <c r="AN1161">
        <v>9.3000000000000007</v>
      </c>
      <c r="AO1161">
        <v>0</v>
      </c>
    </row>
    <row r="1162" spans="1:41" x14ac:dyDescent="0.25">
      <c r="A1162" t="s">
        <v>618</v>
      </c>
      <c r="F1162" t="s">
        <v>618</v>
      </c>
      <c r="G1162" s="1">
        <v>42446</v>
      </c>
      <c r="I1162" t="s">
        <v>1023</v>
      </c>
      <c r="J1162" t="s">
        <v>206</v>
      </c>
      <c r="K1162" t="s">
        <v>170</v>
      </c>
      <c r="L1162" t="s">
        <v>42</v>
      </c>
      <c r="M1162" t="s">
        <v>43</v>
      </c>
      <c r="N1162">
        <v>0</v>
      </c>
      <c r="O1162">
        <v>13</v>
      </c>
      <c r="P1162">
        <v>13</v>
      </c>
      <c r="T1162" t="s">
        <v>55</v>
      </c>
      <c r="V1162" t="s">
        <v>67</v>
      </c>
      <c r="X1162" t="s">
        <v>72</v>
      </c>
      <c r="Z1162" t="s">
        <v>171</v>
      </c>
      <c r="AC1162" t="s">
        <v>172</v>
      </c>
      <c r="AG1162" t="s">
        <v>27</v>
      </c>
      <c r="AH1162" t="str">
        <f>Table1[[#This Row],[Family]]</f>
        <v>Hydropsychidae</v>
      </c>
      <c r="AI1162" t="s">
        <v>92</v>
      </c>
      <c r="AJ1162" t="s">
        <v>53</v>
      </c>
      <c r="AK1162">
        <v>6.5</v>
      </c>
      <c r="AM1162" t="s">
        <v>42</v>
      </c>
      <c r="AN1162">
        <v>6.5</v>
      </c>
      <c r="AO1162">
        <v>0</v>
      </c>
    </row>
    <row r="1163" spans="1:41" x14ac:dyDescent="0.25">
      <c r="A1163" t="s">
        <v>618</v>
      </c>
      <c r="F1163" t="s">
        <v>618</v>
      </c>
      <c r="G1163" s="1">
        <v>42446</v>
      </c>
      <c r="I1163" t="s">
        <v>1023</v>
      </c>
      <c r="J1163" t="s">
        <v>206</v>
      </c>
      <c r="K1163" t="s">
        <v>175</v>
      </c>
      <c r="L1163" t="s">
        <v>42</v>
      </c>
      <c r="M1163" t="s">
        <v>43</v>
      </c>
      <c r="N1163">
        <v>0</v>
      </c>
      <c r="O1163">
        <v>10</v>
      </c>
      <c r="P1163">
        <v>10</v>
      </c>
      <c r="T1163" t="s">
        <v>55</v>
      </c>
      <c r="V1163" t="s">
        <v>67</v>
      </c>
      <c r="X1163" t="s">
        <v>72</v>
      </c>
      <c r="Z1163" t="s">
        <v>171</v>
      </c>
      <c r="AC1163" t="s">
        <v>176</v>
      </c>
      <c r="AG1163" t="s">
        <v>27</v>
      </c>
      <c r="AH1163" t="str">
        <f>Table1[[#This Row],[Family]]</f>
        <v>Hydropsychidae</v>
      </c>
      <c r="AI1163" t="s">
        <v>92</v>
      </c>
      <c r="AJ1163" t="s">
        <v>53</v>
      </c>
      <c r="AK1163">
        <v>7.5</v>
      </c>
      <c r="AM1163" t="s">
        <v>42</v>
      </c>
      <c r="AN1163">
        <v>7.5</v>
      </c>
      <c r="AO1163">
        <v>0</v>
      </c>
    </row>
    <row r="1164" spans="1:41" x14ac:dyDescent="0.25">
      <c r="A1164" t="s">
        <v>618</v>
      </c>
      <c r="F1164" t="s">
        <v>618</v>
      </c>
      <c r="G1164" s="1">
        <v>42446</v>
      </c>
      <c r="I1164" t="s">
        <v>1023</v>
      </c>
      <c r="J1164" t="s">
        <v>206</v>
      </c>
      <c r="K1164" t="s">
        <v>286</v>
      </c>
      <c r="L1164" t="s">
        <v>42</v>
      </c>
      <c r="M1164" t="s">
        <v>43</v>
      </c>
      <c r="N1164">
        <v>0</v>
      </c>
      <c r="O1164">
        <v>2</v>
      </c>
      <c r="P1164">
        <v>2</v>
      </c>
      <c r="T1164" t="s">
        <v>55</v>
      </c>
      <c r="V1164" t="s">
        <v>67</v>
      </c>
      <c r="X1164" t="s">
        <v>80</v>
      </c>
      <c r="Z1164" t="s">
        <v>86</v>
      </c>
      <c r="AB1164" t="s">
        <v>97</v>
      </c>
      <c r="AC1164" t="s">
        <v>287</v>
      </c>
      <c r="AG1164" t="s">
        <v>27</v>
      </c>
      <c r="AH1164" t="str">
        <f>Table1[[#This Row],[Family]]</f>
        <v>Chironomidae</v>
      </c>
      <c r="AI1164" t="s">
        <v>48</v>
      </c>
      <c r="AJ1164" t="s">
        <v>61</v>
      </c>
      <c r="AK1164">
        <v>7.7</v>
      </c>
      <c r="AM1164" t="s">
        <v>42</v>
      </c>
      <c r="AN1164">
        <v>7.7</v>
      </c>
      <c r="AO1164">
        <v>0</v>
      </c>
    </row>
    <row r="1165" spans="1:41" x14ac:dyDescent="0.25">
      <c r="A1165" t="s">
        <v>618</v>
      </c>
      <c r="F1165" t="s">
        <v>618</v>
      </c>
      <c r="G1165" s="1">
        <v>42446</v>
      </c>
      <c r="I1165" t="s">
        <v>1023</v>
      </c>
      <c r="J1165" t="s">
        <v>206</v>
      </c>
      <c r="K1165" t="s">
        <v>186</v>
      </c>
      <c r="L1165" t="s">
        <v>42</v>
      </c>
      <c r="M1165" t="s">
        <v>79</v>
      </c>
      <c r="N1165">
        <v>0</v>
      </c>
      <c r="O1165">
        <v>8</v>
      </c>
      <c r="P1165">
        <v>8</v>
      </c>
      <c r="T1165" t="s">
        <v>55</v>
      </c>
      <c r="V1165" t="s">
        <v>67</v>
      </c>
      <c r="X1165" t="s">
        <v>80</v>
      </c>
      <c r="Z1165" t="s">
        <v>86</v>
      </c>
      <c r="AC1165" t="s">
        <v>187</v>
      </c>
      <c r="AG1165" t="s">
        <v>27</v>
      </c>
      <c r="AH1165" t="str">
        <f>Table1[[#This Row],[Family]]</f>
        <v>Chironomidae</v>
      </c>
      <c r="AI1165" t="s">
        <v>48</v>
      </c>
      <c r="AK1165">
        <v>7.6</v>
      </c>
      <c r="AM1165" t="s">
        <v>42</v>
      </c>
      <c r="AN1165">
        <v>7.6</v>
      </c>
      <c r="AO1165">
        <v>0</v>
      </c>
    </row>
    <row r="1166" spans="1:41" x14ac:dyDescent="0.25">
      <c r="A1166" t="s">
        <v>618</v>
      </c>
      <c r="F1166" t="s">
        <v>618</v>
      </c>
      <c r="G1166" s="1">
        <v>42446</v>
      </c>
      <c r="I1166" t="s">
        <v>1023</v>
      </c>
      <c r="J1166" t="s">
        <v>206</v>
      </c>
      <c r="K1166" t="s">
        <v>100</v>
      </c>
      <c r="L1166" t="s">
        <v>42</v>
      </c>
      <c r="M1166" t="s">
        <v>43</v>
      </c>
      <c r="N1166">
        <v>0</v>
      </c>
      <c r="O1166">
        <v>10</v>
      </c>
      <c r="P1166">
        <v>10</v>
      </c>
      <c r="T1166" t="s">
        <v>55</v>
      </c>
      <c r="V1166" t="s">
        <v>67</v>
      </c>
      <c r="X1166" t="s">
        <v>80</v>
      </c>
      <c r="Z1166" t="s">
        <v>86</v>
      </c>
      <c r="AC1166" t="s">
        <v>101</v>
      </c>
      <c r="AG1166" t="s">
        <v>27</v>
      </c>
      <c r="AH1166" t="str">
        <f>Table1[[#This Row],[Family]]</f>
        <v>Chironomidae</v>
      </c>
      <c r="AI1166" t="s">
        <v>60</v>
      </c>
      <c r="AJ1166" t="s">
        <v>102</v>
      </c>
      <c r="AK1166">
        <v>9.6</v>
      </c>
      <c r="AM1166" t="s">
        <v>42</v>
      </c>
      <c r="AN1166">
        <v>9.6</v>
      </c>
      <c r="AO1166">
        <v>0</v>
      </c>
    </row>
    <row r="1167" spans="1:41" x14ac:dyDescent="0.25">
      <c r="A1167" t="s">
        <v>618</v>
      </c>
      <c r="F1167" t="s">
        <v>618</v>
      </c>
      <c r="G1167" s="1">
        <v>42446</v>
      </c>
      <c r="I1167" t="s">
        <v>1023</v>
      </c>
      <c r="J1167" t="s">
        <v>206</v>
      </c>
      <c r="K1167" t="s">
        <v>191</v>
      </c>
      <c r="L1167" t="s">
        <v>42</v>
      </c>
      <c r="M1167" t="s">
        <v>43</v>
      </c>
      <c r="N1167">
        <v>0</v>
      </c>
      <c r="O1167">
        <v>5</v>
      </c>
      <c r="P1167">
        <v>5</v>
      </c>
      <c r="T1167" t="s">
        <v>55</v>
      </c>
      <c r="V1167" t="s">
        <v>67</v>
      </c>
      <c r="X1167" t="s">
        <v>80</v>
      </c>
      <c r="Z1167" t="s">
        <v>86</v>
      </c>
      <c r="AC1167" t="s">
        <v>192</v>
      </c>
      <c r="AG1167" t="s">
        <v>27</v>
      </c>
      <c r="AH1167" t="str">
        <f>Table1[[#This Row],[Family]]</f>
        <v>Chironomidae</v>
      </c>
      <c r="AI1167" t="s">
        <v>48</v>
      </c>
      <c r="AJ1167" t="s">
        <v>61</v>
      </c>
      <c r="AK1167">
        <v>6.1</v>
      </c>
      <c r="AM1167" t="s">
        <v>42</v>
      </c>
      <c r="AN1167">
        <v>6.1</v>
      </c>
      <c r="AO1167">
        <v>0</v>
      </c>
    </row>
    <row r="1168" spans="1:41" x14ac:dyDescent="0.25">
      <c r="A1168" t="s">
        <v>618</v>
      </c>
      <c r="F1168" t="s">
        <v>618</v>
      </c>
      <c r="G1168" s="1">
        <v>42446</v>
      </c>
      <c r="I1168" t="s">
        <v>1023</v>
      </c>
      <c r="J1168" t="s">
        <v>206</v>
      </c>
      <c r="K1168" t="s">
        <v>107</v>
      </c>
      <c r="L1168" t="s">
        <v>42</v>
      </c>
      <c r="M1168" t="s">
        <v>43</v>
      </c>
      <c r="N1168">
        <v>0</v>
      </c>
      <c r="O1168">
        <v>26</v>
      </c>
      <c r="P1168">
        <v>26</v>
      </c>
      <c r="T1168" t="s">
        <v>55</v>
      </c>
      <c r="V1168" t="s">
        <v>67</v>
      </c>
      <c r="X1168" t="s">
        <v>80</v>
      </c>
      <c r="Z1168" t="s">
        <v>86</v>
      </c>
      <c r="AC1168" t="s">
        <v>108</v>
      </c>
      <c r="AG1168" t="s">
        <v>27</v>
      </c>
      <c r="AH1168" t="str">
        <f>Table1[[#This Row],[Family]]</f>
        <v>Chironomidae</v>
      </c>
      <c r="AI1168" t="s">
        <v>48</v>
      </c>
      <c r="AJ1168" t="s">
        <v>82</v>
      </c>
      <c r="AK1168">
        <v>9.1999999999999993</v>
      </c>
      <c r="AM1168" t="s">
        <v>42</v>
      </c>
      <c r="AN1168">
        <v>9.1999999999999993</v>
      </c>
      <c r="AO1168">
        <v>0</v>
      </c>
    </row>
    <row r="1169" spans="1:41" x14ac:dyDescent="0.25">
      <c r="A1169" t="s">
        <v>618</v>
      </c>
      <c r="F1169" t="s">
        <v>618</v>
      </c>
      <c r="G1169" s="1">
        <v>42446</v>
      </c>
      <c r="I1169" t="s">
        <v>1023</v>
      </c>
      <c r="J1169" t="s">
        <v>206</v>
      </c>
      <c r="K1169" t="s">
        <v>274</v>
      </c>
      <c r="L1169" t="s">
        <v>42</v>
      </c>
      <c r="M1169" t="s">
        <v>43</v>
      </c>
      <c r="N1169">
        <v>0</v>
      </c>
      <c r="O1169">
        <v>2</v>
      </c>
      <c r="P1169">
        <v>2</v>
      </c>
      <c r="T1169" t="s">
        <v>55</v>
      </c>
      <c r="V1169" t="s">
        <v>67</v>
      </c>
      <c r="X1169" t="s">
        <v>80</v>
      </c>
      <c r="Z1169" t="s">
        <v>86</v>
      </c>
      <c r="AC1169" t="s">
        <v>275</v>
      </c>
      <c r="AG1169" t="s">
        <v>27</v>
      </c>
      <c r="AH1169" t="str">
        <f>Table1[[#This Row],[Family]]</f>
        <v>Chironomidae</v>
      </c>
      <c r="AI1169" t="s">
        <v>48</v>
      </c>
      <c r="AJ1169" t="s">
        <v>61</v>
      </c>
      <c r="AK1169">
        <v>4.5999999999999996</v>
      </c>
      <c r="AM1169" t="s">
        <v>42</v>
      </c>
      <c r="AN1169">
        <v>4.5999999999999996</v>
      </c>
      <c r="AO1169">
        <v>0</v>
      </c>
    </row>
    <row r="1170" spans="1:41" x14ac:dyDescent="0.25">
      <c r="A1170" t="s">
        <v>618</v>
      </c>
      <c r="F1170" t="s">
        <v>618</v>
      </c>
      <c r="G1170" s="1">
        <v>42446</v>
      </c>
      <c r="I1170" t="s">
        <v>1023</v>
      </c>
      <c r="J1170" t="s">
        <v>206</v>
      </c>
      <c r="K1170" t="s">
        <v>250</v>
      </c>
      <c r="L1170" t="s">
        <v>42</v>
      </c>
      <c r="M1170" t="s">
        <v>43</v>
      </c>
      <c r="N1170">
        <v>0</v>
      </c>
      <c r="O1170">
        <v>7</v>
      </c>
      <c r="P1170">
        <v>7</v>
      </c>
      <c r="T1170" t="s">
        <v>55</v>
      </c>
      <c r="V1170" t="s">
        <v>67</v>
      </c>
      <c r="X1170" t="s">
        <v>80</v>
      </c>
      <c r="Z1170" t="s">
        <v>86</v>
      </c>
      <c r="AC1170" t="s">
        <v>251</v>
      </c>
      <c r="AG1170" t="s">
        <v>27</v>
      </c>
      <c r="AH1170" t="str">
        <f>Table1[[#This Row],[Family]]</f>
        <v>Chironomidae</v>
      </c>
      <c r="AI1170" t="s">
        <v>48</v>
      </c>
      <c r="AJ1170" t="s">
        <v>61</v>
      </c>
      <c r="AK1170">
        <v>5.0999999999999996</v>
      </c>
      <c r="AM1170" t="s">
        <v>42</v>
      </c>
      <c r="AN1170">
        <v>5.0999999999999996</v>
      </c>
      <c r="AO1170">
        <v>0</v>
      </c>
    </row>
    <row r="1171" spans="1:41" x14ac:dyDescent="0.25">
      <c r="A1171" t="s">
        <v>618</v>
      </c>
      <c r="F1171" t="s">
        <v>618</v>
      </c>
      <c r="G1171" s="1">
        <v>42446</v>
      </c>
      <c r="I1171" t="s">
        <v>1023</v>
      </c>
      <c r="J1171" t="s">
        <v>206</v>
      </c>
      <c r="K1171" t="s">
        <v>109</v>
      </c>
      <c r="L1171" t="s">
        <v>42</v>
      </c>
      <c r="M1171" t="s">
        <v>79</v>
      </c>
      <c r="N1171">
        <v>0</v>
      </c>
      <c r="O1171">
        <v>4</v>
      </c>
      <c r="P1171">
        <v>4</v>
      </c>
      <c r="T1171" t="s">
        <v>55</v>
      </c>
      <c r="V1171" t="s">
        <v>67</v>
      </c>
      <c r="X1171" t="s">
        <v>80</v>
      </c>
      <c r="Z1171" t="s">
        <v>86</v>
      </c>
      <c r="AC1171" t="s">
        <v>110</v>
      </c>
      <c r="AG1171" t="s">
        <v>27</v>
      </c>
      <c r="AH1171" t="str">
        <f>Table1[[#This Row],[Family]]</f>
        <v>Chironomidae</v>
      </c>
      <c r="AI1171" t="s">
        <v>76</v>
      </c>
      <c r="AK1171">
        <v>7.5</v>
      </c>
      <c r="AM1171" t="s">
        <v>42</v>
      </c>
      <c r="AN1171">
        <v>7.5</v>
      </c>
      <c r="AO1171">
        <v>0</v>
      </c>
    </row>
    <row r="1172" spans="1:41" x14ac:dyDescent="0.25">
      <c r="A1172" t="s">
        <v>618</v>
      </c>
      <c r="F1172" t="s">
        <v>618</v>
      </c>
      <c r="G1172" s="1">
        <v>42446</v>
      </c>
      <c r="I1172" t="s">
        <v>1023</v>
      </c>
      <c r="J1172" t="s">
        <v>206</v>
      </c>
      <c r="K1172" t="s">
        <v>598</v>
      </c>
      <c r="L1172" t="s">
        <v>42</v>
      </c>
      <c r="M1172" t="s">
        <v>43</v>
      </c>
      <c r="N1172">
        <v>0</v>
      </c>
      <c r="O1172">
        <v>1</v>
      </c>
      <c r="P1172">
        <v>1</v>
      </c>
      <c r="T1172" t="s">
        <v>55</v>
      </c>
      <c r="V1172" t="s">
        <v>67</v>
      </c>
      <c r="X1172" t="s">
        <v>80</v>
      </c>
      <c r="Z1172" t="s">
        <v>86</v>
      </c>
      <c r="AB1172" t="s">
        <v>115</v>
      </c>
      <c r="AC1172" t="s">
        <v>599</v>
      </c>
      <c r="AG1172" t="s">
        <v>27</v>
      </c>
      <c r="AH1172" t="str">
        <f>Table1[[#This Row],[Family]]</f>
        <v>Chironomidae</v>
      </c>
      <c r="AI1172" t="s">
        <v>76</v>
      </c>
      <c r="AJ1172" t="s">
        <v>61</v>
      </c>
      <c r="AK1172">
        <v>6.6</v>
      </c>
      <c r="AM1172" t="s">
        <v>42</v>
      </c>
      <c r="AN1172">
        <v>6.6</v>
      </c>
      <c r="AO1172">
        <v>0</v>
      </c>
    </row>
    <row r="1173" spans="1:41" x14ac:dyDescent="0.25">
      <c r="A1173" t="s">
        <v>618</v>
      </c>
      <c r="F1173" t="s">
        <v>618</v>
      </c>
      <c r="G1173" s="1">
        <v>42446</v>
      </c>
      <c r="I1173" t="s">
        <v>1023</v>
      </c>
      <c r="J1173" t="s">
        <v>206</v>
      </c>
      <c r="K1173" t="s">
        <v>123</v>
      </c>
      <c r="L1173" t="s">
        <v>42</v>
      </c>
      <c r="M1173" t="s">
        <v>43</v>
      </c>
      <c r="N1173">
        <v>0</v>
      </c>
      <c r="O1173">
        <v>9</v>
      </c>
      <c r="P1173">
        <v>9</v>
      </c>
      <c r="T1173" t="s">
        <v>55</v>
      </c>
      <c r="V1173" t="s">
        <v>67</v>
      </c>
      <c r="X1173" t="s">
        <v>80</v>
      </c>
      <c r="Z1173" t="s">
        <v>86</v>
      </c>
      <c r="AC1173" t="s">
        <v>124</v>
      </c>
      <c r="AG1173" t="s">
        <v>27</v>
      </c>
      <c r="AH1173" t="str">
        <f>Table1[[#This Row],[Family]]</f>
        <v>Chironomidae</v>
      </c>
      <c r="AI1173" t="s">
        <v>76</v>
      </c>
      <c r="AJ1173" t="s">
        <v>61</v>
      </c>
      <c r="AK1173">
        <v>8.1999999999999993</v>
      </c>
      <c r="AM1173" t="s">
        <v>42</v>
      </c>
      <c r="AN1173">
        <v>8.1999999999999993</v>
      </c>
      <c r="AO1173">
        <v>0</v>
      </c>
    </row>
    <row r="1174" spans="1:41" x14ac:dyDescent="0.25">
      <c r="A1174" t="s">
        <v>618</v>
      </c>
      <c r="F1174" t="s">
        <v>618</v>
      </c>
      <c r="G1174" s="1">
        <v>42446</v>
      </c>
      <c r="I1174" t="s">
        <v>1023</v>
      </c>
      <c r="J1174" t="s">
        <v>206</v>
      </c>
      <c r="K1174" t="s">
        <v>193</v>
      </c>
      <c r="L1174" t="s">
        <v>42</v>
      </c>
      <c r="M1174" t="s">
        <v>43</v>
      </c>
      <c r="N1174">
        <v>0</v>
      </c>
      <c r="O1174">
        <v>7</v>
      </c>
      <c r="P1174">
        <v>7</v>
      </c>
      <c r="T1174" t="s">
        <v>55</v>
      </c>
      <c r="V1174" t="s">
        <v>67</v>
      </c>
      <c r="X1174" t="s">
        <v>80</v>
      </c>
      <c r="Z1174" t="s">
        <v>86</v>
      </c>
      <c r="AB1174" t="s">
        <v>194</v>
      </c>
      <c r="AC1174" t="s">
        <v>195</v>
      </c>
      <c r="AG1174" t="s">
        <v>27</v>
      </c>
      <c r="AH1174" t="str">
        <f>Table1[[#This Row],[Family]]</f>
        <v>Chironomidae</v>
      </c>
      <c r="AI1174" t="s">
        <v>48</v>
      </c>
      <c r="AJ1174" t="s">
        <v>61</v>
      </c>
      <c r="AK1174">
        <v>8.5</v>
      </c>
      <c r="AM1174" t="s">
        <v>42</v>
      </c>
      <c r="AN1174">
        <v>8.5</v>
      </c>
      <c r="AO1174">
        <v>0</v>
      </c>
    </row>
    <row r="1175" spans="1:41" x14ac:dyDescent="0.25">
      <c r="A1175" t="s">
        <v>618</v>
      </c>
      <c r="F1175" t="s">
        <v>618</v>
      </c>
      <c r="G1175" s="1">
        <v>42446</v>
      </c>
      <c r="I1175" t="s">
        <v>1023</v>
      </c>
      <c r="J1175" t="s">
        <v>206</v>
      </c>
      <c r="K1175" t="s">
        <v>236</v>
      </c>
      <c r="L1175" t="s">
        <v>42</v>
      </c>
      <c r="M1175" t="s">
        <v>43</v>
      </c>
      <c r="N1175">
        <v>0</v>
      </c>
      <c r="O1175">
        <v>2</v>
      </c>
      <c r="P1175">
        <v>2</v>
      </c>
      <c r="T1175" t="s">
        <v>55</v>
      </c>
      <c r="V1175" t="s">
        <v>67</v>
      </c>
      <c r="X1175" t="s">
        <v>80</v>
      </c>
      <c r="Z1175" t="s">
        <v>199</v>
      </c>
      <c r="AB1175" t="s">
        <v>237</v>
      </c>
      <c r="AC1175" t="s">
        <v>238</v>
      </c>
      <c r="AG1175" t="s">
        <v>27</v>
      </c>
      <c r="AH1175" t="str">
        <f>Table1[[#This Row],[Family]]</f>
        <v>Simuliidae</v>
      </c>
      <c r="AI1175" t="s">
        <v>92</v>
      </c>
      <c r="AJ1175" t="s">
        <v>53</v>
      </c>
      <c r="AK1175">
        <v>5.7</v>
      </c>
      <c r="AM1175" t="s">
        <v>42</v>
      </c>
      <c r="AN1175">
        <v>5.7</v>
      </c>
      <c r="AO1175">
        <v>0</v>
      </c>
    </row>
    <row r="1176" spans="1:41" x14ac:dyDescent="0.25">
      <c r="A1176" t="s">
        <v>618</v>
      </c>
      <c r="F1176" t="s">
        <v>618</v>
      </c>
      <c r="G1176" s="1">
        <v>42446</v>
      </c>
      <c r="I1176" t="s">
        <v>1023</v>
      </c>
      <c r="J1176" t="s">
        <v>206</v>
      </c>
      <c r="K1176" t="s">
        <v>202</v>
      </c>
      <c r="L1176" t="s">
        <v>42</v>
      </c>
      <c r="M1176" t="s">
        <v>43</v>
      </c>
      <c r="N1176">
        <v>0</v>
      </c>
      <c r="O1176">
        <v>2</v>
      </c>
      <c r="P1176">
        <v>2</v>
      </c>
      <c r="T1176" t="s">
        <v>55</v>
      </c>
      <c r="V1176" t="s">
        <v>67</v>
      </c>
      <c r="X1176" t="s">
        <v>80</v>
      </c>
      <c r="Z1176" t="s">
        <v>203</v>
      </c>
      <c r="AC1176" t="s">
        <v>204</v>
      </c>
      <c r="AG1176" t="s">
        <v>27</v>
      </c>
      <c r="AH1176" t="str">
        <f>Table1[[#This Row],[Family]]</f>
        <v>Tipulidae</v>
      </c>
      <c r="AI1176" t="s">
        <v>48</v>
      </c>
      <c r="AJ1176" t="s">
        <v>53</v>
      </c>
      <c r="AK1176">
        <v>8</v>
      </c>
      <c r="AM1176" t="s">
        <v>42</v>
      </c>
      <c r="AN1176">
        <v>8</v>
      </c>
      <c r="AO1176">
        <v>0</v>
      </c>
    </row>
    <row r="1177" spans="1:41" x14ac:dyDescent="0.25">
      <c r="A1177" t="s">
        <v>619</v>
      </c>
      <c r="F1177" t="s">
        <v>619</v>
      </c>
      <c r="G1177" s="1">
        <v>42440</v>
      </c>
      <c r="I1177" t="s">
        <v>1023</v>
      </c>
      <c r="J1177" t="s">
        <v>206</v>
      </c>
      <c r="K1177" t="s">
        <v>258</v>
      </c>
      <c r="L1177" t="s">
        <v>42</v>
      </c>
      <c r="M1177" t="s">
        <v>43</v>
      </c>
      <c r="N1177">
        <v>0</v>
      </c>
      <c r="O1177">
        <v>1</v>
      </c>
      <c r="P1177">
        <v>1</v>
      </c>
      <c r="T1177" t="s">
        <v>44</v>
      </c>
      <c r="V1177" t="s">
        <v>45</v>
      </c>
      <c r="X1177" t="s">
        <v>46</v>
      </c>
      <c r="Z1177" t="s">
        <v>259</v>
      </c>
      <c r="AG1177" t="s">
        <v>24</v>
      </c>
      <c r="AH1177" t="str">
        <f>Table1[[#This Row],[FinalID]]</f>
        <v>ENCHYTRAEIDAE</v>
      </c>
      <c r="AI1177" t="s">
        <v>48</v>
      </c>
      <c r="AJ1177" t="s">
        <v>49</v>
      </c>
      <c r="AK1177">
        <v>9.1</v>
      </c>
      <c r="AM1177" t="s">
        <v>42</v>
      </c>
      <c r="AN1177">
        <v>9.1</v>
      </c>
      <c r="AO1177">
        <v>0</v>
      </c>
    </row>
    <row r="1178" spans="1:41" x14ac:dyDescent="0.25">
      <c r="A1178" t="s">
        <v>619</v>
      </c>
      <c r="F1178" t="s">
        <v>619</v>
      </c>
      <c r="G1178" s="1">
        <v>42440</v>
      </c>
      <c r="I1178" t="s">
        <v>1023</v>
      </c>
      <c r="J1178" t="s">
        <v>206</v>
      </c>
      <c r="K1178" t="s">
        <v>535</v>
      </c>
      <c r="L1178" t="s">
        <v>42</v>
      </c>
      <c r="M1178" t="s">
        <v>43</v>
      </c>
      <c r="N1178">
        <v>0</v>
      </c>
      <c r="O1178">
        <v>1</v>
      </c>
      <c r="P1178">
        <v>1</v>
      </c>
      <c r="T1178" t="s">
        <v>55</v>
      </c>
      <c r="V1178" t="s">
        <v>67</v>
      </c>
      <c r="X1178" t="s">
        <v>536</v>
      </c>
      <c r="Z1178" t="s">
        <v>537</v>
      </c>
      <c r="AG1178" t="s">
        <v>24</v>
      </c>
      <c r="AH1178" t="str">
        <f>Table1[[#This Row],[FinalID]]</f>
        <v>ISOTOMIDAE</v>
      </c>
      <c r="AK1178">
        <v>4.8</v>
      </c>
      <c r="AM1178" t="s">
        <v>42</v>
      </c>
      <c r="AN1178">
        <v>4.8</v>
      </c>
      <c r="AO1178">
        <v>0</v>
      </c>
    </row>
    <row r="1179" spans="1:41" x14ac:dyDescent="0.25">
      <c r="A1179" t="s">
        <v>619</v>
      </c>
      <c r="F1179" t="s">
        <v>619</v>
      </c>
      <c r="G1179" s="1">
        <v>42440</v>
      </c>
      <c r="I1179" t="s">
        <v>1023</v>
      </c>
      <c r="J1179" t="s">
        <v>206</v>
      </c>
      <c r="K1179" t="s">
        <v>145</v>
      </c>
      <c r="L1179" t="s">
        <v>42</v>
      </c>
      <c r="M1179" t="s">
        <v>43</v>
      </c>
      <c r="N1179">
        <v>0</v>
      </c>
      <c r="O1179">
        <v>13</v>
      </c>
      <c r="P1179">
        <v>13</v>
      </c>
      <c r="T1179" t="s">
        <v>55</v>
      </c>
      <c r="V1179" t="s">
        <v>67</v>
      </c>
      <c r="X1179" t="s">
        <v>68</v>
      </c>
      <c r="Z1179" t="s">
        <v>146</v>
      </c>
      <c r="AC1179" t="s">
        <v>147</v>
      </c>
      <c r="AG1179" t="s">
        <v>27</v>
      </c>
      <c r="AH1179" t="str">
        <f>Table1[[#This Row],[Family]]</f>
        <v>Baetidae</v>
      </c>
      <c r="AI1179" t="s">
        <v>48</v>
      </c>
      <c r="AJ1179" t="s">
        <v>148</v>
      </c>
      <c r="AK1179">
        <v>3.9</v>
      </c>
      <c r="AM1179" t="s">
        <v>42</v>
      </c>
      <c r="AN1179">
        <v>3.9</v>
      </c>
      <c r="AO1179">
        <v>0</v>
      </c>
    </row>
    <row r="1180" spans="1:41" x14ac:dyDescent="0.25">
      <c r="A1180" t="s">
        <v>619</v>
      </c>
      <c r="F1180" t="s">
        <v>619</v>
      </c>
      <c r="G1180" s="1">
        <v>42440</v>
      </c>
      <c r="I1180" t="s">
        <v>1023</v>
      </c>
      <c r="J1180" t="s">
        <v>206</v>
      </c>
      <c r="K1180" t="s">
        <v>620</v>
      </c>
      <c r="L1180" t="s">
        <v>42</v>
      </c>
      <c r="M1180" t="s">
        <v>43</v>
      </c>
      <c r="N1180">
        <v>0</v>
      </c>
      <c r="O1180">
        <v>1</v>
      </c>
      <c r="P1180">
        <v>1</v>
      </c>
      <c r="T1180" t="s">
        <v>55</v>
      </c>
      <c r="V1180" t="s">
        <v>67</v>
      </c>
      <c r="X1180" t="s">
        <v>324</v>
      </c>
      <c r="Z1180" t="s">
        <v>621</v>
      </c>
      <c r="AC1180" t="s">
        <v>622</v>
      </c>
      <c r="AG1180" t="s">
        <v>27</v>
      </c>
      <c r="AH1180" t="str">
        <f>Table1[[#This Row],[Family]]</f>
        <v>Cordulegastridae</v>
      </c>
      <c r="AI1180" t="s">
        <v>76</v>
      </c>
      <c r="AJ1180" t="s">
        <v>49</v>
      </c>
      <c r="AK1180">
        <v>2.4</v>
      </c>
      <c r="AM1180" t="s">
        <v>42</v>
      </c>
      <c r="AN1180">
        <v>2.4</v>
      </c>
      <c r="AO1180">
        <v>0</v>
      </c>
    </row>
    <row r="1181" spans="1:41" x14ac:dyDescent="0.25">
      <c r="A1181" t="s">
        <v>619</v>
      </c>
      <c r="F1181" t="s">
        <v>619</v>
      </c>
      <c r="G1181" s="1">
        <v>42440</v>
      </c>
      <c r="I1181" t="s">
        <v>1023</v>
      </c>
      <c r="J1181" t="s">
        <v>206</v>
      </c>
      <c r="K1181" t="s">
        <v>158</v>
      </c>
      <c r="L1181" t="s">
        <v>42</v>
      </c>
      <c r="M1181" t="s">
        <v>43</v>
      </c>
      <c r="N1181">
        <v>0</v>
      </c>
      <c r="O1181">
        <v>11</v>
      </c>
      <c r="P1181">
        <v>11</v>
      </c>
      <c r="T1181" t="s">
        <v>55</v>
      </c>
      <c r="V1181" t="s">
        <v>67</v>
      </c>
      <c r="X1181" t="s">
        <v>152</v>
      </c>
      <c r="Z1181" t="s">
        <v>159</v>
      </c>
      <c r="AC1181" t="s">
        <v>160</v>
      </c>
      <c r="AG1181" t="s">
        <v>27</v>
      </c>
      <c r="AH1181" t="str">
        <f>Table1[[#This Row],[Family]]</f>
        <v>Nemouridae</v>
      </c>
      <c r="AI1181" t="s">
        <v>60</v>
      </c>
      <c r="AJ1181" t="s">
        <v>161</v>
      </c>
      <c r="AK1181">
        <v>3</v>
      </c>
      <c r="AM1181" t="s">
        <v>42</v>
      </c>
      <c r="AN1181">
        <v>3</v>
      </c>
      <c r="AO1181">
        <v>0</v>
      </c>
    </row>
    <row r="1182" spans="1:41" x14ac:dyDescent="0.25">
      <c r="A1182" t="s">
        <v>619</v>
      </c>
      <c r="F1182" t="s">
        <v>619</v>
      </c>
      <c r="G1182" s="1">
        <v>42440</v>
      </c>
      <c r="I1182" t="s">
        <v>1023</v>
      </c>
      <c r="J1182" t="s">
        <v>206</v>
      </c>
      <c r="K1182" t="s">
        <v>262</v>
      </c>
      <c r="L1182" t="s">
        <v>42</v>
      </c>
      <c r="M1182" t="s">
        <v>43</v>
      </c>
      <c r="N1182">
        <v>0</v>
      </c>
      <c r="O1182">
        <v>2</v>
      </c>
      <c r="P1182">
        <v>2</v>
      </c>
      <c r="T1182" t="s">
        <v>55</v>
      </c>
      <c r="V1182" t="s">
        <v>67</v>
      </c>
      <c r="X1182" t="s">
        <v>152</v>
      </c>
      <c r="Z1182" t="s">
        <v>159</v>
      </c>
      <c r="AC1182" t="s">
        <v>263</v>
      </c>
      <c r="AG1182" t="s">
        <v>27</v>
      </c>
      <c r="AH1182" t="str">
        <f>Table1[[#This Row],[Family]]</f>
        <v>Nemouridae</v>
      </c>
      <c r="AI1182" t="s">
        <v>60</v>
      </c>
      <c r="AJ1182" t="s">
        <v>161</v>
      </c>
      <c r="AK1182">
        <v>4.5</v>
      </c>
      <c r="AM1182" t="s">
        <v>42</v>
      </c>
      <c r="AN1182">
        <v>4.5</v>
      </c>
      <c r="AO1182">
        <v>0</v>
      </c>
    </row>
    <row r="1183" spans="1:41" x14ac:dyDescent="0.25">
      <c r="A1183" t="s">
        <v>619</v>
      </c>
      <c r="F1183" t="s">
        <v>619</v>
      </c>
      <c r="G1183" s="1">
        <v>42440</v>
      </c>
      <c r="I1183" t="s">
        <v>1023</v>
      </c>
      <c r="J1183" t="s">
        <v>206</v>
      </c>
      <c r="K1183" t="s">
        <v>414</v>
      </c>
      <c r="L1183" t="s">
        <v>42</v>
      </c>
      <c r="M1183" t="s">
        <v>43</v>
      </c>
      <c r="N1183">
        <v>0</v>
      </c>
      <c r="O1183">
        <v>1</v>
      </c>
      <c r="P1183">
        <v>1</v>
      </c>
      <c r="T1183" t="s">
        <v>55</v>
      </c>
      <c r="V1183" t="s">
        <v>67</v>
      </c>
      <c r="X1183" t="s">
        <v>152</v>
      </c>
      <c r="Z1183" t="s">
        <v>163</v>
      </c>
      <c r="AB1183" t="s">
        <v>164</v>
      </c>
      <c r="AC1183" t="s">
        <v>415</v>
      </c>
      <c r="AG1183" t="s">
        <v>27</v>
      </c>
      <c r="AH1183" t="str">
        <f>Table1[[#This Row],[Family]]</f>
        <v>Perlidae</v>
      </c>
      <c r="AI1183" t="s">
        <v>76</v>
      </c>
      <c r="AJ1183" t="s">
        <v>53</v>
      </c>
      <c r="AK1183">
        <v>0.6</v>
      </c>
      <c r="AM1183" t="s">
        <v>42</v>
      </c>
      <c r="AN1183">
        <v>0.6</v>
      </c>
      <c r="AO1183">
        <v>0</v>
      </c>
    </row>
    <row r="1184" spans="1:41" x14ac:dyDescent="0.25">
      <c r="A1184" t="s">
        <v>619</v>
      </c>
      <c r="F1184" t="s">
        <v>619</v>
      </c>
      <c r="G1184" s="1">
        <v>42440</v>
      </c>
      <c r="I1184" t="s">
        <v>1023</v>
      </c>
      <c r="J1184" t="s">
        <v>206</v>
      </c>
      <c r="K1184" t="s">
        <v>265</v>
      </c>
      <c r="L1184" t="s">
        <v>42</v>
      </c>
      <c r="M1184" t="s">
        <v>43</v>
      </c>
      <c r="N1184">
        <v>0</v>
      </c>
      <c r="O1184">
        <v>2</v>
      </c>
      <c r="P1184">
        <v>2</v>
      </c>
      <c r="T1184" t="s">
        <v>55</v>
      </c>
      <c r="V1184" t="s">
        <v>67</v>
      </c>
      <c r="X1184" t="s">
        <v>72</v>
      </c>
      <c r="Z1184" t="s">
        <v>266</v>
      </c>
      <c r="AB1184" t="s">
        <v>267</v>
      </c>
      <c r="AC1184" t="s">
        <v>268</v>
      </c>
      <c r="AG1184" t="s">
        <v>27</v>
      </c>
      <c r="AH1184" t="str">
        <f>Table1[[#This Row],[Family]]</f>
        <v>Glossosomatidae</v>
      </c>
      <c r="AI1184" t="s">
        <v>144</v>
      </c>
      <c r="AJ1184" t="s">
        <v>53</v>
      </c>
      <c r="AM1184" t="s">
        <v>42</v>
      </c>
      <c r="AO1184">
        <v>0</v>
      </c>
    </row>
    <row r="1185" spans="1:41" x14ac:dyDescent="0.25">
      <c r="A1185" t="s">
        <v>619</v>
      </c>
      <c r="F1185" t="s">
        <v>619</v>
      </c>
      <c r="G1185" s="1">
        <v>42440</v>
      </c>
      <c r="I1185" t="s">
        <v>1023</v>
      </c>
      <c r="J1185" t="s">
        <v>206</v>
      </c>
      <c r="K1185" t="s">
        <v>170</v>
      </c>
      <c r="L1185" t="s">
        <v>42</v>
      </c>
      <c r="M1185" t="s">
        <v>43</v>
      </c>
      <c r="N1185">
        <v>0</v>
      </c>
      <c r="O1185">
        <v>2</v>
      </c>
      <c r="P1185">
        <v>2</v>
      </c>
      <c r="T1185" t="s">
        <v>55</v>
      </c>
      <c r="V1185" t="s">
        <v>67</v>
      </c>
      <c r="X1185" t="s">
        <v>72</v>
      </c>
      <c r="Z1185" t="s">
        <v>171</v>
      </c>
      <c r="AC1185" t="s">
        <v>172</v>
      </c>
      <c r="AG1185" t="s">
        <v>27</v>
      </c>
      <c r="AH1185" t="str">
        <f>Table1[[#This Row],[Family]]</f>
        <v>Hydropsychidae</v>
      </c>
      <c r="AI1185" t="s">
        <v>92</v>
      </c>
      <c r="AJ1185" t="s">
        <v>53</v>
      </c>
      <c r="AK1185">
        <v>6.5</v>
      </c>
      <c r="AM1185" t="s">
        <v>42</v>
      </c>
      <c r="AN1185">
        <v>6.5</v>
      </c>
      <c r="AO1185">
        <v>0</v>
      </c>
    </row>
    <row r="1186" spans="1:41" x14ac:dyDescent="0.25">
      <c r="A1186" t="s">
        <v>619</v>
      </c>
      <c r="F1186" t="s">
        <v>619</v>
      </c>
      <c r="G1186" s="1">
        <v>42440</v>
      </c>
      <c r="I1186" t="s">
        <v>1023</v>
      </c>
      <c r="J1186" t="s">
        <v>206</v>
      </c>
      <c r="K1186" t="s">
        <v>173</v>
      </c>
      <c r="L1186" t="s">
        <v>42</v>
      </c>
      <c r="M1186" t="s">
        <v>43</v>
      </c>
      <c r="N1186">
        <v>0</v>
      </c>
      <c r="O1186">
        <v>20</v>
      </c>
      <c r="P1186">
        <v>20</v>
      </c>
      <c r="T1186" t="s">
        <v>55</v>
      </c>
      <c r="V1186" t="s">
        <v>67</v>
      </c>
      <c r="X1186" t="s">
        <v>72</v>
      </c>
      <c r="Z1186" t="s">
        <v>171</v>
      </c>
      <c r="AC1186" t="s">
        <v>174</v>
      </c>
      <c r="AG1186" t="s">
        <v>27</v>
      </c>
      <c r="AH1186" t="str">
        <f>Table1[[#This Row],[Family]]</f>
        <v>Hydropsychidae</v>
      </c>
      <c r="AI1186" t="s">
        <v>92</v>
      </c>
      <c r="AJ1186" t="s">
        <v>53</v>
      </c>
      <c r="AK1186">
        <v>2.7</v>
      </c>
      <c r="AM1186" t="s">
        <v>42</v>
      </c>
      <c r="AN1186">
        <v>2.7</v>
      </c>
      <c r="AO1186">
        <v>0</v>
      </c>
    </row>
    <row r="1187" spans="1:41" x14ac:dyDescent="0.25">
      <c r="A1187" t="s">
        <v>619</v>
      </c>
      <c r="F1187" t="s">
        <v>619</v>
      </c>
      <c r="G1187" s="1">
        <v>42440</v>
      </c>
      <c r="I1187" t="s">
        <v>1023</v>
      </c>
      <c r="J1187" t="s">
        <v>206</v>
      </c>
      <c r="K1187" t="s">
        <v>175</v>
      </c>
      <c r="L1187" t="s">
        <v>42</v>
      </c>
      <c r="M1187" t="s">
        <v>43</v>
      </c>
      <c r="N1187">
        <v>0</v>
      </c>
      <c r="O1187">
        <v>4</v>
      </c>
      <c r="P1187">
        <v>4</v>
      </c>
      <c r="T1187" t="s">
        <v>55</v>
      </c>
      <c r="V1187" t="s">
        <v>67</v>
      </c>
      <c r="X1187" t="s">
        <v>72</v>
      </c>
      <c r="Z1187" t="s">
        <v>171</v>
      </c>
      <c r="AC1187" t="s">
        <v>176</v>
      </c>
      <c r="AG1187" t="s">
        <v>27</v>
      </c>
      <c r="AH1187" t="str">
        <f>Table1[[#This Row],[Family]]</f>
        <v>Hydropsychidae</v>
      </c>
      <c r="AI1187" t="s">
        <v>92</v>
      </c>
      <c r="AJ1187" t="s">
        <v>53</v>
      </c>
      <c r="AK1187">
        <v>7.5</v>
      </c>
      <c r="AM1187" t="s">
        <v>42</v>
      </c>
      <c r="AN1187">
        <v>7.5</v>
      </c>
      <c r="AO1187">
        <v>0</v>
      </c>
    </row>
    <row r="1188" spans="1:41" x14ac:dyDescent="0.25">
      <c r="A1188" t="s">
        <v>619</v>
      </c>
      <c r="F1188" t="s">
        <v>619</v>
      </c>
      <c r="G1188" s="1">
        <v>42440</v>
      </c>
      <c r="I1188" t="s">
        <v>1023</v>
      </c>
      <c r="J1188" t="s">
        <v>206</v>
      </c>
      <c r="K1188" t="s">
        <v>269</v>
      </c>
      <c r="L1188" t="s">
        <v>42</v>
      </c>
      <c r="M1188" t="s">
        <v>79</v>
      </c>
      <c r="N1188">
        <v>0</v>
      </c>
      <c r="O1188">
        <v>1</v>
      </c>
      <c r="P1188">
        <v>1</v>
      </c>
      <c r="T1188" t="s">
        <v>55</v>
      </c>
      <c r="V1188" t="s">
        <v>67</v>
      </c>
      <c r="X1188" t="s">
        <v>72</v>
      </c>
      <c r="Z1188" t="s">
        <v>270</v>
      </c>
      <c r="AG1188" t="s">
        <v>24</v>
      </c>
      <c r="AH1188" t="str">
        <f>Table1[[#This Row],[FinalID]]</f>
        <v>LIMNEPHILIDAE</v>
      </c>
      <c r="AI1188" t="s">
        <v>60</v>
      </c>
      <c r="AJ1188" t="s">
        <v>271</v>
      </c>
      <c r="AK1188">
        <v>3.4</v>
      </c>
      <c r="AM1188" t="s">
        <v>42</v>
      </c>
      <c r="AN1188">
        <v>3.4</v>
      </c>
      <c r="AO1188">
        <v>0</v>
      </c>
    </row>
    <row r="1189" spans="1:41" x14ac:dyDescent="0.25">
      <c r="A1189" t="s">
        <v>619</v>
      </c>
      <c r="F1189" t="s">
        <v>619</v>
      </c>
      <c r="G1189" s="1">
        <v>42440</v>
      </c>
      <c r="I1189" t="s">
        <v>1023</v>
      </c>
      <c r="J1189" t="s">
        <v>206</v>
      </c>
      <c r="K1189" t="s">
        <v>352</v>
      </c>
      <c r="L1189" t="s">
        <v>42</v>
      </c>
      <c r="M1189" t="s">
        <v>43</v>
      </c>
      <c r="N1189">
        <v>0</v>
      </c>
      <c r="O1189">
        <v>1</v>
      </c>
      <c r="P1189">
        <v>1</v>
      </c>
      <c r="T1189" t="s">
        <v>55</v>
      </c>
      <c r="V1189" t="s">
        <v>67</v>
      </c>
      <c r="X1189" t="s">
        <v>72</v>
      </c>
      <c r="Z1189" t="s">
        <v>270</v>
      </c>
      <c r="AB1189" t="s">
        <v>353</v>
      </c>
      <c r="AC1189" t="s">
        <v>354</v>
      </c>
      <c r="AG1189" t="s">
        <v>27</v>
      </c>
      <c r="AH1189" t="str">
        <f>Table1[[#This Row],[Family]]</f>
        <v>Limnephilidae</v>
      </c>
      <c r="AI1189" t="s">
        <v>60</v>
      </c>
      <c r="AJ1189" t="s">
        <v>355</v>
      </c>
      <c r="AK1189">
        <v>3.1</v>
      </c>
      <c r="AM1189" t="s">
        <v>42</v>
      </c>
      <c r="AN1189">
        <v>3.1</v>
      </c>
      <c r="AO1189">
        <v>0</v>
      </c>
    </row>
    <row r="1190" spans="1:41" x14ac:dyDescent="0.25">
      <c r="A1190" t="s">
        <v>619</v>
      </c>
      <c r="F1190" t="s">
        <v>619</v>
      </c>
      <c r="G1190" s="1">
        <v>42440</v>
      </c>
      <c r="I1190" t="s">
        <v>1023</v>
      </c>
      <c r="J1190" t="s">
        <v>206</v>
      </c>
      <c r="K1190" t="s">
        <v>177</v>
      </c>
      <c r="L1190" t="s">
        <v>42</v>
      </c>
      <c r="M1190" t="s">
        <v>43</v>
      </c>
      <c r="N1190">
        <v>0</v>
      </c>
      <c r="O1190">
        <v>5</v>
      </c>
      <c r="P1190">
        <v>5</v>
      </c>
      <c r="T1190" t="s">
        <v>55</v>
      </c>
      <c r="V1190" t="s">
        <v>67</v>
      </c>
      <c r="X1190" t="s">
        <v>72</v>
      </c>
      <c r="Z1190" t="s">
        <v>178</v>
      </c>
      <c r="AC1190" t="s">
        <v>179</v>
      </c>
      <c r="AG1190" t="s">
        <v>27</v>
      </c>
      <c r="AH1190" t="str">
        <f>Table1[[#This Row],[Family]]</f>
        <v>Uenoidae</v>
      </c>
      <c r="AI1190" t="s">
        <v>144</v>
      </c>
      <c r="AJ1190" t="s">
        <v>53</v>
      </c>
      <c r="AK1190">
        <v>2.7</v>
      </c>
      <c r="AM1190" t="s">
        <v>42</v>
      </c>
      <c r="AN1190">
        <v>2.7</v>
      </c>
      <c r="AO1190">
        <v>0</v>
      </c>
    </row>
    <row r="1191" spans="1:41" x14ac:dyDescent="0.25">
      <c r="A1191" t="s">
        <v>619</v>
      </c>
      <c r="F1191" t="s">
        <v>619</v>
      </c>
      <c r="G1191" s="1">
        <v>42440</v>
      </c>
      <c r="I1191" t="s">
        <v>1023</v>
      </c>
      <c r="J1191" t="s">
        <v>206</v>
      </c>
      <c r="K1191" t="s">
        <v>248</v>
      </c>
      <c r="L1191" t="s">
        <v>42</v>
      </c>
      <c r="M1191" t="s">
        <v>43</v>
      </c>
      <c r="N1191">
        <v>0</v>
      </c>
      <c r="O1191">
        <v>1</v>
      </c>
      <c r="P1191">
        <v>1</v>
      </c>
      <c r="T1191" t="s">
        <v>55</v>
      </c>
      <c r="V1191" t="s">
        <v>67</v>
      </c>
      <c r="X1191" t="s">
        <v>220</v>
      </c>
      <c r="Z1191" t="s">
        <v>221</v>
      </c>
      <c r="AC1191" t="s">
        <v>249</v>
      </c>
      <c r="AG1191" t="s">
        <v>27</v>
      </c>
      <c r="AH1191" t="str">
        <f>Table1[[#This Row],[Family]]</f>
        <v>Elmidae</v>
      </c>
      <c r="AI1191" t="s">
        <v>144</v>
      </c>
      <c r="AJ1191" t="s">
        <v>53</v>
      </c>
      <c r="AK1191">
        <v>2.7</v>
      </c>
      <c r="AM1191" t="s">
        <v>42</v>
      </c>
      <c r="AN1191">
        <v>2.7</v>
      </c>
      <c r="AO1191">
        <v>0</v>
      </c>
    </row>
    <row r="1192" spans="1:41" x14ac:dyDescent="0.25">
      <c r="A1192" t="s">
        <v>619</v>
      </c>
      <c r="F1192" t="s">
        <v>619</v>
      </c>
      <c r="G1192" s="1">
        <v>42440</v>
      </c>
      <c r="I1192" t="s">
        <v>1023</v>
      </c>
      <c r="J1192" t="s">
        <v>206</v>
      </c>
      <c r="K1192" t="s">
        <v>608</v>
      </c>
      <c r="L1192" t="s">
        <v>42</v>
      </c>
      <c r="M1192" t="s">
        <v>43</v>
      </c>
      <c r="N1192">
        <v>0</v>
      </c>
      <c r="O1192">
        <v>1</v>
      </c>
      <c r="P1192">
        <v>1</v>
      </c>
      <c r="T1192" t="s">
        <v>55</v>
      </c>
      <c r="V1192" t="s">
        <v>67</v>
      </c>
      <c r="X1192" t="s">
        <v>220</v>
      </c>
      <c r="Z1192" t="s">
        <v>387</v>
      </c>
      <c r="AC1192" t="s">
        <v>609</v>
      </c>
      <c r="AG1192" t="s">
        <v>27</v>
      </c>
      <c r="AH1192" t="str">
        <f>Table1[[#This Row],[Family]]</f>
        <v>Psephenidae</v>
      </c>
      <c r="AI1192" t="s">
        <v>144</v>
      </c>
      <c r="AJ1192" t="s">
        <v>53</v>
      </c>
      <c r="AK1192">
        <v>2.2000000000000002</v>
      </c>
      <c r="AM1192" t="s">
        <v>42</v>
      </c>
      <c r="AN1192">
        <v>2.2000000000000002</v>
      </c>
      <c r="AO1192">
        <v>0</v>
      </c>
    </row>
    <row r="1193" spans="1:41" x14ac:dyDescent="0.25">
      <c r="A1193" t="s">
        <v>619</v>
      </c>
      <c r="F1193" t="s">
        <v>619</v>
      </c>
      <c r="G1193" s="1">
        <v>42440</v>
      </c>
      <c r="I1193" t="s">
        <v>1023</v>
      </c>
      <c r="J1193" t="s">
        <v>206</v>
      </c>
      <c r="K1193" t="s">
        <v>283</v>
      </c>
      <c r="L1193" t="s">
        <v>42</v>
      </c>
      <c r="M1193" t="s">
        <v>43</v>
      </c>
      <c r="N1193">
        <v>0</v>
      </c>
      <c r="O1193">
        <v>1</v>
      </c>
      <c r="P1193">
        <v>1</v>
      </c>
      <c r="T1193" t="s">
        <v>55</v>
      </c>
      <c r="V1193" t="s">
        <v>67</v>
      </c>
      <c r="X1193" t="s">
        <v>220</v>
      </c>
      <c r="Z1193" t="s">
        <v>284</v>
      </c>
      <c r="AC1193" t="s">
        <v>285</v>
      </c>
      <c r="AG1193" t="s">
        <v>27</v>
      </c>
      <c r="AH1193" t="str">
        <f>Table1[[#This Row],[Family]]</f>
        <v>Ptilodactylidae</v>
      </c>
      <c r="AI1193" t="s">
        <v>60</v>
      </c>
      <c r="AJ1193" t="s">
        <v>53</v>
      </c>
      <c r="AK1193">
        <v>3.1</v>
      </c>
      <c r="AM1193" t="s">
        <v>42</v>
      </c>
      <c r="AN1193">
        <v>3.1</v>
      </c>
      <c r="AO1193">
        <v>0</v>
      </c>
    </row>
    <row r="1194" spans="1:41" x14ac:dyDescent="0.25">
      <c r="A1194" t="s">
        <v>619</v>
      </c>
      <c r="F1194" t="s">
        <v>619</v>
      </c>
      <c r="G1194" s="1">
        <v>42440</v>
      </c>
      <c r="I1194" t="s">
        <v>1023</v>
      </c>
      <c r="J1194" t="s">
        <v>206</v>
      </c>
      <c r="K1194" t="s">
        <v>93</v>
      </c>
      <c r="L1194" t="s">
        <v>42</v>
      </c>
      <c r="M1194" t="s">
        <v>43</v>
      </c>
      <c r="N1194">
        <v>0</v>
      </c>
      <c r="O1194">
        <v>14</v>
      </c>
      <c r="P1194">
        <v>14</v>
      </c>
      <c r="T1194" t="s">
        <v>55</v>
      </c>
      <c r="V1194" t="s">
        <v>67</v>
      </c>
      <c r="X1194" t="s">
        <v>80</v>
      </c>
      <c r="Z1194" t="s">
        <v>86</v>
      </c>
      <c r="AB1194" t="s">
        <v>87</v>
      </c>
      <c r="AC1194" t="s">
        <v>94</v>
      </c>
      <c r="AG1194" t="s">
        <v>27</v>
      </c>
      <c r="AH1194" t="str">
        <f>Table1[[#This Row],[Family]]</f>
        <v>Chironomidae</v>
      </c>
      <c r="AI1194" t="s">
        <v>60</v>
      </c>
      <c r="AJ1194" t="s">
        <v>95</v>
      </c>
      <c r="AK1194">
        <v>6.3</v>
      </c>
      <c r="AM1194" t="s">
        <v>42</v>
      </c>
      <c r="AN1194">
        <v>6.3</v>
      </c>
      <c r="AO1194">
        <v>0</v>
      </c>
    </row>
    <row r="1195" spans="1:41" x14ac:dyDescent="0.25">
      <c r="A1195" t="s">
        <v>619</v>
      </c>
      <c r="F1195" t="s">
        <v>619</v>
      </c>
      <c r="G1195" s="1">
        <v>42440</v>
      </c>
      <c r="I1195" t="s">
        <v>1023</v>
      </c>
      <c r="J1195" t="s">
        <v>206</v>
      </c>
      <c r="K1195" t="s">
        <v>183</v>
      </c>
      <c r="L1195" t="s">
        <v>42</v>
      </c>
      <c r="M1195" t="s">
        <v>43</v>
      </c>
      <c r="N1195">
        <v>0</v>
      </c>
      <c r="O1195">
        <v>2</v>
      </c>
      <c r="P1195">
        <v>2</v>
      </c>
      <c r="T1195" t="s">
        <v>55</v>
      </c>
      <c r="V1195" t="s">
        <v>67</v>
      </c>
      <c r="X1195" t="s">
        <v>80</v>
      </c>
      <c r="Z1195" t="s">
        <v>86</v>
      </c>
      <c r="AB1195" t="s">
        <v>97</v>
      </c>
      <c r="AC1195" t="s">
        <v>184</v>
      </c>
      <c r="AG1195" t="s">
        <v>27</v>
      </c>
      <c r="AH1195" t="str">
        <f>Table1[[#This Row],[Family]]</f>
        <v>Chironomidae</v>
      </c>
      <c r="AI1195" t="s">
        <v>48</v>
      </c>
      <c r="AJ1195" t="s">
        <v>185</v>
      </c>
      <c r="AK1195">
        <v>2.1</v>
      </c>
      <c r="AM1195" t="s">
        <v>42</v>
      </c>
      <c r="AN1195">
        <v>2.1</v>
      </c>
      <c r="AO1195">
        <v>0</v>
      </c>
    </row>
    <row r="1196" spans="1:41" x14ac:dyDescent="0.25">
      <c r="A1196" t="s">
        <v>619</v>
      </c>
      <c r="F1196" t="s">
        <v>619</v>
      </c>
      <c r="G1196" s="1">
        <v>42440</v>
      </c>
      <c r="I1196" t="s">
        <v>1023</v>
      </c>
      <c r="J1196" t="s">
        <v>206</v>
      </c>
      <c r="K1196" t="s">
        <v>186</v>
      </c>
      <c r="L1196" t="s">
        <v>42</v>
      </c>
      <c r="M1196" t="s">
        <v>79</v>
      </c>
      <c r="N1196">
        <v>0</v>
      </c>
      <c r="O1196">
        <v>1</v>
      </c>
      <c r="P1196">
        <v>1</v>
      </c>
      <c r="T1196" t="s">
        <v>55</v>
      </c>
      <c r="V1196" t="s">
        <v>67</v>
      </c>
      <c r="X1196" t="s">
        <v>80</v>
      </c>
      <c r="Z1196" t="s">
        <v>86</v>
      </c>
      <c r="AC1196" t="s">
        <v>187</v>
      </c>
      <c r="AG1196" t="s">
        <v>27</v>
      </c>
      <c r="AH1196" t="str">
        <f>Table1[[#This Row],[Family]]</f>
        <v>Chironomidae</v>
      </c>
      <c r="AI1196" t="s">
        <v>48</v>
      </c>
      <c r="AK1196">
        <v>7.6</v>
      </c>
      <c r="AM1196" t="s">
        <v>42</v>
      </c>
      <c r="AN1196">
        <v>7.6</v>
      </c>
      <c r="AO1196">
        <v>0</v>
      </c>
    </row>
    <row r="1197" spans="1:41" x14ac:dyDescent="0.25">
      <c r="A1197" t="s">
        <v>619</v>
      </c>
      <c r="F1197" t="s">
        <v>619</v>
      </c>
      <c r="G1197" s="1">
        <v>42440</v>
      </c>
      <c r="I1197" t="s">
        <v>1023</v>
      </c>
      <c r="J1197" t="s">
        <v>206</v>
      </c>
      <c r="K1197" t="s">
        <v>188</v>
      </c>
      <c r="L1197" t="s">
        <v>42</v>
      </c>
      <c r="M1197" t="s">
        <v>43</v>
      </c>
      <c r="N1197">
        <v>0</v>
      </c>
      <c r="O1197">
        <v>8</v>
      </c>
      <c r="P1197">
        <v>8</v>
      </c>
      <c r="T1197" t="s">
        <v>55</v>
      </c>
      <c r="V1197" t="s">
        <v>67</v>
      </c>
      <c r="X1197" t="s">
        <v>80</v>
      </c>
      <c r="Z1197" t="s">
        <v>86</v>
      </c>
      <c r="AC1197" t="s">
        <v>189</v>
      </c>
      <c r="AG1197" t="s">
        <v>27</v>
      </c>
      <c r="AH1197" t="str">
        <f>Table1[[#This Row],[Family]]</f>
        <v>Chironomidae</v>
      </c>
      <c r="AI1197" t="s">
        <v>60</v>
      </c>
      <c r="AJ1197" t="s">
        <v>190</v>
      </c>
      <c r="AK1197">
        <v>7.4</v>
      </c>
      <c r="AM1197" t="s">
        <v>42</v>
      </c>
      <c r="AN1197">
        <v>7.4</v>
      </c>
      <c r="AO1197">
        <v>0</v>
      </c>
    </row>
    <row r="1198" spans="1:41" x14ac:dyDescent="0.25">
      <c r="A1198" t="s">
        <v>619</v>
      </c>
      <c r="F1198" t="s">
        <v>619</v>
      </c>
      <c r="G1198" s="1">
        <v>42440</v>
      </c>
      <c r="I1198" t="s">
        <v>1023</v>
      </c>
      <c r="J1198" t="s">
        <v>206</v>
      </c>
      <c r="K1198" t="s">
        <v>225</v>
      </c>
      <c r="L1198" t="s">
        <v>42</v>
      </c>
      <c r="M1198" t="s">
        <v>43</v>
      </c>
      <c r="N1198">
        <v>0</v>
      </c>
      <c r="O1198">
        <v>2</v>
      </c>
      <c r="P1198">
        <v>2</v>
      </c>
      <c r="T1198" t="s">
        <v>55</v>
      </c>
      <c r="V1198" t="s">
        <v>67</v>
      </c>
      <c r="X1198" t="s">
        <v>80</v>
      </c>
      <c r="Z1198" t="s">
        <v>86</v>
      </c>
      <c r="AC1198" t="s">
        <v>226</v>
      </c>
      <c r="AG1198" t="s">
        <v>27</v>
      </c>
      <c r="AH1198" t="str">
        <f>Table1[[#This Row],[Family]]</f>
        <v>Chironomidae</v>
      </c>
      <c r="AI1198" t="s">
        <v>48</v>
      </c>
      <c r="AJ1198" t="s">
        <v>61</v>
      </c>
      <c r="AK1198">
        <v>7</v>
      </c>
      <c r="AM1198" t="s">
        <v>42</v>
      </c>
      <c r="AN1198">
        <v>7</v>
      </c>
      <c r="AO1198">
        <v>0</v>
      </c>
    </row>
    <row r="1199" spans="1:41" x14ac:dyDescent="0.25">
      <c r="A1199" t="s">
        <v>619</v>
      </c>
      <c r="F1199" t="s">
        <v>619</v>
      </c>
      <c r="G1199" s="1">
        <v>42440</v>
      </c>
      <c r="I1199" t="s">
        <v>1023</v>
      </c>
      <c r="J1199" t="s">
        <v>206</v>
      </c>
      <c r="K1199" t="s">
        <v>191</v>
      </c>
      <c r="L1199" t="s">
        <v>42</v>
      </c>
      <c r="M1199" t="s">
        <v>43</v>
      </c>
      <c r="N1199">
        <v>0</v>
      </c>
      <c r="O1199">
        <v>9</v>
      </c>
      <c r="P1199">
        <v>9</v>
      </c>
      <c r="T1199" t="s">
        <v>55</v>
      </c>
      <c r="V1199" t="s">
        <v>67</v>
      </c>
      <c r="X1199" t="s">
        <v>80</v>
      </c>
      <c r="Z1199" t="s">
        <v>86</v>
      </c>
      <c r="AC1199" t="s">
        <v>192</v>
      </c>
      <c r="AG1199" t="s">
        <v>27</v>
      </c>
      <c r="AH1199" t="str">
        <f>Table1[[#This Row],[Family]]</f>
        <v>Chironomidae</v>
      </c>
      <c r="AI1199" t="s">
        <v>48</v>
      </c>
      <c r="AJ1199" t="s">
        <v>61</v>
      </c>
      <c r="AK1199">
        <v>6.1</v>
      </c>
      <c r="AM1199" t="s">
        <v>42</v>
      </c>
      <c r="AN1199">
        <v>6.1</v>
      </c>
      <c r="AO1199">
        <v>0</v>
      </c>
    </row>
    <row r="1200" spans="1:41" x14ac:dyDescent="0.25">
      <c r="A1200" t="s">
        <v>619</v>
      </c>
      <c r="F1200" t="s">
        <v>619</v>
      </c>
      <c r="G1200" s="1">
        <v>42440</v>
      </c>
      <c r="I1200" t="s">
        <v>1023</v>
      </c>
      <c r="J1200" t="s">
        <v>206</v>
      </c>
      <c r="K1200" t="s">
        <v>274</v>
      </c>
      <c r="L1200" t="s">
        <v>42</v>
      </c>
      <c r="M1200" t="s">
        <v>43</v>
      </c>
      <c r="N1200">
        <v>0</v>
      </c>
      <c r="O1200">
        <v>4</v>
      </c>
      <c r="P1200">
        <v>4</v>
      </c>
      <c r="T1200" t="s">
        <v>55</v>
      </c>
      <c r="V1200" t="s">
        <v>67</v>
      </c>
      <c r="X1200" t="s">
        <v>80</v>
      </c>
      <c r="Z1200" t="s">
        <v>86</v>
      </c>
      <c r="AC1200" t="s">
        <v>275</v>
      </c>
      <c r="AG1200" t="s">
        <v>27</v>
      </c>
      <c r="AH1200" t="str">
        <f>Table1[[#This Row],[Family]]</f>
        <v>Chironomidae</v>
      </c>
      <c r="AI1200" t="s">
        <v>48</v>
      </c>
      <c r="AJ1200" t="s">
        <v>61</v>
      </c>
      <c r="AK1200">
        <v>4.5999999999999996</v>
      </c>
      <c r="AM1200" t="s">
        <v>42</v>
      </c>
      <c r="AN1200">
        <v>4.5999999999999996</v>
      </c>
      <c r="AO1200">
        <v>0</v>
      </c>
    </row>
    <row r="1201" spans="1:41" x14ac:dyDescent="0.25">
      <c r="A1201" t="s">
        <v>619</v>
      </c>
      <c r="F1201" t="s">
        <v>619</v>
      </c>
      <c r="G1201" s="1">
        <v>42440</v>
      </c>
      <c r="I1201" t="s">
        <v>1023</v>
      </c>
      <c r="J1201" t="s">
        <v>206</v>
      </c>
      <c r="K1201" t="s">
        <v>255</v>
      </c>
      <c r="L1201" t="s">
        <v>42</v>
      </c>
      <c r="M1201" t="s">
        <v>43</v>
      </c>
      <c r="N1201">
        <v>0</v>
      </c>
      <c r="O1201">
        <v>3</v>
      </c>
      <c r="P1201">
        <v>3</v>
      </c>
      <c r="T1201" t="s">
        <v>55</v>
      </c>
      <c r="V1201" t="s">
        <v>67</v>
      </c>
      <c r="X1201" t="s">
        <v>80</v>
      </c>
      <c r="Z1201" t="s">
        <v>86</v>
      </c>
      <c r="AC1201" t="s">
        <v>256</v>
      </c>
      <c r="AG1201" t="s">
        <v>27</v>
      </c>
      <c r="AH1201" t="str">
        <f>Table1[[#This Row],[Family]]</f>
        <v>Chironomidae</v>
      </c>
      <c r="AI1201" t="s">
        <v>48</v>
      </c>
      <c r="AJ1201" t="s">
        <v>61</v>
      </c>
      <c r="AK1201">
        <v>5.0999999999999996</v>
      </c>
      <c r="AM1201" t="s">
        <v>42</v>
      </c>
      <c r="AN1201">
        <v>5.0999999999999996</v>
      </c>
      <c r="AO1201">
        <v>0</v>
      </c>
    </row>
    <row r="1202" spans="1:41" x14ac:dyDescent="0.25">
      <c r="A1202" t="s">
        <v>619</v>
      </c>
      <c r="F1202" t="s">
        <v>619</v>
      </c>
      <c r="G1202" s="1">
        <v>42440</v>
      </c>
      <c r="I1202" t="s">
        <v>1023</v>
      </c>
      <c r="J1202" t="s">
        <v>206</v>
      </c>
      <c r="K1202" t="s">
        <v>250</v>
      </c>
      <c r="L1202" t="s">
        <v>42</v>
      </c>
      <c r="M1202" t="s">
        <v>43</v>
      </c>
      <c r="N1202">
        <v>0</v>
      </c>
      <c r="O1202">
        <v>7</v>
      </c>
      <c r="P1202">
        <v>7</v>
      </c>
      <c r="T1202" t="s">
        <v>55</v>
      </c>
      <c r="V1202" t="s">
        <v>67</v>
      </c>
      <c r="X1202" t="s">
        <v>80</v>
      </c>
      <c r="Z1202" t="s">
        <v>86</v>
      </c>
      <c r="AC1202" t="s">
        <v>251</v>
      </c>
      <c r="AG1202" t="s">
        <v>27</v>
      </c>
      <c r="AH1202" t="str">
        <f>Table1[[#This Row],[Family]]</f>
        <v>Chironomidae</v>
      </c>
      <c r="AI1202" t="s">
        <v>48</v>
      </c>
      <c r="AJ1202" t="s">
        <v>61</v>
      </c>
      <c r="AK1202">
        <v>5.0999999999999996</v>
      </c>
      <c r="AM1202" t="s">
        <v>42</v>
      </c>
      <c r="AN1202">
        <v>5.0999999999999996</v>
      </c>
      <c r="AO1202">
        <v>0</v>
      </c>
    </row>
    <row r="1203" spans="1:41" x14ac:dyDescent="0.25">
      <c r="A1203" t="s">
        <v>619</v>
      </c>
      <c r="F1203" t="s">
        <v>619</v>
      </c>
      <c r="G1203" s="1">
        <v>42440</v>
      </c>
      <c r="I1203" t="s">
        <v>1023</v>
      </c>
      <c r="J1203" t="s">
        <v>206</v>
      </c>
      <c r="K1203" t="s">
        <v>236</v>
      </c>
      <c r="L1203" t="s">
        <v>42</v>
      </c>
      <c r="M1203" t="s">
        <v>43</v>
      </c>
      <c r="N1203">
        <v>0</v>
      </c>
      <c r="O1203">
        <v>3</v>
      </c>
      <c r="P1203">
        <v>3</v>
      </c>
      <c r="T1203" t="s">
        <v>55</v>
      </c>
      <c r="V1203" t="s">
        <v>67</v>
      </c>
      <c r="X1203" t="s">
        <v>80</v>
      </c>
      <c r="Z1203" t="s">
        <v>199</v>
      </c>
      <c r="AB1203" t="s">
        <v>237</v>
      </c>
      <c r="AC1203" t="s">
        <v>238</v>
      </c>
      <c r="AG1203" t="s">
        <v>27</v>
      </c>
      <c r="AH1203" t="str">
        <f>Table1[[#This Row],[Family]]</f>
        <v>Simuliidae</v>
      </c>
      <c r="AI1203" t="s">
        <v>92</v>
      </c>
      <c r="AJ1203" t="s">
        <v>53</v>
      </c>
      <c r="AK1203">
        <v>5.7</v>
      </c>
      <c r="AM1203" t="s">
        <v>42</v>
      </c>
      <c r="AN1203">
        <v>5.7</v>
      </c>
      <c r="AO1203">
        <v>0</v>
      </c>
    </row>
    <row r="1204" spans="1:41" x14ac:dyDescent="0.25">
      <c r="A1204" t="s">
        <v>619</v>
      </c>
      <c r="F1204" t="s">
        <v>619</v>
      </c>
      <c r="G1204" s="1">
        <v>42440</v>
      </c>
      <c r="I1204" t="s">
        <v>1023</v>
      </c>
      <c r="J1204" t="s">
        <v>206</v>
      </c>
      <c r="K1204" t="s">
        <v>434</v>
      </c>
      <c r="L1204" t="s">
        <v>42</v>
      </c>
      <c r="M1204" t="s">
        <v>43</v>
      </c>
      <c r="N1204">
        <v>0</v>
      </c>
      <c r="O1204">
        <v>1</v>
      </c>
      <c r="P1204">
        <v>1</v>
      </c>
      <c r="T1204" t="s">
        <v>55</v>
      </c>
      <c r="V1204" t="s">
        <v>67</v>
      </c>
      <c r="X1204" t="s">
        <v>80</v>
      </c>
      <c r="Z1204" t="s">
        <v>203</v>
      </c>
      <c r="AC1204" t="s">
        <v>435</v>
      </c>
      <c r="AG1204" t="s">
        <v>27</v>
      </c>
      <c r="AH1204" t="str">
        <f>Table1[[#This Row],[Family]]</f>
        <v>Tipulidae</v>
      </c>
      <c r="AI1204" t="s">
        <v>76</v>
      </c>
      <c r="AJ1204" t="s">
        <v>49</v>
      </c>
      <c r="AK1204">
        <v>2.8</v>
      </c>
      <c r="AM1204" t="s">
        <v>42</v>
      </c>
      <c r="AN1204">
        <v>2.8</v>
      </c>
      <c r="AO1204">
        <v>0</v>
      </c>
    </row>
    <row r="1205" spans="1:41" x14ac:dyDescent="0.25">
      <c r="A1205" t="s">
        <v>619</v>
      </c>
      <c r="F1205" t="s">
        <v>619</v>
      </c>
      <c r="G1205" s="1">
        <v>42440</v>
      </c>
      <c r="I1205" t="s">
        <v>1023</v>
      </c>
      <c r="J1205" t="s">
        <v>206</v>
      </c>
      <c r="K1205" t="s">
        <v>239</v>
      </c>
      <c r="L1205" t="s">
        <v>42</v>
      </c>
      <c r="M1205" t="s">
        <v>43</v>
      </c>
      <c r="N1205">
        <v>0</v>
      </c>
      <c r="O1205">
        <v>3</v>
      </c>
      <c r="P1205">
        <v>3</v>
      </c>
      <c r="T1205" t="s">
        <v>55</v>
      </c>
      <c r="V1205" t="s">
        <v>67</v>
      </c>
      <c r="X1205" t="s">
        <v>80</v>
      </c>
      <c r="Z1205" t="s">
        <v>203</v>
      </c>
      <c r="AC1205" t="s">
        <v>240</v>
      </c>
      <c r="AG1205" t="s">
        <v>27</v>
      </c>
      <c r="AH1205" t="str">
        <f>Table1[[#This Row],[Family]]</f>
        <v>Tipulidae</v>
      </c>
      <c r="AI1205" t="s">
        <v>60</v>
      </c>
      <c r="AJ1205" t="s">
        <v>49</v>
      </c>
      <c r="AK1205">
        <v>6.7</v>
      </c>
      <c r="AM1205" t="s">
        <v>42</v>
      </c>
      <c r="AN1205">
        <v>6.7</v>
      </c>
      <c r="AO1205">
        <v>0</v>
      </c>
    </row>
    <row r="1206" spans="1:41" x14ac:dyDescent="0.25">
      <c r="A1206" t="s">
        <v>623</v>
      </c>
      <c r="F1206" t="s">
        <v>623</v>
      </c>
      <c r="G1206" s="1">
        <v>42440</v>
      </c>
      <c r="I1206" t="s">
        <v>1023</v>
      </c>
      <c r="J1206" t="s">
        <v>206</v>
      </c>
      <c r="K1206" t="s">
        <v>207</v>
      </c>
      <c r="L1206" t="s">
        <v>42</v>
      </c>
      <c r="M1206" t="s">
        <v>43</v>
      </c>
      <c r="N1206">
        <v>0</v>
      </c>
      <c r="O1206">
        <v>1</v>
      </c>
      <c r="P1206">
        <v>1</v>
      </c>
      <c r="T1206" t="s">
        <v>208</v>
      </c>
      <c r="V1206" t="s">
        <v>209</v>
      </c>
      <c r="X1206" t="s">
        <v>210</v>
      </c>
      <c r="Z1206" t="s">
        <v>211</v>
      </c>
      <c r="AC1206" t="s">
        <v>212</v>
      </c>
      <c r="AG1206" t="s">
        <v>27</v>
      </c>
      <c r="AH1206" t="str">
        <f>Table1[[#This Row],[Family]]</f>
        <v>Physidae</v>
      </c>
      <c r="AI1206" t="s">
        <v>144</v>
      </c>
      <c r="AJ1206" t="s">
        <v>213</v>
      </c>
      <c r="AK1206">
        <v>7</v>
      </c>
      <c r="AM1206" t="s">
        <v>42</v>
      </c>
      <c r="AN1206">
        <v>7</v>
      </c>
      <c r="AO1206">
        <v>0</v>
      </c>
    </row>
    <row r="1207" spans="1:41" x14ac:dyDescent="0.25">
      <c r="A1207" t="s">
        <v>623</v>
      </c>
      <c r="F1207" t="s">
        <v>623</v>
      </c>
      <c r="G1207" s="1">
        <v>42440</v>
      </c>
      <c r="I1207" t="s">
        <v>1023</v>
      </c>
      <c r="J1207" t="s">
        <v>206</v>
      </c>
      <c r="K1207" t="s">
        <v>137</v>
      </c>
      <c r="L1207" t="s">
        <v>42</v>
      </c>
      <c r="M1207" t="s">
        <v>43</v>
      </c>
      <c r="N1207">
        <v>0</v>
      </c>
      <c r="O1207">
        <v>1</v>
      </c>
      <c r="P1207">
        <v>1</v>
      </c>
      <c r="T1207" t="s">
        <v>55</v>
      </c>
      <c r="V1207" t="s">
        <v>67</v>
      </c>
      <c r="X1207" t="s">
        <v>68</v>
      </c>
      <c r="Z1207" t="s">
        <v>138</v>
      </c>
      <c r="AC1207" t="s">
        <v>139</v>
      </c>
      <c r="AG1207" t="s">
        <v>27</v>
      </c>
      <c r="AH1207" t="str">
        <f>Table1[[#This Row],[Family]]</f>
        <v>Ephemerellidae</v>
      </c>
      <c r="AI1207" t="s">
        <v>48</v>
      </c>
      <c r="AJ1207" t="s">
        <v>140</v>
      </c>
      <c r="AK1207">
        <v>2.2999999999999998</v>
      </c>
      <c r="AM1207" t="s">
        <v>42</v>
      </c>
      <c r="AN1207">
        <v>2.2999999999999998</v>
      </c>
      <c r="AO1207">
        <v>0</v>
      </c>
    </row>
    <row r="1208" spans="1:41" x14ac:dyDescent="0.25">
      <c r="A1208" t="s">
        <v>623</v>
      </c>
      <c r="F1208" t="s">
        <v>623</v>
      </c>
      <c r="G1208" s="1">
        <v>42440</v>
      </c>
      <c r="I1208" t="s">
        <v>1023</v>
      </c>
      <c r="J1208" t="s">
        <v>206</v>
      </c>
      <c r="K1208" t="s">
        <v>260</v>
      </c>
      <c r="L1208" t="s">
        <v>42</v>
      </c>
      <c r="M1208" t="s">
        <v>43</v>
      </c>
      <c r="N1208">
        <v>0</v>
      </c>
      <c r="O1208">
        <v>5</v>
      </c>
      <c r="P1208">
        <v>5</v>
      </c>
      <c r="T1208" t="s">
        <v>55</v>
      </c>
      <c r="V1208" t="s">
        <v>67</v>
      </c>
      <c r="X1208" t="s">
        <v>68</v>
      </c>
      <c r="Z1208" t="s">
        <v>142</v>
      </c>
      <c r="AC1208" t="s">
        <v>261</v>
      </c>
      <c r="AG1208" t="s">
        <v>27</v>
      </c>
      <c r="AH1208" t="str">
        <f>Table1[[#This Row],[Family]]</f>
        <v>Heptageniidae</v>
      </c>
      <c r="AI1208" t="s">
        <v>144</v>
      </c>
      <c r="AJ1208" t="s">
        <v>53</v>
      </c>
      <c r="AK1208">
        <v>3</v>
      </c>
      <c r="AM1208" t="s">
        <v>42</v>
      </c>
      <c r="AN1208">
        <v>3</v>
      </c>
      <c r="AO1208">
        <v>0</v>
      </c>
    </row>
    <row r="1209" spans="1:41" x14ac:dyDescent="0.25">
      <c r="A1209" t="s">
        <v>623</v>
      </c>
      <c r="F1209" t="s">
        <v>623</v>
      </c>
      <c r="G1209" s="1">
        <v>42440</v>
      </c>
      <c r="I1209" t="s">
        <v>1023</v>
      </c>
      <c r="J1209" t="s">
        <v>206</v>
      </c>
      <c r="K1209" t="s">
        <v>412</v>
      </c>
      <c r="L1209" t="s">
        <v>42</v>
      </c>
      <c r="M1209" t="s">
        <v>43</v>
      </c>
      <c r="N1209">
        <v>0</v>
      </c>
      <c r="O1209">
        <v>2</v>
      </c>
      <c r="P1209">
        <v>2</v>
      </c>
      <c r="T1209" t="s">
        <v>55</v>
      </c>
      <c r="V1209" t="s">
        <v>67</v>
      </c>
      <c r="X1209" t="s">
        <v>68</v>
      </c>
      <c r="Z1209" t="s">
        <v>146</v>
      </c>
      <c r="AC1209" t="s">
        <v>413</v>
      </c>
      <c r="AG1209" t="s">
        <v>27</v>
      </c>
      <c r="AH1209" t="str">
        <f>Table1[[#This Row],[Family]]</f>
        <v>Baetidae</v>
      </c>
      <c r="AI1209" t="s">
        <v>48</v>
      </c>
      <c r="AJ1209" t="s">
        <v>136</v>
      </c>
      <c r="AK1209">
        <v>2.6</v>
      </c>
      <c r="AM1209" t="s">
        <v>42</v>
      </c>
      <c r="AN1209">
        <v>2.6</v>
      </c>
      <c r="AO1209">
        <v>0</v>
      </c>
    </row>
    <row r="1210" spans="1:41" x14ac:dyDescent="0.25">
      <c r="A1210" t="s">
        <v>623</v>
      </c>
      <c r="F1210" t="s">
        <v>623</v>
      </c>
      <c r="G1210" s="1">
        <v>42440</v>
      </c>
      <c r="I1210" t="s">
        <v>1023</v>
      </c>
      <c r="J1210" t="s">
        <v>206</v>
      </c>
      <c r="K1210" t="s">
        <v>145</v>
      </c>
      <c r="L1210" t="s">
        <v>42</v>
      </c>
      <c r="M1210" t="s">
        <v>43</v>
      </c>
      <c r="N1210">
        <v>0</v>
      </c>
      <c r="O1210">
        <v>4</v>
      </c>
      <c r="P1210">
        <v>4</v>
      </c>
      <c r="T1210" t="s">
        <v>55</v>
      </c>
      <c r="V1210" t="s">
        <v>67</v>
      </c>
      <c r="X1210" t="s">
        <v>68</v>
      </c>
      <c r="Z1210" t="s">
        <v>146</v>
      </c>
      <c r="AC1210" t="s">
        <v>147</v>
      </c>
      <c r="AG1210" t="s">
        <v>27</v>
      </c>
      <c r="AH1210" t="str">
        <f>Table1[[#This Row],[Family]]</f>
        <v>Baetidae</v>
      </c>
      <c r="AI1210" t="s">
        <v>48</v>
      </c>
      <c r="AJ1210" t="s">
        <v>148</v>
      </c>
      <c r="AK1210">
        <v>3.9</v>
      </c>
      <c r="AM1210" t="s">
        <v>42</v>
      </c>
      <c r="AN1210">
        <v>3.9</v>
      </c>
      <c r="AO1210">
        <v>0</v>
      </c>
    </row>
    <row r="1211" spans="1:41" x14ac:dyDescent="0.25">
      <c r="A1211" t="s">
        <v>623</v>
      </c>
      <c r="F1211" t="s">
        <v>623</v>
      </c>
      <c r="G1211" s="1">
        <v>42440</v>
      </c>
      <c r="I1211" t="s">
        <v>1023</v>
      </c>
      <c r="J1211" t="s">
        <v>206</v>
      </c>
      <c r="K1211" t="s">
        <v>624</v>
      </c>
      <c r="L1211" t="s">
        <v>42</v>
      </c>
      <c r="M1211" t="s">
        <v>43</v>
      </c>
      <c r="N1211">
        <v>0</v>
      </c>
      <c r="O1211">
        <v>2</v>
      </c>
      <c r="P1211">
        <v>2</v>
      </c>
      <c r="T1211" t="s">
        <v>55</v>
      </c>
      <c r="V1211" t="s">
        <v>67</v>
      </c>
      <c r="X1211" t="s">
        <v>324</v>
      </c>
      <c r="Z1211" t="s">
        <v>625</v>
      </c>
      <c r="AC1211" t="s">
        <v>626</v>
      </c>
      <c r="AG1211" t="s">
        <v>27</v>
      </c>
      <c r="AH1211" t="str">
        <f>Table1[[#This Row],[Family]]</f>
        <v>Aeshnidae</v>
      </c>
      <c r="AI1211" t="s">
        <v>76</v>
      </c>
      <c r="AJ1211" t="s">
        <v>185</v>
      </c>
      <c r="AK1211">
        <v>6.3</v>
      </c>
      <c r="AM1211" t="s">
        <v>42</v>
      </c>
      <c r="AN1211">
        <v>6.3</v>
      </c>
      <c r="AO1211">
        <v>0</v>
      </c>
    </row>
    <row r="1212" spans="1:41" x14ac:dyDescent="0.25">
      <c r="A1212" t="s">
        <v>623</v>
      </c>
      <c r="F1212" t="s">
        <v>623</v>
      </c>
      <c r="G1212" s="1">
        <v>42440</v>
      </c>
      <c r="I1212" t="s">
        <v>1023</v>
      </c>
      <c r="J1212" t="s">
        <v>206</v>
      </c>
      <c r="K1212" t="s">
        <v>323</v>
      </c>
      <c r="L1212" t="s">
        <v>42</v>
      </c>
      <c r="M1212" t="s">
        <v>43</v>
      </c>
      <c r="N1212">
        <v>0</v>
      </c>
      <c r="O1212">
        <v>1</v>
      </c>
      <c r="P1212">
        <v>1</v>
      </c>
      <c r="T1212" t="s">
        <v>55</v>
      </c>
      <c r="V1212" t="s">
        <v>67</v>
      </c>
      <c r="X1212" t="s">
        <v>324</v>
      </c>
      <c r="Z1212" t="s">
        <v>325</v>
      </c>
      <c r="AC1212" t="s">
        <v>326</v>
      </c>
      <c r="AG1212" t="s">
        <v>27</v>
      </c>
      <c r="AH1212" t="str">
        <f>Table1[[#This Row],[Family]]</f>
        <v>Calopterygidae</v>
      </c>
      <c r="AI1212" t="s">
        <v>76</v>
      </c>
      <c r="AJ1212" t="s">
        <v>213</v>
      </c>
      <c r="AK1212">
        <v>8.3000000000000007</v>
      </c>
      <c r="AM1212" t="s">
        <v>42</v>
      </c>
      <c r="AN1212">
        <v>8.3000000000000007</v>
      </c>
      <c r="AO1212">
        <v>0</v>
      </c>
    </row>
    <row r="1213" spans="1:41" x14ac:dyDescent="0.25">
      <c r="A1213" t="s">
        <v>623</v>
      </c>
      <c r="F1213" t="s">
        <v>623</v>
      </c>
      <c r="G1213" s="1">
        <v>42440</v>
      </c>
      <c r="I1213" t="s">
        <v>1023</v>
      </c>
      <c r="J1213" t="s">
        <v>206</v>
      </c>
      <c r="K1213" t="s">
        <v>398</v>
      </c>
      <c r="L1213" t="s">
        <v>42</v>
      </c>
      <c r="M1213" t="s">
        <v>43</v>
      </c>
      <c r="N1213">
        <v>0</v>
      </c>
      <c r="O1213">
        <v>1</v>
      </c>
      <c r="P1213">
        <v>1</v>
      </c>
      <c r="T1213" t="s">
        <v>55</v>
      </c>
      <c r="V1213" t="s">
        <v>67</v>
      </c>
      <c r="X1213" t="s">
        <v>324</v>
      </c>
      <c r="Z1213" t="s">
        <v>399</v>
      </c>
      <c r="AG1213" t="s">
        <v>24</v>
      </c>
      <c r="AH1213" t="str">
        <f>Table1[[#This Row],[FinalID]]</f>
        <v>GOMPHIDAE</v>
      </c>
      <c r="AI1213" t="s">
        <v>76</v>
      </c>
      <c r="AJ1213" t="s">
        <v>49</v>
      </c>
      <c r="AK1213">
        <v>2.2000000000000002</v>
      </c>
      <c r="AM1213" t="s">
        <v>42</v>
      </c>
      <c r="AN1213">
        <v>2.2000000000000002</v>
      </c>
      <c r="AO1213">
        <v>0</v>
      </c>
    </row>
    <row r="1214" spans="1:41" x14ac:dyDescent="0.25">
      <c r="A1214" t="s">
        <v>623</v>
      </c>
      <c r="F1214" t="s">
        <v>623</v>
      </c>
      <c r="G1214" s="1">
        <v>42440</v>
      </c>
      <c r="I1214" t="s">
        <v>1023</v>
      </c>
      <c r="J1214" t="s">
        <v>206</v>
      </c>
      <c r="K1214" t="s">
        <v>170</v>
      </c>
      <c r="L1214" t="s">
        <v>42</v>
      </c>
      <c r="M1214" t="s">
        <v>43</v>
      </c>
      <c r="N1214">
        <v>0</v>
      </c>
      <c r="O1214">
        <v>20</v>
      </c>
      <c r="P1214">
        <v>20</v>
      </c>
      <c r="T1214" t="s">
        <v>55</v>
      </c>
      <c r="V1214" t="s">
        <v>67</v>
      </c>
      <c r="X1214" t="s">
        <v>72</v>
      </c>
      <c r="Z1214" t="s">
        <v>171</v>
      </c>
      <c r="AC1214" t="s">
        <v>172</v>
      </c>
      <c r="AG1214" t="s">
        <v>27</v>
      </c>
      <c r="AH1214" t="str">
        <f>Table1[[#This Row],[Family]]</f>
        <v>Hydropsychidae</v>
      </c>
      <c r="AI1214" t="s">
        <v>92</v>
      </c>
      <c r="AJ1214" t="s">
        <v>53</v>
      </c>
      <c r="AK1214">
        <v>6.5</v>
      </c>
      <c r="AM1214" t="s">
        <v>42</v>
      </c>
      <c r="AN1214">
        <v>6.5</v>
      </c>
      <c r="AO1214">
        <v>0</v>
      </c>
    </row>
    <row r="1215" spans="1:41" x14ac:dyDescent="0.25">
      <c r="A1215" t="s">
        <v>623</v>
      </c>
      <c r="F1215" t="s">
        <v>623</v>
      </c>
      <c r="G1215" s="1">
        <v>42440</v>
      </c>
      <c r="I1215" t="s">
        <v>1023</v>
      </c>
      <c r="J1215" t="s">
        <v>206</v>
      </c>
      <c r="K1215" t="s">
        <v>175</v>
      </c>
      <c r="L1215" t="s">
        <v>42</v>
      </c>
      <c r="M1215" t="s">
        <v>43</v>
      </c>
      <c r="N1215">
        <v>0</v>
      </c>
      <c r="O1215">
        <v>9</v>
      </c>
      <c r="P1215">
        <v>9</v>
      </c>
      <c r="T1215" t="s">
        <v>55</v>
      </c>
      <c r="V1215" t="s">
        <v>67</v>
      </c>
      <c r="X1215" t="s">
        <v>72</v>
      </c>
      <c r="Z1215" t="s">
        <v>171</v>
      </c>
      <c r="AC1215" t="s">
        <v>176</v>
      </c>
      <c r="AG1215" t="s">
        <v>27</v>
      </c>
      <c r="AH1215" t="str">
        <f>Table1[[#This Row],[Family]]</f>
        <v>Hydropsychidae</v>
      </c>
      <c r="AI1215" t="s">
        <v>92</v>
      </c>
      <c r="AJ1215" t="s">
        <v>53</v>
      </c>
      <c r="AK1215">
        <v>7.5</v>
      </c>
      <c r="AM1215" t="s">
        <v>42</v>
      </c>
      <c r="AN1215">
        <v>7.5</v>
      </c>
      <c r="AO1215">
        <v>0</v>
      </c>
    </row>
    <row r="1216" spans="1:41" x14ac:dyDescent="0.25">
      <c r="A1216" t="s">
        <v>623</v>
      </c>
      <c r="F1216" t="s">
        <v>623</v>
      </c>
      <c r="G1216" s="1">
        <v>42440</v>
      </c>
      <c r="I1216" t="s">
        <v>1023</v>
      </c>
      <c r="J1216" t="s">
        <v>206</v>
      </c>
      <c r="K1216" t="s">
        <v>627</v>
      </c>
      <c r="L1216" t="s">
        <v>42</v>
      </c>
      <c r="M1216" t="s">
        <v>43</v>
      </c>
      <c r="N1216">
        <v>0</v>
      </c>
      <c r="O1216">
        <v>4</v>
      </c>
      <c r="P1216">
        <v>4</v>
      </c>
      <c r="T1216" t="s">
        <v>55</v>
      </c>
      <c r="V1216" t="s">
        <v>67</v>
      </c>
      <c r="X1216" t="s">
        <v>72</v>
      </c>
      <c r="Z1216" t="s">
        <v>73</v>
      </c>
      <c r="AB1216" t="s">
        <v>628</v>
      </c>
      <c r="AC1216" t="s">
        <v>629</v>
      </c>
      <c r="AG1216" t="s">
        <v>27</v>
      </c>
      <c r="AH1216" t="str">
        <f>Table1[[#This Row],[Family]]</f>
        <v>Leptoceridae</v>
      </c>
      <c r="AI1216" t="s">
        <v>60</v>
      </c>
      <c r="AJ1216" t="s">
        <v>133</v>
      </c>
      <c r="AK1216">
        <v>5</v>
      </c>
      <c r="AM1216" t="s">
        <v>42</v>
      </c>
      <c r="AN1216">
        <v>5</v>
      </c>
      <c r="AO1216">
        <v>0</v>
      </c>
    </row>
    <row r="1217" spans="1:41" x14ac:dyDescent="0.25">
      <c r="A1217" t="s">
        <v>623</v>
      </c>
      <c r="F1217" t="s">
        <v>623</v>
      </c>
      <c r="G1217" s="1">
        <v>42440</v>
      </c>
      <c r="I1217" t="s">
        <v>1023</v>
      </c>
      <c r="J1217" t="s">
        <v>206</v>
      </c>
      <c r="K1217" t="s">
        <v>269</v>
      </c>
      <c r="L1217" t="s">
        <v>42</v>
      </c>
      <c r="M1217" t="s">
        <v>79</v>
      </c>
      <c r="N1217">
        <v>0</v>
      </c>
      <c r="O1217">
        <v>2</v>
      </c>
      <c r="P1217">
        <v>2</v>
      </c>
      <c r="T1217" t="s">
        <v>55</v>
      </c>
      <c r="V1217" t="s">
        <v>67</v>
      </c>
      <c r="X1217" t="s">
        <v>72</v>
      </c>
      <c r="Z1217" t="s">
        <v>270</v>
      </c>
      <c r="AG1217" t="s">
        <v>24</v>
      </c>
      <c r="AH1217" t="str">
        <f>Table1[[#This Row],[FinalID]]</f>
        <v>LIMNEPHILIDAE</v>
      </c>
      <c r="AI1217" t="s">
        <v>60</v>
      </c>
      <c r="AJ1217" t="s">
        <v>271</v>
      </c>
      <c r="AK1217">
        <v>3.4</v>
      </c>
      <c r="AM1217" t="s">
        <v>42</v>
      </c>
      <c r="AN1217">
        <v>3.4</v>
      </c>
      <c r="AO1217">
        <v>0</v>
      </c>
    </row>
    <row r="1218" spans="1:41" x14ac:dyDescent="0.25">
      <c r="A1218" t="s">
        <v>623</v>
      </c>
      <c r="F1218" t="s">
        <v>623</v>
      </c>
      <c r="G1218" s="1">
        <v>42440</v>
      </c>
      <c r="I1218" t="s">
        <v>1023</v>
      </c>
      <c r="J1218" t="s">
        <v>206</v>
      </c>
      <c r="K1218" t="s">
        <v>352</v>
      </c>
      <c r="L1218" t="s">
        <v>42</v>
      </c>
      <c r="M1218" t="s">
        <v>43</v>
      </c>
      <c r="N1218">
        <v>0</v>
      </c>
      <c r="O1218">
        <v>2</v>
      </c>
      <c r="P1218">
        <v>2</v>
      </c>
      <c r="T1218" t="s">
        <v>55</v>
      </c>
      <c r="V1218" t="s">
        <v>67</v>
      </c>
      <c r="X1218" t="s">
        <v>72</v>
      </c>
      <c r="Z1218" t="s">
        <v>270</v>
      </c>
      <c r="AB1218" t="s">
        <v>353</v>
      </c>
      <c r="AC1218" t="s">
        <v>354</v>
      </c>
      <c r="AG1218" t="s">
        <v>27</v>
      </c>
      <c r="AH1218" t="str">
        <f>Table1[[#This Row],[Family]]</f>
        <v>Limnephilidae</v>
      </c>
      <c r="AI1218" t="s">
        <v>60</v>
      </c>
      <c r="AJ1218" t="s">
        <v>355</v>
      </c>
      <c r="AK1218">
        <v>3.1</v>
      </c>
      <c r="AM1218" t="s">
        <v>42</v>
      </c>
      <c r="AN1218">
        <v>3.1</v>
      </c>
      <c r="AO1218">
        <v>0</v>
      </c>
    </row>
    <row r="1219" spans="1:41" x14ac:dyDescent="0.25">
      <c r="A1219" t="s">
        <v>623</v>
      </c>
      <c r="F1219" t="s">
        <v>623</v>
      </c>
      <c r="G1219" s="1">
        <v>42440</v>
      </c>
      <c r="I1219" t="s">
        <v>1023</v>
      </c>
      <c r="J1219" t="s">
        <v>206</v>
      </c>
      <c r="K1219" t="s">
        <v>217</v>
      </c>
      <c r="L1219" t="s">
        <v>42</v>
      </c>
      <c r="M1219" t="s">
        <v>43</v>
      </c>
      <c r="N1219">
        <v>0</v>
      </c>
      <c r="O1219">
        <v>10</v>
      </c>
      <c r="P1219">
        <v>10</v>
      </c>
      <c r="T1219" t="s">
        <v>55</v>
      </c>
      <c r="V1219" t="s">
        <v>67</v>
      </c>
      <c r="X1219" t="s">
        <v>72</v>
      </c>
      <c r="Z1219" t="s">
        <v>181</v>
      </c>
      <c r="AC1219" t="s">
        <v>218</v>
      </c>
      <c r="AG1219" t="s">
        <v>27</v>
      </c>
      <c r="AH1219" t="str">
        <f>Table1[[#This Row],[Family]]</f>
        <v>Philopotamidae</v>
      </c>
      <c r="AI1219" t="s">
        <v>92</v>
      </c>
      <c r="AJ1219" t="s">
        <v>53</v>
      </c>
      <c r="AK1219">
        <v>4.4000000000000004</v>
      </c>
      <c r="AM1219" t="s">
        <v>42</v>
      </c>
      <c r="AN1219">
        <v>4.4000000000000004</v>
      </c>
      <c r="AO1219">
        <v>0</v>
      </c>
    </row>
    <row r="1220" spans="1:41" x14ac:dyDescent="0.25">
      <c r="A1220" t="s">
        <v>623</v>
      </c>
      <c r="F1220" t="s">
        <v>623</v>
      </c>
      <c r="G1220" s="1">
        <v>42440</v>
      </c>
      <c r="I1220" t="s">
        <v>1023</v>
      </c>
      <c r="J1220" t="s">
        <v>206</v>
      </c>
      <c r="K1220" t="s">
        <v>177</v>
      </c>
      <c r="L1220" t="s">
        <v>42</v>
      </c>
      <c r="M1220" t="s">
        <v>43</v>
      </c>
      <c r="N1220">
        <v>0</v>
      </c>
      <c r="O1220">
        <v>1</v>
      </c>
      <c r="P1220">
        <v>1</v>
      </c>
      <c r="T1220" t="s">
        <v>55</v>
      </c>
      <c r="V1220" t="s">
        <v>67</v>
      </c>
      <c r="X1220" t="s">
        <v>72</v>
      </c>
      <c r="Z1220" t="s">
        <v>178</v>
      </c>
      <c r="AC1220" t="s">
        <v>179</v>
      </c>
      <c r="AG1220" t="s">
        <v>27</v>
      </c>
      <c r="AH1220" t="str">
        <f>Table1[[#This Row],[Family]]</f>
        <v>Uenoidae</v>
      </c>
      <c r="AI1220" t="s">
        <v>144</v>
      </c>
      <c r="AJ1220" t="s">
        <v>53</v>
      </c>
      <c r="AK1220">
        <v>2.7</v>
      </c>
      <c r="AM1220" t="s">
        <v>42</v>
      </c>
      <c r="AN1220">
        <v>2.7</v>
      </c>
      <c r="AO1220">
        <v>0</v>
      </c>
    </row>
    <row r="1221" spans="1:41" x14ac:dyDescent="0.25">
      <c r="A1221" t="s">
        <v>623</v>
      </c>
      <c r="F1221" t="s">
        <v>623</v>
      </c>
      <c r="G1221" s="1">
        <v>42440</v>
      </c>
      <c r="I1221" t="s">
        <v>1023</v>
      </c>
      <c r="J1221" t="s">
        <v>206</v>
      </c>
      <c r="K1221" t="s">
        <v>362</v>
      </c>
      <c r="L1221" t="s">
        <v>42</v>
      </c>
      <c r="M1221" t="s">
        <v>43</v>
      </c>
      <c r="N1221">
        <v>0</v>
      </c>
      <c r="O1221">
        <v>1</v>
      </c>
      <c r="P1221">
        <v>1</v>
      </c>
      <c r="T1221" t="s">
        <v>55</v>
      </c>
      <c r="V1221" t="s">
        <v>67</v>
      </c>
      <c r="X1221" t="s">
        <v>220</v>
      </c>
      <c r="Z1221" t="s">
        <v>221</v>
      </c>
      <c r="AC1221" t="s">
        <v>363</v>
      </c>
      <c r="AG1221" t="s">
        <v>27</v>
      </c>
      <c r="AH1221" t="str">
        <f>Table1[[#This Row],[Family]]</f>
        <v>Elmidae</v>
      </c>
      <c r="AI1221" t="s">
        <v>144</v>
      </c>
      <c r="AJ1221" t="s">
        <v>53</v>
      </c>
      <c r="AK1221">
        <v>5.4</v>
      </c>
      <c r="AM1221" t="s">
        <v>42</v>
      </c>
      <c r="AN1221">
        <v>5.4</v>
      </c>
      <c r="AO1221">
        <v>0</v>
      </c>
    </row>
    <row r="1222" spans="1:41" x14ac:dyDescent="0.25">
      <c r="A1222" t="s">
        <v>623</v>
      </c>
      <c r="F1222" t="s">
        <v>623</v>
      </c>
      <c r="G1222" s="1">
        <v>42440</v>
      </c>
      <c r="I1222" t="s">
        <v>1023</v>
      </c>
      <c r="J1222" t="s">
        <v>206</v>
      </c>
      <c r="K1222" t="s">
        <v>248</v>
      </c>
      <c r="L1222" t="s">
        <v>42</v>
      </c>
      <c r="M1222" t="s">
        <v>43</v>
      </c>
      <c r="N1222">
        <v>0</v>
      </c>
      <c r="O1222">
        <v>3</v>
      </c>
      <c r="P1222">
        <v>3</v>
      </c>
      <c r="T1222" t="s">
        <v>55</v>
      </c>
      <c r="V1222" t="s">
        <v>67</v>
      </c>
      <c r="X1222" t="s">
        <v>220</v>
      </c>
      <c r="Z1222" t="s">
        <v>221</v>
      </c>
      <c r="AC1222" t="s">
        <v>249</v>
      </c>
      <c r="AG1222" t="s">
        <v>27</v>
      </c>
      <c r="AH1222" t="str">
        <f>Table1[[#This Row],[Family]]</f>
        <v>Elmidae</v>
      </c>
      <c r="AI1222" t="s">
        <v>144</v>
      </c>
      <c r="AJ1222" t="s">
        <v>53</v>
      </c>
      <c r="AK1222">
        <v>2.7</v>
      </c>
      <c r="AM1222" t="s">
        <v>42</v>
      </c>
      <c r="AN1222">
        <v>2.7</v>
      </c>
      <c r="AO1222">
        <v>0</v>
      </c>
    </row>
    <row r="1223" spans="1:41" x14ac:dyDescent="0.25">
      <c r="A1223" t="s">
        <v>623</v>
      </c>
      <c r="F1223" t="s">
        <v>623</v>
      </c>
      <c r="G1223" s="1">
        <v>42440</v>
      </c>
      <c r="I1223" t="s">
        <v>1023</v>
      </c>
      <c r="J1223" t="s">
        <v>206</v>
      </c>
      <c r="K1223" t="s">
        <v>439</v>
      </c>
      <c r="L1223" t="s">
        <v>42</v>
      </c>
      <c r="M1223" t="s">
        <v>43</v>
      </c>
      <c r="N1223">
        <v>0</v>
      </c>
      <c r="O1223">
        <v>1</v>
      </c>
      <c r="P1223">
        <v>1</v>
      </c>
      <c r="T1223" t="s">
        <v>55</v>
      </c>
      <c r="V1223" t="s">
        <v>67</v>
      </c>
      <c r="X1223" t="s">
        <v>220</v>
      </c>
      <c r="Z1223" t="s">
        <v>440</v>
      </c>
      <c r="AC1223" t="s">
        <v>441</v>
      </c>
      <c r="AG1223" t="s">
        <v>27</v>
      </c>
      <c r="AH1223" t="str">
        <f>Table1[[#This Row],[Family]]</f>
        <v>Hydrophilidae</v>
      </c>
      <c r="AI1223" t="s">
        <v>48</v>
      </c>
      <c r="AJ1223" t="s">
        <v>442</v>
      </c>
      <c r="AK1223">
        <v>4.0999999999999996</v>
      </c>
      <c r="AM1223" t="s">
        <v>42</v>
      </c>
      <c r="AN1223">
        <v>4.0999999999999996</v>
      </c>
      <c r="AO1223">
        <v>0</v>
      </c>
    </row>
    <row r="1224" spans="1:41" x14ac:dyDescent="0.25">
      <c r="A1224" t="s">
        <v>623</v>
      </c>
      <c r="F1224" t="s">
        <v>623</v>
      </c>
      <c r="G1224" s="1">
        <v>42440</v>
      </c>
      <c r="I1224" t="s">
        <v>1023</v>
      </c>
      <c r="J1224" t="s">
        <v>206</v>
      </c>
      <c r="K1224" t="s">
        <v>386</v>
      </c>
      <c r="L1224" t="s">
        <v>42</v>
      </c>
      <c r="M1224" t="s">
        <v>43</v>
      </c>
      <c r="N1224">
        <v>0</v>
      </c>
      <c r="O1224">
        <v>1</v>
      </c>
      <c r="P1224">
        <v>1</v>
      </c>
      <c r="T1224" t="s">
        <v>55</v>
      </c>
      <c r="V1224" t="s">
        <v>67</v>
      </c>
      <c r="X1224" t="s">
        <v>220</v>
      </c>
      <c r="Z1224" t="s">
        <v>387</v>
      </c>
      <c r="AC1224" t="s">
        <v>388</v>
      </c>
      <c r="AG1224" t="s">
        <v>27</v>
      </c>
      <c r="AH1224" t="str">
        <f>Table1[[#This Row],[Family]]</f>
        <v>Psephenidae</v>
      </c>
      <c r="AI1224" t="s">
        <v>144</v>
      </c>
      <c r="AJ1224" t="s">
        <v>53</v>
      </c>
      <c r="AK1224">
        <v>4.4000000000000004</v>
      </c>
      <c r="AM1224" t="s">
        <v>42</v>
      </c>
      <c r="AN1224">
        <v>4.4000000000000004</v>
      </c>
      <c r="AO1224">
        <v>0</v>
      </c>
    </row>
    <row r="1225" spans="1:41" x14ac:dyDescent="0.25">
      <c r="A1225" t="s">
        <v>623</v>
      </c>
      <c r="F1225" t="s">
        <v>623</v>
      </c>
      <c r="G1225" s="1">
        <v>42440</v>
      </c>
      <c r="I1225" t="s">
        <v>1023</v>
      </c>
      <c r="J1225" t="s">
        <v>206</v>
      </c>
      <c r="K1225" t="s">
        <v>93</v>
      </c>
      <c r="L1225" t="s">
        <v>42</v>
      </c>
      <c r="M1225" t="s">
        <v>43</v>
      </c>
      <c r="N1225">
        <v>0</v>
      </c>
      <c r="O1225">
        <v>1</v>
      </c>
      <c r="P1225">
        <v>1</v>
      </c>
      <c r="T1225" t="s">
        <v>55</v>
      </c>
      <c r="V1225" t="s">
        <v>67</v>
      </c>
      <c r="X1225" t="s">
        <v>80</v>
      </c>
      <c r="Z1225" t="s">
        <v>86</v>
      </c>
      <c r="AB1225" t="s">
        <v>87</v>
      </c>
      <c r="AC1225" t="s">
        <v>94</v>
      </c>
      <c r="AG1225" t="s">
        <v>27</v>
      </c>
      <c r="AH1225" t="str">
        <f>Table1[[#This Row],[Family]]</f>
        <v>Chironomidae</v>
      </c>
      <c r="AI1225" t="s">
        <v>60</v>
      </c>
      <c r="AJ1225" t="s">
        <v>95</v>
      </c>
      <c r="AK1225">
        <v>6.3</v>
      </c>
      <c r="AM1225" t="s">
        <v>42</v>
      </c>
      <c r="AN1225">
        <v>6.3</v>
      </c>
      <c r="AO1225">
        <v>0</v>
      </c>
    </row>
    <row r="1226" spans="1:41" x14ac:dyDescent="0.25">
      <c r="A1226" t="s">
        <v>623</v>
      </c>
      <c r="F1226" t="s">
        <v>623</v>
      </c>
      <c r="G1226" s="1">
        <v>42440</v>
      </c>
      <c r="I1226" t="s">
        <v>1023</v>
      </c>
      <c r="J1226" t="s">
        <v>206</v>
      </c>
      <c r="K1226" t="s">
        <v>96</v>
      </c>
      <c r="L1226" t="s">
        <v>42</v>
      </c>
      <c r="M1226" t="s">
        <v>79</v>
      </c>
      <c r="N1226">
        <v>0</v>
      </c>
      <c r="O1226">
        <v>1</v>
      </c>
      <c r="P1226">
        <v>1</v>
      </c>
      <c r="T1226" t="s">
        <v>55</v>
      </c>
      <c r="V1226" t="s">
        <v>67</v>
      </c>
      <c r="X1226" t="s">
        <v>80</v>
      </c>
      <c r="Z1226" t="s">
        <v>86</v>
      </c>
      <c r="AB1226" t="s">
        <v>97</v>
      </c>
      <c r="AG1226" t="s">
        <v>26</v>
      </c>
      <c r="AH1226" t="s">
        <v>86</v>
      </c>
      <c r="AI1226" t="s">
        <v>48</v>
      </c>
      <c r="AK1226">
        <v>3.5</v>
      </c>
      <c r="AM1226" t="s">
        <v>42</v>
      </c>
      <c r="AN1226">
        <v>3.5</v>
      </c>
      <c r="AO1226">
        <v>0</v>
      </c>
    </row>
    <row r="1227" spans="1:41" x14ac:dyDescent="0.25">
      <c r="A1227" t="s">
        <v>623</v>
      </c>
      <c r="F1227" t="s">
        <v>623</v>
      </c>
      <c r="G1227" s="1">
        <v>42440</v>
      </c>
      <c r="I1227" t="s">
        <v>1023</v>
      </c>
      <c r="J1227" t="s">
        <v>206</v>
      </c>
      <c r="K1227" t="s">
        <v>286</v>
      </c>
      <c r="L1227" t="s">
        <v>42</v>
      </c>
      <c r="M1227" t="s">
        <v>43</v>
      </c>
      <c r="N1227">
        <v>0</v>
      </c>
      <c r="O1227">
        <v>2</v>
      </c>
      <c r="P1227">
        <v>2</v>
      </c>
      <c r="T1227" t="s">
        <v>55</v>
      </c>
      <c r="V1227" t="s">
        <v>67</v>
      </c>
      <c r="X1227" t="s">
        <v>80</v>
      </c>
      <c r="Z1227" t="s">
        <v>86</v>
      </c>
      <c r="AB1227" t="s">
        <v>97</v>
      </c>
      <c r="AC1227" t="s">
        <v>287</v>
      </c>
      <c r="AG1227" t="s">
        <v>27</v>
      </c>
      <c r="AH1227" t="str">
        <f>Table1[[#This Row],[Family]]</f>
        <v>Chironomidae</v>
      </c>
      <c r="AI1227" t="s">
        <v>48</v>
      </c>
      <c r="AJ1227" t="s">
        <v>61</v>
      </c>
      <c r="AK1227">
        <v>7.7</v>
      </c>
      <c r="AM1227" t="s">
        <v>42</v>
      </c>
      <c r="AN1227">
        <v>7.7</v>
      </c>
      <c r="AO1227">
        <v>0</v>
      </c>
    </row>
    <row r="1228" spans="1:41" x14ac:dyDescent="0.25">
      <c r="A1228" t="s">
        <v>623</v>
      </c>
      <c r="F1228" t="s">
        <v>623</v>
      </c>
      <c r="G1228" s="1">
        <v>42440</v>
      </c>
      <c r="I1228" t="s">
        <v>1023</v>
      </c>
      <c r="J1228" t="s">
        <v>206</v>
      </c>
      <c r="K1228" t="s">
        <v>297</v>
      </c>
      <c r="L1228" t="s">
        <v>42</v>
      </c>
      <c r="M1228" t="s">
        <v>43</v>
      </c>
      <c r="N1228">
        <v>0</v>
      </c>
      <c r="O1228">
        <v>9</v>
      </c>
      <c r="P1228">
        <v>9</v>
      </c>
      <c r="T1228" t="s">
        <v>55</v>
      </c>
      <c r="V1228" t="s">
        <v>67</v>
      </c>
      <c r="X1228" t="s">
        <v>80</v>
      </c>
      <c r="Z1228" t="s">
        <v>86</v>
      </c>
      <c r="AB1228" t="s">
        <v>97</v>
      </c>
      <c r="AC1228" t="s">
        <v>298</v>
      </c>
      <c r="AG1228" t="s">
        <v>27</v>
      </c>
      <c r="AH1228" t="str">
        <f>Table1[[#This Row],[Family]]</f>
        <v>Chironomidae</v>
      </c>
      <c r="AI1228" t="s">
        <v>92</v>
      </c>
      <c r="AJ1228" t="s">
        <v>53</v>
      </c>
      <c r="AK1228">
        <v>7.2</v>
      </c>
      <c r="AM1228" t="s">
        <v>42</v>
      </c>
      <c r="AN1228">
        <v>7.2</v>
      </c>
      <c r="AO1228">
        <v>0</v>
      </c>
    </row>
    <row r="1229" spans="1:41" x14ac:dyDescent="0.25">
      <c r="A1229" t="s">
        <v>623</v>
      </c>
      <c r="F1229" t="s">
        <v>623</v>
      </c>
      <c r="G1229" s="1">
        <v>42440</v>
      </c>
      <c r="I1229" t="s">
        <v>1023</v>
      </c>
      <c r="J1229" t="s">
        <v>206</v>
      </c>
      <c r="K1229" t="s">
        <v>186</v>
      </c>
      <c r="L1229" t="s">
        <v>42</v>
      </c>
      <c r="M1229" t="s">
        <v>79</v>
      </c>
      <c r="N1229">
        <v>0</v>
      </c>
      <c r="O1229">
        <v>3</v>
      </c>
      <c r="P1229">
        <v>3</v>
      </c>
      <c r="T1229" t="s">
        <v>55</v>
      </c>
      <c r="V1229" t="s">
        <v>67</v>
      </c>
      <c r="X1229" t="s">
        <v>80</v>
      </c>
      <c r="Z1229" t="s">
        <v>86</v>
      </c>
      <c r="AC1229" t="s">
        <v>187</v>
      </c>
      <c r="AG1229" t="s">
        <v>27</v>
      </c>
      <c r="AH1229" t="str">
        <f>Table1[[#This Row],[Family]]</f>
        <v>Chironomidae</v>
      </c>
      <c r="AI1229" t="s">
        <v>48</v>
      </c>
      <c r="AK1229">
        <v>7.6</v>
      </c>
      <c r="AM1229" t="s">
        <v>42</v>
      </c>
      <c r="AN1229">
        <v>7.6</v>
      </c>
      <c r="AO1229">
        <v>0</v>
      </c>
    </row>
    <row r="1230" spans="1:41" x14ac:dyDescent="0.25">
      <c r="A1230" t="s">
        <v>623</v>
      </c>
      <c r="F1230" t="s">
        <v>623</v>
      </c>
      <c r="G1230" s="1">
        <v>42440</v>
      </c>
      <c r="I1230" t="s">
        <v>1023</v>
      </c>
      <c r="J1230" t="s">
        <v>206</v>
      </c>
      <c r="K1230" t="s">
        <v>225</v>
      </c>
      <c r="L1230" t="s">
        <v>42</v>
      </c>
      <c r="M1230" t="s">
        <v>43</v>
      </c>
      <c r="N1230">
        <v>0</v>
      </c>
      <c r="O1230">
        <v>1</v>
      </c>
      <c r="P1230">
        <v>1</v>
      </c>
      <c r="T1230" t="s">
        <v>55</v>
      </c>
      <c r="V1230" t="s">
        <v>67</v>
      </c>
      <c r="X1230" t="s">
        <v>80</v>
      </c>
      <c r="Z1230" t="s">
        <v>86</v>
      </c>
      <c r="AC1230" t="s">
        <v>226</v>
      </c>
      <c r="AG1230" t="s">
        <v>27</v>
      </c>
      <c r="AH1230" t="str">
        <f>Table1[[#This Row],[Family]]</f>
        <v>Chironomidae</v>
      </c>
      <c r="AI1230" t="s">
        <v>48</v>
      </c>
      <c r="AJ1230" t="s">
        <v>61</v>
      </c>
      <c r="AK1230">
        <v>7</v>
      </c>
      <c r="AM1230" t="s">
        <v>42</v>
      </c>
      <c r="AN1230">
        <v>7</v>
      </c>
      <c r="AO1230">
        <v>0</v>
      </c>
    </row>
    <row r="1231" spans="1:41" x14ac:dyDescent="0.25">
      <c r="A1231" t="s">
        <v>623</v>
      </c>
      <c r="F1231" t="s">
        <v>623</v>
      </c>
      <c r="G1231" s="1">
        <v>42440</v>
      </c>
      <c r="I1231" t="s">
        <v>1023</v>
      </c>
      <c r="J1231" t="s">
        <v>206</v>
      </c>
      <c r="K1231" t="s">
        <v>107</v>
      </c>
      <c r="L1231" t="s">
        <v>42</v>
      </c>
      <c r="M1231" t="s">
        <v>43</v>
      </c>
      <c r="N1231">
        <v>0</v>
      </c>
      <c r="O1231">
        <v>16</v>
      </c>
      <c r="P1231">
        <v>16</v>
      </c>
      <c r="T1231" t="s">
        <v>55</v>
      </c>
      <c r="V1231" t="s">
        <v>67</v>
      </c>
      <c r="X1231" t="s">
        <v>80</v>
      </c>
      <c r="Z1231" t="s">
        <v>86</v>
      </c>
      <c r="AC1231" t="s">
        <v>108</v>
      </c>
      <c r="AG1231" t="s">
        <v>27</v>
      </c>
      <c r="AH1231" t="str">
        <f>Table1[[#This Row],[Family]]</f>
        <v>Chironomidae</v>
      </c>
      <c r="AI1231" t="s">
        <v>48</v>
      </c>
      <c r="AJ1231" t="s">
        <v>82</v>
      </c>
      <c r="AK1231">
        <v>9.1999999999999993</v>
      </c>
      <c r="AM1231" t="s">
        <v>42</v>
      </c>
      <c r="AN1231">
        <v>9.1999999999999993</v>
      </c>
      <c r="AO1231">
        <v>0</v>
      </c>
    </row>
    <row r="1232" spans="1:41" x14ac:dyDescent="0.25">
      <c r="A1232" t="s">
        <v>623</v>
      </c>
      <c r="F1232" t="s">
        <v>623</v>
      </c>
      <c r="G1232" s="1">
        <v>42440</v>
      </c>
      <c r="I1232" t="s">
        <v>1023</v>
      </c>
      <c r="J1232" t="s">
        <v>206</v>
      </c>
      <c r="K1232" t="s">
        <v>274</v>
      </c>
      <c r="L1232" t="s">
        <v>42</v>
      </c>
      <c r="M1232" t="s">
        <v>43</v>
      </c>
      <c r="N1232">
        <v>0</v>
      </c>
      <c r="O1232">
        <v>1</v>
      </c>
      <c r="P1232">
        <v>1</v>
      </c>
      <c r="T1232" t="s">
        <v>55</v>
      </c>
      <c r="V1232" t="s">
        <v>67</v>
      </c>
      <c r="X1232" t="s">
        <v>80</v>
      </c>
      <c r="Z1232" t="s">
        <v>86</v>
      </c>
      <c r="AC1232" t="s">
        <v>275</v>
      </c>
      <c r="AG1232" t="s">
        <v>27</v>
      </c>
      <c r="AH1232" t="str">
        <f>Table1[[#This Row],[Family]]</f>
        <v>Chironomidae</v>
      </c>
      <c r="AI1232" t="s">
        <v>48</v>
      </c>
      <c r="AJ1232" t="s">
        <v>61</v>
      </c>
      <c r="AK1232">
        <v>4.5999999999999996</v>
      </c>
      <c r="AM1232" t="s">
        <v>42</v>
      </c>
      <c r="AN1232">
        <v>4.5999999999999996</v>
      </c>
      <c r="AO1232">
        <v>0</v>
      </c>
    </row>
    <row r="1233" spans="1:41" x14ac:dyDescent="0.25">
      <c r="A1233" t="s">
        <v>623</v>
      </c>
      <c r="F1233" t="s">
        <v>623</v>
      </c>
      <c r="G1233" s="1">
        <v>42440</v>
      </c>
      <c r="I1233" t="s">
        <v>1023</v>
      </c>
      <c r="J1233" t="s">
        <v>206</v>
      </c>
      <c r="K1233" t="s">
        <v>109</v>
      </c>
      <c r="L1233" t="s">
        <v>42</v>
      </c>
      <c r="M1233" t="s">
        <v>79</v>
      </c>
      <c r="N1233">
        <v>0</v>
      </c>
      <c r="O1233">
        <v>1</v>
      </c>
      <c r="P1233">
        <v>1</v>
      </c>
      <c r="T1233" t="s">
        <v>55</v>
      </c>
      <c r="V1233" t="s">
        <v>67</v>
      </c>
      <c r="X1233" t="s">
        <v>80</v>
      </c>
      <c r="Z1233" t="s">
        <v>86</v>
      </c>
      <c r="AC1233" t="s">
        <v>110</v>
      </c>
      <c r="AG1233" t="s">
        <v>27</v>
      </c>
      <c r="AH1233" t="str">
        <f>Table1[[#This Row],[Family]]</f>
        <v>Chironomidae</v>
      </c>
      <c r="AI1233" t="s">
        <v>76</v>
      </c>
      <c r="AK1233">
        <v>7.5</v>
      </c>
      <c r="AM1233" t="s">
        <v>42</v>
      </c>
      <c r="AN1233">
        <v>7.5</v>
      </c>
      <c r="AO1233">
        <v>0</v>
      </c>
    </row>
    <row r="1234" spans="1:41" x14ac:dyDescent="0.25">
      <c r="A1234" t="s">
        <v>623</v>
      </c>
      <c r="F1234" t="s">
        <v>623</v>
      </c>
      <c r="G1234" s="1">
        <v>42440</v>
      </c>
      <c r="I1234" t="s">
        <v>1023</v>
      </c>
      <c r="J1234" t="s">
        <v>206</v>
      </c>
      <c r="K1234" t="s">
        <v>123</v>
      </c>
      <c r="L1234" t="s">
        <v>42</v>
      </c>
      <c r="M1234" t="s">
        <v>43</v>
      </c>
      <c r="N1234">
        <v>0</v>
      </c>
      <c r="O1234">
        <v>2</v>
      </c>
      <c r="P1234">
        <v>2</v>
      </c>
      <c r="T1234" t="s">
        <v>55</v>
      </c>
      <c r="V1234" t="s">
        <v>67</v>
      </c>
      <c r="X1234" t="s">
        <v>80</v>
      </c>
      <c r="Z1234" t="s">
        <v>86</v>
      </c>
      <c r="AC1234" t="s">
        <v>124</v>
      </c>
      <c r="AG1234" t="s">
        <v>27</v>
      </c>
      <c r="AH1234" t="str">
        <f>Table1[[#This Row],[Family]]</f>
        <v>Chironomidae</v>
      </c>
      <c r="AI1234" t="s">
        <v>76</v>
      </c>
      <c r="AJ1234" t="s">
        <v>61</v>
      </c>
      <c r="AK1234">
        <v>8.1999999999999993</v>
      </c>
      <c r="AM1234" t="s">
        <v>42</v>
      </c>
      <c r="AN1234">
        <v>8.1999999999999993</v>
      </c>
      <c r="AO1234">
        <v>0</v>
      </c>
    </row>
    <row r="1235" spans="1:41" x14ac:dyDescent="0.25">
      <c r="A1235" t="s">
        <v>623</v>
      </c>
      <c r="F1235" t="s">
        <v>623</v>
      </c>
      <c r="G1235" s="1">
        <v>42440</v>
      </c>
      <c r="I1235" t="s">
        <v>1023</v>
      </c>
      <c r="J1235" t="s">
        <v>206</v>
      </c>
      <c r="K1235" t="s">
        <v>196</v>
      </c>
      <c r="L1235" t="s">
        <v>42</v>
      </c>
      <c r="M1235" t="s">
        <v>43</v>
      </c>
      <c r="N1235">
        <v>0</v>
      </c>
      <c r="O1235">
        <v>3</v>
      </c>
      <c r="P1235">
        <v>3</v>
      </c>
      <c r="T1235" t="s">
        <v>55</v>
      </c>
      <c r="V1235" t="s">
        <v>67</v>
      </c>
      <c r="X1235" t="s">
        <v>80</v>
      </c>
      <c r="Z1235" t="s">
        <v>86</v>
      </c>
      <c r="AB1235" t="s">
        <v>194</v>
      </c>
      <c r="AC1235" t="s">
        <v>197</v>
      </c>
      <c r="AG1235" t="s">
        <v>27</v>
      </c>
      <c r="AH1235" t="str">
        <f>Table1[[#This Row],[Family]]</f>
        <v>Chironomidae</v>
      </c>
      <c r="AI1235" t="s">
        <v>48</v>
      </c>
      <c r="AJ1235" t="s">
        <v>61</v>
      </c>
      <c r="AK1235">
        <v>8.1999999999999993</v>
      </c>
      <c r="AM1235" t="s">
        <v>42</v>
      </c>
      <c r="AN1235">
        <v>8.1999999999999993</v>
      </c>
      <c r="AO1235">
        <v>0</v>
      </c>
    </row>
    <row r="1236" spans="1:41" x14ac:dyDescent="0.25">
      <c r="A1236" t="s">
        <v>623</v>
      </c>
      <c r="F1236" t="s">
        <v>623</v>
      </c>
      <c r="G1236" s="1">
        <v>42440</v>
      </c>
      <c r="I1236" t="s">
        <v>1023</v>
      </c>
      <c r="J1236" t="s">
        <v>206</v>
      </c>
      <c r="K1236" t="s">
        <v>198</v>
      </c>
      <c r="L1236" t="s">
        <v>42</v>
      </c>
      <c r="M1236" t="s">
        <v>43</v>
      </c>
      <c r="N1236">
        <v>0</v>
      </c>
      <c r="O1236">
        <v>1</v>
      </c>
      <c r="P1236">
        <v>1</v>
      </c>
      <c r="T1236" t="s">
        <v>55</v>
      </c>
      <c r="V1236" t="s">
        <v>67</v>
      </c>
      <c r="X1236" t="s">
        <v>80</v>
      </c>
      <c r="Z1236" t="s">
        <v>199</v>
      </c>
      <c r="AB1236" t="s">
        <v>200</v>
      </c>
      <c r="AC1236" t="s">
        <v>201</v>
      </c>
      <c r="AG1236" t="s">
        <v>27</v>
      </c>
      <c r="AH1236" t="str">
        <f>Table1[[#This Row],[Family]]</f>
        <v>Simuliidae</v>
      </c>
      <c r="AI1236" t="s">
        <v>92</v>
      </c>
      <c r="AJ1236" t="s">
        <v>53</v>
      </c>
      <c r="AK1236">
        <v>2.4</v>
      </c>
      <c r="AM1236" t="s">
        <v>42</v>
      </c>
      <c r="AN1236">
        <v>2.4</v>
      </c>
      <c r="AO1236">
        <v>0</v>
      </c>
    </row>
    <row r="1237" spans="1:41" x14ac:dyDescent="0.25">
      <c r="A1237" t="s">
        <v>623</v>
      </c>
      <c r="F1237" t="s">
        <v>623</v>
      </c>
      <c r="G1237" s="1">
        <v>42440</v>
      </c>
      <c r="I1237" t="s">
        <v>1023</v>
      </c>
      <c r="J1237" t="s">
        <v>206</v>
      </c>
      <c r="K1237" t="s">
        <v>421</v>
      </c>
      <c r="L1237" t="s">
        <v>42</v>
      </c>
      <c r="M1237" t="s">
        <v>43</v>
      </c>
      <c r="N1237">
        <v>0</v>
      </c>
      <c r="O1237">
        <v>2</v>
      </c>
      <c r="P1237">
        <v>2</v>
      </c>
      <c r="T1237" t="s">
        <v>55</v>
      </c>
      <c r="V1237" t="s">
        <v>67</v>
      </c>
      <c r="X1237" t="s">
        <v>80</v>
      </c>
      <c r="Z1237" t="s">
        <v>199</v>
      </c>
      <c r="AB1237" t="s">
        <v>200</v>
      </c>
      <c r="AC1237" t="s">
        <v>422</v>
      </c>
      <c r="AG1237" t="s">
        <v>27</v>
      </c>
      <c r="AH1237" t="str">
        <f>Table1[[#This Row],[Family]]</f>
        <v>Simuliidae</v>
      </c>
      <c r="AI1237" t="s">
        <v>92</v>
      </c>
      <c r="AJ1237" t="s">
        <v>53</v>
      </c>
      <c r="AK1237">
        <v>2.4</v>
      </c>
      <c r="AM1237" t="s">
        <v>42</v>
      </c>
      <c r="AN1237">
        <v>2.4</v>
      </c>
      <c r="AO1237">
        <v>0</v>
      </c>
    </row>
    <row r="1238" spans="1:41" x14ac:dyDescent="0.25">
      <c r="A1238" t="s">
        <v>623</v>
      </c>
      <c r="F1238" t="s">
        <v>623</v>
      </c>
      <c r="G1238" s="1">
        <v>42440</v>
      </c>
      <c r="I1238" t="s">
        <v>1023</v>
      </c>
      <c r="J1238" t="s">
        <v>206</v>
      </c>
      <c r="K1238" t="s">
        <v>202</v>
      </c>
      <c r="L1238" t="s">
        <v>42</v>
      </c>
      <c r="M1238" t="s">
        <v>43</v>
      </c>
      <c r="N1238">
        <v>0</v>
      </c>
      <c r="O1238">
        <v>7</v>
      </c>
      <c r="P1238">
        <v>7</v>
      </c>
      <c r="T1238" t="s">
        <v>55</v>
      </c>
      <c r="V1238" t="s">
        <v>67</v>
      </c>
      <c r="X1238" t="s">
        <v>80</v>
      </c>
      <c r="Z1238" t="s">
        <v>203</v>
      </c>
      <c r="AC1238" t="s">
        <v>204</v>
      </c>
      <c r="AG1238" t="s">
        <v>27</v>
      </c>
      <c r="AH1238" t="str">
        <f>Table1[[#This Row],[Family]]</f>
        <v>Tipulidae</v>
      </c>
      <c r="AI1238" t="s">
        <v>48</v>
      </c>
      <c r="AJ1238" t="s">
        <v>53</v>
      </c>
      <c r="AK1238">
        <v>8</v>
      </c>
      <c r="AM1238" t="s">
        <v>42</v>
      </c>
      <c r="AN1238">
        <v>8</v>
      </c>
      <c r="AO1238">
        <v>0</v>
      </c>
    </row>
    <row r="1239" spans="1:41" x14ac:dyDescent="0.25">
      <c r="A1239" t="s">
        <v>630</v>
      </c>
      <c r="F1239" t="s">
        <v>630</v>
      </c>
      <c r="G1239" s="1">
        <v>42444</v>
      </c>
      <c r="I1239" t="s">
        <v>1023</v>
      </c>
      <c r="J1239" t="s">
        <v>206</v>
      </c>
      <c r="K1239" t="s">
        <v>332</v>
      </c>
      <c r="L1239" t="s">
        <v>42</v>
      </c>
      <c r="M1239" t="s">
        <v>43</v>
      </c>
      <c r="N1239">
        <v>0</v>
      </c>
      <c r="O1239">
        <v>4</v>
      </c>
      <c r="P1239">
        <v>4</v>
      </c>
      <c r="T1239" t="s">
        <v>333</v>
      </c>
      <c r="V1239" t="s">
        <v>334</v>
      </c>
      <c r="X1239" t="s">
        <v>335</v>
      </c>
      <c r="Z1239" t="s">
        <v>336</v>
      </c>
      <c r="AC1239" t="s">
        <v>337</v>
      </c>
      <c r="AG1239" t="s">
        <v>27</v>
      </c>
      <c r="AH1239" t="str">
        <f>Table1[[#This Row],[Family]]</f>
        <v>Dugesiidae</v>
      </c>
      <c r="AI1239" t="s">
        <v>76</v>
      </c>
      <c r="AJ1239" t="s">
        <v>61</v>
      </c>
      <c r="AK1239">
        <v>9.3000000000000007</v>
      </c>
      <c r="AM1239" t="s">
        <v>42</v>
      </c>
      <c r="AN1239">
        <v>9.3000000000000007</v>
      </c>
      <c r="AO1239">
        <v>0</v>
      </c>
    </row>
    <row r="1240" spans="1:41" x14ac:dyDescent="0.25">
      <c r="A1240" t="s">
        <v>630</v>
      </c>
      <c r="F1240" t="s">
        <v>630</v>
      </c>
      <c r="G1240" s="1">
        <v>42444</v>
      </c>
      <c r="I1240" t="s">
        <v>1023</v>
      </c>
      <c r="J1240" t="s">
        <v>206</v>
      </c>
      <c r="K1240" t="s">
        <v>242</v>
      </c>
      <c r="L1240" t="s">
        <v>42</v>
      </c>
      <c r="M1240" t="s">
        <v>43</v>
      </c>
      <c r="N1240">
        <v>0</v>
      </c>
      <c r="O1240">
        <v>2</v>
      </c>
      <c r="P1240">
        <v>2</v>
      </c>
      <c r="T1240" t="s">
        <v>44</v>
      </c>
      <c r="V1240" t="s">
        <v>45</v>
      </c>
      <c r="X1240" t="s">
        <v>243</v>
      </c>
      <c r="Z1240" t="s">
        <v>244</v>
      </c>
      <c r="AG1240" t="s">
        <v>24</v>
      </c>
      <c r="AH1240" t="str">
        <f>Table1[[#This Row],[FinalID]]</f>
        <v>LUMBRICULIDAE</v>
      </c>
      <c r="AI1240" t="s">
        <v>48</v>
      </c>
      <c r="AJ1240" t="s">
        <v>49</v>
      </c>
      <c r="AK1240">
        <v>6.6</v>
      </c>
      <c r="AM1240" t="s">
        <v>42</v>
      </c>
      <c r="AN1240">
        <v>6.6</v>
      </c>
      <c r="AO1240">
        <v>0</v>
      </c>
    </row>
    <row r="1241" spans="1:41" x14ac:dyDescent="0.25">
      <c r="A1241" t="s">
        <v>630</v>
      </c>
      <c r="F1241" t="s">
        <v>630</v>
      </c>
      <c r="G1241" s="1">
        <v>42444</v>
      </c>
      <c r="I1241" t="s">
        <v>1023</v>
      </c>
      <c r="J1241" t="s">
        <v>206</v>
      </c>
      <c r="K1241" t="s">
        <v>516</v>
      </c>
      <c r="L1241" t="s">
        <v>42</v>
      </c>
      <c r="M1241" t="s">
        <v>43</v>
      </c>
      <c r="N1241">
        <v>0</v>
      </c>
      <c r="O1241">
        <v>1</v>
      </c>
      <c r="P1241">
        <v>1</v>
      </c>
      <c r="T1241" t="s">
        <v>55</v>
      </c>
      <c r="V1241" t="s">
        <v>56</v>
      </c>
      <c r="X1241" t="s">
        <v>63</v>
      </c>
      <c r="Z1241" t="s">
        <v>64</v>
      </c>
      <c r="AC1241" t="s">
        <v>517</v>
      </c>
      <c r="AG1241" t="s">
        <v>27</v>
      </c>
      <c r="AH1241" t="str">
        <f>Table1[[#This Row],[Family]]</f>
        <v>Asellidae</v>
      </c>
      <c r="AI1241" t="s">
        <v>48</v>
      </c>
      <c r="AJ1241" t="s">
        <v>61</v>
      </c>
      <c r="AK1241">
        <v>3.3</v>
      </c>
      <c r="AM1241" t="s">
        <v>42</v>
      </c>
      <c r="AN1241">
        <v>3.3</v>
      </c>
      <c r="AO1241">
        <v>0</v>
      </c>
    </row>
    <row r="1242" spans="1:41" x14ac:dyDescent="0.25">
      <c r="A1242" t="s">
        <v>630</v>
      </c>
      <c r="F1242" t="s">
        <v>630</v>
      </c>
      <c r="G1242" s="1">
        <v>42444</v>
      </c>
      <c r="I1242" t="s">
        <v>1023</v>
      </c>
      <c r="J1242" t="s">
        <v>206</v>
      </c>
      <c r="K1242" t="s">
        <v>137</v>
      </c>
      <c r="L1242" t="s">
        <v>42</v>
      </c>
      <c r="M1242" t="s">
        <v>43</v>
      </c>
      <c r="N1242">
        <v>0</v>
      </c>
      <c r="O1242">
        <v>2</v>
      </c>
      <c r="P1242">
        <v>2</v>
      </c>
      <c r="T1242" t="s">
        <v>55</v>
      </c>
      <c r="V1242" t="s">
        <v>67</v>
      </c>
      <c r="X1242" t="s">
        <v>68</v>
      </c>
      <c r="Z1242" t="s">
        <v>138</v>
      </c>
      <c r="AC1242" t="s">
        <v>139</v>
      </c>
      <c r="AG1242" t="s">
        <v>27</v>
      </c>
      <c r="AH1242" t="str">
        <f>Table1[[#This Row],[Family]]</f>
        <v>Ephemerellidae</v>
      </c>
      <c r="AI1242" t="s">
        <v>48</v>
      </c>
      <c r="AJ1242" t="s">
        <v>140</v>
      </c>
      <c r="AK1242">
        <v>2.2999999999999998</v>
      </c>
      <c r="AM1242" t="s">
        <v>42</v>
      </c>
      <c r="AN1242">
        <v>2.2999999999999998</v>
      </c>
      <c r="AO1242">
        <v>0</v>
      </c>
    </row>
    <row r="1243" spans="1:41" x14ac:dyDescent="0.25">
      <c r="A1243" t="s">
        <v>630</v>
      </c>
      <c r="F1243" t="s">
        <v>630</v>
      </c>
      <c r="G1243" s="1">
        <v>42444</v>
      </c>
      <c r="I1243" t="s">
        <v>1023</v>
      </c>
      <c r="J1243" t="s">
        <v>206</v>
      </c>
      <c r="K1243" t="s">
        <v>145</v>
      </c>
      <c r="L1243" t="s">
        <v>42</v>
      </c>
      <c r="M1243" t="s">
        <v>43</v>
      </c>
      <c r="N1243">
        <v>0</v>
      </c>
      <c r="O1243">
        <v>21</v>
      </c>
      <c r="P1243">
        <v>21</v>
      </c>
      <c r="T1243" t="s">
        <v>55</v>
      </c>
      <c r="V1243" t="s">
        <v>67</v>
      </c>
      <c r="X1243" t="s">
        <v>68</v>
      </c>
      <c r="Z1243" t="s">
        <v>146</v>
      </c>
      <c r="AC1243" t="s">
        <v>147</v>
      </c>
      <c r="AG1243" t="s">
        <v>27</v>
      </c>
      <c r="AH1243" t="str">
        <f>Table1[[#This Row],[Family]]</f>
        <v>Baetidae</v>
      </c>
      <c r="AI1243" t="s">
        <v>48</v>
      </c>
      <c r="AJ1243" t="s">
        <v>148</v>
      </c>
      <c r="AK1243">
        <v>3.9</v>
      </c>
      <c r="AM1243" t="s">
        <v>42</v>
      </c>
      <c r="AN1243">
        <v>3.9</v>
      </c>
      <c r="AO1243">
        <v>0</v>
      </c>
    </row>
    <row r="1244" spans="1:41" x14ac:dyDescent="0.25">
      <c r="A1244" t="s">
        <v>630</v>
      </c>
      <c r="F1244" t="s">
        <v>630</v>
      </c>
      <c r="G1244" s="1">
        <v>42444</v>
      </c>
      <c r="I1244" t="s">
        <v>1023</v>
      </c>
      <c r="J1244" t="s">
        <v>206</v>
      </c>
      <c r="K1244" t="s">
        <v>620</v>
      </c>
      <c r="L1244" t="s">
        <v>42</v>
      </c>
      <c r="M1244" t="s">
        <v>43</v>
      </c>
      <c r="N1244">
        <v>0</v>
      </c>
      <c r="O1244">
        <v>1</v>
      </c>
      <c r="P1244">
        <v>1</v>
      </c>
      <c r="T1244" t="s">
        <v>55</v>
      </c>
      <c r="V1244" t="s">
        <v>67</v>
      </c>
      <c r="X1244" t="s">
        <v>324</v>
      </c>
      <c r="Z1244" t="s">
        <v>621</v>
      </c>
      <c r="AC1244" t="s">
        <v>622</v>
      </c>
      <c r="AG1244" t="s">
        <v>27</v>
      </c>
      <c r="AH1244" t="str">
        <f>Table1[[#This Row],[Family]]</f>
        <v>Cordulegastridae</v>
      </c>
      <c r="AI1244" t="s">
        <v>76</v>
      </c>
      <c r="AJ1244" t="s">
        <v>49</v>
      </c>
      <c r="AK1244">
        <v>2.4</v>
      </c>
      <c r="AM1244" t="s">
        <v>42</v>
      </c>
      <c r="AN1244">
        <v>2.4</v>
      </c>
      <c r="AO1244">
        <v>0</v>
      </c>
    </row>
    <row r="1245" spans="1:41" x14ac:dyDescent="0.25">
      <c r="A1245" t="s">
        <v>630</v>
      </c>
      <c r="F1245" t="s">
        <v>630</v>
      </c>
      <c r="G1245" s="1">
        <v>42444</v>
      </c>
      <c r="I1245" t="s">
        <v>1023</v>
      </c>
      <c r="J1245" t="s">
        <v>206</v>
      </c>
      <c r="K1245" t="s">
        <v>416</v>
      </c>
      <c r="L1245" t="s">
        <v>42</v>
      </c>
      <c r="M1245" t="s">
        <v>43</v>
      </c>
      <c r="N1245">
        <v>0</v>
      </c>
      <c r="O1245">
        <v>1</v>
      </c>
      <c r="P1245">
        <v>1</v>
      </c>
      <c r="T1245" t="s">
        <v>55</v>
      </c>
      <c r="V1245" t="s">
        <v>67</v>
      </c>
      <c r="X1245" t="s">
        <v>373</v>
      </c>
      <c r="Z1245" t="s">
        <v>374</v>
      </c>
      <c r="AC1245" t="s">
        <v>417</v>
      </c>
      <c r="AG1245" t="s">
        <v>27</v>
      </c>
      <c r="AH1245" t="str">
        <f>Table1[[#This Row],[Family]]</f>
        <v>Corydalidae</v>
      </c>
      <c r="AI1245" t="s">
        <v>76</v>
      </c>
      <c r="AJ1245" t="s">
        <v>376</v>
      </c>
      <c r="AK1245">
        <v>1.4</v>
      </c>
      <c r="AM1245" t="s">
        <v>42</v>
      </c>
      <c r="AN1245">
        <v>1.4</v>
      </c>
      <c r="AO1245">
        <v>0</v>
      </c>
    </row>
    <row r="1246" spans="1:41" x14ac:dyDescent="0.25">
      <c r="A1246" t="s">
        <v>630</v>
      </c>
      <c r="F1246" t="s">
        <v>630</v>
      </c>
      <c r="G1246" s="1">
        <v>42444</v>
      </c>
      <c r="I1246" t="s">
        <v>1023</v>
      </c>
      <c r="J1246" t="s">
        <v>206</v>
      </c>
      <c r="K1246" t="s">
        <v>265</v>
      </c>
      <c r="L1246" t="s">
        <v>42</v>
      </c>
      <c r="M1246" t="s">
        <v>43</v>
      </c>
      <c r="N1246">
        <v>0</v>
      </c>
      <c r="O1246">
        <v>1</v>
      </c>
      <c r="P1246">
        <v>1</v>
      </c>
      <c r="T1246" t="s">
        <v>55</v>
      </c>
      <c r="V1246" t="s">
        <v>67</v>
      </c>
      <c r="X1246" t="s">
        <v>72</v>
      </c>
      <c r="Z1246" t="s">
        <v>266</v>
      </c>
      <c r="AB1246" t="s">
        <v>267</v>
      </c>
      <c r="AC1246" t="s">
        <v>268</v>
      </c>
      <c r="AG1246" t="s">
        <v>27</v>
      </c>
      <c r="AH1246" t="str">
        <f>Table1[[#This Row],[Family]]</f>
        <v>Glossosomatidae</v>
      </c>
      <c r="AI1246" t="s">
        <v>144</v>
      </c>
      <c r="AJ1246" t="s">
        <v>53</v>
      </c>
      <c r="AM1246" t="s">
        <v>42</v>
      </c>
      <c r="AO1246">
        <v>0</v>
      </c>
    </row>
    <row r="1247" spans="1:41" x14ac:dyDescent="0.25">
      <c r="A1247" t="s">
        <v>630</v>
      </c>
      <c r="F1247" t="s">
        <v>630</v>
      </c>
      <c r="G1247" s="1">
        <v>42444</v>
      </c>
      <c r="I1247" t="s">
        <v>1023</v>
      </c>
      <c r="J1247" t="s">
        <v>206</v>
      </c>
      <c r="K1247" t="s">
        <v>170</v>
      </c>
      <c r="L1247" t="s">
        <v>42</v>
      </c>
      <c r="M1247" t="s">
        <v>43</v>
      </c>
      <c r="N1247">
        <v>0</v>
      </c>
      <c r="O1247">
        <v>5</v>
      </c>
      <c r="P1247">
        <v>5</v>
      </c>
      <c r="T1247" t="s">
        <v>55</v>
      </c>
      <c r="V1247" t="s">
        <v>67</v>
      </c>
      <c r="X1247" t="s">
        <v>72</v>
      </c>
      <c r="Z1247" t="s">
        <v>171</v>
      </c>
      <c r="AC1247" t="s">
        <v>172</v>
      </c>
      <c r="AG1247" t="s">
        <v>27</v>
      </c>
      <c r="AH1247" t="str">
        <f>Table1[[#This Row],[Family]]</f>
        <v>Hydropsychidae</v>
      </c>
      <c r="AI1247" t="s">
        <v>92</v>
      </c>
      <c r="AJ1247" t="s">
        <v>53</v>
      </c>
      <c r="AK1247">
        <v>6.5</v>
      </c>
      <c r="AM1247" t="s">
        <v>42</v>
      </c>
      <c r="AN1247">
        <v>6.5</v>
      </c>
      <c r="AO1247">
        <v>0</v>
      </c>
    </row>
    <row r="1248" spans="1:41" x14ac:dyDescent="0.25">
      <c r="A1248" t="s">
        <v>630</v>
      </c>
      <c r="F1248" t="s">
        <v>630</v>
      </c>
      <c r="G1248" s="1">
        <v>42444</v>
      </c>
      <c r="I1248" t="s">
        <v>1023</v>
      </c>
      <c r="J1248" t="s">
        <v>206</v>
      </c>
      <c r="K1248" t="s">
        <v>175</v>
      </c>
      <c r="L1248" t="s">
        <v>42</v>
      </c>
      <c r="M1248" t="s">
        <v>43</v>
      </c>
      <c r="N1248">
        <v>0</v>
      </c>
      <c r="O1248">
        <v>19</v>
      </c>
      <c r="P1248">
        <v>19</v>
      </c>
      <c r="T1248" t="s">
        <v>55</v>
      </c>
      <c r="V1248" t="s">
        <v>67</v>
      </c>
      <c r="X1248" t="s">
        <v>72</v>
      </c>
      <c r="Z1248" t="s">
        <v>171</v>
      </c>
      <c r="AC1248" t="s">
        <v>176</v>
      </c>
      <c r="AG1248" t="s">
        <v>27</v>
      </c>
      <c r="AH1248" t="str">
        <f>Table1[[#This Row],[Family]]</f>
        <v>Hydropsychidae</v>
      </c>
      <c r="AI1248" t="s">
        <v>92</v>
      </c>
      <c r="AJ1248" t="s">
        <v>53</v>
      </c>
      <c r="AK1248">
        <v>7.5</v>
      </c>
      <c r="AM1248" t="s">
        <v>42</v>
      </c>
      <c r="AN1248">
        <v>7.5</v>
      </c>
      <c r="AO1248">
        <v>0</v>
      </c>
    </row>
    <row r="1249" spans="1:41" x14ac:dyDescent="0.25">
      <c r="A1249" t="s">
        <v>630</v>
      </c>
      <c r="F1249" t="s">
        <v>630</v>
      </c>
      <c r="G1249" s="1">
        <v>42444</v>
      </c>
      <c r="I1249" t="s">
        <v>1023</v>
      </c>
      <c r="J1249" t="s">
        <v>206</v>
      </c>
      <c r="K1249" t="s">
        <v>217</v>
      </c>
      <c r="L1249" t="s">
        <v>42</v>
      </c>
      <c r="M1249" t="s">
        <v>43</v>
      </c>
      <c r="N1249">
        <v>0</v>
      </c>
      <c r="O1249">
        <v>17</v>
      </c>
      <c r="P1249">
        <v>17</v>
      </c>
      <c r="T1249" t="s">
        <v>55</v>
      </c>
      <c r="V1249" t="s">
        <v>67</v>
      </c>
      <c r="X1249" t="s">
        <v>72</v>
      </c>
      <c r="Z1249" t="s">
        <v>181</v>
      </c>
      <c r="AC1249" t="s">
        <v>218</v>
      </c>
      <c r="AG1249" t="s">
        <v>27</v>
      </c>
      <c r="AH1249" t="str">
        <f>Table1[[#This Row],[Family]]</f>
        <v>Philopotamidae</v>
      </c>
      <c r="AI1249" t="s">
        <v>92</v>
      </c>
      <c r="AJ1249" t="s">
        <v>53</v>
      </c>
      <c r="AK1249">
        <v>4.4000000000000004</v>
      </c>
      <c r="AM1249" t="s">
        <v>42</v>
      </c>
      <c r="AN1249">
        <v>4.4000000000000004</v>
      </c>
      <c r="AO1249">
        <v>0</v>
      </c>
    </row>
    <row r="1250" spans="1:41" x14ac:dyDescent="0.25">
      <c r="A1250" t="s">
        <v>630</v>
      </c>
      <c r="F1250" t="s">
        <v>630</v>
      </c>
      <c r="G1250" s="1">
        <v>42444</v>
      </c>
      <c r="I1250" t="s">
        <v>1023</v>
      </c>
      <c r="J1250" t="s">
        <v>206</v>
      </c>
      <c r="K1250" t="s">
        <v>596</v>
      </c>
      <c r="L1250" t="s">
        <v>42</v>
      </c>
      <c r="M1250" t="s">
        <v>43</v>
      </c>
      <c r="N1250">
        <v>0</v>
      </c>
      <c r="O1250">
        <v>4</v>
      </c>
      <c r="P1250">
        <v>4</v>
      </c>
      <c r="T1250" t="s">
        <v>55</v>
      </c>
      <c r="V1250" t="s">
        <v>67</v>
      </c>
      <c r="X1250" t="s">
        <v>72</v>
      </c>
      <c r="Z1250" t="s">
        <v>181</v>
      </c>
      <c r="AC1250" t="s">
        <v>597</v>
      </c>
      <c r="AG1250" t="s">
        <v>27</v>
      </c>
      <c r="AH1250" t="str">
        <f>Table1[[#This Row],[Family]]</f>
        <v>Philopotamidae</v>
      </c>
      <c r="AI1250" t="s">
        <v>92</v>
      </c>
      <c r="AJ1250" t="s">
        <v>53</v>
      </c>
      <c r="AK1250">
        <v>1.7</v>
      </c>
      <c r="AM1250" t="s">
        <v>42</v>
      </c>
      <c r="AN1250">
        <v>1.7</v>
      </c>
      <c r="AO1250">
        <v>0</v>
      </c>
    </row>
    <row r="1251" spans="1:41" x14ac:dyDescent="0.25">
      <c r="A1251" t="s">
        <v>630</v>
      </c>
      <c r="F1251" t="s">
        <v>630</v>
      </c>
      <c r="G1251" s="1">
        <v>42444</v>
      </c>
      <c r="I1251" t="s">
        <v>1023</v>
      </c>
      <c r="J1251" t="s">
        <v>206</v>
      </c>
      <c r="K1251" t="s">
        <v>359</v>
      </c>
      <c r="L1251" t="s">
        <v>42</v>
      </c>
      <c r="M1251" t="s">
        <v>43</v>
      </c>
      <c r="N1251">
        <v>0</v>
      </c>
      <c r="O1251">
        <v>1</v>
      </c>
      <c r="P1251">
        <v>1</v>
      </c>
      <c r="T1251" t="s">
        <v>55</v>
      </c>
      <c r="V1251" t="s">
        <v>67</v>
      </c>
      <c r="X1251" t="s">
        <v>72</v>
      </c>
      <c r="Z1251" t="s">
        <v>360</v>
      </c>
      <c r="AC1251" t="s">
        <v>361</v>
      </c>
      <c r="AG1251" t="s">
        <v>27</v>
      </c>
      <c r="AH1251" t="str">
        <f>Table1[[#This Row],[Family]]</f>
        <v>Rhyacophilidae</v>
      </c>
      <c r="AI1251" t="s">
        <v>76</v>
      </c>
      <c r="AJ1251" t="s">
        <v>53</v>
      </c>
      <c r="AK1251">
        <v>2.1</v>
      </c>
      <c r="AM1251" t="s">
        <v>42</v>
      </c>
      <c r="AN1251">
        <v>2.1</v>
      </c>
      <c r="AO1251">
        <v>0</v>
      </c>
    </row>
    <row r="1252" spans="1:41" x14ac:dyDescent="0.25">
      <c r="A1252" t="s">
        <v>630</v>
      </c>
      <c r="F1252" t="s">
        <v>630</v>
      </c>
      <c r="G1252" s="1">
        <v>42444</v>
      </c>
      <c r="I1252" t="s">
        <v>1023</v>
      </c>
      <c r="J1252" t="s">
        <v>206</v>
      </c>
      <c r="K1252" t="s">
        <v>631</v>
      </c>
      <c r="L1252" t="s">
        <v>42</v>
      </c>
      <c r="M1252" t="s">
        <v>79</v>
      </c>
      <c r="N1252">
        <v>0</v>
      </c>
      <c r="O1252">
        <v>3</v>
      </c>
      <c r="P1252">
        <v>3</v>
      </c>
      <c r="T1252" t="s">
        <v>55</v>
      </c>
      <c r="V1252" t="s">
        <v>67</v>
      </c>
      <c r="X1252" t="s">
        <v>220</v>
      </c>
      <c r="Z1252" t="s">
        <v>221</v>
      </c>
      <c r="AG1252" t="s">
        <v>24</v>
      </c>
      <c r="AH1252" t="str">
        <f>Table1[[#This Row],[FinalID]]</f>
        <v>ELMIDAE</v>
      </c>
      <c r="AI1252" t="s">
        <v>48</v>
      </c>
      <c r="AJ1252" t="s">
        <v>53</v>
      </c>
      <c r="AK1252">
        <v>4.8</v>
      </c>
      <c r="AM1252" t="s">
        <v>42</v>
      </c>
      <c r="AN1252">
        <v>4.8</v>
      </c>
      <c r="AO1252">
        <v>0</v>
      </c>
    </row>
    <row r="1253" spans="1:41" x14ac:dyDescent="0.25">
      <c r="A1253" t="s">
        <v>630</v>
      </c>
      <c r="F1253" t="s">
        <v>630</v>
      </c>
      <c r="G1253" s="1">
        <v>42444</v>
      </c>
      <c r="I1253" t="s">
        <v>1023</v>
      </c>
      <c r="J1253" t="s">
        <v>206</v>
      </c>
      <c r="K1253" t="s">
        <v>362</v>
      </c>
      <c r="L1253" t="s">
        <v>42</v>
      </c>
      <c r="M1253" t="s">
        <v>43</v>
      </c>
      <c r="N1253">
        <v>0</v>
      </c>
      <c r="O1253">
        <v>4</v>
      </c>
      <c r="P1253">
        <v>4</v>
      </c>
      <c r="T1253" t="s">
        <v>55</v>
      </c>
      <c r="V1253" t="s">
        <v>67</v>
      </c>
      <c r="X1253" t="s">
        <v>220</v>
      </c>
      <c r="Z1253" t="s">
        <v>221</v>
      </c>
      <c r="AC1253" t="s">
        <v>363</v>
      </c>
      <c r="AG1253" t="s">
        <v>27</v>
      </c>
      <c r="AH1253" t="str">
        <f>Table1[[#This Row],[Family]]</f>
        <v>Elmidae</v>
      </c>
      <c r="AI1253" t="s">
        <v>144</v>
      </c>
      <c r="AJ1253" t="s">
        <v>53</v>
      </c>
      <c r="AK1253">
        <v>5.4</v>
      </c>
      <c r="AM1253" t="s">
        <v>42</v>
      </c>
      <c r="AN1253">
        <v>5.4</v>
      </c>
      <c r="AO1253">
        <v>0</v>
      </c>
    </row>
    <row r="1254" spans="1:41" x14ac:dyDescent="0.25">
      <c r="A1254" t="s">
        <v>630</v>
      </c>
      <c r="F1254" t="s">
        <v>630</v>
      </c>
      <c r="G1254" s="1">
        <v>42444</v>
      </c>
      <c r="I1254" t="s">
        <v>1023</v>
      </c>
      <c r="J1254" t="s">
        <v>206</v>
      </c>
      <c r="K1254" t="s">
        <v>248</v>
      </c>
      <c r="L1254" t="s">
        <v>42</v>
      </c>
      <c r="M1254" t="s">
        <v>43</v>
      </c>
      <c r="N1254">
        <v>0</v>
      </c>
      <c r="O1254">
        <v>4</v>
      </c>
      <c r="P1254">
        <v>4</v>
      </c>
      <c r="T1254" t="s">
        <v>55</v>
      </c>
      <c r="V1254" t="s">
        <v>67</v>
      </c>
      <c r="X1254" t="s">
        <v>220</v>
      </c>
      <c r="Z1254" t="s">
        <v>221</v>
      </c>
      <c r="AC1254" t="s">
        <v>249</v>
      </c>
      <c r="AG1254" t="s">
        <v>27</v>
      </c>
      <c r="AH1254" t="str">
        <f>Table1[[#This Row],[Family]]</f>
        <v>Elmidae</v>
      </c>
      <c r="AI1254" t="s">
        <v>144</v>
      </c>
      <c r="AJ1254" t="s">
        <v>53</v>
      </c>
      <c r="AK1254">
        <v>2.7</v>
      </c>
      <c r="AM1254" t="s">
        <v>42</v>
      </c>
      <c r="AN1254">
        <v>2.7</v>
      </c>
      <c r="AO1254">
        <v>0</v>
      </c>
    </row>
    <row r="1255" spans="1:41" x14ac:dyDescent="0.25">
      <c r="A1255" t="s">
        <v>630</v>
      </c>
      <c r="F1255" t="s">
        <v>630</v>
      </c>
      <c r="G1255" s="1">
        <v>42444</v>
      </c>
      <c r="I1255" t="s">
        <v>1023</v>
      </c>
      <c r="J1255" t="s">
        <v>206</v>
      </c>
      <c r="K1255" t="s">
        <v>386</v>
      </c>
      <c r="L1255" t="s">
        <v>42</v>
      </c>
      <c r="M1255" t="s">
        <v>43</v>
      </c>
      <c r="N1255">
        <v>0</v>
      </c>
      <c r="O1255">
        <v>2</v>
      </c>
      <c r="P1255">
        <v>2</v>
      </c>
      <c r="T1255" t="s">
        <v>55</v>
      </c>
      <c r="V1255" t="s">
        <v>67</v>
      </c>
      <c r="X1255" t="s">
        <v>220</v>
      </c>
      <c r="Z1255" t="s">
        <v>387</v>
      </c>
      <c r="AC1255" t="s">
        <v>388</v>
      </c>
      <c r="AG1255" t="s">
        <v>27</v>
      </c>
      <c r="AH1255" t="str">
        <f>Table1[[#This Row],[Family]]</f>
        <v>Psephenidae</v>
      </c>
      <c r="AI1255" t="s">
        <v>144</v>
      </c>
      <c r="AJ1255" t="s">
        <v>53</v>
      </c>
      <c r="AK1255">
        <v>4.4000000000000004</v>
      </c>
      <c r="AM1255" t="s">
        <v>42</v>
      </c>
      <c r="AN1255">
        <v>4.4000000000000004</v>
      </c>
      <c r="AO1255">
        <v>0</v>
      </c>
    </row>
    <row r="1256" spans="1:41" x14ac:dyDescent="0.25">
      <c r="A1256" t="s">
        <v>630</v>
      </c>
      <c r="F1256" t="s">
        <v>630</v>
      </c>
      <c r="G1256" s="1">
        <v>42444</v>
      </c>
      <c r="I1256" t="s">
        <v>1023</v>
      </c>
      <c r="J1256" t="s">
        <v>206</v>
      </c>
      <c r="K1256" t="s">
        <v>186</v>
      </c>
      <c r="L1256" t="s">
        <v>42</v>
      </c>
      <c r="M1256" t="s">
        <v>79</v>
      </c>
      <c r="N1256">
        <v>0</v>
      </c>
      <c r="O1256">
        <v>3</v>
      </c>
      <c r="P1256">
        <v>3</v>
      </c>
      <c r="T1256" t="s">
        <v>55</v>
      </c>
      <c r="V1256" t="s">
        <v>67</v>
      </c>
      <c r="X1256" t="s">
        <v>80</v>
      </c>
      <c r="Z1256" t="s">
        <v>86</v>
      </c>
      <c r="AC1256" t="s">
        <v>187</v>
      </c>
      <c r="AG1256" t="s">
        <v>27</v>
      </c>
      <c r="AH1256" t="str">
        <f>Table1[[#This Row],[Family]]</f>
        <v>Chironomidae</v>
      </c>
      <c r="AI1256" t="s">
        <v>48</v>
      </c>
      <c r="AK1256">
        <v>7.6</v>
      </c>
      <c r="AM1256" t="s">
        <v>42</v>
      </c>
      <c r="AN1256">
        <v>7.6</v>
      </c>
      <c r="AO1256">
        <v>0</v>
      </c>
    </row>
    <row r="1257" spans="1:41" x14ac:dyDescent="0.25">
      <c r="A1257" t="s">
        <v>630</v>
      </c>
      <c r="F1257" t="s">
        <v>630</v>
      </c>
      <c r="G1257" s="1">
        <v>42444</v>
      </c>
      <c r="I1257" t="s">
        <v>1023</v>
      </c>
      <c r="J1257" t="s">
        <v>206</v>
      </c>
      <c r="K1257" t="s">
        <v>100</v>
      </c>
      <c r="L1257" t="s">
        <v>42</v>
      </c>
      <c r="M1257" t="s">
        <v>43</v>
      </c>
      <c r="N1257">
        <v>0</v>
      </c>
      <c r="O1257">
        <v>4</v>
      </c>
      <c r="P1257">
        <v>4</v>
      </c>
      <c r="T1257" t="s">
        <v>55</v>
      </c>
      <c r="V1257" t="s">
        <v>67</v>
      </c>
      <c r="X1257" t="s">
        <v>80</v>
      </c>
      <c r="Z1257" t="s">
        <v>86</v>
      </c>
      <c r="AC1257" t="s">
        <v>101</v>
      </c>
      <c r="AG1257" t="s">
        <v>27</v>
      </c>
      <c r="AH1257" t="str">
        <f>Table1[[#This Row],[Family]]</f>
        <v>Chironomidae</v>
      </c>
      <c r="AI1257" t="s">
        <v>60</v>
      </c>
      <c r="AJ1257" t="s">
        <v>102</v>
      </c>
      <c r="AK1257">
        <v>9.6</v>
      </c>
      <c r="AM1257" t="s">
        <v>42</v>
      </c>
      <c r="AN1257">
        <v>9.6</v>
      </c>
      <c r="AO1257">
        <v>0</v>
      </c>
    </row>
    <row r="1258" spans="1:41" x14ac:dyDescent="0.25">
      <c r="A1258" t="s">
        <v>630</v>
      </c>
      <c r="F1258" t="s">
        <v>630</v>
      </c>
      <c r="G1258" s="1">
        <v>42444</v>
      </c>
      <c r="I1258" t="s">
        <v>1023</v>
      </c>
      <c r="J1258" t="s">
        <v>206</v>
      </c>
      <c r="K1258" t="s">
        <v>107</v>
      </c>
      <c r="L1258" t="s">
        <v>42</v>
      </c>
      <c r="M1258" t="s">
        <v>43</v>
      </c>
      <c r="N1258">
        <v>0</v>
      </c>
      <c r="O1258">
        <v>10</v>
      </c>
      <c r="P1258">
        <v>10</v>
      </c>
      <c r="T1258" t="s">
        <v>55</v>
      </c>
      <c r="V1258" t="s">
        <v>67</v>
      </c>
      <c r="X1258" t="s">
        <v>80</v>
      </c>
      <c r="Z1258" t="s">
        <v>86</v>
      </c>
      <c r="AC1258" t="s">
        <v>108</v>
      </c>
      <c r="AG1258" t="s">
        <v>27</v>
      </c>
      <c r="AH1258" t="str">
        <f>Table1[[#This Row],[Family]]</f>
        <v>Chironomidae</v>
      </c>
      <c r="AI1258" t="s">
        <v>48</v>
      </c>
      <c r="AJ1258" t="s">
        <v>82</v>
      </c>
      <c r="AK1258">
        <v>9.1999999999999993</v>
      </c>
      <c r="AM1258" t="s">
        <v>42</v>
      </c>
      <c r="AN1258">
        <v>9.1999999999999993</v>
      </c>
      <c r="AO1258">
        <v>0</v>
      </c>
    </row>
    <row r="1259" spans="1:41" x14ac:dyDescent="0.25">
      <c r="A1259" t="s">
        <v>630</v>
      </c>
      <c r="F1259" t="s">
        <v>630</v>
      </c>
      <c r="G1259" s="1">
        <v>42444</v>
      </c>
      <c r="I1259" t="s">
        <v>1023</v>
      </c>
      <c r="J1259" t="s">
        <v>206</v>
      </c>
      <c r="K1259" t="s">
        <v>274</v>
      </c>
      <c r="L1259" t="s">
        <v>42</v>
      </c>
      <c r="M1259" t="s">
        <v>43</v>
      </c>
      <c r="N1259">
        <v>0</v>
      </c>
      <c r="O1259">
        <v>2</v>
      </c>
      <c r="P1259">
        <v>2</v>
      </c>
      <c r="T1259" t="s">
        <v>55</v>
      </c>
      <c r="V1259" t="s">
        <v>67</v>
      </c>
      <c r="X1259" t="s">
        <v>80</v>
      </c>
      <c r="Z1259" t="s">
        <v>86</v>
      </c>
      <c r="AC1259" t="s">
        <v>275</v>
      </c>
      <c r="AG1259" t="s">
        <v>27</v>
      </c>
      <c r="AH1259" t="str">
        <f>Table1[[#This Row],[Family]]</f>
        <v>Chironomidae</v>
      </c>
      <c r="AI1259" t="s">
        <v>48</v>
      </c>
      <c r="AJ1259" t="s">
        <v>61</v>
      </c>
      <c r="AK1259">
        <v>4.5999999999999996</v>
      </c>
      <c r="AM1259" t="s">
        <v>42</v>
      </c>
      <c r="AN1259">
        <v>4.5999999999999996</v>
      </c>
      <c r="AO1259">
        <v>0</v>
      </c>
    </row>
    <row r="1260" spans="1:41" x14ac:dyDescent="0.25">
      <c r="A1260" t="s">
        <v>630</v>
      </c>
      <c r="F1260" t="s">
        <v>630</v>
      </c>
      <c r="G1260" s="1">
        <v>42444</v>
      </c>
      <c r="I1260" t="s">
        <v>1023</v>
      </c>
      <c r="J1260" t="s">
        <v>206</v>
      </c>
      <c r="K1260" t="s">
        <v>255</v>
      </c>
      <c r="L1260" t="s">
        <v>42</v>
      </c>
      <c r="M1260" t="s">
        <v>43</v>
      </c>
      <c r="N1260">
        <v>0</v>
      </c>
      <c r="O1260">
        <v>1</v>
      </c>
      <c r="P1260">
        <v>1</v>
      </c>
      <c r="T1260" t="s">
        <v>55</v>
      </c>
      <c r="V1260" t="s">
        <v>67</v>
      </c>
      <c r="X1260" t="s">
        <v>80</v>
      </c>
      <c r="Z1260" t="s">
        <v>86</v>
      </c>
      <c r="AC1260" t="s">
        <v>256</v>
      </c>
      <c r="AG1260" t="s">
        <v>27</v>
      </c>
      <c r="AH1260" t="str">
        <f>Table1[[#This Row],[Family]]</f>
        <v>Chironomidae</v>
      </c>
      <c r="AI1260" t="s">
        <v>48</v>
      </c>
      <c r="AJ1260" t="s">
        <v>61</v>
      </c>
      <c r="AK1260">
        <v>5.0999999999999996</v>
      </c>
      <c r="AM1260" t="s">
        <v>42</v>
      </c>
      <c r="AN1260">
        <v>5.0999999999999996</v>
      </c>
      <c r="AO1260">
        <v>0</v>
      </c>
    </row>
    <row r="1261" spans="1:41" x14ac:dyDescent="0.25">
      <c r="A1261" t="s">
        <v>630</v>
      </c>
      <c r="F1261" t="s">
        <v>630</v>
      </c>
      <c r="G1261" s="1">
        <v>42444</v>
      </c>
      <c r="I1261" t="s">
        <v>1023</v>
      </c>
      <c r="J1261" t="s">
        <v>206</v>
      </c>
      <c r="K1261" t="s">
        <v>250</v>
      </c>
      <c r="L1261" t="s">
        <v>42</v>
      </c>
      <c r="M1261" t="s">
        <v>43</v>
      </c>
      <c r="N1261">
        <v>0</v>
      </c>
      <c r="O1261">
        <v>2</v>
      </c>
      <c r="P1261">
        <v>2</v>
      </c>
      <c r="T1261" t="s">
        <v>55</v>
      </c>
      <c r="V1261" t="s">
        <v>67</v>
      </c>
      <c r="X1261" t="s">
        <v>80</v>
      </c>
      <c r="Z1261" t="s">
        <v>86</v>
      </c>
      <c r="AC1261" t="s">
        <v>251</v>
      </c>
      <c r="AG1261" t="s">
        <v>27</v>
      </c>
      <c r="AH1261" t="str">
        <f>Table1[[#This Row],[Family]]</f>
        <v>Chironomidae</v>
      </c>
      <c r="AI1261" t="s">
        <v>48</v>
      </c>
      <c r="AJ1261" t="s">
        <v>61</v>
      </c>
      <c r="AK1261">
        <v>5.0999999999999996</v>
      </c>
      <c r="AM1261" t="s">
        <v>42</v>
      </c>
      <c r="AN1261">
        <v>5.0999999999999996</v>
      </c>
      <c r="AO1261">
        <v>0</v>
      </c>
    </row>
    <row r="1262" spans="1:41" x14ac:dyDescent="0.25">
      <c r="A1262" t="s">
        <v>630</v>
      </c>
      <c r="F1262" t="s">
        <v>630</v>
      </c>
      <c r="G1262" s="1">
        <v>42444</v>
      </c>
      <c r="I1262" t="s">
        <v>1023</v>
      </c>
      <c r="J1262" t="s">
        <v>206</v>
      </c>
      <c r="K1262" t="s">
        <v>109</v>
      </c>
      <c r="L1262" t="s">
        <v>42</v>
      </c>
      <c r="M1262" t="s">
        <v>79</v>
      </c>
      <c r="N1262">
        <v>0</v>
      </c>
      <c r="O1262">
        <v>1</v>
      </c>
      <c r="P1262">
        <v>1</v>
      </c>
      <c r="T1262" t="s">
        <v>55</v>
      </c>
      <c r="V1262" t="s">
        <v>67</v>
      </c>
      <c r="X1262" t="s">
        <v>80</v>
      </c>
      <c r="Z1262" t="s">
        <v>86</v>
      </c>
      <c r="AC1262" t="s">
        <v>110</v>
      </c>
      <c r="AG1262" t="s">
        <v>27</v>
      </c>
      <c r="AH1262" t="str">
        <f>Table1[[#This Row],[Family]]</f>
        <v>Chironomidae</v>
      </c>
      <c r="AI1262" t="s">
        <v>76</v>
      </c>
      <c r="AK1262">
        <v>7.5</v>
      </c>
      <c r="AM1262" t="s">
        <v>42</v>
      </c>
      <c r="AN1262">
        <v>7.5</v>
      </c>
      <c r="AO1262">
        <v>0</v>
      </c>
    </row>
    <row r="1263" spans="1:41" x14ac:dyDescent="0.25">
      <c r="A1263" t="s">
        <v>630</v>
      </c>
      <c r="F1263" t="s">
        <v>630</v>
      </c>
      <c r="G1263" s="1">
        <v>42444</v>
      </c>
      <c r="I1263" t="s">
        <v>1023</v>
      </c>
      <c r="J1263" t="s">
        <v>206</v>
      </c>
      <c r="K1263" t="s">
        <v>123</v>
      </c>
      <c r="L1263" t="s">
        <v>42</v>
      </c>
      <c r="M1263" t="s">
        <v>43</v>
      </c>
      <c r="N1263">
        <v>0</v>
      </c>
      <c r="O1263">
        <v>3</v>
      </c>
      <c r="P1263">
        <v>3</v>
      </c>
      <c r="T1263" t="s">
        <v>55</v>
      </c>
      <c r="V1263" t="s">
        <v>67</v>
      </c>
      <c r="X1263" t="s">
        <v>80</v>
      </c>
      <c r="Z1263" t="s">
        <v>86</v>
      </c>
      <c r="AC1263" t="s">
        <v>124</v>
      </c>
      <c r="AG1263" t="s">
        <v>27</v>
      </c>
      <c r="AH1263" t="str">
        <f>Table1[[#This Row],[Family]]</f>
        <v>Chironomidae</v>
      </c>
      <c r="AI1263" t="s">
        <v>76</v>
      </c>
      <c r="AJ1263" t="s">
        <v>61</v>
      </c>
      <c r="AK1263">
        <v>8.1999999999999993</v>
      </c>
      <c r="AM1263" t="s">
        <v>42</v>
      </c>
      <c r="AN1263">
        <v>8.1999999999999993</v>
      </c>
      <c r="AO1263">
        <v>0</v>
      </c>
    </row>
    <row r="1264" spans="1:41" x14ac:dyDescent="0.25">
      <c r="A1264" t="s">
        <v>630</v>
      </c>
      <c r="F1264" t="s">
        <v>630</v>
      </c>
      <c r="G1264" s="1">
        <v>42444</v>
      </c>
      <c r="I1264" t="s">
        <v>1023</v>
      </c>
      <c r="J1264" t="s">
        <v>206</v>
      </c>
      <c r="K1264" t="s">
        <v>193</v>
      </c>
      <c r="L1264" t="s">
        <v>42</v>
      </c>
      <c r="M1264" t="s">
        <v>43</v>
      </c>
      <c r="N1264">
        <v>0</v>
      </c>
      <c r="O1264">
        <v>1</v>
      </c>
      <c r="P1264">
        <v>1</v>
      </c>
      <c r="T1264" t="s">
        <v>55</v>
      </c>
      <c r="V1264" t="s">
        <v>67</v>
      </c>
      <c r="X1264" t="s">
        <v>80</v>
      </c>
      <c r="Z1264" t="s">
        <v>86</v>
      </c>
      <c r="AB1264" t="s">
        <v>194</v>
      </c>
      <c r="AC1264" t="s">
        <v>195</v>
      </c>
      <c r="AG1264" t="s">
        <v>27</v>
      </c>
      <c r="AH1264" t="str">
        <f>Table1[[#This Row],[Family]]</f>
        <v>Chironomidae</v>
      </c>
      <c r="AI1264" t="s">
        <v>48</v>
      </c>
      <c r="AJ1264" t="s">
        <v>61</v>
      </c>
      <c r="AK1264">
        <v>8.5</v>
      </c>
      <c r="AM1264" t="s">
        <v>42</v>
      </c>
      <c r="AN1264">
        <v>8.5</v>
      </c>
      <c r="AO1264">
        <v>0</v>
      </c>
    </row>
    <row r="1265" spans="1:41" x14ac:dyDescent="0.25">
      <c r="A1265" t="s">
        <v>630</v>
      </c>
      <c r="F1265" t="s">
        <v>630</v>
      </c>
      <c r="G1265" s="1">
        <v>42444</v>
      </c>
      <c r="I1265" t="s">
        <v>1023</v>
      </c>
      <c r="J1265" t="s">
        <v>206</v>
      </c>
      <c r="K1265" t="s">
        <v>196</v>
      </c>
      <c r="L1265" t="s">
        <v>42</v>
      </c>
      <c r="M1265" t="s">
        <v>43</v>
      </c>
      <c r="N1265">
        <v>0</v>
      </c>
      <c r="O1265">
        <v>1</v>
      </c>
      <c r="P1265">
        <v>1</v>
      </c>
      <c r="T1265" t="s">
        <v>55</v>
      </c>
      <c r="V1265" t="s">
        <v>67</v>
      </c>
      <c r="X1265" t="s">
        <v>80</v>
      </c>
      <c r="Z1265" t="s">
        <v>86</v>
      </c>
      <c r="AB1265" t="s">
        <v>194</v>
      </c>
      <c r="AC1265" t="s">
        <v>197</v>
      </c>
      <c r="AG1265" t="s">
        <v>27</v>
      </c>
      <c r="AH1265" t="str">
        <f>Table1[[#This Row],[Family]]</f>
        <v>Chironomidae</v>
      </c>
      <c r="AI1265" t="s">
        <v>48</v>
      </c>
      <c r="AJ1265" t="s">
        <v>61</v>
      </c>
      <c r="AK1265">
        <v>8.1999999999999993</v>
      </c>
      <c r="AM1265" t="s">
        <v>42</v>
      </c>
      <c r="AN1265">
        <v>8.1999999999999993</v>
      </c>
      <c r="AO1265">
        <v>0</v>
      </c>
    </row>
    <row r="1266" spans="1:41" x14ac:dyDescent="0.25">
      <c r="A1266" t="s">
        <v>630</v>
      </c>
      <c r="F1266" t="s">
        <v>630</v>
      </c>
      <c r="G1266" s="1">
        <v>42444</v>
      </c>
      <c r="I1266" t="s">
        <v>1023</v>
      </c>
      <c r="J1266" t="s">
        <v>206</v>
      </c>
      <c r="K1266" t="s">
        <v>278</v>
      </c>
      <c r="L1266" t="s">
        <v>42</v>
      </c>
      <c r="M1266" t="s">
        <v>43</v>
      </c>
      <c r="N1266">
        <v>0</v>
      </c>
      <c r="O1266">
        <v>1</v>
      </c>
      <c r="P1266">
        <v>1</v>
      </c>
      <c r="T1266" t="s">
        <v>55</v>
      </c>
      <c r="V1266" t="s">
        <v>67</v>
      </c>
      <c r="X1266" t="s">
        <v>80</v>
      </c>
      <c r="Z1266" t="s">
        <v>279</v>
      </c>
      <c r="AC1266" t="s">
        <v>280</v>
      </c>
      <c r="AG1266" t="s">
        <v>27</v>
      </c>
      <c r="AH1266" t="str">
        <f>Table1[[#This Row],[Family]]</f>
        <v>Empididae</v>
      </c>
      <c r="AI1266" t="s">
        <v>76</v>
      </c>
      <c r="AJ1266" t="s">
        <v>53</v>
      </c>
      <c r="AK1266">
        <v>7.4</v>
      </c>
      <c r="AM1266" t="s">
        <v>42</v>
      </c>
      <c r="AN1266">
        <v>7.4</v>
      </c>
      <c r="AO1266">
        <v>0</v>
      </c>
    </row>
    <row r="1267" spans="1:41" x14ac:dyDescent="0.25">
      <c r="A1267" t="s">
        <v>630</v>
      </c>
      <c r="F1267" t="s">
        <v>630</v>
      </c>
      <c r="G1267" s="1">
        <v>42444</v>
      </c>
      <c r="I1267" t="s">
        <v>1023</v>
      </c>
      <c r="J1267" t="s">
        <v>206</v>
      </c>
      <c r="K1267" t="s">
        <v>236</v>
      </c>
      <c r="L1267" t="s">
        <v>42</v>
      </c>
      <c r="M1267" t="s">
        <v>43</v>
      </c>
      <c r="N1267">
        <v>0</v>
      </c>
      <c r="O1267">
        <v>1</v>
      </c>
      <c r="P1267">
        <v>1</v>
      </c>
      <c r="T1267" t="s">
        <v>55</v>
      </c>
      <c r="V1267" t="s">
        <v>67</v>
      </c>
      <c r="X1267" t="s">
        <v>80</v>
      </c>
      <c r="Z1267" t="s">
        <v>199</v>
      </c>
      <c r="AB1267" t="s">
        <v>237</v>
      </c>
      <c r="AC1267" t="s">
        <v>238</v>
      </c>
      <c r="AG1267" t="s">
        <v>27</v>
      </c>
      <c r="AH1267" t="str">
        <f>Table1[[#This Row],[Family]]</f>
        <v>Simuliidae</v>
      </c>
      <c r="AI1267" t="s">
        <v>92</v>
      </c>
      <c r="AJ1267" t="s">
        <v>53</v>
      </c>
      <c r="AK1267">
        <v>5.7</v>
      </c>
      <c r="AM1267" t="s">
        <v>42</v>
      </c>
      <c r="AN1267">
        <v>5.7</v>
      </c>
      <c r="AO1267">
        <v>0</v>
      </c>
    </row>
    <row r="1268" spans="1:41" x14ac:dyDescent="0.25">
      <c r="A1268" t="s">
        <v>630</v>
      </c>
      <c r="F1268" t="s">
        <v>630</v>
      </c>
      <c r="G1268" s="1">
        <v>42444</v>
      </c>
      <c r="I1268" t="s">
        <v>1023</v>
      </c>
      <c r="J1268" t="s">
        <v>206</v>
      </c>
      <c r="K1268" t="s">
        <v>202</v>
      </c>
      <c r="L1268" t="s">
        <v>42</v>
      </c>
      <c r="M1268" t="s">
        <v>43</v>
      </c>
      <c r="N1268">
        <v>0</v>
      </c>
      <c r="O1268">
        <v>7</v>
      </c>
      <c r="P1268">
        <v>7</v>
      </c>
      <c r="T1268" t="s">
        <v>55</v>
      </c>
      <c r="V1268" t="s">
        <v>67</v>
      </c>
      <c r="X1268" t="s">
        <v>80</v>
      </c>
      <c r="Z1268" t="s">
        <v>203</v>
      </c>
      <c r="AC1268" t="s">
        <v>204</v>
      </c>
      <c r="AG1268" t="s">
        <v>27</v>
      </c>
      <c r="AH1268" t="str">
        <f>Table1[[#This Row],[Family]]</f>
        <v>Tipulidae</v>
      </c>
      <c r="AI1268" t="s">
        <v>48</v>
      </c>
      <c r="AJ1268" t="s">
        <v>53</v>
      </c>
      <c r="AK1268">
        <v>8</v>
      </c>
      <c r="AM1268" t="s">
        <v>42</v>
      </c>
      <c r="AN1268">
        <v>8</v>
      </c>
      <c r="AO1268">
        <v>0</v>
      </c>
    </row>
    <row r="1269" spans="1:41" x14ac:dyDescent="0.25">
      <c r="A1269" t="s">
        <v>632</v>
      </c>
      <c r="F1269" t="s">
        <v>632</v>
      </c>
      <c r="G1269" s="1">
        <v>42440</v>
      </c>
      <c r="I1269" t="s">
        <v>1023</v>
      </c>
      <c r="J1269" t="s">
        <v>206</v>
      </c>
      <c r="K1269" t="s">
        <v>332</v>
      </c>
      <c r="L1269" t="s">
        <v>42</v>
      </c>
      <c r="M1269" t="s">
        <v>43</v>
      </c>
      <c r="N1269">
        <v>0</v>
      </c>
      <c r="O1269">
        <v>1</v>
      </c>
      <c r="P1269">
        <v>1</v>
      </c>
      <c r="T1269" t="s">
        <v>333</v>
      </c>
      <c r="V1269" t="s">
        <v>334</v>
      </c>
      <c r="X1269" t="s">
        <v>335</v>
      </c>
      <c r="Z1269" t="s">
        <v>336</v>
      </c>
      <c r="AC1269" t="s">
        <v>337</v>
      </c>
      <c r="AG1269" t="s">
        <v>27</v>
      </c>
      <c r="AH1269" t="str">
        <f>Table1[[#This Row],[Family]]</f>
        <v>Dugesiidae</v>
      </c>
      <c r="AI1269" t="s">
        <v>76</v>
      </c>
      <c r="AJ1269" t="s">
        <v>61</v>
      </c>
      <c r="AK1269">
        <v>9.3000000000000007</v>
      </c>
      <c r="AM1269" t="s">
        <v>42</v>
      </c>
      <c r="AN1269">
        <v>9.3000000000000007</v>
      </c>
      <c r="AO1269">
        <v>0</v>
      </c>
    </row>
    <row r="1270" spans="1:41" x14ac:dyDescent="0.25">
      <c r="A1270" t="s">
        <v>632</v>
      </c>
      <c r="F1270" t="s">
        <v>632</v>
      </c>
      <c r="G1270" s="1">
        <v>42440</v>
      </c>
      <c r="I1270" t="s">
        <v>1023</v>
      </c>
      <c r="J1270" t="s">
        <v>206</v>
      </c>
      <c r="K1270" t="s">
        <v>312</v>
      </c>
      <c r="L1270" t="s">
        <v>42</v>
      </c>
      <c r="M1270" t="s">
        <v>43</v>
      </c>
      <c r="N1270">
        <v>0</v>
      </c>
      <c r="O1270">
        <v>1</v>
      </c>
      <c r="P1270">
        <v>1</v>
      </c>
      <c r="T1270" t="s">
        <v>208</v>
      </c>
      <c r="V1270" t="s">
        <v>209</v>
      </c>
      <c r="X1270" t="s">
        <v>210</v>
      </c>
      <c r="Z1270" t="s">
        <v>313</v>
      </c>
      <c r="AC1270" t="s">
        <v>314</v>
      </c>
      <c r="AG1270" t="s">
        <v>27</v>
      </c>
      <c r="AH1270" t="str">
        <f>Table1[[#This Row],[Family]]</f>
        <v>Ancylidae</v>
      </c>
      <c r="AI1270" t="s">
        <v>144</v>
      </c>
      <c r="AJ1270" t="s">
        <v>213</v>
      </c>
      <c r="AK1270">
        <v>7</v>
      </c>
      <c r="AM1270" t="s">
        <v>42</v>
      </c>
      <c r="AN1270">
        <v>7</v>
      </c>
      <c r="AO1270">
        <v>0</v>
      </c>
    </row>
    <row r="1271" spans="1:41" x14ac:dyDescent="0.25">
      <c r="A1271" t="s">
        <v>632</v>
      </c>
      <c r="F1271" t="s">
        <v>632</v>
      </c>
      <c r="G1271" s="1">
        <v>42440</v>
      </c>
      <c r="I1271" t="s">
        <v>1023</v>
      </c>
      <c r="J1271" t="s">
        <v>206</v>
      </c>
      <c r="K1271" t="s">
        <v>633</v>
      </c>
      <c r="L1271" t="s">
        <v>42</v>
      </c>
      <c r="M1271" t="s">
        <v>43</v>
      </c>
      <c r="N1271">
        <v>0</v>
      </c>
      <c r="O1271">
        <v>1</v>
      </c>
      <c r="P1271">
        <v>1</v>
      </c>
      <c r="T1271" t="s">
        <v>55</v>
      </c>
      <c r="V1271" t="s">
        <v>56</v>
      </c>
      <c r="X1271" t="s">
        <v>634</v>
      </c>
      <c r="Z1271" t="s">
        <v>635</v>
      </c>
      <c r="AC1271" t="s">
        <v>636</v>
      </c>
      <c r="AG1271" t="s">
        <v>27</v>
      </c>
      <c r="AH1271" t="str">
        <f>Table1[[#This Row],[Family]]</f>
        <v>Cambaridae</v>
      </c>
      <c r="AI1271" t="s">
        <v>60</v>
      </c>
      <c r="AJ1271" t="s">
        <v>61</v>
      </c>
      <c r="AK1271">
        <v>2.8</v>
      </c>
      <c r="AM1271" t="s">
        <v>42</v>
      </c>
      <c r="AN1271">
        <v>2.8</v>
      </c>
      <c r="AO1271">
        <v>0</v>
      </c>
    </row>
    <row r="1272" spans="1:41" x14ac:dyDescent="0.25">
      <c r="A1272" t="s">
        <v>632</v>
      </c>
      <c r="F1272" t="s">
        <v>632</v>
      </c>
      <c r="G1272" s="1">
        <v>42440</v>
      </c>
      <c r="I1272" t="s">
        <v>1023</v>
      </c>
      <c r="J1272" t="s">
        <v>206</v>
      </c>
      <c r="K1272" t="s">
        <v>130</v>
      </c>
      <c r="L1272" t="s">
        <v>42</v>
      </c>
      <c r="M1272" t="s">
        <v>43</v>
      </c>
      <c r="N1272">
        <v>0</v>
      </c>
      <c r="O1272">
        <v>1</v>
      </c>
      <c r="P1272">
        <v>1</v>
      </c>
      <c r="T1272" t="s">
        <v>55</v>
      </c>
      <c r="V1272" t="s">
        <v>67</v>
      </c>
      <c r="X1272" t="s">
        <v>68</v>
      </c>
      <c r="Z1272" t="s">
        <v>131</v>
      </c>
      <c r="AC1272" t="s">
        <v>132</v>
      </c>
      <c r="AG1272" t="s">
        <v>27</v>
      </c>
      <c r="AH1272" t="str">
        <f>Table1[[#This Row],[Family]]</f>
        <v>Ameletidae</v>
      </c>
      <c r="AI1272" t="s">
        <v>48</v>
      </c>
      <c r="AJ1272" t="s">
        <v>133</v>
      </c>
      <c r="AK1272">
        <v>2.6</v>
      </c>
      <c r="AM1272" t="s">
        <v>42</v>
      </c>
      <c r="AN1272">
        <v>2.6</v>
      </c>
      <c r="AO1272">
        <v>0</v>
      </c>
    </row>
    <row r="1273" spans="1:41" x14ac:dyDescent="0.25">
      <c r="A1273" t="s">
        <v>632</v>
      </c>
      <c r="F1273" t="s">
        <v>632</v>
      </c>
      <c r="G1273" s="1">
        <v>42440</v>
      </c>
      <c r="I1273" t="s">
        <v>1023</v>
      </c>
      <c r="J1273" t="s">
        <v>206</v>
      </c>
      <c r="K1273" t="s">
        <v>260</v>
      </c>
      <c r="L1273" t="s">
        <v>42</v>
      </c>
      <c r="M1273" t="s">
        <v>43</v>
      </c>
      <c r="N1273">
        <v>0</v>
      </c>
      <c r="O1273">
        <v>5</v>
      </c>
      <c r="P1273">
        <v>5</v>
      </c>
      <c r="T1273" t="s">
        <v>55</v>
      </c>
      <c r="V1273" t="s">
        <v>67</v>
      </c>
      <c r="X1273" t="s">
        <v>68</v>
      </c>
      <c r="Z1273" t="s">
        <v>142</v>
      </c>
      <c r="AC1273" t="s">
        <v>261</v>
      </c>
      <c r="AG1273" t="s">
        <v>27</v>
      </c>
      <c r="AH1273" t="str">
        <f>Table1[[#This Row],[Family]]</f>
        <v>Heptageniidae</v>
      </c>
      <c r="AI1273" t="s">
        <v>144</v>
      </c>
      <c r="AJ1273" t="s">
        <v>53</v>
      </c>
      <c r="AK1273">
        <v>3</v>
      </c>
      <c r="AM1273" t="s">
        <v>42</v>
      </c>
      <c r="AN1273">
        <v>3</v>
      </c>
      <c r="AO1273">
        <v>0</v>
      </c>
    </row>
    <row r="1274" spans="1:41" x14ac:dyDescent="0.25">
      <c r="A1274" t="s">
        <v>632</v>
      </c>
      <c r="F1274" t="s">
        <v>632</v>
      </c>
      <c r="G1274" s="1">
        <v>42440</v>
      </c>
      <c r="I1274" t="s">
        <v>1023</v>
      </c>
      <c r="J1274" t="s">
        <v>206</v>
      </c>
      <c r="K1274" t="s">
        <v>145</v>
      </c>
      <c r="L1274" t="s">
        <v>42</v>
      </c>
      <c r="M1274" t="s">
        <v>43</v>
      </c>
      <c r="N1274">
        <v>0</v>
      </c>
      <c r="O1274">
        <v>28</v>
      </c>
      <c r="P1274">
        <v>28</v>
      </c>
      <c r="T1274" t="s">
        <v>55</v>
      </c>
      <c r="V1274" t="s">
        <v>67</v>
      </c>
      <c r="X1274" t="s">
        <v>68</v>
      </c>
      <c r="Z1274" t="s">
        <v>146</v>
      </c>
      <c r="AC1274" t="s">
        <v>147</v>
      </c>
      <c r="AG1274" t="s">
        <v>27</v>
      </c>
      <c r="AH1274" t="str">
        <f>Table1[[#This Row],[Family]]</f>
        <v>Baetidae</v>
      </c>
      <c r="AI1274" t="s">
        <v>48</v>
      </c>
      <c r="AJ1274" t="s">
        <v>148</v>
      </c>
      <c r="AK1274">
        <v>3.9</v>
      </c>
      <c r="AM1274" t="s">
        <v>42</v>
      </c>
      <c r="AN1274">
        <v>3.9</v>
      </c>
      <c r="AO1274">
        <v>0</v>
      </c>
    </row>
    <row r="1275" spans="1:41" x14ac:dyDescent="0.25">
      <c r="A1275" t="s">
        <v>632</v>
      </c>
      <c r="F1275" t="s">
        <v>632</v>
      </c>
      <c r="G1275" s="1">
        <v>42440</v>
      </c>
      <c r="I1275" t="s">
        <v>1023</v>
      </c>
      <c r="J1275" t="s">
        <v>206</v>
      </c>
      <c r="K1275" t="s">
        <v>317</v>
      </c>
      <c r="L1275" t="s">
        <v>42</v>
      </c>
      <c r="M1275" t="s">
        <v>43</v>
      </c>
      <c r="N1275">
        <v>0</v>
      </c>
      <c r="O1275">
        <v>6</v>
      </c>
      <c r="P1275">
        <v>6</v>
      </c>
      <c r="T1275" t="s">
        <v>55</v>
      </c>
      <c r="V1275" t="s">
        <v>67</v>
      </c>
      <c r="X1275" t="s">
        <v>68</v>
      </c>
      <c r="Z1275" t="s">
        <v>318</v>
      </c>
      <c r="AC1275" t="s">
        <v>319</v>
      </c>
      <c r="AG1275" t="s">
        <v>27</v>
      </c>
      <c r="AH1275" t="str">
        <f>Table1[[#This Row],[Family]]</f>
        <v>Isonychiidae</v>
      </c>
      <c r="AI1275" t="s">
        <v>92</v>
      </c>
      <c r="AJ1275" t="s">
        <v>136</v>
      </c>
      <c r="AK1275">
        <v>2.5</v>
      </c>
      <c r="AM1275" t="s">
        <v>42</v>
      </c>
      <c r="AN1275">
        <v>2.5</v>
      </c>
      <c r="AO1275">
        <v>0</v>
      </c>
    </row>
    <row r="1276" spans="1:41" x14ac:dyDescent="0.25">
      <c r="A1276" t="s">
        <v>632</v>
      </c>
      <c r="F1276" t="s">
        <v>632</v>
      </c>
      <c r="G1276" s="1">
        <v>42440</v>
      </c>
      <c r="I1276" t="s">
        <v>1023</v>
      </c>
      <c r="J1276" t="s">
        <v>206</v>
      </c>
      <c r="K1276" t="s">
        <v>523</v>
      </c>
      <c r="L1276" t="s">
        <v>42</v>
      </c>
      <c r="M1276" t="s">
        <v>43</v>
      </c>
      <c r="N1276">
        <v>0</v>
      </c>
      <c r="O1276">
        <v>1</v>
      </c>
      <c r="P1276">
        <v>1</v>
      </c>
      <c r="T1276" t="s">
        <v>55</v>
      </c>
      <c r="V1276" t="s">
        <v>67</v>
      </c>
      <c r="X1276" t="s">
        <v>152</v>
      </c>
      <c r="Z1276" t="s">
        <v>159</v>
      </c>
      <c r="AG1276" t="s">
        <v>24</v>
      </c>
      <c r="AH1276" t="str">
        <f>Table1[[#This Row],[FinalID]]</f>
        <v>NEMOURIDAE</v>
      </c>
      <c r="AI1276" t="s">
        <v>60</v>
      </c>
      <c r="AJ1276" t="s">
        <v>161</v>
      </c>
      <c r="AK1276">
        <v>2.9</v>
      </c>
      <c r="AM1276" t="s">
        <v>42</v>
      </c>
      <c r="AN1276">
        <v>2.9</v>
      </c>
      <c r="AO1276">
        <v>0</v>
      </c>
    </row>
    <row r="1277" spans="1:41" x14ac:dyDescent="0.25">
      <c r="A1277" t="s">
        <v>632</v>
      </c>
      <c r="F1277" t="s">
        <v>632</v>
      </c>
      <c r="G1277" s="1">
        <v>42440</v>
      </c>
      <c r="I1277" t="s">
        <v>1023</v>
      </c>
      <c r="J1277" t="s">
        <v>206</v>
      </c>
      <c r="K1277" t="s">
        <v>265</v>
      </c>
      <c r="L1277" t="s">
        <v>42</v>
      </c>
      <c r="M1277" t="s">
        <v>43</v>
      </c>
      <c r="N1277">
        <v>0</v>
      </c>
      <c r="O1277">
        <v>1</v>
      </c>
      <c r="P1277">
        <v>1</v>
      </c>
      <c r="T1277" t="s">
        <v>55</v>
      </c>
      <c r="V1277" t="s">
        <v>67</v>
      </c>
      <c r="X1277" t="s">
        <v>72</v>
      </c>
      <c r="Z1277" t="s">
        <v>266</v>
      </c>
      <c r="AB1277" t="s">
        <v>267</v>
      </c>
      <c r="AC1277" t="s">
        <v>268</v>
      </c>
      <c r="AG1277" t="s">
        <v>27</v>
      </c>
      <c r="AH1277" t="str">
        <f>Table1[[#This Row],[Family]]</f>
        <v>Glossosomatidae</v>
      </c>
      <c r="AI1277" t="s">
        <v>144</v>
      </c>
      <c r="AJ1277" t="s">
        <v>53</v>
      </c>
      <c r="AM1277" t="s">
        <v>42</v>
      </c>
      <c r="AO1277">
        <v>0</v>
      </c>
    </row>
    <row r="1278" spans="1:41" x14ac:dyDescent="0.25">
      <c r="A1278" t="s">
        <v>632</v>
      </c>
      <c r="F1278" t="s">
        <v>632</v>
      </c>
      <c r="G1278" s="1">
        <v>42440</v>
      </c>
      <c r="I1278" t="s">
        <v>1023</v>
      </c>
      <c r="J1278" t="s">
        <v>206</v>
      </c>
      <c r="K1278" t="s">
        <v>170</v>
      </c>
      <c r="L1278" t="s">
        <v>42</v>
      </c>
      <c r="M1278" t="s">
        <v>43</v>
      </c>
      <c r="N1278">
        <v>0</v>
      </c>
      <c r="O1278">
        <v>5</v>
      </c>
      <c r="P1278">
        <v>5</v>
      </c>
      <c r="T1278" t="s">
        <v>55</v>
      </c>
      <c r="V1278" t="s">
        <v>67</v>
      </c>
      <c r="X1278" t="s">
        <v>72</v>
      </c>
      <c r="Z1278" t="s">
        <v>171</v>
      </c>
      <c r="AC1278" t="s">
        <v>172</v>
      </c>
      <c r="AG1278" t="s">
        <v>27</v>
      </c>
      <c r="AH1278" t="str">
        <f>Table1[[#This Row],[Family]]</f>
        <v>Hydropsychidae</v>
      </c>
      <c r="AI1278" t="s">
        <v>92</v>
      </c>
      <c r="AJ1278" t="s">
        <v>53</v>
      </c>
      <c r="AK1278">
        <v>6.5</v>
      </c>
      <c r="AM1278" t="s">
        <v>42</v>
      </c>
      <c r="AN1278">
        <v>6.5</v>
      </c>
      <c r="AO1278">
        <v>0</v>
      </c>
    </row>
    <row r="1279" spans="1:41" x14ac:dyDescent="0.25">
      <c r="A1279" t="s">
        <v>632</v>
      </c>
      <c r="F1279" t="s">
        <v>632</v>
      </c>
      <c r="G1279" s="1">
        <v>42440</v>
      </c>
      <c r="I1279" t="s">
        <v>1023</v>
      </c>
      <c r="J1279" t="s">
        <v>206</v>
      </c>
      <c r="K1279" t="s">
        <v>173</v>
      </c>
      <c r="L1279" t="s">
        <v>42</v>
      </c>
      <c r="M1279" t="s">
        <v>43</v>
      </c>
      <c r="N1279">
        <v>0</v>
      </c>
      <c r="O1279">
        <v>1</v>
      </c>
      <c r="P1279">
        <v>1</v>
      </c>
      <c r="T1279" t="s">
        <v>55</v>
      </c>
      <c r="V1279" t="s">
        <v>67</v>
      </c>
      <c r="X1279" t="s">
        <v>72</v>
      </c>
      <c r="Z1279" t="s">
        <v>171</v>
      </c>
      <c r="AC1279" t="s">
        <v>174</v>
      </c>
      <c r="AG1279" t="s">
        <v>27</v>
      </c>
      <c r="AH1279" t="str">
        <f>Table1[[#This Row],[Family]]</f>
        <v>Hydropsychidae</v>
      </c>
      <c r="AI1279" t="s">
        <v>92</v>
      </c>
      <c r="AJ1279" t="s">
        <v>53</v>
      </c>
      <c r="AK1279">
        <v>2.7</v>
      </c>
      <c r="AM1279" t="s">
        <v>42</v>
      </c>
      <c r="AN1279">
        <v>2.7</v>
      </c>
      <c r="AO1279">
        <v>0</v>
      </c>
    </row>
    <row r="1280" spans="1:41" x14ac:dyDescent="0.25">
      <c r="A1280" t="s">
        <v>632</v>
      </c>
      <c r="F1280" t="s">
        <v>632</v>
      </c>
      <c r="G1280" s="1">
        <v>42440</v>
      </c>
      <c r="I1280" t="s">
        <v>1023</v>
      </c>
      <c r="J1280" t="s">
        <v>206</v>
      </c>
      <c r="K1280" t="s">
        <v>175</v>
      </c>
      <c r="L1280" t="s">
        <v>42</v>
      </c>
      <c r="M1280" t="s">
        <v>43</v>
      </c>
      <c r="N1280">
        <v>0</v>
      </c>
      <c r="O1280">
        <v>12</v>
      </c>
      <c r="P1280">
        <v>12</v>
      </c>
      <c r="T1280" t="s">
        <v>55</v>
      </c>
      <c r="V1280" t="s">
        <v>67</v>
      </c>
      <c r="X1280" t="s">
        <v>72</v>
      </c>
      <c r="Z1280" t="s">
        <v>171</v>
      </c>
      <c r="AC1280" t="s">
        <v>176</v>
      </c>
      <c r="AG1280" t="s">
        <v>27</v>
      </c>
      <c r="AH1280" t="str">
        <f>Table1[[#This Row],[Family]]</f>
        <v>Hydropsychidae</v>
      </c>
      <c r="AI1280" t="s">
        <v>92</v>
      </c>
      <c r="AJ1280" t="s">
        <v>53</v>
      </c>
      <c r="AK1280">
        <v>7.5</v>
      </c>
      <c r="AM1280" t="s">
        <v>42</v>
      </c>
      <c r="AN1280">
        <v>7.5</v>
      </c>
      <c r="AO1280">
        <v>0</v>
      </c>
    </row>
    <row r="1281" spans="1:41" x14ac:dyDescent="0.25">
      <c r="A1281" t="s">
        <v>632</v>
      </c>
      <c r="F1281" t="s">
        <v>632</v>
      </c>
      <c r="G1281" s="1">
        <v>42440</v>
      </c>
      <c r="I1281" t="s">
        <v>1023</v>
      </c>
      <c r="J1281" t="s">
        <v>206</v>
      </c>
      <c r="K1281" t="s">
        <v>217</v>
      </c>
      <c r="L1281" t="s">
        <v>42</v>
      </c>
      <c r="M1281" t="s">
        <v>43</v>
      </c>
      <c r="N1281">
        <v>0</v>
      </c>
      <c r="O1281">
        <v>7</v>
      </c>
      <c r="P1281">
        <v>7</v>
      </c>
      <c r="T1281" t="s">
        <v>55</v>
      </c>
      <c r="V1281" t="s">
        <v>67</v>
      </c>
      <c r="X1281" t="s">
        <v>72</v>
      </c>
      <c r="Z1281" t="s">
        <v>181</v>
      </c>
      <c r="AC1281" t="s">
        <v>218</v>
      </c>
      <c r="AG1281" t="s">
        <v>27</v>
      </c>
      <c r="AH1281" t="str">
        <f>Table1[[#This Row],[Family]]</f>
        <v>Philopotamidae</v>
      </c>
      <c r="AI1281" t="s">
        <v>92</v>
      </c>
      <c r="AJ1281" t="s">
        <v>53</v>
      </c>
      <c r="AK1281">
        <v>4.4000000000000004</v>
      </c>
      <c r="AM1281" t="s">
        <v>42</v>
      </c>
      <c r="AN1281">
        <v>4.4000000000000004</v>
      </c>
      <c r="AO1281">
        <v>0</v>
      </c>
    </row>
    <row r="1282" spans="1:41" x14ac:dyDescent="0.25">
      <c r="A1282" t="s">
        <v>632</v>
      </c>
      <c r="F1282" t="s">
        <v>632</v>
      </c>
      <c r="G1282" s="1">
        <v>42440</v>
      </c>
      <c r="I1282" t="s">
        <v>1023</v>
      </c>
      <c r="J1282" t="s">
        <v>206</v>
      </c>
      <c r="K1282" t="s">
        <v>356</v>
      </c>
      <c r="L1282" t="s">
        <v>42</v>
      </c>
      <c r="M1282" t="s">
        <v>43</v>
      </c>
      <c r="N1282">
        <v>0</v>
      </c>
      <c r="O1282">
        <v>1</v>
      </c>
      <c r="P1282">
        <v>1</v>
      </c>
      <c r="T1282" t="s">
        <v>55</v>
      </c>
      <c r="V1282" t="s">
        <v>67</v>
      </c>
      <c r="X1282" t="s">
        <v>72</v>
      </c>
      <c r="Z1282" t="s">
        <v>357</v>
      </c>
      <c r="AC1282" t="s">
        <v>358</v>
      </c>
      <c r="AG1282" t="s">
        <v>27</v>
      </c>
      <c r="AH1282" t="str">
        <f>Table1[[#This Row],[Family]]</f>
        <v>Psychomyiidae</v>
      </c>
      <c r="AI1282" t="s">
        <v>144</v>
      </c>
      <c r="AJ1282" t="s">
        <v>53</v>
      </c>
      <c r="AK1282">
        <v>4.7</v>
      </c>
      <c r="AM1282" t="s">
        <v>42</v>
      </c>
      <c r="AN1282">
        <v>4.7</v>
      </c>
      <c r="AO1282">
        <v>0</v>
      </c>
    </row>
    <row r="1283" spans="1:41" x14ac:dyDescent="0.25">
      <c r="A1283" t="s">
        <v>632</v>
      </c>
      <c r="F1283" t="s">
        <v>632</v>
      </c>
      <c r="G1283" s="1">
        <v>42440</v>
      </c>
      <c r="I1283" t="s">
        <v>1023</v>
      </c>
      <c r="J1283" t="s">
        <v>206</v>
      </c>
      <c r="K1283" t="s">
        <v>359</v>
      </c>
      <c r="L1283" t="s">
        <v>42</v>
      </c>
      <c r="M1283" t="s">
        <v>43</v>
      </c>
      <c r="N1283">
        <v>0</v>
      </c>
      <c r="O1283">
        <v>1</v>
      </c>
      <c r="P1283">
        <v>1</v>
      </c>
      <c r="T1283" t="s">
        <v>55</v>
      </c>
      <c r="V1283" t="s">
        <v>67</v>
      </c>
      <c r="X1283" t="s">
        <v>72</v>
      </c>
      <c r="Z1283" t="s">
        <v>360</v>
      </c>
      <c r="AC1283" t="s">
        <v>361</v>
      </c>
      <c r="AG1283" t="s">
        <v>27</v>
      </c>
      <c r="AH1283" t="str">
        <f>Table1[[#This Row],[Family]]</f>
        <v>Rhyacophilidae</v>
      </c>
      <c r="AI1283" t="s">
        <v>76</v>
      </c>
      <c r="AJ1283" t="s">
        <v>53</v>
      </c>
      <c r="AK1283">
        <v>2.1</v>
      </c>
      <c r="AM1283" t="s">
        <v>42</v>
      </c>
      <c r="AN1283">
        <v>2.1</v>
      </c>
      <c r="AO1283">
        <v>0</v>
      </c>
    </row>
    <row r="1284" spans="1:41" x14ac:dyDescent="0.25">
      <c r="A1284" t="s">
        <v>632</v>
      </c>
      <c r="F1284" t="s">
        <v>632</v>
      </c>
      <c r="G1284" s="1">
        <v>42440</v>
      </c>
      <c r="I1284" t="s">
        <v>1023</v>
      </c>
      <c r="J1284" t="s">
        <v>206</v>
      </c>
      <c r="K1284" t="s">
        <v>177</v>
      </c>
      <c r="L1284" t="s">
        <v>42</v>
      </c>
      <c r="M1284" t="s">
        <v>43</v>
      </c>
      <c r="N1284">
        <v>0</v>
      </c>
      <c r="O1284">
        <v>5</v>
      </c>
      <c r="P1284">
        <v>5</v>
      </c>
      <c r="T1284" t="s">
        <v>55</v>
      </c>
      <c r="V1284" t="s">
        <v>67</v>
      </c>
      <c r="X1284" t="s">
        <v>72</v>
      </c>
      <c r="Z1284" t="s">
        <v>178</v>
      </c>
      <c r="AC1284" t="s">
        <v>179</v>
      </c>
      <c r="AG1284" t="s">
        <v>27</v>
      </c>
      <c r="AH1284" t="str">
        <f>Table1[[#This Row],[Family]]</f>
        <v>Uenoidae</v>
      </c>
      <c r="AI1284" t="s">
        <v>144</v>
      </c>
      <c r="AJ1284" t="s">
        <v>53</v>
      </c>
      <c r="AK1284">
        <v>2.7</v>
      </c>
      <c r="AM1284" t="s">
        <v>42</v>
      </c>
      <c r="AN1284">
        <v>2.7</v>
      </c>
      <c r="AO1284">
        <v>0</v>
      </c>
    </row>
    <row r="1285" spans="1:41" x14ac:dyDescent="0.25">
      <c r="A1285" t="s">
        <v>632</v>
      </c>
      <c r="F1285" t="s">
        <v>632</v>
      </c>
      <c r="G1285" s="1">
        <v>42440</v>
      </c>
      <c r="I1285" t="s">
        <v>1023</v>
      </c>
      <c r="J1285" t="s">
        <v>206</v>
      </c>
      <c r="K1285" t="s">
        <v>362</v>
      </c>
      <c r="L1285" t="s">
        <v>42</v>
      </c>
      <c r="M1285" t="s">
        <v>43</v>
      </c>
      <c r="N1285">
        <v>0</v>
      </c>
      <c r="O1285">
        <v>1</v>
      </c>
      <c r="P1285">
        <v>1</v>
      </c>
      <c r="T1285" t="s">
        <v>55</v>
      </c>
      <c r="V1285" t="s">
        <v>67</v>
      </c>
      <c r="X1285" t="s">
        <v>220</v>
      </c>
      <c r="Z1285" t="s">
        <v>221</v>
      </c>
      <c r="AC1285" t="s">
        <v>363</v>
      </c>
      <c r="AG1285" t="s">
        <v>27</v>
      </c>
      <c r="AH1285" t="str">
        <f>Table1[[#This Row],[Family]]</f>
        <v>Elmidae</v>
      </c>
      <c r="AI1285" t="s">
        <v>144</v>
      </c>
      <c r="AJ1285" t="s">
        <v>53</v>
      </c>
      <c r="AK1285">
        <v>5.4</v>
      </c>
      <c r="AM1285" t="s">
        <v>42</v>
      </c>
      <c r="AN1285">
        <v>5.4</v>
      </c>
      <c r="AO1285">
        <v>0</v>
      </c>
    </row>
    <row r="1286" spans="1:41" x14ac:dyDescent="0.25">
      <c r="A1286" t="s">
        <v>632</v>
      </c>
      <c r="F1286" t="s">
        <v>632</v>
      </c>
      <c r="G1286" s="1">
        <v>42440</v>
      </c>
      <c r="I1286" t="s">
        <v>1023</v>
      </c>
      <c r="J1286" t="s">
        <v>206</v>
      </c>
      <c r="K1286" t="s">
        <v>183</v>
      </c>
      <c r="L1286" t="s">
        <v>42</v>
      </c>
      <c r="M1286" t="s">
        <v>43</v>
      </c>
      <c r="N1286">
        <v>0</v>
      </c>
      <c r="O1286">
        <v>2</v>
      </c>
      <c r="P1286">
        <v>2</v>
      </c>
      <c r="T1286" t="s">
        <v>55</v>
      </c>
      <c r="V1286" t="s">
        <v>67</v>
      </c>
      <c r="X1286" t="s">
        <v>80</v>
      </c>
      <c r="Z1286" t="s">
        <v>86</v>
      </c>
      <c r="AB1286" t="s">
        <v>97</v>
      </c>
      <c r="AC1286" t="s">
        <v>184</v>
      </c>
      <c r="AG1286" t="s">
        <v>27</v>
      </c>
      <c r="AH1286" t="str">
        <f>Table1[[#This Row],[Family]]</f>
        <v>Chironomidae</v>
      </c>
      <c r="AI1286" t="s">
        <v>48</v>
      </c>
      <c r="AJ1286" t="s">
        <v>185</v>
      </c>
      <c r="AK1286">
        <v>2.1</v>
      </c>
      <c r="AM1286" t="s">
        <v>42</v>
      </c>
      <c r="AN1286">
        <v>2.1</v>
      </c>
      <c r="AO1286">
        <v>0</v>
      </c>
    </row>
    <row r="1287" spans="1:41" x14ac:dyDescent="0.25">
      <c r="A1287" t="s">
        <v>632</v>
      </c>
      <c r="F1287" t="s">
        <v>632</v>
      </c>
      <c r="G1287" s="1">
        <v>42440</v>
      </c>
      <c r="I1287" t="s">
        <v>1023</v>
      </c>
      <c r="J1287" t="s">
        <v>206</v>
      </c>
      <c r="K1287" t="s">
        <v>186</v>
      </c>
      <c r="L1287" t="s">
        <v>42</v>
      </c>
      <c r="M1287" t="s">
        <v>79</v>
      </c>
      <c r="N1287">
        <v>0</v>
      </c>
      <c r="O1287">
        <v>1</v>
      </c>
      <c r="P1287">
        <v>1</v>
      </c>
      <c r="T1287" t="s">
        <v>55</v>
      </c>
      <c r="V1287" t="s">
        <v>67</v>
      </c>
      <c r="X1287" t="s">
        <v>80</v>
      </c>
      <c r="Z1287" t="s">
        <v>86</v>
      </c>
      <c r="AC1287" t="s">
        <v>187</v>
      </c>
      <c r="AG1287" t="s">
        <v>27</v>
      </c>
      <c r="AH1287" t="str">
        <f>Table1[[#This Row],[Family]]</f>
        <v>Chironomidae</v>
      </c>
      <c r="AI1287" t="s">
        <v>48</v>
      </c>
      <c r="AK1287">
        <v>7.6</v>
      </c>
      <c r="AM1287" t="s">
        <v>42</v>
      </c>
      <c r="AN1287">
        <v>7.6</v>
      </c>
      <c r="AO1287">
        <v>0</v>
      </c>
    </row>
    <row r="1288" spans="1:41" x14ac:dyDescent="0.25">
      <c r="A1288" t="s">
        <v>632</v>
      </c>
      <c r="F1288" t="s">
        <v>632</v>
      </c>
      <c r="G1288" s="1">
        <v>42440</v>
      </c>
      <c r="I1288" t="s">
        <v>1023</v>
      </c>
      <c r="J1288" t="s">
        <v>206</v>
      </c>
      <c r="K1288" t="s">
        <v>253</v>
      </c>
      <c r="L1288" t="s">
        <v>42</v>
      </c>
      <c r="M1288" t="s">
        <v>43</v>
      </c>
      <c r="N1288">
        <v>0</v>
      </c>
      <c r="O1288">
        <v>1</v>
      </c>
      <c r="P1288">
        <v>1</v>
      </c>
      <c r="T1288" t="s">
        <v>55</v>
      </c>
      <c r="V1288" t="s">
        <v>67</v>
      </c>
      <c r="X1288" t="s">
        <v>80</v>
      </c>
      <c r="Z1288" t="s">
        <v>86</v>
      </c>
      <c r="AC1288" t="s">
        <v>254</v>
      </c>
      <c r="AG1288" t="s">
        <v>27</v>
      </c>
      <c r="AH1288" t="str">
        <f>Table1[[#This Row],[Family]]</f>
        <v>Chironomidae</v>
      </c>
      <c r="AI1288" t="s">
        <v>48</v>
      </c>
      <c r="AJ1288" t="s">
        <v>61</v>
      </c>
      <c r="AK1288">
        <v>4.0999999999999996</v>
      </c>
      <c r="AM1288" t="s">
        <v>42</v>
      </c>
      <c r="AN1288">
        <v>4.0999999999999996</v>
      </c>
      <c r="AO1288">
        <v>0</v>
      </c>
    </row>
    <row r="1289" spans="1:41" x14ac:dyDescent="0.25">
      <c r="A1289" t="s">
        <v>632</v>
      </c>
      <c r="F1289" t="s">
        <v>632</v>
      </c>
      <c r="G1289" s="1">
        <v>42440</v>
      </c>
      <c r="I1289" t="s">
        <v>1023</v>
      </c>
      <c r="J1289" t="s">
        <v>206</v>
      </c>
      <c r="K1289" t="s">
        <v>107</v>
      </c>
      <c r="L1289" t="s">
        <v>42</v>
      </c>
      <c r="M1289" t="s">
        <v>43</v>
      </c>
      <c r="N1289">
        <v>0</v>
      </c>
      <c r="O1289">
        <v>9</v>
      </c>
      <c r="P1289">
        <v>9</v>
      </c>
      <c r="T1289" t="s">
        <v>55</v>
      </c>
      <c r="V1289" t="s">
        <v>67</v>
      </c>
      <c r="X1289" t="s">
        <v>80</v>
      </c>
      <c r="Z1289" t="s">
        <v>86</v>
      </c>
      <c r="AC1289" t="s">
        <v>108</v>
      </c>
      <c r="AG1289" t="s">
        <v>27</v>
      </c>
      <c r="AH1289" t="str">
        <f>Table1[[#This Row],[Family]]</f>
        <v>Chironomidae</v>
      </c>
      <c r="AI1289" t="s">
        <v>48</v>
      </c>
      <c r="AJ1289" t="s">
        <v>82</v>
      </c>
      <c r="AK1289">
        <v>9.1999999999999993</v>
      </c>
      <c r="AM1289" t="s">
        <v>42</v>
      </c>
      <c r="AN1289">
        <v>9.1999999999999993</v>
      </c>
      <c r="AO1289">
        <v>0</v>
      </c>
    </row>
    <row r="1290" spans="1:41" x14ac:dyDescent="0.25">
      <c r="A1290" t="s">
        <v>632</v>
      </c>
      <c r="F1290" t="s">
        <v>632</v>
      </c>
      <c r="G1290" s="1">
        <v>42440</v>
      </c>
      <c r="I1290" t="s">
        <v>1023</v>
      </c>
      <c r="J1290" t="s">
        <v>206</v>
      </c>
      <c r="K1290" t="s">
        <v>250</v>
      </c>
      <c r="L1290" t="s">
        <v>42</v>
      </c>
      <c r="M1290" t="s">
        <v>43</v>
      </c>
      <c r="N1290">
        <v>0</v>
      </c>
      <c r="O1290">
        <v>1</v>
      </c>
      <c r="P1290">
        <v>1</v>
      </c>
      <c r="T1290" t="s">
        <v>55</v>
      </c>
      <c r="V1290" t="s">
        <v>67</v>
      </c>
      <c r="X1290" t="s">
        <v>80</v>
      </c>
      <c r="Z1290" t="s">
        <v>86</v>
      </c>
      <c r="AC1290" t="s">
        <v>251</v>
      </c>
      <c r="AG1290" t="s">
        <v>27</v>
      </c>
      <c r="AH1290" t="str">
        <f>Table1[[#This Row],[Family]]</f>
        <v>Chironomidae</v>
      </c>
      <c r="AI1290" t="s">
        <v>48</v>
      </c>
      <c r="AJ1290" t="s">
        <v>61</v>
      </c>
      <c r="AK1290">
        <v>5.0999999999999996</v>
      </c>
      <c r="AM1290" t="s">
        <v>42</v>
      </c>
      <c r="AN1290">
        <v>5.0999999999999996</v>
      </c>
      <c r="AO1290">
        <v>0</v>
      </c>
    </row>
    <row r="1291" spans="1:41" x14ac:dyDescent="0.25">
      <c r="A1291" t="s">
        <v>632</v>
      </c>
      <c r="F1291" t="s">
        <v>632</v>
      </c>
      <c r="G1291" s="1">
        <v>42440</v>
      </c>
      <c r="I1291" t="s">
        <v>1023</v>
      </c>
      <c r="J1291" t="s">
        <v>206</v>
      </c>
      <c r="K1291" t="s">
        <v>193</v>
      </c>
      <c r="L1291" t="s">
        <v>42</v>
      </c>
      <c r="M1291" t="s">
        <v>43</v>
      </c>
      <c r="N1291">
        <v>0</v>
      </c>
      <c r="O1291">
        <v>3</v>
      </c>
      <c r="P1291">
        <v>3</v>
      </c>
      <c r="T1291" t="s">
        <v>55</v>
      </c>
      <c r="V1291" t="s">
        <v>67</v>
      </c>
      <c r="X1291" t="s">
        <v>80</v>
      </c>
      <c r="Z1291" t="s">
        <v>86</v>
      </c>
      <c r="AB1291" t="s">
        <v>194</v>
      </c>
      <c r="AC1291" t="s">
        <v>195</v>
      </c>
      <c r="AG1291" t="s">
        <v>27</v>
      </c>
      <c r="AH1291" t="str">
        <f>Table1[[#This Row],[Family]]</f>
        <v>Chironomidae</v>
      </c>
      <c r="AI1291" t="s">
        <v>48</v>
      </c>
      <c r="AJ1291" t="s">
        <v>61</v>
      </c>
      <c r="AK1291">
        <v>8.5</v>
      </c>
      <c r="AM1291" t="s">
        <v>42</v>
      </c>
      <c r="AN1291">
        <v>8.5</v>
      </c>
      <c r="AO1291">
        <v>0</v>
      </c>
    </row>
    <row r="1292" spans="1:41" x14ac:dyDescent="0.25">
      <c r="A1292" t="s">
        <v>632</v>
      </c>
      <c r="F1292" t="s">
        <v>632</v>
      </c>
      <c r="G1292" s="1">
        <v>42440</v>
      </c>
      <c r="I1292" t="s">
        <v>1023</v>
      </c>
      <c r="J1292" t="s">
        <v>206</v>
      </c>
      <c r="K1292" t="s">
        <v>196</v>
      </c>
      <c r="L1292" t="s">
        <v>42</v>
      </c>
      <c r="M1292" t="s">
        <v>43</v>
      </c>
      <c r="N1292">
        <v>0</v>
      </c>
      <c r="O1292">
        <v>14</v>
      </c>
      <c r="P1292">
        <v>14</v>
      </c>
      <c r="T1292" t="s">
        <v>55</v>
      </c>
      <c r="V1292" t="s">
        <v>67</v>
      </c>
      <c r="X1292" t="s">
        <v>80</v>
      </c>
      <c r="Z1292" t="s">
        <v>86</v>
      </c>
      <c r="AB1292" t="s">
        <v>194</v>
      </c>
      <c r="AC1292" t="s">
        <v>197</v>
      </c>
      <c r="AG1292" t="s">
        <v>27</v>
      </c>
      <c r="AH1292" t="str">
        <f>Table1[[#This Row],[Family]]</f>
        <v>Chironomidae</v>
      </c>
      <c r="AI1292" t="s">
        <v>48</v>
      </c>
      <c r="AJ1292" t="s">
        <v>61</v>
      </c>
      <c r="AK1292">
        <v>8.1999999999999993</v>
      </c>
      <c r="AM1292" t="s">
        <v>42</v>
      </c>
      <c r="AN1292">
        <v>8.1999999999999993</v>
      </c>
      <c r="AO1292">
        <v>0</v>
      </c>
    </row>
    <row r="1293" spans="1:41" x14ac:dyDescent="0.25">
      <c r="A1293" t="s">
        <v>632</v>
      </c>
      <c r="F1293" t="s">
        <v>632</v>
      </c>
      <c r="G1293" s="1">
        <v>42440</v>
      </c>
      <c r="I1293" t="s">
        <v>1023</v>
      </c>
      <c r="J1293" t="s">
        <v>206</v>
      </c>
      <c r="K1293" t="s">
        <v>198</v>
      </c>
      <c r="L1293" t="s">
        <v>42</v>
      </c>
      <c r="M1293" t="s">
        <v>43</v>
      </c>
      <c r="N1293">
        <v>0</v>
      </c>
      <c r="O1293">
        <v>1</v>
      </c>
      <c r="P1293">
        <v>1</v>
      </c>
      <c r="T1293" t="s">
        <v>55</v>
      </c>
      <c r="V1293" t="s">
        <v>67</v>
      </c>
      <c r="X1293" t="s">
        <v>80</v>
      </c>
      <c r="Z1293" t="s">
        <v>199</v>
      </c>
      <c r="AB1293" t="s">
        <v>200</v>
      </c>
      <c r="AC1293" t="s">
        <v>201</v>
      </c>
      <c r="AG1293" t="s">
        <v>27</v>
      </c>
      <c r="AH1293" t="str">
        <f>Table1[[#This Row],[Family]]</f>
        <v>Simuliidae</v>
      </c>
      <c r="AI1293" t="s">
        <v>92</v>
      </c>
      <c r="AJ1293" t="s">
        <v>53</v>
      </c>
      <c r="AK1293">
        <v>2.4</v>
      </c>
      <c r="AM1293" t="s">
        <v>42</v>
      </c>
      <c r="AN1293">
        <v>2.4</v>
      </c>
      <c r="AO1293">
        <v>0</v>
      </c>
    </row>
    <row r="1294" spans="1:41" x14ac:dyDescent="0.25">
      <c r="A1294" t="s">
        <v>632</v>
      </c>
      <c r="F1294" t="s">
        <v>632</v>
      </c>
      <c r="G1294" s="1">
        <v>42440</v>
      </c>
      <c r="I1294" t="s">
        <v>1023</v>
      </c>
      <c r="J1294" t="s">
        <v>206</v>
      </c>
      <c r="K1294" t="s">
        <v>236</v>
      </c>
      <c r="L1294" t="s">
        <v>42</v>
      </c>
      <c r="M1294" t="s">
        <v>43</v>
      </c>
      <c r="N1294">
        <v>0</v>
      </c>
      <c r="O1294">
        <v>1</v>
      </c>
      <c r="P1294">
        <v>1</v>
      </c>
      <c r="T1294" t="s">
        <v>55</v>
      </c>
      <c r="V1294" t="s">
        <v>67</v>
      </c>
      <c r="X1294" t="s">
        <v>80</v>
      </c>
      <c r="Z1294" t="s">
        <v>199</v>
      </c>
      <c r="AB1294" t="s">
        <v>237</v>
      </c>
      <c r="AC1294" t="s">
        <v>238</v>
      </c>
      <c r="AG1294" t="s">
        <v>27</v>
      </c>
      <c r="AH1294" t="str">
        <f>Table1[[#This Row],[Family]]</f>
        <v>Simuliidae</v>
      </c>
      <c r="AI1294" t="s">
        <v>92</v>
      </c>
      <c r="AJ1294" t="s">
        <v>53</v>
      </c>
      <c r="AK1294">
        <v>5.7</v>
      </c>
      <c r="AM1294" t="s">
        <v>42</v>
      </c>
      <c r="AN1294">
        <v>5.7</v>
      </c>
      <c r="AO1294">
        <v>0</v>
      </c>
    </row>
    <row r="1295" spans="1:41" x14ac:dyDescent="0.25">
      <c r="A1295" t="s">
        <v>632</v>
      </c>
      <c r="F1295" t="s">
        <v>632</v>
      </c>
      <c r="G1295" s="1">
        <v>42440</v>
      </c>
      <c r="I1295" t="s">
        <v>1023</v>
      </c>
      <c r="J1295" t="s">
        <v>206</v>
      </c>
      <c r="K1295" t="s">
        <v>202</v>
      </c>
      <c r="L1295" t="s">
        <v>42</v>
      </c>
      <c r="M1295" t="s">
        <v>43</v>
      </c>
      <c r="N1295">
        <v>0</v>
      </c>
      <c r="O1295">
        <v>4</v>
      </c>
      <c r="P1295">
        <v>4</v>
      </c>
      <c r="T1295" t="s">
        <v>55</v>
      </c>
      <c r="V1295" t="s">
        <v>67</v>
      </c>
      <c r="X1295" t="s">
        <v>80</v>
      </c>
      <c r="Z1295" t="s">
        <v>203</v>
      </c>
      <c r="AC1295" t="s">
        <v>204</v>
      </c>
      <c r="AG1295" t="s">
        <v>27</v>
      </c>
      <c r="AH1295" t="str">
        <f>Table1[[#This Row],[Family]]</f>
        <v>Tipulidae</v>
      </c>
      <c r="AI1295" t="s">
        <v>48</v>
      </c>
      <c r="AJ1295" t="s">
        <v>53</v>
      </c>
      <c r="AK1295">
        <v>8</v>
      </c>
      <c r="AM1295" t="s">
        <v>42</v>
      </c>
      <c r="AN1295">
        <v>8</v>
      </c>
      <c r="AO1295">
        <v>0</v>
      </c>
    </row>
    <row r="1296" spans="1:41" x14ac:dyDescent="0.25">
      <c r="A1296" t="s">
        <v>632</v>
      </c>
      <c r="F1296" t="s">
        <v>632</v>
      </c>
      <c r="G1296" s="1">
        <v>42440</v>
      </c>
      <c r="I1296" t="s">
        <v>1023</v>
      </c>
      <c r="J1296" t="s">
        <v>206</v>
      </c>
      <c r="K1296" t="s">
        <v>366</v>
      </c>
      <c r="L1296" t="s">
        <v>42</v>
      </c>
      <c r="M1296" t="s">
        <v>43</v>
      </c>
      <c r="N1296">
        <v>0</v>
      </c>
      <c r="O1296">
        <v>1</v>
      </c>
      <c r="P1296">
        <v>1</v>
      </c>
      <c r="T1296" t="s">
        <v>55</v>
      </c>
      <c r="V1296" t="s">
        <v>67</v>
      </c>
      <c r="X1296" t="s">
        <v>80</v>
      </c>
      <c r="Z1296" t="s">
        <v>203</v>
      </c>
      <c r="AC1296" t="s">
        <v>367</v>
      </c>
      <c r="AG1296" t="s">
        <v>27</v>
      </c>
      <c r="AH1296" t="str">
        <f>Table1[[#This Row],[Family]]</f>
        <v>Tipulidae</v>
      </c>
      <c r="AI1296" t="s">
        <v>76</v>
      </c>
      <c r="AJ1296" t="s">
        <v>82</v>
      </c>
      <c r="AK1296">
        <v>1.1000000000000001</v>
      </c>
      <c r="AM1296" t="s">
        <v>42</v>
      </c>
      <c r="AN1296">
        <v>1.1000000000000001</v>
      </c>
      <c r="AO1296">
        <v>0</v>
      </c>
    </row>
    <row r="1297" spans="1:41" x14ac:dyDescent="0.25">
      <c r="A1297" t="s">
        <v>637</v>
      </c>
      <c r="F1297" t="s">
        <v>637</v>
      </c>
      <c r="G1297" s="1">
        <v>42453</v>
      </c>
      <c r="I1297" t="s">
        <v>1023</v>
      </c>
      <c r="J1297" t="s">
        <v>40</v>
      </c>
      <c r="K1297" t="s">
        <v>638</v>
      </c>
      <c r="L1297" t="s">
        <v>42</v>
      </c>
      <c r="M1297" t="s">
        <v>43</v>
      </c>
      <c r="N1297">
        <v>0</v>
      </c>
      <c r="O1297">
        <v>1</v>
      </c>
      <c r="P1297">
        <v>1</v>
      </c>
      <c r="T1297" t="s">
        <v>55</v>
      </c>
      <c r="V1297" t="s">
        <v>639</v>
      </c>
      <c r="X1297" t="s">
        <v>57</v>
      </c>
      <c r="Z1297" t="s">
        <v>290</v>
      </c>
      <c r="AC1297" t="s">
        <v>640</v>
      </c>
      <c r="AG1297" t="s">
        <v>27</v>
      </c>
      <c r="AH1297" t="str">
        <f>Table1[[#This Row],[Family]]</f>
        <v>Crangonyctidae</v>
      </c>
      <c r="AI1297" t="s">
        <v>48</v>
      </c>
      <c r="AK1297">
        <v>4</v>
      </c>
      <c r="AM1297" t="s">
        <v>42</v>
      </c>
      <c r="AN1297">
        <v>4</v>
      </c>
      <c r="AO1297">
        <v>0</v>
      </c>
    </row>
    <row r="1298" spans="1:41" x14ac:dyDescent="0.25">
      <c r="A1298" t="s">
        <v>637</v>
      </c>
      <c r="F1298" t="s">
        <v>637</v>
      </c>
      <c r="G1298" s="1">
        <v>42453</v>
      </c>
      <c r="I1298" t="s">
        <v>1023</v>
      </c>
      <c r="J1298" t="s">
        <v>40</v>
      </c>
      <c r="K1298" t="s">
        <v>289</v>
      </c>
      <c r="L1298" t="s">
        <v>42</v>
      </c>
      <c r="M1298" t="s">
        <v>43</v>
      </c>
      <c r="N1298">
        <v>0</v>
      </c>
      <c r="O1298">
        <v>8</v>
      </c>
      <c r="P1298">
        <v>8</v>
      </c>
      <c r="T1298" t="s">
        <v>55</v>
      </c>
      <c r="V1298" t="s">
        <v>67</v>
      </c>
      <c r="X1298" t="s">
        <v>57</v>
      </c>
      <c r="Z1298" t="s">
        <v>290</v>
      </c>
      <c r="AC1298" t="s">
        <v>291</v>
      </c>
      <c r="AG1298" t="s">
        <v>27</v>
      </c>
      <c r="AH1298" t="str">
        <f>Table1[[#This Row],[Family]]</f>
        <v>Crangonyctidae</v>
      </c>
      <c r="AK1298">
        <v>0.4</v>
      </c>
      <c r="AM1298" t="s">
        <v>42</v>
      </c>
      <c r="AN1298">
        <v>0.4</v>
      </c>
      <c r="AO1298">
        <v>0</v>
      </c>
    </row>
    <row r="1299" spans="1:41" x14ac:dyDescent="0.25">
      <c r="A1299" t="s">
        <v>637</v>
      </c>
      <c r="F1299" t="s">
        <v>637</v>
      </c>
      <c r="G1299" s="1">
        <v>42453</v>
      </c>
      <c r="I1299" t="s">
        <v>1023</v>
      </c>
      <c r="J1299" t="s">
        <v>40</v>
      </c>
      <c r="K1299" t="s">
        <v>62</v>
      </c>
      <c r="L1299" t="s">
        <v>42</v>
      </c>
      <c r="M1299" t="s">
        <v>43</v>
      </c>
      <c r="N1299">
        <v>0</v>
      </c>
      <c r="O1299">
        <v>13</v>
      </c>
      <c r="P1299">
        <v>13</v>
      </c>
      <c r="T1299" t="s">
        <v>55</v>
      </c>
      <c r="V1299" t="s">
        <v>56</v>
      </c>
      <c r="X1299" t="s">
        <v>63</v>
      </c>
      <c r="Z1299" t="s">
        <v>64</v>
      </c>
      <c r="AC1299" t="s">
        <v>65</v>
      </c>
      <c r="AG1299" t="s">
        <v>27</v>
      </c>
      <c r="AH1299" t="str">
        <f>Table1[[#This Row],[Family]]</f>
        <v>Asellidae</v>
      </c>
      <c r="AI1299" t="s">
        <v>48</v>
      </c>
      <c r="AJ1299" t="s">
        <v>61</v>
      </c>
      <c r="AK1299">
        <v>2.6</v>
      </c>
      <c r="AM1299" t="s">
        <v>42</v>
      </c>
      <c r="AN1299">
        <v>2.6</v>
      </c>
      <c r="AO1299">
        <v>0</v>
      </c>
    </row>
    <row r="1300" spans="1:41" x14ac:dyDescent="0.25">
      <c r="A1300" t="s">
        <v>637</v>
      </c>
      <c r="F1300" t="s">
        <v>637</v>
      </c>
      <c r="G1300" s="1">
        <v>42453</v>
      </c>
      <c r="I1300" t="s">
        <v>1023</v>
      </c>
      <c r="J1300" t="s">
        <v>40</v>
      </c>
      <c r="K1300" t="s">
        <v>616</v>
      </c>
      <c r="L1300" t="s">
        <v>42</v>
      </c>
      <c r="M1300" t="s">
        <v>43</v>
      </c>
      <c r="N1300">
        <v>0</v>
      </c>
      <c r="O1300">
        <v>4</v>
      </c>
      <c r="P1300">
        <v>4</v>
      </c>
      <c r="T1300" t="s">
        <v>55</v>
      </c>
      <c r="V1300" t="s">
        <v>67</v>
      </c>
      <c r="X1300" t="s">
        <v>536</v>
      </c>
      <c r="Z1300" t="s">
        <v>537</v>
      </c>
      <c r="AC1300" t="s">
        <v>617</v>
      </c>
      <c r="AG1300" t="s">
        <v>27</v>
      </c>
      <c r="AH1300" t="str">
        <f>Table1[[#This Row],[Family]]</f>
        <v>Isotomidae</v>
      </c>
      <c r="AK1300">
        <v>4.8</v>
      </c>
      <c r="AM1300" t="s">
        <v>42</v>
      </c>
      <c r="AN1300">
        <v>4.8</v>
      </c>
      <c r="AO1300">
        <v>0</v>
      </c>
    </row>
    <row r="1301" spans="1:41" x14ac:dyDescent="0.25">
      <c r="A1301" t="s">
        <v>637</v>
      </c>
      <c r="F1301" t="s">
        <v>637</v>
      </c>
      <c r="G1301" s="1">
        <v>42453</v>
      </c>
      <c r="I1301" t="s">
        <v>1023</v>
      </c>
      <c r="J1301" t="s">
        <v>40</v>
      </c>
      <c r="K1301" t="s">
        <v>416</v>
      </c>
      <c r="L1301" t="s">
        <v>42</v>
      </c>
      <c r="M1301" t="s">
        <v>43</v>
      </c>
      <c r="N1301">
        <v>0</v>
      </c>
      <c r="O1301">
        <v>1</v>
      </c>
      <c r="P1301">
        <v>1</v>
      </c>
      <c r="T1301" t="s">
        <v>55</v>
      </c>
      <c r="V1301" t="s">
        <v>67</v>
      </c>
      <c r="X1301" t="s">
        <v>373</v>
      </c>
      <c r="Z1301" t="s">
        <v>374</v>
      </c>
      <c r="AC1301" t="s">
        <v>417</v>
      </c>
      <c r="AG1301" t="s">
        <v>27</v>
      </c>
      <c r="AH1301" t="str">
        <f>Table1[[#This Row],[Family]]</f>
        <v>Corydalidae</v>
      </c>
      <c r="AI1301" t="s">
        <v>76</v>
      </c>
      <c r="AJ1301" t="s">
        <v>376</v>
      </c>
      <c r="AK1301">
        <v>1.4</v>
      </c>
      <c r="AM1301" t="s">
        <v>42</v>
      </c>
      <c r="AN1301">
        <v>1.4</v>
      </c>
      <c r="AO1301">
        <v>0</v>
      </c>
    </row>
    <row r="1302" spans="1:41" x14ac:dyDescent="0.25">
      <c r="A1302" t="s">
        <v>637</v>
      </c>
      <c r="F1302" t="s">
        <v>637</v>
      </c>
      <c r="G1302" s="1">
        <v>42453</v>
      </c>
      <c r="I1302" t="s">
        <v>1023</v>
      </c>
      <c r="J1302" t="s">
        <v>40</v>
      </c>
      <c r="K1302" t="s">
        <v>269</v>
      </c>
      <c r="L1302" t="s">
        <v>42</v>
      </c>
      <c r="M1302" t="s">
        <v>43</v>
      </c>
      <c r="N1302">
        <v>0</v>
      </c>
      <c r="O1302">
        <v>1</v>
      </c>
      <c r="P1302">
        <v>1</v>
      </c>
      <c r="T1302" t="s">
        <v>55</v>
      </c>
      <c r="V1302" t="s">
        <v>67</v>
      </c>
      <c r="X1302" t="s">
        <v>72</v>
      </c>
      <c r="Z1302" t="s">
        <v>270</v>
      </c>
      <c r="AG1302" t="s">
        <v>24</v>
      </c>
      <c r="AH1302" t="str">
        <f>Table1[[#This Row],[FinalID]]</f>
        <v>LIMNEPHILIDAE</v>
      </c>
      <c r="AI1302" t="s">
        <v>60</v>
      </c>
      <c r="AJ1302" t="s">
        <v>271</v>
      </c>
      <c r="AK1302">
        <v>3.4</v>
      </c>
      <c r="AM1302" t="s">
        <v>42</v>
      </c>
      <c r="AN1302">
        <v>3.4</v>
      </c>
      <c r="AO1302">
        <v>0</v>
      </c>
    </row>
    <row r="1303" spans="1:41" x14ac:dyDescent="0.25">
      <c r="A1303" t="s">
        <v>637</v>
      </c>
      <c r="F1303" t="s">
        <v>637</v>
      </c>
      <c r="G1303" s="1">
        <v>42453</v>
      </c>
      <c r="I1303" t="s">
        <v>1023</v>
      </c>
      <c r="J1303" t="s">
        <v>40</v>
      </c>
      <c r="K1303" t="s">
        <v>641</v>
      </c>
      <c r="L1303" t="s">
        <v>42</v>
      </c>
      <c r="M1303" t="s">
        <v>43</v>
      </c>
      <c r="N1303">
        <v>0</v>
      </c>
      <c r="O1303">
        <v>2</v>
      </c>
      <c r="P1303">
        <v>2</v>
      </c>
      <c r="T1303" t="s">
        <v>55</v>
      </c>
      <c r="V1303" t="s">
        <v>67</v>
      </c>
      <c r="X1303" t="s">
        <v>72</v>
      </c>
      <c r="Z1303" t="s">
        <v>642</v>
      </c>
      <c r="AC1303" t="s">
        <v>643</v>
      </c>
      <c r="AG1303" t="s">
        <v>27</v>
      </c>
      <c r="AH1303" t="str">
        <f>Table1[[#This Row],[Family]]</f>
        <v>Molannidae</v>
      </c>
      <c r="AI1303" t="s">
        <v>144</v>
      </c>
      <c r="AJ1303" t="s">
        <v>161</v>
      </c>
      <c r="AK1303">
        <v>6</v>
      </c>
      <c r="AM1303" t="s">
        <v>42</v>
      </c>
      <c r="AN1303">
        <v>6</v>
      </c>
      <c r="AO1303">
        <v>0</v>
      </c>
    </row>
    <row r="1304" spans="1:41" x14ac:dyDescent="0.25">
      <c r="A1304" t="s">
        <v>637</v>
      </c>
      <c r="F1304" t="s">
        <v>637</v>
      </c>
      <c r="G1304" s="1">
        <v>42453</v>
      </c>
      <c r="I1304" t="s">
        <v>1023</v>
      </c>
      <c r="J1304" t="s">
        <v>40</v>
      </c>
      <c r="K1304" t="s">
        <v>78</v>
      </c>
      <c r="L1304" t="s">
        <v>42</v>
      </c>
      <c r="M1304" t="s">
        <v>79</v>
      </c>
      <c r="N1304">
        <v>0</v>
      </c>
      <c r="O1304">
        <v>5</v>
      </c>
      <c r="P1304">
        <v>5</v>
      </c>
      <c r="T1304" t="s">
        <v>55</v>
      </c>
      <c r="V1304" t="s">
        <v>67</v>
      </c>
      <c r="X1304" t="s">
        <v>80</v>
      </c>
      <c r="Z1304" t="s">
        <v>81</v>
      </c>
      <c r="AG1304" t="s">
        <v>24</v>
      </c>
      <c r="AH1304" t="str">
        <f>Table1[[#This Row],[FinalID]]</f>
        <v>CERATOPOGONIDAE</v>
      </c>
      <c r="AI1304" t="s">
        <v>76</v>
      </c>
      <c r="AJ1304" t="s">
        <v>82</v>
      </c>
      <c r="AK1304">
        <v>3.6</v>
      </c>
      <c r="AM1304" t="s">
        <v>42</v>
      </c>
      <c r="AN1304">
        <v>3.6</v>
      </c>
      <c r="AO1304">
        <v>0</v>
      </c>
    </row>
    <row r="1305" spans="1:41" x14ac:dyDescent="0.25">
      <c r="A1305" t="s">
        <v>637</v>
      </c>
      <c r="F1305" t="s">
        <v>637</v>
      </c>
      <c r="G1305" s="1">
        <v>42453</v>
      </c>
      <c r="I1305" t="s">
        <v>1023</v>
      </c>
      <c r="J1305" t="s">
        <v>40</v>
      </c>
      <c r="K1305" t="s">
        <v>507</v>
      </c>
      <c r="L1305" t="s">
        <v>42</v>
      </c>
      <c r="M1305" t="s">
        <v>43</v>
      </c>
      <c r="N1305">
        <v>0</v>
      </c>
      <c r="O1305">
        <v>1</v>
      </c>
      <c r="P1305">
        <v>1</v>
      </c>
      <c r="T1305" t="s">
        <v>55</v>
      </c>
      <c r="V1305" t="s">
        <v>67</v>
      </c>
      <c r="X1305" t="s">
        <v>80</v>
      </c>
      <c r="Z1305" t="s">
        <v>81</v>
      </c>
      <c r="AC1305" t="s">
        <v>508</v>
      </c>
      <c r="AG1305" t="s">
        <v>27</v>
      </c>
      <c r="AH1305" t="str">
        <f>Table1[[#This Row],[Family]]</f>
        <v>Ceratopogonidae</v>
      </c>
      <c r="AI1305" t="s">
        <v>76</v>
      </c>
      <c r="AJ1305" t="s">
        <v>49</v>
      </c>
      <c r="AK1305">
        <v>3.3</v>
      </c>
      <c r="AM1305" t="s">
        <v>42</v>
      </c>
      <c r="AN1305">
        <v>3.3</v>
      </c>
      <c r="AO1305">
        <v>0</v>
      </c>
    </row>
    <row r="1306" spans="1:41" x14ac:dyDescent="0.25">
      <c r="A1306" t="s">
        <v>637</v>
      </c>
      <c r="F1306" t="s">
        <v>637</v>
      </c>
      <c r="G1306" s="1">
        <v>42453</v>
      </c>
      <c r="I1306" t="s">
        <v>1023</v>
      </c>
      <c r="J1306" t="s">
        <v>40</v>
      </c>
      <c r="K1306" t="s">
        <v>183</v>
      </c>
      <c r="L1306" t="s">
        <v>42</v>
      </c>
      <c r="M1306" t="s">
        <v>43</v>
      </c>
      <c r="N1306">
        <v>0</v>
      </c>
      <c r="O1306">
        <v>7</v>
      </c>
      <c r="P1306">
        <v>7</v>
      </c>
      <c r="T1306" t="s">
        <v>55</v>
      </c>
      <c r="V1306" t="s">
        <v>67</v>
      </c>
      <c r="X1306" t="s">
        <v>80</v>
      </c>
      <c r="Z1306" t="s">
        <v>86</v>
      </c>
      <c r="AB1306" t="s">
        <v>97</v>
      </c>
      <c r="AC1306" t="s">
        <v>184</v>
      </c>
      <c r="AG1306" t="s">
        <v>27</v>
      </c>
      <c r="AH1306" t="str">
        <f>Table1[[#This Row],[Family]]</f>
        <v>Chironomidae</v>
      </c>
      <c r="AI1306" t="s">
        <v>48</v>
      </c>
      <c r="AJ1306" t="s">
        <v>185</v>
      </c>
      <c r="AK1306">
        <v>2.1</v>
      </c>
      <c r="AM1306" t="s">
        <v>42</v>
      </c>
      <c r="AN1306">
        <v>2.1</v>
      </c>
      <c r="AO1306">
        <v>0</v>
      </c>
    </row>
    <row r="1307" spans="1:41" x14ac:dyDescent="0.25">
      <c r="A1307" t="s">
        <v>637</v>
      </c>
      <c r="F1307" t="s">
        <v>637</v>
      </c>
      <c r="G1307" s="1">
        <v>42453</v>
      </c>
      <c r="I1307" t="s">
        <v>1023</v>
      </c>
      <c r="J1307" t="s">
        <v>40</v>
      </c>
      <c r="K1307" t="s">
        <v>98</v>
      </c>
      <c r="L1307" t="s">
        <v>42</v>
      </c>
      <c r="M1307" t="s">
        <v>43</v>
      </c>
      <c r="N1307">
        <v>0</v>
      </c>
      <c r="O1307">
        <v>2</v>
      </c>
      <c r="P1307">
        <v>2</v>
      </c>
      <c r="T1307" t="s">
        <v>55</v>
      </c>
      <c r="V1307" t="s">
        <v>67</v>
      </c>
      <c r="X1307" t="s">
        <v>80</v>
      </c>
      <c r="Z1307" t="s">
        <v>86</v>
      </c>
      <c r="AB1307" t="s">
        <v>97</v>
      </c>
      <c r="AC1307" t="s">
        <v>99</v>
      </c>
      <c r="AG1307" t="s">
        <v>27</v>
      </c>
      <c r="AH1307" t="str">
        <f>Table1[[#This Row],[Family]]</f>
        <v>Chironomidae</v>
      </c>
      <c r="AI1307" t="s">
        <v>92</v>
      </c>
      <c r="AJ1307" t="s">
        <v>95</v>
      </c>
      <c r="AK1307">
        <v>4.9000000000000004</v>
      </c>
      <c r="AM1307" t="s">
        <v>42</v>
      </c>
      <c r="AN1307">
        <v>4.9000000000000004</v>
      </c>
      <c r="AO1307">
        <v>0</v>
      </c>
    </row>
    <row r="1308" spans="1:41" x14ac:dyDescent="0.25">
      <c r="A1308" t="s">
        <v>637</v>
      </c>
      <c r="F1308" t="s">
        <v>637</v>
      </c>
      <c r="G1308" s="1">
        <v>42453</v>
      </c>
      <c r="I1308" t="s">
        <v>1023</v>
      </c>
      <c r="J1308" t="s">
        <v>40</v>
      </c>
      <c r="K1308" t="s">
        <v>253</v>
      </c>
      <c r="L1308" t="s">
        <v>42</v>
      </c>
      <c r="M1308" t="s">
        <v>43</v>
      </c>
      <c r="N1308">
        <v>0</v>
      </c>
      <c r="O1308">
        <v>2</v>
      </c>
      <c r="P1308">
        <v>2</v>
      </c>
      <c r="T1308" t="s">
        <v>55</v>
      </c>
      <c r="V1308" t="s">
        <v>67</v>
      </c>
      <c r="X1308" t="s">
        <v>80</v>
      </c>
      <c r="Z1308" t="s">
        <v>86</v>
      </c>
      <c r="AC1308" t="s">
        <v>254</v>
      </c>
      <c r="AG1308" t="s">
        <v>27</v>
      </c>
      <c r="AH1308" t="str">
        <f>Table1[[#This Row],[Family]]</f>
        <v>Chironomidae</v>
      </c>
      <c r="AI1308" t="s">
        <v>48</v>
      </c>
      <c r="AJ1308" t="s">
        <v>61</v>
      </c>
      <c r="AK1308">
        <v>4.0999999999999996</v>
      </c>
      <c r="AM1308" t="s">
        <v>42</v>
      </c>
      <c r="AN1308">
        <v>4.0999999999999996</v>
      </c>
      <c r="AO1308">
        <v>0</v>
      </c>
    </row>
    <row r="1309" spans="1:41" x14ac:dyDescent="0.25">
      <c r="A1309" t="s">
        <v>637</v>
      </c>
      <c r="F1309" t="s">
        <v>637</v>
      </c>
      <c r="G1309" s="1">
        <v>42453</v>
      </c>
      <c r="I1309" t="s">
        <v>1023</v>
      </c>
      <c r="J1309" t="s">
        <v>40</v>
      </c>
      <c r="K1309" t="s">
        <v>103</v>
      </c>
      <c r="L1309" t="s">
        <v>42</v>
      </c>
      <c r="M1309" t="s">
        <v>43</v>
      </c>
      <c r="N1309">
        <v>0</v>
      </c>
      <c r="O1309">
        <v>3</v>
      </c>
      <c r="P1309">
        <v>3</v>
      </c>
      <c r="T1309" t="s">
        <v>55</v>
      </c>
      <c r="V1309" t="s">
        <v>67</v>
      </c>
      <c r="X1309" t="s">
        <v>80</v>
      </c>
      <c r="Z1309" t="s">
        <v>86</v>
      </c>
      <c r="AC1309" t="s">
        <v>104</v>
      </c>
      <c r="AG1309" t="s">
        <v>27</v>
      </c>
      <c r="AH1309" t="str">
        <f>Table1[[#This Row],[Family]]</f>
        <v>Chironomidae</v>
      </c>
      <c r="AI1309" t="s">
        <v>48</v>
      </c>
      <c r="AJ1309" t="s">
        <v>61</v>
      </c>
      <c r="AK1309">
        <v>5.9</v>
      </c>
      <c r="AM1309" t="s">
        <v>42</v>
      </c>
      <c r="AN1309">
        <v>5.9</v>
      </c>
      <c r="AO1309">
        <v>0</v>
      </c>
    </row>
    <row r="1310" spans="1:41" x14ac:dyDescent="0.25">
      <c r="A1310" t="s">
        <v>637</v>
      </c>
      <c r="F1310" t="s">
        <v>637</v>
      </c>
      <c r="G1310" s="1">
        <v>42453</v>
      </c>
      <c r="I1310" t="s">
        <v>1023</v>
      </c>
      <c r="J1310" t="s">
        <v>40</v>
      </c>
      <c r="K1310" t="s">
        <v>227</v>
      </c>
      <c r="L1310" t="s">
        <v>42</v>
      </c>
      <c r="M1310" t="s">
        <v>43</v>
      </c>
      <c r="N1310">
        <v>0</v>
      </c>
      <c r="O1310">
        <v>6</v>
      </c>
      <c r="P1310">
        <v>6</v>
      </c>
      <c r="T1310" t="s">
        <v>55</v>
      </c>
      <c r="V1310" t="s">
        <v>67</v>
      </c>
      <c r="X1310" t="s">
        <v>80</v>
      </c>
      <c r="Z1310" t="s">
        <v>86</v>
      </c>
      <c r="AC1310" t="s">
        <v>228</v>
      </c>
      <c r="AG1310" t="s">
        <v>27</v>
      </c>
      <c r="AH1310" t="str">
        <f>Table1[[#This Row],[Family]]</f>
        <v>Chironomidae</v>
      </c>
      <c r="AI1310" t="s">
        <v>144</v>
      </c>
      <c r="AJ1310" t="s">
        <v>61</v>
      </c>
      <c r="AK1310">
        <v>7.2</v>
      </c>
      <c r="AM1310" t="s">
        <v>42</v>
      </c>
      <c r="AN1310">
        <v>7.2</v>
      </c>
      <c r="AO1310">
        <v>0</v>
      </c>
    </row>
    <row r="1311" spans="1:41" x14ac:dyDescent="0.25">
      <c r="A1311" t="s">
        <v>637</v>
      </c>
      <c r="F1311" t="s">
        <v>637</v>
      </c>
      <c r="G1311" s="1">
        <v>42453</v>
      </c>
      <c r="I1311" t="s">
        <v>1023</v>
      </c>
      <c r="J1311" t="s">
        <v>40</v>
      </c>
      <c r="K1311" t="s">
        <v>107</v>
      </c>
      <c r="L1311" t="s">
        <v>42</v>
      </c>
      <c r="M1311" t="s">
        <v>43</v>
      </c>
      <c r="N1311">
        <v>0</v>
      </c>
      <c r="O1311">
        <v>6</v>
      </c>
      <c r="P1311">
        <v>6</v>
      </c>
      <c r="T1311" t="s">
        <v>55</v>
      </c>
      <c r="V1311" t="s">
        <v>67</v>
      </c>
      <c r="X1311" t="s">
        <v>80</v>
      </c>
      <c r="Z1311" t="s">
        <v>86</v>
      </c>
      <c r="AC1311" t="s">
        <v>108</v>
      </c>
      <c r="AG1311" t="s">
        <v>27</v>
      </c>
      <c r="AH1311" t="str">
        <f>Table1[[#This Row],[Family]]</f>
        <v>Chironomidae</v>
      </c>
      <c r="AI1311" t="s">
        <v>48</v>
      </c>
      <c r="AJ1311" t="s">
        <v>82</v>
      </c>
      <c r="AK1311">
        <v>9.1999999999999993</v>
      </c>
      <c r="AM1311" t="s">
        <v>42</v>
      </c>
      <c r="AN1311">
        <v>9.1999999999999993</v>
      </c>
      <c r="AO1311">
        <v>0</v>
      </c>
    </row>
    <row r="1312" spans="1:41" x14ac:dyDescent="0.25">
      <c r="A1312" t="s">
        <v>637</v>
      </c>
      <c r="F1312" t="s">
        <v>637</v>
      </c>
      <c r="G1312" s="1">
        <v>42453</v>
      </c>
      <c r="I1312" t="s">
        <v>1023</v>
      </c>
      <c r="J1312" t="s">
        <v>40</v>
      </c>
      <c r="K1312" t="s">
        <v>274</v>
      </c>
      <c r="L1312" t="s">
        <v>42</v>
      </c>
      <c r="M1312" t="s">
        <v>43</v>
      </c>
      <c r="N1312">
        <v>0</v>
      </c>
      <c r="O1312">
        <v>1</v>
      </c>
      <c r="P1312">
        <v>1</v>
      </c>
      <c r="T1312" t="s">
        <v>55</v>
      </c>
      <c r="V1312" t="s">
        <v>67</v>
      </c>
      <c r="X1312" t="s">
        <v>80</v>
      </c>
      <c r="Z1312" t="s">
        <v>86</v>
      </c>
      <c r="AC1312" t="s">
        <v>275</v>
      </c>
      <c r="AG1312" t="s">
        <v>27</v>
      </c>
      <c r="AH1312" t="str">
        <f>Table1[[#This Row],[Family]]</f>
        <v>Chironomidae</v>
      </c>
      <c r="AI1312" t="s">
        <v>48</v>
      </c>
      <c r="AJ1312" t="s">
        <v>61</v>
      </c>
      <c r="AK1312">
        <v>4.5999999999999996</v>
      </c>
      <c r="AM1312" t="s">
        <v>42</v>
      </c>
      <c r="AN1312">
        <v>4.5999999999999996</v>
      </c>
      <c r="AO1312">
        <v>0</v>
      </c>
    </row>
    <row r="1313" spans="1:41" x14ac:dyDescent="0.25">
      <c r="A1313" t="s">
        <v>637</v>
      </c>
      <c r="F1313" t="s">
        <v>637</v>
      </c>
      <c r="G1313" s="1">
        <v>42453</v>
      </c>
      <c r="I1313" t="s">
        <v>1023</v>
      </c>
      <c r="J1313" t="s">
        <v>40</v>
      </c>
      <c r="K1313" t="s">
        <v>276</v>
      </c>
      <c r="L1313" t="s">
        <v>42</v>
      </c>
      <c r="M1313" t="s">
        <v>43</v>
      </c>
      <c r="N1313">
        <v>0</v>
      </c>
      <c r="O1313">
        <v>8</v>
      </c>
      <c r="P1313">
        <v>8</v>
      </c>
      <c r="T1313" t="s">
        <v>55</v>
      </c>
      <c r="V1313" t="s">
        <v>67</v>
      </c>
      <c r="X1313" t="s">
        <v>80</v>
      </c>
      <c r="Z1313" t="s">
        <v>86</v>
      </c>
      <c r="AC1313" t="s">
        <v>277</v>
      </c>
      <c r="AG1313" t="s">
        <v>27</v>
      </c>
      <c r="AH1313" t="str">
        <f>Table1[[#This Row],[Family]]</f>
        <v>Chironomidae</v>
      </c>
      <c r="AI1313" t="s">
        <v>48</v>
      </c>
      <c r="AJ1313" t="s">
        <v>61</v>
      </c>
      <c r="AK1313">
        <v>4</v>
      </c>
      <c r="AM1313" t="s">
        <v>42</v>
      </c>
      <c r="AN1313">
        <v>4</v>
      </c>
      <c r="AO1313">
        <v>0</v>
      </c>
    </row>
    <row r="1314" spans="1:41" x14ac:dyDescent="0.25">
      <c r="A1314" t="s">
        <v>637</v>
      </c>
      <c r="F1314" t="s">
        <v>637</v>
      </c>
      <c r="G1314" s="1">
        <v>42453</v>
      </c>
      <c r="I1314" t="s">
        <v>1023</v>
      </c>
      <c r="J1314" t="s">
        <v>40</v>
      </c>
      <c r="K1314" t="s">
        <v>229</v>
      </c>
      <c r="L1314" t="s">
        <v>42</v>
      </c>
      <c r="M1314" t="s">
        <v>43</v>
      </c>
      <c r="N1314">
        <v>0</v>
      </c>
      <c r="O1314">
        <v>30</v>
      </c>
      <c r="P1314">
        <v>30</v>
      </c>
      <c r="T1314" t="s">
        <v>55</v>
      </c>
      <c r="V1314" t="s">
        <v>67</v>
      </c>
      <c r="X1314" t="s">
        <v>80</v>
      </c>
      <c r="Z1314" t="s">
        <v>86</v>
      </c>
      <c r="AC1314" t="s">
        <v>230</v>
      </c>
      <c r="AG1314" t="s">
        <v>27</v>
      </c>
      <c r="AH1314" t="str">
        <f>Table1[[#This Row],[Family]]</f>
        <v>Chironomidae</v>
      </c>
      <c r="AI1314" t="s">
        <v>48</v>
      </c>
      <c r="AJ1314" t="s">
        <v>61</v>
      </c>
      <c r="AK1314">
        <v>6.2</v>
      </c>
      <c r="AM1314" t="s">
        <v>42</v>
      </c>
      <c r="AN1314">
        <v>6.2</v>
      </c>
      <c r="AO1314">
        <v>0</v>
      </c>
    </row>
    <row r="1315" spans="1:41" x14ac:dyDescent="0.25">
      <c r="A1315" t="s">
        <v>637</v>
      </c>
      <c r="F1315" t="s">
        <v>637</v>
      </c>
      <c r="G1315" s="1">
        <v>42453</v>
      </c>
      <c r="I1315" t="s">
        <v>1023</v>
      </c>
      <c r="J1315" t="s">
        <v>40</v>
      </c>
      <c r="K1315" t="s">
        <v>109</v>
      </c>
      <c r="L1315" t="s">
        <v>42</v>
      </c>
      <c r="M1315" t="s">
        <v>79</v>
      </c>
      <c r="N1315">
        <v>0</v>
      </c>
      <c r="O1315">
        <v>2</v>
      </c>
      <c r="P1315">
        <v>2</v>
      </c>
      <c r="T1315" t="s">
        <v>55</v>
      </c>
      <c r="V1315" t="s">
        <v>67</v>
      </c>
      <c r="X1315" t="s">
        <v>80</v>
      </c>
      <c r="Z1315" t="s">
        <v>86</v>
      </c>
      <c r="AC1315" t="s">
        <v>110</v>
      </c>
      <c r="AG1315" t="s">
        <v>27</v>
      </c>
      <c r="AH1315" t="str">
        <f>Table1[[#This Row],[Family]]</f>
        <v>Chironomidae</v>
      </c>
      <c r="AI1315" t="s">
        <v>76</v>
      </c>
      <c r="AK1315">
        <v>7.5</v>
      </c>
      <c r="AM1315" t="s">
        <v>42</v>
      </c>
      <c r="AN1315">
        <v>7.5</v>
      </c>
      <c r="AO1315">
        <v>0</v>
      </c>
    </row>
    <row r="1316" spans="1:41" x14ac:dyDescent="0.25">
      <c r="A1316" t="s">
        <v>637</v>
      </c>
      <c r="F1316" t="s">
        <v>637</v>
      </c>
      <c r="G1316" s="1">
        <v>42453</v>
      </c>
      <c r="I1316" t="s">
        <v>1023</v>
      </c>
      <c r="J1316" t="s">
        <v>40</v>
      </c>
      <c r="K1316" t="s">
        <v>644</v>
      </c>
      <c r="L1316" t="s">
        <v>42</v>
      </c>
      <c r="M1316" t="s">
        <v>43</v>
      </c>
      <c r="N1316">
        <v>0</v>
      </c>
      <c r="O1316">
        <v>2</v>
      </c>
      <c r="P1316">
        <v>2</v>
      </c>
      <c r="T1316" t="s">
        <v>55</v>
      </c>
      <c r="V1316" t="s">
        <v>67</v>
      </c>
      <c r="X1316" t="s">
        <v>80</v>
      </c>
      <c r="Z1316" t="s">
        <v>86</v>
      </c>
      <c r="AB1316" t="s">
        <v>645</v>
      </c>
      <c r="AC1316" t="s">
        <v>646</v>
      </c>
      <c r="AG1316" t="s">
        <v>27</v>
      </c>
      <c r="AH1316" t="str">
        <f>Table1[[#This Row],[Family]]</f>
        <v>Chironomidae</v>
      </c>
      <c r="AI1316" t="s">
        <v>76</v>
      </c>
      <c r="AJ1316" t="s">
        <v>190</v>
      </c>
      <c r="AK1316">
        <v>6.6</v>
      </c>
      <c r="AM1316" t="s">
        <v>42</v>
      </c>
      <c r="AN1316">
        <v>6.6</v>
      </c>
      <c r="AO1316">
        <v>0</v>
      </c>
    </row>
    <row r="1317" spans="1:41" x14ac:dyDescent="0.25">
      <c r="A1317" t="s">
        <v>637</v>
      </c>
      <c r="F1317" t="s">
        <v>637</v>
      </c>
      <c r="G1317" s="1">
        <v>42453</v>
      </c>
      <c r="I1317" t="s">
        <v>1023</v>
      </c>
      <c r="J1317" t="s">
        <v>40</v>
      </c>
      <c r="K1317" t="s">
        <v>117</v>
      </c>
      <c r="L1317" t="s">
        <v>42</v>
      </c>
      <c r="M1317" t="s">
        <v>43</v>
      </c>
      <c r="N1317">
        <v>0</v>
      </c>
      <c r="O1317">
        <v>1</v>
      </c>
      <c r="P1317">
        <v>1</v>
      </c>
      <c r="T1317" t="s">
        <v>55</v>
      </c>
      <c r="V1317" t="s">
        <v>67</v>
      </c>
      <c r="X1317" t="s">
        <v>80</v>
      </c>
      <c r="Z1317" t="s">
        <v>86</v>
      </c>
      <c r="AB1317" t="s">
        <v>118</v>
      </c>
      <c r="AC1317" t="s">
        <v>119</v>
      </c>
      <c r="AG1317" t="s">
        <v>27</v>
      </c>
      <c r="AH1317" t="str">
        <f>Table1[[#This Row],[Family]]</f>
        <v>Chironomidae</v>
      </c>
      <c r="AI1317" t="s">
        <v>76</v>
      </c>
      <c r="AJ1317" t="s">
        <v>61</v>
      </c>
      <c r="AK1317">
        <v>1.2</v>
      </c>
      <c r="AM1317" t="s">
        <v>42</v>
      </c>
      <c r="AN1317">
        <v>1.2</v>
      </c>
      <c r="AO1317">
        <v>0</v>
      </c>
    </row>
    <row r="1318" spans="1:41" x14ac:dyDescent="0.25">
      <c r="A1318" t="s">
        <v>637</v>
      </c>
      <c r="F1318" t="s">
        <v>637</v>
      </c>
      <c r="G1318" s="1">
        <v>42453</v>
      </c>
      <c r="I1318" t="s">
        <v>1023</v>
      </c>
      <c r="J1318" t="s">
        <v>40</v>
      </c>
      <c r="K1318" t="s">
        <v>123</v>
      </c>
      <c r="L1318" t="s">
        <v>42</v>
      </c>
      <c r="M1318" t="s">
        <v>43</v>
      </c>
      <c r="N1318">
        <v>0</v>
      </c>
      <c r="O1318">
        <v>11</v>
      </c>
      <c r="P1318">
        <v>11</v>
      </c>
      <c r="T1318" t="s">
        <v>55</v>
      </c>
      <c r="V1318" t="s">
        <v>67</v>
      </c>
      <c r="X1318" t="s">
        <v>80</v>
      </c>
      <c r="Z1318" t="s">
        <v>86</v>
      </c>
      <c r="AC1318" t="s">
        <v>124</v>
      </c>
      <c r="AG1318" t="s">
        <v>27</v>
      </c>
      <c r="AH1318" t="str">
        <f>Table1[[#This Row],[Family]]</f>
        <v>Chironomidae</v>
      </c>
      <c r="AI1318" t="s">
        <v>76</v>
      </c>
      <c r="AJ1318" t="s">
        <v>61</v>
      </c>
      <c r="AK1318">
        <v>8.1999999999999993</v>
      </c>
      <c r="AM1318" t="s">
        <v>42</v>
      </c>
      <c r="AN1318">
        <v>8.1999999999999993</v>
      </c>
      <c r="AO1318">
        <v>0</v>
      </c>
    </row>
    <row r="1319" spans="1:41" x14ac:dyDescent="0.25">
      <c r="A1319" t="s">
        <v>637</v>
      </c>
      <c r="F1319" t="s">
        <v>637</v>
      </c>
      <c r="G1319" s="1">
        <v>42453</v>
      </c>
      <c r="I1319" t="s">
        <v>1023</v>
      </c>
      <c r="J1319" t="s">
        <v>40</v>
      </c>
      <c r="K1319" t="s">
        <v>364</v>
      </c>
      <c r="L1319" t="s">
        <v>42</v>
      </c>
      <c r="M1319" t="s">
        <v>43</v>
      </c>
      <c r="N1319">
        <v>0</v>
      </c>
      <c r="O1319">
        <v>4</v>
      </c>
      <c r="P1319">
        <v>4</v>
      </c>
      <c r="T1319" t="s">
        <v>55</v>
      </c>
      <c r="V1319" t="s">
        <v>67</v>
      </c>
      <c r="X1319" t="s">
        <v>80</v>
      </c>
      <c r="Z1319" t="s">
        <v>86</v>
      </c>
      <c r="AB1319" t="s">
        <v>115</v>
      </c>
      <c r="AC1319" t="s">
        <v>365</v>
      </c>
      <c r="AG1319" t="s">
        <v>27</v>
      </c>
      <c r="AH1319" t="str">
        <f>Table1[[#This Row],[Family]]</f>
        <v>Chironomidae</v>
      </c>
      <c r="AI1319" t="s">
        <v>76</v>
      </c>
      <c r="AJ1319" t="s">
        <v>61</v>
      </c>
      <c r="AK1319">
        <v>4.0999999999999996</v>
      </c>
      <c r="AM1319" t="s">
        <v>42</v>
      </c>
      <c r="AN1319">
        <v>4.0999999999999996</v>
      </c>
      <c r="AO1319">
        <v>0</v>
      </c>
    </row>
    <row r="1320" spans="1:41" x14ac:dyDescent="0.25">
      <c r="A1320" t="s">
        <v>637</v>
      </c>
      <c r="F1320" t="s">
        <v>637</v>
      </c>
      <c r="G1320" s="1">
        <v>42453</v>
      </c>
      <c r="I1320" t="s">
        <v>1023</v>
      </c>
      <c r="J1320" t="s">
        <v>40</v>
      </c>
      <c r="K1320" t="s">
        <v>236</v>
      </c>
      <c r="L1320" t="s">
        <v>42</v>
      </c>
      <c r="M1320" t="s">
        <v>43</v>
      </c>
      <c r="N1320">
        <v>0</v>
      </c>
      <c r="O1320">
        <v>5</v>
      </c>
      <c r="P1320">
        <v>5</v>
      </c>
      <c r="T1320" t="s">
        <v>55</v>
      </c>
      <c r="V1320" t="s">
        <v>67</v>
      </c>
      <c r="X1320" t="s">
        <v>80</v>
      </c>
      <c r="Z1320" t="s">
        <v>199</v>
      </c>
      <c r="AB1320" t="s">
        <v>237</v>
      </c>
      <c r="AC1320" t="s">
        <v>238</v>
      </c>
      <c r="AG1320" t="s">
        <v>27</v>
      </c>
      <c r="AH1320" t="str">
        <f>Table1[[#This Row],[Family]]</f>
        <v>Simuliidae</v>
      </c>
      <c r="AI1320" t="s">
        <v>92</v>
      </c>
      <c r="AJ1320" t="s">
        <v>53</v>
      </c>
      <c r="AK1320">
        <v>5.7</v>
      </c>
      <c r="AM1320" t="s">
        <v>42</v>
      </c>
      <c r="AN1320">
        <v>5.7</v>
      </c>
      <c r="AO1320">
        <v>0</v>
      </c>
    </row>
    <row r="1321" spans="1:41" x14ac:dyDescent="0.25">
      <c r="A1321" t="s">
        <v>637</v>
      </c>
      <c r="F1321" t="s">
        <v>637</v>
      </c>
      <c r="G1321" s="1">
        <v>42453</v>
      </c>
      <c r="I1321" t="s">
        <v>1023</v>
      </c>
      <c r="J1321" t="s">
        <v>40</v>
      </c>
      <c r="K1321" t="s">
        <v>421</v>
      </c>
      <c r="L1321" t="s">
        <v>42</v>
      </c>
      <c r="M1321" t="s">
        <v>43</v>
      </c>
      <c r="N1321">
        <v>0</v>
      </c>
      <c r="O1321">
        <v>2</v>
      </c>
      <c r="P1321">
        <v>2</v>
      </c>
      <c r="T1321" t="s">
        <v>55</v>
      </c>
      <c r="V1321" t="s">
        <v>67</v>
      </c>
      <c r="X1321" t="s">
        <v>80</v>
      </c>
      <c r="Z1321" t="s">
        <v>199</v>
      </c>
      <c r="AB1321" t="s">
        <v>200</v>
      </c>
      <c r="AC1321" t="s">
        <v>422</v>
      </c>
      <c r="AG1321" t="s">
        <v>27</v>
      </c>
      <c r="AH1321" t="str">
        <f>Table1[[#This Row],[Family]]</f>
        <v>Simuliidae</v>
      </c>
      <c r="AI1321" t="s">
        <v>92</v>
      </c>
      <c r="AJ1321" t="s">
        <v>53</v>
      </c>
      <c r="AK1321">
        <v>2.4</v>
      </c>
      <c r="AM1321" t="s">
        <v>42</v>
      </c>
      <c r="AN1321">
        <v>2.4</v>
      </c>
      <c r="AO1321">
        <v>0</v>
      </c>
    </row>
    <row r="1322" spans="1:41" x14ac:dyDescent="0.25">
      <c r="A1322" t="s">
        <v>637</v>
      </c>
      <c r="F1322" t="s">
        <v>637</v>
      </c>
      <c r="G1322" s="1">
        <v>42453</v>
      </c>
      <c r="I1322" t="s">
        <v>1023</v>
      </c>
      <c r="J1322" t="s">
        <v>40</v>
      </c>
      <c r="K1322" t="s">
        <v>432</v>
      </c>
      <c r="L1322" t="s">
        <v>42</v>
      </c>
      <c r="M1322" t="s">
        <v>43</v>
      </c>
      <c r="N1322">
        <v>0</v>
      </c>
      <c r="O1322">
        <v>5</v>
      </c>
      <c r="P1322">
        <v>5</v>
      </c>
      <c r="T1322" t="s">
        <v>55</v>
      </c>
      <c r="V1322" t="s">
        <v>67</v>
      </c>
      <c r="X1322" t="s">
        <v>80</v>
      </c>
      <c r="Z1322" t="s">
        <v>126</v>
      </c>
      <c r="AC1322" t="s">
        <v>433</v>
      </c>
      <c r="AG1322" t="s">
        <v>27</v>
      </c>
      <c r="AH1322" t="str">
        <f>Table1[[#This Row],[Family]]</f>
        <v>Tabanidae</v>
      </c>
      <c r="AI1322" t="s">
        <v>76</v>
      </c>
      <c r="AJ1322" t="s">
        <v>82</v>
      </c>
      <c r="AK1322">
        <v>2.9</v>
      </c>
      <c r="AM1322" t="s">
        <v>42</v>
      </c>
      <c r="AN1322">
        <v>2.9</v>
      </c>
      <c r="AO1322">
        <v>0</v>
      </c>
    </row>
    <row r="1323" spans="1:41" x14ac:dyDescent="0.25">
      <c r="A1323" t="s">
        <v>637</v>
      </c>
      <c r="F1323" t="s">
        <v>637</v>
      </c>
      <c r="G1323" s="1">
        <v>42453</v>
      </c>
      <c r="I1323" t="s">
        <v>1023</v>
      </c>
      <c r="J1323" t="s">
        <v>40</v>
      </c>
      <c r="K1323" t="s">
        <v>434</v>
      </c>
      <c r="L1323" t="s">
        <v>42</v>
      </c>
      <c r="M1323" t="s">
        <v>43</v>
      </c>
      <c r="N1323">
        <v>0</v>
      </c>
      <c r="O1323">
        <v>2</v>
      </c>
      <c r="P1323">
        <v>2</v>
      </c>
      <c r="T1323" t="s">
        <v>55</v>
      </c>
      <c r="V1323" t="s">
        <v>67</v>
      </c>
      <c r="X1323" t="s">
        <v>80</v>
      </c>
      <c r="Z1323" t="s">
        <v>203</v>
      </c>
      <c r="AC1323" t="s">
        <v>435</v>
      </c>
      <c r="AG1323" t="s">
        <v>27</v>
      </c>
      <c r="AH1323" t="str">
        <f>Table1[[#This Row],[Family]]</f>
        <v>Tipulidae</v>
      </c>
      <c r="AI1323" t="s">
        <v>76</v>
      </c>
      <c r="AJ1323" t="s">
        <v>49</v>
      </c>
      <c r="AK1323">
        <v>2.8</v>
      </c>
      <c r="AM1323" t="s">
        <v>42</v>
      </c>
      <c r="AN1323">
        <v>2.8</v>
      </c>
      <c r="AO1323">
        <v>0</v>
      </c>
    </row>
    <row r="1324" spans="1:41" x14ac:dyDescent="0.25">
      <c r="A1324" t="s">
        <v>637</v>
      </c>
      <c r="F1324" t="s">
        <v>637</v>
      </c>
      <c r="G1324" s="1">
        <v>42453</v>
      </c>
      <c r="I1324" t="s">
        <v>1023</v>
      </c>
      <c r="J1324" t="s">
        <v>40</v>
      </c>
      <c r="K1324" t="s">
        <v>239</v>
      </c>
      <c r="L1324" t="s">
        <v>42</v>
      </c>
      <c r="M1324" t="s">
        <v>43</v>
      </c>
      <c r="N1324">
        <v>0</v>
      </c>
      <c r="O1324">
        <v>1</v>
      </c>
      <c r="P1324">
        <v>1</v>
      </c>
      <c r="T1324" t="s">
        <v>55</v>
      </c>
      <c r="V1324" t="s">
        <v>67</v>
      </c>
      <c r="X1324" t="s">
        <v>80</v>
      </c>
      <c r="Z1324" t="s">
        <v>203</v>
      </c>
      <c r="AC1324" t="s">
        <v>240</v>
      </c>
      <c r="AG1324" t="s">
        <v>27</v>
      </c>
      <c r="AH1324" t="str">
        <f>Table1[[#This Row],[Family]]</f>
        <v>Tipulidae</v>
      </c>
      <c r="AI1324" t="s">
        <v>60</v>
      </c>
      <c r="AJ1324" t="s">
        <v>49</v>
      </c>
      <c r="AK1324">
        <v>6.7</v>
      </c>
      <c r="AM1324" t="s">
        <v>42</v>
      </c>
      <c r="AN1324">
        <v>6.7</v>
      </c>
      <c r="AO1324">
        <v>0</v>
      </c>
    </row>
    <row r="1325" spans="1:41" x14ac:dyDescent="0.25">
      <c r="A1325" t="s">
        <v>647</v>
      </c>
      <c r="F1325" t="s">
        <v>647</v>
      </c>
      <c r="G1325" s="1">
        <v>42453</v>
      </c>
      <c r="I1325" t="s">
        <v>1023</v>
      </c>
      <c r="J1325" t="s">
        <v>40</v>
      </c>
      <c r="K1325" t="s">
        <v>258</v>
      </c>
      <c r="L1325" t="s">
        <v>42</v>
      </c>
      <c r="M1325" t="s">
        <v>43</v>
      </c>
      <c r="N1325">
        <v>0</v>
      </c>
      <c r="O1325">
        <v>1</v>
      </c>
      <c r="P1325">
        <v>1</v>
      </c>
      <c r="T1325" t="s">
        <v>44</v>
      </c>
      <c r="V1325" t="s">
        <v>45</v>
      </c>
      <c r="X1325" t="s">
        <v>46</v>
      </c>
      <c r="Z1325" t="s">
        <v>259</v>
      </c>
      <c r="AG1325" t="s">
        <v>24</v>
      </c>
      <c r="AH1325" t="str">
        <f>Table1[[#This Row],[FinalID]]</f>
        <v>ENCHYTRAEIDAE</v>
      </c>
      <c r="AI1325" t="s">
        <v>48</v>
      </c>
      <c r="AJ1325" t="s">
        <v>49</v>
      </c>
      <c r="AK1325">
        <v>9.1</v>
      </c>
      <c r="AM1325" t="s">
        <v>42</v>
      </c>
      <c r="AN1325">
        <v>9.1</v>
      </c>
      <c r="AO1325">
        <v>0</v>
      </c>
    </row>
    <row r="1326" spans="1:41" x14ac:dyDescent="0.25">
      <c r="A1326" t="s">
        <v>647</v>
      </c>
      <c r="F1326" t="s">
        <v>647</v>
      </c>
      <c r="G1326" s="1">
        <v>42453</v>
      </c>
      <c r="I1326" t="s">
        <v>1023</v>
      </c>
      <c r="J1326" t="s">
        <v>40</v>
      </c>
      <c r="K1326" t="s">
        <v>242</v>
      </c>
      <c r="L1326" t="s">
        <v>42</v>
      </c>
      <c r="M1326" t="s">
        <v>43</v>
      </c>
      <c r="N1326">
        <v>0</v>
      </c>
      <c r="O1326">
        <v>1</v>
      </c>
      <c r="P1326">
        <v>1</v>
      </c>
      <c r="T1326" t="s">
        <v>44</v>
      </c>
      <c r="V1326" t="s">
        <v>45</v>
      </c>
      <c r="X1326" t="s">
        <v>243</v>
      </c>
      <c r="Z1326" t="s">
        <v>244</v>
      </c>
      <c r="AG1326" t="s">
        <v>24</v>
      </c>
      <c r="AH1326" t="str">
        <f>Table1[[#This Row],[FinalID]]</f>
        <v>LUMBRICULIDAE</v>
      </c>
      <c r="AI1326" t="s">
        <v>48</v>
      </c>
      <c r="AJ1326" t="s">
        <v>49</v>
      </c>
      <c r="AK1326">
        <v>6.6</v>
      </c>
      <c r="AM1326" t="s">
        <v>42</v>
      </c>
      <c r="AN1326">
        <v>6.6</v>
      </c>
      <c r="AO1326">
        <v>0</v>
      </c>
    </row>
    <row r="1327" spans="1:41" x14ac:dyDescent="0.25">
      <c r="A1327" t="s">
        <v>647</v>
      </c>
      <c r="F1327" t="s">
        <v>647</v>
      </c>
      <c r="G1327" s="1">
        <v>42453</v>
      </c>
      <c r="I1327" t="s">
        <v>1023</v>
      </c>
      <c r="J1327" t="s">
        <v>40</v>
      </c>
      <c r="K1327" t="s">
        <v>41</v>
      </c>
      <c r="L1327" t="s">
        <v>42</v>
      </c>
      <c r="M1327" t="s">
        <v>43</v>
      </c>
      <c r="N1327">
        <v>0</v>
      </c>
      <c r="O1327">
        <v>1</v>
      </c>
      <c r="P1327">
        <v>1</v>
      </c>
      <c r="T1327" t="s">
        <v>44</v>
      </c>
      <c r="V1327" t="s">
        <v>45</v>
      </c>
      <c r="X1327" t="s">
        <v>46</v>
      </c>
      <c r="Z1327" t="s">
        <v>47</v>
      </c>
      <c r="AG1327" t="s">
        <v>24</v>
      </c>
      <c r="AH1327" t="str">
        <f>Table1[[#This Row],[FinalID]]</f>
        <v>NAIDIDAE</v>
      </c>
      <c r="AI1327" t="s">
        <v>48</v>
      </c>
      <c r="AJ1327" t="s">
        <v>49</v>
      </c>
      <c r="AK1327">
        <v>8.5</v>
      </c>
      <c r="AM1327" t="s">
        <v>42</v>
      </c>
      <c r="AN1327">
        <v>8.5</v>
      </c>
      <c r="AO1327">
        <v>0</v>
      </c>
    </row>
    <row r="1328" spans="1:41" x14ac:dyDescent="0.25">
      <c r="A1328" t="s">
        <v>647</v>
      </c>
      <c r="F1328" t="s">
        <v>647</v>
      </c>
      <c r="G1328" s="1">
        <v>42453</v>
      </c>
      <c r="I1328" t="s">
        <v>1023</v>
      </c>
      <c r="J1328" t="s">
        <v>40</v>
      </c>
      <c r="K1328" t="s">
        <v>50</v>
      </c>
      <c r="L1328" t="s">
        <v>42</v>
      </c>
      <c r="M1328" t="s">
        <v>43</v>
      </c>
      <c r="N1328">
        <v>0</v>
      </c>
      <c r="O1328">
        <v>3</v>
      </c>
      <c r="P1328">
        <v>3</v>
      </c>
      <c r="T1328" t="s">
        <v>44</v>
      </c>
      <c r="V1328" t="s">
        <v>45</v>
      </c>
      <c r="X1328" t="s">
        <v>51</v>
      </c>
      <c r="Z1328" t="s">
        <v>52</v>
      </c>
      <c r="AG1328" t="s">
        <v>24</v>
      </c>
      <c r="AH1328" t="str">
        <f>Table1[[#This Row],[FinalID]]</f>
        <v>TUBIFICIDAE</v>
      </c>
      <c r="AI1328" t="s">
        <v>48</v>
      </c>
      <c r="AJ1328" t="s">
        <v>53</v>
      </c>
      <c r="AK1328">
        <v>8.4</v>
      </c>
      <c r="AM1328" t="s">
        <v>42</v>
      </c>
      <c r="AN1328">
        <v>8.4</v>
      </c>
      <c r="AO1328">
        <v>0</v>
      </c>
    </row>
    <row r="1329" spans="1:41" x14ac:dyDescent="0.25">
      <c r="A1329" t="s">
        <v>647</v>
      </c>
      <c r="F1329" t="s">
        <v>647</v>
      </c>
      <c r="G1329" s="1">
        <v>42453</v>
      </c>
      <c r="I1329" t="s">
        <v>1023</v>
      </c>
      <c r="J1329" t="s">
        <v>40</v>
      </c>
      <c r="K1329" t="s">
        <v>648</v>
      </c>
      <c r="L1329" t="s">
        <v>42</v>
      </c>
      <c r="M1329" t="s">
        <v>43</v>
      </c>
      <c r="N1329">
        <v>0</v>
      </c>
      <c r="O1329">
        <v>1</v>
      </c>
      <c r="P1329">
        <v>1</v>
      </c>
      <c r="T1329" t="s">
        <v>208</v>
      </c>
      <c r="V1329" t="s">
        <v>209</v>
      </c>
      <c r="X1329" t="s">
        <v>649</v>
      </c>
      <c r="Z1329" t="s">
        <v>650</v>
      </c>
      <c r="AG1329" t="s">
        <v>24</v>
      </c>
      <c r="AH1329" t="str">
        <f>Table1[[#This Row],[FinalID]]</f>
        <v>HYDROBIIDAE</v>
      </c>
      <c r="AI1329" t="s">
        <v>144</v>
      </c>
      <c r="AJ1329" t="s">
        <v>213</v>
      </c>
      <c r="AK1329">
        <v>8</v>
      </c>
      <c r="AM1329" t="s">
        <v>42</v>
      </c>
      <c r="AN1329">
        <v>8</v>
      </c>
      <c r="AO1329">
        <v>0</v>
      </c>
    </row>
    <row r="1330" spans="1:41" x14ac:dyDescent="0.25">
      <c r="A1330" t="s">
        <v>647</v>
      </c>
      <c r="F1330" t="s">
        <v>647</v>
      </c>
      <c r="G1330" s="1">
        <v>42453</v>
      </c>
      <c r="I1330" t="s">
        <v>1023</v>
      </c>
      <c r="J1330" t="s">
        <v>40</v>
      </c>
      <c r="K1330" t="s">
        <v>207</v>
      </c>
      <c r="L1330" t="s">
        <v>42</v>
      </c>
      <c r="M1330" t="s">
        <v>43</v>
      </c>
      <c r="N1330">
        <v>0</v>
      </c>
      <c r="O1330">
        <v>1</v>
      </c>
      <c r="P1330">
        <v>1</v>
      </c>
      <c r="T1330" t="s">
        <v>208</v>
      </c>
      <c r="V1330" t="s">
        <v>209</v>
      </c>
      <c r="X1330" t="s">
        <v>210</v>
      </c>
      <c r="Z1330" t="s">
        <v>211</v>
      </c>
      <c r="AC1330" t="s">
        <v>212</v>
      </c>
      <c r="AG1330" t="s">
        <v>27</v>
      </c>
      <c r="AH1330" t="str">
        <f>Table1[[#This Row],[Family]]</f>
        <v>Physidae</v>
      </c>
      <c r="AI1330" t="s">
        <v>144</v>
      </c>
      <c r="AJ1330" t="s">
        <v>213</v>
      </c>
      <c r="AK1330">
        <v>7</v>
      </c>
      <c r="AM1330" t="s">
        <v>42</v>
      </c>
      <c r="AN1330">
        <v>7</v>
      </c>
      <c r="AO1330">
        <v>0</v>
      </c>
    </row>
    <row r="1331" spans="1:41" x14ac:dyDescent="0.25">
      <c r="A1331" t="s">
        <v>647</v>
      </c>
      <c r="F1331" t="s">
        <v>647</v>
      </c>
      <c r="G1331" s="1">
        <v>42453</v>
      </c>
      <c r="I1331" t="s">
        <v>1023</v>
      </c>
      <c r="J1331" t="s">
        <v>40</v>
      </c>
      <c r="K1331" t="s">
        <v>424</v>
      </c>
      <c r="L1331" t="s">
        <v>42</v>
      </c>
      <c r="M1331" t="s">
        <v>43</v>
      </c>
      <c r="N1331">
        <v>0</v>
      </c>
      <c r="O1331">
        <v>1</v>
      </c>
      <c r="P1331">
        <v>1</v>
      </c>
      <c r="T1331" t="s">
        <v>208</v>
      </c>
      <c r="V1331" t="s">
        <v>394</v>
      </c>
      <c r="X1331" t="s">
        <v>395</v>
      </c>
      <c r="Z1331" t="s">
        <v>425</v>
      </c>
      <c r="AC1331" t="s">
        <v>426</v>
      </c>
      <c r="AG1331" t="s">
        <v>27</v>
      </c>
      <c r="AH1331" t="str">
        <f>Table1[[#This Row],[Family]]</f>
        <v>Pisidiidae</v>
      </c>
      <c r="AI1331" t="s">
        <v>92</v>
      </c>
      <c r="AJ1331" t="s">
        <v>49</v>
      </c>
      <c r="AK1331">
        <v>5.7</v>
      </c>
      <c r="AM1331" t="s">
        <v>42</v>
      </c>
      <c r="AN1331">
        <v>5.7</v>
      </c>
      <c r="AO1331">
        <v>0</v>
      </c>
    </row>
    <row r="1332" spans="1:41" x14ac:dyDescent="0.25">
      <c r="A1332" t="s">
        <v>647</v>
      </c>
      <c r="F1332" t="s">
        <v>647</v>
      </c>
      <c r="G1332" s="1">
        <v>42453</v>
      </c>
      <c r="I1332" t="s">
        <v>1023</v>
      </c>
      <c r="J1332" t="s">
        <v>40</v>
      </c>
      <c r="K1332" t="s">
        <v>292</v>
      </c>
      <c r="L1332" t="s">
        <v>42</v>
      </c>
      <c r="M1332" t="s">
        <v>43</v>
      </c>
      <c r="N1332">
        <v>0</v>
      </c>
      <c r="O1332">
        <v>2</v>
      </c>
      <c r="P1332">
        <v>2</v>
      </c>
      <c r="T1332" t="s">
        <v>55</v>
      </c>
      <c r="V1332" t="s">
        <v>56</v>
      </c>
      <c r="X1332" t="s">
        <v>57</v>
      </c>
      <c r="Z1332" t="s">
        <v>293</v>
      </c>
      <c r="AC1332" t="s">
        <v>294</v>
      </c>
      <c r="AG1332" t="s">
        <v>27</v>
      </c>
      <c r="AH1332" t="str">
        <f>Table1[[#This Row],[Family]]</f>
        <v>Gammaridae</v>
      </c>
      <c r="AI1332" t="s">
        <v>60</v>
      </c>
      <c r="AJ1332" t="s">
        <v>61</v>
      </c>
      <c r="AK1332">
        <v>6.7</v>
      </c>
      <c r="AM1332" t="s">
        <v>42</v>
      </c>
      <c r="AN1332">
        <v>6.7</v>
      </c>
      <c r="AO1332">
        <v>0</v>
      </c>
    </row>
    <row r="1333" spans="1:41" x14ac:dyDescent="0.25">
      <c r="A1333" t="s">
        <v>647</v>
      </c>
      <c r="F1333" t="s">
        <v>647</v>
      </c>
      <c r="G1333" s="1">
        <v>42453</v>
      </c>
      <c r="I1333" t="s">
        <v>1023</v>
      </c>
      <c r="J1333" t="s">
        <v>40</v>
      </c>
      <c r="K1333" t="s">
        <v>62</v>
      </c>
      <c r="L1333" t="s">
        <v>42</v>
      </c>
      <c r="M1333" t="s">
        <v>43</v>
      </c>
      <c r="N1333">
        <v>0</v>
      </c>
      <c r="O1333">
        <v>15</v>
      </c>
      <c r="P1333">
        <v>15</v>
      </c>
      <c r="T1333" t="s">
        <v>55</v>
      </c>
      <c r="V1333" t="s">
        <v>56</v>
      </c>
      <c r="X1333" t="s">
        <v>63</v>
      </c>
      <c r="Z1333" t="s">
        <v>64</v>
      </c>
      <c r="AC1333" t="s">
        <v>65</v>
      </c>
      <c r="AG1333" t="s">
        <v>27</v>
      </c>
      <c r="AH1333" t="str">
        <f>Table1[[#This Row],[Family]]</f>
        <v>Asellidae</v>
      </c>
      <c r="AI1333" t="s">
        <v>48</v>
      </c>
      <c r="AJ1333" t="s">
        <v>61</v>
      </c>
      <c r="AK1333">
        <v>2.6</v>
      </c>
      <c r="AM1333" t="s">
        <v>42</v>
      </c>
      <c r="AN1333">
        <v>2.6</v>
      </c>
      <c r="AO1333">
        <v>0</v>
      </c>
    </row>
    <row r="1334" spans="1:41" x14ac:dyDescent="0.25">
      <c r="A1334" t="s">
        <v>647</v>
      </c>
      <c r="F1334" t="s">
        <v>647</v>
      </c>
      <c r="G1334" s="1">
        <v>42453</v>
      </c>
      <c r="I1334" t="s">
        <v>1023</v>
      </c>
      <c r="J1334" t="s">
        <v>40</v>
      </c>
      <c r="K1334" t="s">
        <v>260</v>
      </c>
      <c r="L1334" t="s">
        <v>42</v>
      </c>
      <c r="M1334" t="s">
        <v>43</v>
      </c>
      <c r="N1334">
        <v>0</v>
      </c>
      <c r="O1334">
        <v>3</v>
      </c>
      <c r="P1334">
        <v>3</v>
      </c>
      <c r="T1334" t="s">
        <v>55</v>
      </c>
      <c r="V1334" t="s">
        <v>67</v>
      </c>
      <c r="X1334" t="s">
        <v>68</v>
      </c>
      <c r="Z1334" t="s">
        <v>142</v>
      </c>
      <c r="AC1334" t="s">
        <v>261</v>
      </c>
      <c r="AG1334" t="s">
        <v>27</v>
      </c>
      <c r="AH1334" t="str">
        <f>Table1[[#This Row],[Family]]</f>
        <v>Heptageniidae</v>
      </c>
      <c r="AI1334" t="s">
        <v>144</v>
      </c>
      <c r="AJ1334" t="s">
        <v>53</v>
      </c>
      <c r="AK1334">
        <v>3</v>
      </c>
      <c r="AM1334" t="s">
        <v>42</v>
      </c>
      <c r="AN1334">
        <v>3</v>
      </c>
      <c r="AO1334">
        <v>0</v>
      </c>
    </row>
    <row r="1335" spans="1:41" x14ac:dyDescent="0.25">
      <c r="A1335" t="s">
        <v>647</v>
      </c>
      <c r="F1335" t="s">
        <v>647</v>
      </c>
      <c r="G1335" s="1">
        <v>42453</v>
      </c>
      <c r="I1335" t="s">
        <v>1023</v>
      </c>
      <c r="J1335" t="s">
        <v>40</v>
      </c>
      <c r="K1335" t="s">
        <v>170</v>
      </c>
      <c r="L1335" t="s">
        <v>42</v>
      </c>
      <c r="M1335" t="s">
        <v>43</v>
      </c>
      <c r="N1335">
        <v>0</v>
      </c>
      <c r="O1335">
        <v>12</v>
      </c>
      <c r="P1335">
        <v>12</v>
      </c>
      <c r="T1335" t="s">
        <v>55</v>
      </c>
      <c r="V1335" t="s">
        <v>67</v>
      </c>
      <c r="X1335" t="s">
        <v>72</v>
      </c>
      <c r="Z1335" t="s">
        <v>171</v>
      </c>
      <c r="AC1335" t="s">
        <v>172</v>
      </c>
      <c r="AG1335" t="s">
        <v>27</v>
      </c>
      <c r="AH1335" t="str">
        <f>Table1[[#This Row],[Family]]</f>
        <v>Hydropsychidae</v>
      </c>
      <c r="AI1335" t="s">
        <v>92</v>
      </c>
      <c r="AJ1335" t="s">
        <v>53</v>
      </c>
      <c r="AK1335">
        <v>6.5</v>
      </c>
      <c r="AM1335" t="s">
        <v>42</v>
      </c>
      <c r="AN1335">
        <v>6.5</v>
      </c>
      <c r="AO1335">
        <v>0</v>
      </c>
    </row>
    <row r="1336" spans="1:41" x14ac:dyDescent="0.25">
      <c r="A1336" t="s">
        <v>647</v>
      </c>
      <c r="F1336" t="s">
        <v>647</v>
      </c>
      <c r="G1336" s="1">
        <v>42453</v>
      </c>
      <c r="I1336" t="s">
        <v>1023</v>
      </c>
      <c r="J1336" t="s">
        <v>40</v>
      </c>
      <c r="K1336" t="s">
        <v>458</v>
      </c>
      <c r="L1336" t="s">
        <v>42</v>
      </c>
      <c r="M1336" t="s">
        <v>43</v>
      </c>
      <c r="N1336">
        <v>0</v>
      </c>
      <c r="O1336">
        <v>1</v>
      </c>
      <c r="P1336">
        <v>1</v>
      </c>
      <c r="T1336" t="s">
        <v>55</v>
      </c>
      <c r="V1336" t="s">
        <v>67</v>
      </c>
      <c r="X1336" t="s">
        <v>72</v>
      </c>
      <c r="Z1336" t="s">
        <v>381</v>
      </c>
      <c r="AB1336" t="s">
        <v>459</v>
      </c>
      <c r="AC1336" t="s">
        <v>460</v>
      </c>
      <c r="AG1336" t="s">
        <v>27</v>
      </c>
      <c r="AH1336" t="str">
        <f>Table1[[#This Row],[Family]]</f>
        <v>Hydroptilidae</v>
      </c>
      <c r="AI1336" t="s">
        <v>144</v>
      </c>
      <c r="AJ1336" t="s">
        <v>53</v>
      </c>
      <c r="AK1336">
        <v>6</v>
      </c>
      <c r="AM1336" t="s">
        <v>42</v>
      </c>
      <c r="AN1336">
        <v>6</v>
      </c>
      <c r="AO1336">
        <v>0</v>
      </c>
    </row>
    <row r="1337" spans="1:41" x14ac:dyDescent="0.25">
      <c r="A1337" t="s">
        <v>647</v>
      </c>
      <c r="F1337" t="s">
        <v>647</v>
      </c>
      <c r="G1337" s="1">
        <v>42453</v>
      </c>
      <c r="I1337" t="s">
        <v>1023</v>
      </c>
      <c r="J1337" t="s">
        <v>40</v>
      </c>
      <c r="K1337" t="s">
        <v>71</v>
      </c>
      <c r="L1337" t="s">
        <v>42</v>
      </c>
      <c r="M1337" t="s">
        <v>43</v>
      </c>
      <c r="N1337">
        <v>0</v>
      </c>
      <c r="O1337">
        <v>2</v>
      </c>
      <c r="P1337">
        <v>2</v>
      </c>
      <c r="T1337" t="s">
        <v>55</v>
      </c>
      <c r="V1337" t="s">
        <v>67</v>
      </c>
      <c r="X1337" t="s">
        <v>72</v>
      </c>
      <c r="Z1337" t="s">
        <v>73</v>
      </c>
      <c r="AB1337" t="s">
        <v>74</v>
      </c>
      <c r="AC1337" t="s">
        <v>75</v>
      </c>
      <c r="AG1337" t="s">
        <v>27</v>
      </c>
      <c r="AH1337" t="str">
        <f>Table1[[#This Row],[Family]]</f>
        <v>Leptoceridae</v>
      </c>
      <c r="AI1337" t="s">
        <v>76</v>
      </c>
      <c r="AJ1337" t="s">
        <v>77</v>
      </c>
      <c r="AK1337">
        <v>4.7</v>
      </c>
      <c r="AM1337" t="s">
        <v>42</v>
      </c>
      <c r="AN1337">
        <v>4.7</v>
      </c>
      <c r="AO1337">
        <v>0</v>
      </c>
    </row>
    <row r="1338" spans="1:41" x14ac:dyDescent="0.25">
      <c r="A1338" t="s">
        <v>647</v>
      </c>
      <c r="F1338" t="s">
        <v>647</v>
      </c>
      <c r="G1338" s="1">
        <v>42453</v>
      </c>
      <c r="I1338" t="s">
        <v>1023</v>
      </c>
      <c r="J1338" t="s">
        <v>40</v>
      </c>
      <c r="K1338" t="s">
        <v>627</v>
      </c>
      <c r="L1338" t="s">
        <v>42</v>
      </c>
      <c r="M1338" t="s">
        <v>43</v>
      </c>
      <c r="N1338">
        <v>0</v>
      </c>
      <c r="O1338">
        <v>1</v>
      </c>
      <c r="P1338">
        <v>1</v>
      </c>
      <c r="T1338" t="s">
        <v>55</v>
      </c>
      <c r="V1338" t="s">
        <v>67</v>
      </c>
      <c r="X1338" t="s">
        <v>72</v>
      </c>
      <c r="Z1338" t="s">
        <v>73</v>
      </c>
      <c r="AB1338" t="s">
        <v>628</v>
      </c>
      <c r="AC1338" t="s">
        <v>629</v>
      </c>
      <c r="AG1338" t="s">
        <v>27</v>
      </c>
      <c r="AH1338" t="str">
        <f>Table1[[#This Row],[Family]]</f>
        <v>Leptoceridae</v>
      </c>
      <c r="AI1338" t="s">
        <v>60</v>
      </c>
      <c r="AJ1338" t="s">
        <v>133</v>
      </c>
      <c r="AK1338">
        <v>5</v>
      </c>
      <c r="AM1338" t="s">
        <v>42</v>
      </c>
      <c r="AN1338">
        <v>5</v>
      </c>
      <c r="AO1338">
        <v>0</v>
      </c>
    </row>
    <row r="1339" spans="1:41" x14ac:dyDescent="0.25">
      <c r="A1339" t="s">
        <v>647</v>
      </c>
      <c r="F1339" t="s">
        <v>647</v>
      </c>
      <c r="G1339" s="1">
        <v>42453</v>
      </c>
      <c r="I1339" t="s">
        <v>1023</v>
      </c>
      <c r="J1339" t="s">
        <v>40</v>
      </c>
      <c r="K1339" t="s">
        <v>463</v>
      </c>
      <c r="L1339" t="s">
        <v>42</v>
      </c>
      <c r="M1339" t="s">
        <v>43</v>
      </c>
      <c r="N1339">
        <v>0</v>
      </c>
      <c r="O1339">
        <v>1</v>
      </c>
      <c r="P1339">
        <v>1</v>
      </c>
      <c r="T1339" t="s">
        <v>55</v>
      </c>
      <c r="V1339" t="s">
        <v>67</v>
      </c>
      <c r="X1339" t="s">
        <v>220</v>
      </c>
      <c r="Z1339" t="s">
        <v>221</v>
      </c>
      <c r="AC1339" t="s">
        <v>464</v>
      </c>
      <c r="AG1339" t="s">
        <v>27</v>
      </c>
      <c r="AH1339" t="str">
        <f>Table1[[#This Row],[Family]]</f>
        <v>Elmidae</v>
      </c>
      <c r="AI1339" t="s">
        <v>144</v>
      </c>
      <c r="AJ1339" t="s">
        <v>376</v>
      </c>
      <c r="AK1339">
        <v>5.7</v>
      </c>
      <c r="AM1339" t="s">
        <v>42</v>
      </c>
      <c r="AN1339">
        <v>5.7</v>
      </c>
      <c r="AO1339">
        <v>0</v>
      </c>
    </row>
    <row r="1340" spans="1:41" x14ac:dyDescent="0.25">
      <c r="A1340" t="s">
        <v>647</v>
      </c>
      <c r="F1340" t="s">
        <v>647</v>
      </c>
      <c r="G1340" s="1">
        <v>42453</v>
      </c>
      <c r="I1340" t="s">
        <v>1023</v>
      </c>
      <c r="J1340" t="s">
        <v>40</v>
      </c>
      <c r="K1340" t="s">
        <v>384</v>
      </c>
      <c r="L1340" t="s">
        <v>42</v>
      </c>
      <c r="M1340" t="s">
        <v>43</v>
      </c>
      <c r="N1340">
        <v>0</v>
      </c>
      <c r="O1340">
        <v>1</v>
      </c>
      <c r="P1340">
        <v>1</v>
      </c>
      <c r="T1340" t="s">
        <v>55</v>
      </c>
      <c r="V1340" t="s">
        <v>67</v>
      </c>
      <c r="X1340" t="s">
        <v>220</v>
      </c>
      <c r="Z1340" t="s">
        <v>221</v>
      </c>
      <c r="AC1340" t="s">
        <v>385</v>
      </c>
      <c r="AG1340" t="s">
        <v>27</v>
      </c>
      <c r="AH1340" t="str">
        <f>Table1[[#This Row],[Family]]</f>
        <v>Elmidae</v>
      </c>
      <c r="AI1340" t="s">
        <v>144</v>
      </c>
      <c r="AJ1340" t="s">
        <v>53</v>
      </c>
      <c r="AK1340">
        <v>6.8</v>
      </c>
      <c r="AM1340" t="s">
        <v>42</v>
      </c>
      <c r="AN1340">
        <v>6.8</v>
      </c>
      <c r="AO1340">
        <v>0</v>
      </c>
    </row>
    <row r="1341" spans="1:41" x14ac:dyDescent="0.25">
      <c r="A1341" t="s">
        <v>647</v>
      </c>
      <c r="F1341" t="s">
        <v>647</v>
      </c>
      <c r="G1341" s="1">
        <v>42453</v>
      </c>
      <c r="I1341" t="s">
        <v>1023</v>
      </c>
      <c r="J1341" t="s">
        <v>40</v>
      </c>
      <c r="K1341" t="s">
        <v>651</v>
      </c>
      <c r="L1341" t="s">
        <v>42</v>
      </c>
      <c r="M1341" t="s">
        <v>43</v>
      </c>
      <c r="N1341">
        <v>0</v>
      </c>
      <c r="O1341">
        <v>1</v>
      </c>
      <c r="P1341">
        <v>1</v>
      </c>
      <c r="T1341" t="s">
        <v>55</v>
      </c>
      <c r="V1341" t="s">
        <v>67</v>
      </c>
      <c r="X1341" t="s">
        <v>220</v>
      </c>
      <c r="Z1341" t="s">
        <v>221</v>
      </c>
      <c r="AC1341" t="s">
        <v>652</v>
      </c>
      <c r="AG1341" t="s">
        <v>27</v>
      </c>
      <c r="AH1341" t="str">
        <f>Table1[[#This Row],[Family]]</f>
        <v>Elmidae</v>
      </c>
      <c r="AI1341" t="s">
        <v>48</v>
      </c>
      <c r="AK1341">
        <v>4.8</v>
      </c>
      <c r="AM1341" t="s">
        <v>42</v>
      </c>
      <c r="AN1341">
        <v>4.8</v>
      </c>
      <c r="AO1341">
        <v>0</v>
      </c>
    </row>
    <row r="1342" spans="1:41" x14ac:dyDescent="0.25">
      <c r="A1342" t="s">
        <v>647</v>
      </c>
      <c r="F1342" t="s">
        <v>647</v>
      </c>
      <c r="G1342" s="1">
        <v>42453</v>
      </c>
      <c r="I1342" t="s">
        <v>1023</v>
      </c>
      <c r="J1342" t="s">
        <v>40</v>
      </c>
      <c r="K1342" t="s">
        <v>78</v>
      </c>
      <c r="L1342" t="s">
        <v>42</v>
      </c>
      <c r="M1342" t="s">
        <v>43</v>
      </c>
      <c r="N1342">
        <v>0</v>
      </c>
      <c r="O1342">
        <v>2</v>
      </c>
      <c r="P1342">
        <v>2</v>
      </c>
      <c r="T1342" t="s">
        <v>55</v>
      </c>
      <c r="V1342" t="s">
        <v>67</v>
      </c>
      <c r="X1342" t="s">
        <v>80</v>
      </c>
      <c r="Z1342" t="s">
        <v>81</v>
      </c>
      <c r="AG1342" t="s">
        <v>24</v>
      </c>
      <c r="AH1342" t="str">
        <f>Table1[[#This Row],[FinalID]]</f>
        <v>CERATOPOGONIDAE</v>
      </c>
      <c r="AI1342" t="s">
        <v>76</v>
      </c>
      <c r="AJ1342" t="s">
        <v>82</v>
      </c>
      <c r="AK1342">
        <v>3.6</v>
      </c>
      <c r="AM1342" t="s">
        <v>42</v>
      </c>
      <c r="AN1342">
        <v>3.6</v>
      </c>
      <c r="AO1342">
        <v>0</v>
      </c>
    </row>
    <row r="1343" spans="1:41" x14ac:dyDescent="0.25">
      <c r="A1343" t="s">
        <v>647</v>
      </c>
      <c r="F1343" t="s">
        <v>647</v>
      </c>
      <c r="G1343" s="1">
        <v>42453</v>
      </c>
      <c r="I1343" t="s">
        <v>1023</v>
      </c>
      <c r="J1343" t="s">
        <v>40</v>
      </c>
      <c r="K1343" t="s">
        <v>507</v>
      </c>
      <c r="L1343" t="s">
        <v>42</v>
      </c>
      <c r="M1343" t="s">
        <v>43</v>
      </c>
      <c r="N1343">
        <v>0</v>
      </c>
      <c r="O1343">
        <v>1</v>
      </c>
      <c r="P1343">
        <v>1</v>
      </c>
      <c r="T1343" t="s">
        <v>55</v>
      </c>
      <c r="V1343" t="s">
        <v>67</v>
      </c>
      <c r="X1343" t="s">
        <v>80</v>
      </c>
      <c r="Z1343" t="s">
        <v>81</v>
      </c>
      <c r="AC1343" t="s">
        <v>508</v>
      </c>
      <c r="AG1343" t="s">
        <v>27</v>
      </c>
      <c r="AH1343" t="str">
        <f>Table1[[#This Row],[Family]]</f>
        <v>Ceratopogonidae</v>
      </c>
      <c r="AI1343" t="s">
        <v>76</v>
      </c>
      <c r="AJ1343" t="s">
        <v>49</v>
      </c>
      <c r="AK1343">
        <v>3.3</v>
      </c>
      <c r="AM1343" t="s">
        <v>42</v>
      </c>
      <c r="AN1343">
        <v>3.3</v>
      </c>
      <c r="AO1343">
        <v>0</v>
      </c>
    </row>
    <row r="1344" spans="1:41" x14ac:dyDescent="0.25">
      <c r="A1344" t="s">
        <v>647</v>
      </c>
      <c r="F1344" t="s">
        <v>647</v>
      </c>
      <c r="G1344" s="1">
        <v>42453</v>
      </c>
      <c r="I1344" t="s">
        <v>1023</v>
      </c>
      <c r="J1344" t="s">
        <v>40</v>
      </c>
      <c r="K1344" t="s">
        <v>85</v>
      </c>
      <c r="L1344" t="s">
        <v>42</v>
      </c>
      <c r="M1344" t="s">
        <v>43</v>
      </c>
      <c r="N1344">
        <v>0</v>
      </c>
      <c r="O1344">
        <v>1</v>
      </c>
      <c r="P1344">
        <v>1</v>
      </c>
      <c r="T1344" t="s">
        <v>55</v>
      </c>
      <c r="V1344" t="s">
        <v>67</v>
      </c>
      <c r="X1344" t="s">
        <v>80</v>
      </c>
      <c r="Z1344" t="s">
        <v>86</v>
      </c>
      <c r="AB1344" t="s">
        <v>87</v>
      </c>
      <c r="AC1344" t="s">
        <v>87</v>
      </c>
      <c r="AG1344" t="s">
        <v>27</v>
      </c>
      <c r="AH1344" t="str">
        <f>Table1[[#This Row],[Family]]</f>
        <v>Chironomidae</v>
      </c>
      <c r="AK1344">
        <v>5.9</v>
      </c>
      <c r="AM1344" t="s">
        <v>42</v>
      </c>
      <c r="AN1344">
        <v>5.9</v>
      </c>
      <c r="AO1344">
        <v>0</v>
      </c>
    </row>
    <row r="1345" spans="1:41" x14ac:dyDescent="0.25">
      <c r="A1345" t="s">
        <v>647</v>
      </c>
      <c r="F1345" t="s">
        <v>647</v>
      </c>
      <c r="G1345" s="1">
        <v>42453</v>
      </c>
      <c r="I1345" t="s">
        <v>1023</v>
      </c>
      <c r="J1345" t="s">
        <v>40</v>
      </c>
      <c r="K1345" t="s">
        <v>513</v>
      </c>
      <c r="L1345" t="s">
        <v>42</v>
      </c>
      <c r="M1345" t="s">
        <v>43</v>
      </c>
      <c r="N1345">
        <v>0</v>
      </c>
      <c r="O1345">
        <v>1</v>
      </c>
      <c r="P1345">
        <v>1</v>
      </c>
      <c r="T1345" t="s">
        <v>55</v>
      </c>
      <c r="V1345" t="s">
        <v>67</v>
      </c>
      <c r="X1345" t="s">
        <v>80</v>
      </c>
      <c r="Z1345" t="s">
        <v>86</v>
      </c>
      <c r="AB1345" t="s">
        <v>87</v>
      </c>
      <c r="AC1345" t="s">
        <v>514</v>
      </c>
      <c r="AG1345" t="s">
        <v>27</v>
      </c>
      <c r="AH1345" t="str">
        <f>Table1[[#This Row],[Family]]</f>
        <v>Chironomidae</v>
      </c>
      <c r="AI1345" t="s">
        <v>76</v>
      </c>
      <c r="AJ1345" t="s">
        <v>82</v>
      </c>
      <c r="AK1345">
        <v>7.6</v>
      </c>
      <c r="AM1345" t="s">
        <v>42</v>
      </c>
      <c r="AN1345">
        <v>7.6</v>
      </c>
      <c r="AO1345">
        <v>0</v>
      </c>
    </row>
    <row r="1346" spans="1:41" x14ac:dyDescent="0.25">
      <c r="A1346" t="s">
        <v>647</v>
      </c>
      <c r="F1346" t="s">
        <v>647</v>
      </c>
      <c r="G1346" s="1">
        <v>42453</v>
      </c>
      <c r="I1346" t="s">
        <v>1023</v>
      </c>
      <c r="J1346" t="s">
        <v>40</v>
      </c>
      <c r="K1346" t="s">
        <v>88</v>
      </c>
      <c r="L1346" t="s">
        <v>42</v>
      </c>
      <c r="M1346" t="s">
        <v>43</v>
      </c>
      <c r="N1346">
        <v>0</v>
      </c>
      <c r="O1346">
        <v>1</v>
      </c>
      <c r="P1346">
        <v>1</v>
      </c>
      <c r="T1346" t="s">
        <v>55</v>
      </c>
      <c r="V1346" t="s">
        <v>67</v>
      </c>
      <c r="X1346" t="s">
        <v>80</v>
      </c>
      <c r="Z1346" t="s">
        <v>86</v>
      </c>
      <c r="AB1346" t="s">
        <v>87</v>
      </c>
      <c r="AC1346" t="s">
        <v>89</v>
      </c>
      <c r="AG1346" t="s">
        <v>27</v>
      </c>
      <c r="AH1346" t="str">
        <f>Table1[[#This Row],[Family]]</f>
        <v>Chironomidae</v>
      </c>
      <c r="AI1346" t="s">
        <v>48</v>
      </c>
      <c r="AJ1346" t="s">
        <v>49</v>
      </c>
      <c r="AK1346">
        <v>9</v>
      </c>
      <c r="AM1346" t="s">
        <v>42</v>
      </c>
      <c r="AN1346">
        <v>9</v>
      </c>
      <c r="AO1346">
        <v>0</v>
      </c>
    </row>
    <row r="1347" spans="1:41" x14ac:dyDescent="0.25">
      <c r="A1347" t="s">
        <v>647</v>
      </c>
      <c r="F1347" t="s">
        <v>647</v>
      </c>
      <c r="G1347" s="1">
        <v>42453</v>
      </c>
      <c r="I1347" t="s">
        <v>1023</v>
      </c>
      <c r="J1347" t="s">
        <v>40</v>
      </c>
      <c r="K1347" t="s">
        <v>653</v>
      </c>
      <c r="L1347" t="s">
        <v>42</v>
      </c>
      <c r="M1347" t="s">
        <v>43</v>
      </c>
      <c r="N1347">
        <v>0</v>
      </c>
      <c r="O1347">
        <v>1</v>
      </c>
      <c r="P1347">
        <v>1</v>
      </c>
      <c r="T1347" t="s">
        <v>55</v>
      </c>
      <c r="V1347" t="s">
        <v>67</v>
      </c>
      <c r="X1347" t="s">
        <v>80</v>
      </c>
      <c r="Z1347" t="s">
        <v>86</v>
      </c>
      <c r="AB1347" t="s">
        <v>87</v>
      </c>
      <c r="AC1347" t="s">
        <v>654</v>
      </c>
      <c r="AG1347" t="s">
        <v>27</v>
      </c>
      <c r="AH1347" t="str">
        <f>Table1[[#This Row],[Family]]</f>
        <v>Chironomidae</v>
      </c>
      <c r="AI1347" t="s">
        <v>48</v>
      </c>
      <c r="AJ1347" t="s">
        <v>53</v>
      </c>
      <c r="AK1347">
        <v>8.6999999999999993</v>
      </c>
      <c r="AM1347" t="s">
        <v>42</v>
      </c>
      <c r="AN1347">
        <v>8.6999999999999993</v>
      </c>
      <c r="AO1347">
        <v>0</v>
      </c>
    </row>
    <row r="1348" spans="1:41" x14ac:dyDescent="0.25">
      <c r="A1348" t="s">
        <v>647</v>
      </c>
      <c r="F1348" t="s">
        <v>647</v>
      </c>
      <c r="G1348" s="1">
        <v>42453</v>
      </c>
      <c r="I1348" t="s">
        <v>1023</v>
      </c>
      <c r="J1348" t="s">
        <v>40</v>
      </c>
      <c r="K1348" t="s">
        <v>93</v>
      </c>
      <c r="L1348" t="s">
        <v>42</v>
      </c>
      <c r="M1348" t="s">
        <v>43</v>
      </c>
      <c r="N1348">
        <v>0</v>
      </c>
      <c r="O1348">
        <v>11</v>
      </c>
      <c r="P1348">
        <v>11</v>
      </c>
      <c r="T1348" t="s">
        <v>55</v>
      </c>
      <c r="V1348" t="s">
        <v>67</v>
      </c>
      <c r="X1348" t="s">
        <v>80</v>
      </c>
      <c r="Z1348" t="s">
        <v>86</v>
      </c>
      <c r="AB1348" t="s">
        <v>87</v>
      </c>
      <c r="AC1348" t="s">
        <v>94</v>
      </c>
      <c r="AG1348" t="s">
        <v>27</v>
      </c>
      <c r="AH1348" t="str">
        <f>Table1[[#This Row],[Family]]</f>
        <v>Chironomidae</v>
      </c>
      <c r="AI1348" t="s">
        <v>60</v>
      </c>
      <c r="AJ1348" t="s">
        <v>95</v>
      </c>
      <c r="AK1348">
        <v>6.3</v>
      </c>
      <c r="AM1348" t="s">
        <v>42</v>
      </c>
      <c r="AN1348">
        <v>6.3</v>
      </c>
      <c r="AO1348">
        <v>0</v>
      </c>
    </row>
    <row r="1349" spans="1:41" x14ac:dyDescent="0.25">
      <c r="A1349" t="s">
        <v>647</v>
      </c>
      <c r="F1349" t="s">
        <v>647</v>
      </c>
      <c r="G1349" s="1">
        <v>42453</v>
      </c>
      <c r="I1349" t="s">
        <v>1023</v>
      </c>
      <c r="J1349" t="s">
        <v>40</v>
      </c>
      <c r="K1349" t="s">
        <v>445</v>
      </c>
      <c r="L1349" t="s">
        <v>42</v>
      </c>
      <c r="M1349" t="s">
        <v>43</v>
      </c>
      <c r="N1349">
        <v>0</v>
      </c>
      <c r="O1349">
        <v>1</v>
      </c>
      <c r="P1349">
        <v>1</v>
      </c>
      <c r="T1349" t="s">
        <v>55</v>
      </c>
      <c r="V1349" t="s">
        <v>67</v>
      </c>
      <c r="X1349" t="s">
        <v>80</v>
      </c>
      <c r="Z1349" t="s">
        <v>86</v>
      </c>
      <c r="AB1349" t="s">
        <v>87</v>
      </c>
      <c r="AC1349" t="s">
        <v>446</v>
      </c>
      <c r="AG1349" t="s">
        <v>27</v>
      </c>
      <c r="AH1349" t="str">
        <f>Table1[[#This Row],[Family]]</f>
        <v>Chironomidae</v>
      </c>
      <c r="AI1349" t="s">
        <v>48</v>
      </c>
      <c r="AJ1349" t="s">
        <v>49</v>
      </c>
      <c r="AK1349">
        <v>7</v>
      </c>
      <c r="AM1349" t="s">
        <v>42</v>
      </c>
      <c r="AN1349">
        <v>7</v>
      </c>
      <c r="AO1349">
        <v>0</v>
      </c>
    </row>
    <row r="1350" spans="1:41" x14ac:dyDescent="0.25">
      <c r="A1350" t="s">
        <v>647</v>
      </c>
      <c r="F1350" t="s">
        <v>647</v>
      </c>
      <c r="G1350" s="1">
        <v>42453</v>
      </c>
      <c r="I1350" t="s">
        <v>1023</v>
      </c>
      <c r="J1350" t="s">
        <v>40</v>
      </c>
      <c r="K1350" t="s">
        <v>655</v>
      </c>
      <c r="L1350" t="s">
        <v>42</v>
      </c>
      <c r="M1350" t="s">
        <v>43</v>
      </c>
      <c r="N1350">
        <v>0</v>
      </c>
      <c r="O1350">
        <v>1</v>
      </c>
      <c r="P1350">
        <v>1</v>
      </c>
      <c r="T1350" t="s">
        <v>55</v>
      </c>
      <c r="V1350" t="s">
        <v>67</v>
      </c>
      <c r="X1350" t="s">
        <v>80</v>
      </c>
      <c r="Z1350" t="s">
        <v>86</v>
      </c>
      <c r="AB1350" t="s">
        <v>87</v>
      </c>
      <c r="AC1350" t="s">
        <v>656</v>
      </c>
      <c r="AG1350" t="s">
        <v>27</v>
      </c>
      <c r="AH1350" t="str">
        <f>Table1[[#This Row],[Family]]</f>
        <v>Chironomidae</v>
      </c>
      <c r="AI1350" t="s">
        <v>48</v>
      </c>
      <c r="AJ1350" t="s">
        <v>53</v>
      </c>
      <c r="AK1350">
        <v>6.6</v>
      </c>
      <c r="AM1350" t="s">
        <v>42</v>
      </c>
      <c r="AN1350">
        <v>6.6</v>
      </c>
      <c r="AO1350">
        <v>0</v>
      </c>
    </row>
    <row r="1351" spans="1:41" x14ac:dyDescent="0.25">
      <c r="A1351" t="s">
        <v>647</v>
      </c>
      <c r="F1351" t="s">
        <v>647</v>
      </c>
      <c r="G1351" s="1">
        <v>42453</v>
      </c>
      <c r="I1351" t="s">
        <v>1023</v>
      </c>
      <c r="J1351" t="s">
        <v>40</v>
      </c>
      <c r="K1351" t="s">
        <v>98</v>
      </c>
      <c r="L1351" t="s">
        <v>42</v>
      </c>
      <c r="M1351" t="s">
        <v>43</v>
      </c>
      <c r="N1351">
        <v>0</v>
      </c>
      <c r="O1351">
        <v>8</v>
      </c>
      <c r="P1351">
        <v>8</v>
      </c>
      <c r="T1351" t="s">
        <v>55</v>
      </c>
      <c r="V1351" t="s">
        <v>67</v>
      </c>
      <c r="X1351" t="s">
        <v>80</v>
      </c>
      <c r="Z1351" t="s">
        <v>86</v>
      </c>
      <c r="AB1351" t="s">
        <v>97</v>
      </c>
      <c r="AC1351" t="s">
        <v>99</v>
      </c>
      <c r="AG1351" t="s">
        <v>27</v>
      </c>
      <c r="AH1351" t="str">
        <f>Table1[[#This Row],[Family]]</f>
        <v>Chironomidae</v>
      </c>
      <c r="AI1351" t="s">
        <v>92</v>
      </c>
      <c r="AJ1351" t="s">
        <v>95</v>
      </c>
      <c r="AK1351">
        <v>4.9000000000000004</v>
      </c>
      <c r="AM1351" t="s">
        <v>42</v>
      </c>
      <c r="AN1351">
        <v>4.9000000000000004</v>
      </c>
      <c r="AO1351">
        <v>0</v>
      </c>
    </row>
    <row r="1352" spans="1:41" x14ac:dyDescent="0.25">
      <c r="A1352" t="s">
        <v>647</v>
      </c>
      <c r="F1352" t="s">
        <v>647</v>
      </c>
      <c r="G1352" s="1">
        <v>42453</v>
      </c>
      <c r="I1352" t="s">
        <v>1023</v>
      </c>
      <c r="J1352" t="s">
        <v>40</v>
      </c>
      <c r="K1352" t="s">
        <v>225</v>
      </c>
      <c r="L1352" t="s">
        <v>42</v>
      </c>
      <c r="M1352" t="s">
        <v>43</v>
      </c>
      <c r="N1352">
        <v>0</v>
      </c>
      <c r="O1352">
        <v>1</v>
      </c>
      <c r="P1352">
        <v>1</v>
      </c>
      <c r="T1352" t="s">
        <v>55</v>
      </c>
      <c r="V1352" t="s">
        <v>67</v>
      </c>
      <c r="X1352" t="s">
        <v>80</v>
      </c>
      <c r="Z1352" t="s">
        <v>86</v>
      </c>
      <c r="AC1352" t="s">
        <v>226</v>
      </c>
      <c r="AG1352" t="s">
        <v>27</v>
      </c>
      <c r="AH1352" t="str">
        <f>Table1[[#This Row],[Family]]</f>
        <v>Chironomidae</v>
      </c>
      <c r="AI1352" t="s">
        <v>48</v>
      </c>
      <c r="AJ1352" t="s">
        <v>61</v>
      </c>
      <c r="AK1352">
        <v>7</v>
      </c>
      <c r="AM1352" t="s">
        <v>42</v>
      </c>
      <c r="AN1352">
        <v>7</v>
      </c>
      <c r="AO1352">
        <v>0</v>
      </c>
    </row>
    <row r="1353" spans="1:41" x14ac:dyDescent="0.25">
      <c r="A1353" t="s">
        <v>647</v>
      </c>
      <c r="F1353" t="s">
        <v>647</v>
      </c>
      <c r="G1353" s="1">
        <v>42453</v>
      </c>
      <c r="I1353" t="s">
        <v>1023</v>
      </c>
      <c r="J1353" t="s">
        <v>40</v>
      </c>
      <c r="K1353" t="s">
        <v>107</v>
      </c>
      <c r="L1353" t="s">
        <v>42</v>
      </c>
      <c r="M1353" t="s">
        <v>43</v>
      </c>
      <c r="N1353">
        <v>0</v>
      </c>
      <c r="O1353">
        <v>10</v>
      </c>
      <c r="P1353">
        <v>10</v>
      </c>
      <c r="T1353" t="s">
        <v>55</v>
      </c>
      <c r="V1353" t="s">
        <v>67</v>
      </c>
      <c r="X1353" t="s">
        <v>80</v>
      </c>
      <c r="Z1353" t="s">
        <v>86</v>
      </c>
      <c r="AC1353" t="s">
        <v>108</v>
      </c>
      <c r="AG1353" t="s">
        <v>27</v>
      </c>
      <c r="AH1353" t="str">
        <f>Table1[[#This Row],[Family]]</f>
        <v>Chironomidae</v>
      </c>
      <c r="AI1353" t="s">
        <v>48</v>
      </c>
      <c r="AJ1353" t="s">
        <v>82</v>
      </c>
      <c r="AK1353">
        <v>9.1999999999999993</v>
      </c>
      <c r="AM1353" t="s">
        <v>42</v>
      </c>
      <c r="AN1353">
        <v>9.1999999999999993</v>
      </c>
      <c r="AO1353">
        <v>0</v>
      </c>
    </row>
    <row r="1354" spans="1:41" x14ac:dyDescent="0.25">
      <c r="A1354" t="s">
        <v>647</v>
      </c>
      <c r="F1354" t="s">
        <v>647</v>
      </c>
      <c r="G1354" s="1">
        <v>42453</v>
      </c>
      <c r="I1354" t="s">
        <v>1023</v>
      </c>
      <c r="J1354" t="s">
        <v>40</v>
      </c>
      <c r="K1354" t="s">
        <v>229</v>
      </c>
      <c r="L1354" t="s">
        <v>42</v>
      </c>
      <c r="M1354" t="s">
        <v>43</v>
      </c>
      <c r="N1354">
        <v>0</v>
      </c>
      <c r="O1354">
        <v>1</v>
      </c>
      <c r="P1354">
        <v>1</v>
      </c>
      <c r="T1354" t="s">
        <v>55</v>
      </c>
      <c r="V1354" t="s">
        <v>67</v>
      </c>
      <c r="X1354" t="s">
        <v>80</v>
      </c>
      <c r="Z1354" t="s">
        <v>86</v>
      </c>
      <c r="AC1354" t="s">
        <v>230</v>
      </c>
      <c r="AG1354" t="s">
        <v>27</v>
      </c>
      <c r="AH1354" t="str">
        <f>Table1[[#This Row],[Family]]</f>
        <v>Chironomidae</v>
      </c>
      <c r="AI1354" t="s">
        <v>48</v>
      </c>
      <c r="AJ1354" t="s">
        <v>61</v>
      </c>
      <c r="AK1354">
        <v>6.2</v>
      </c>
      <c r="AM1354" t="s">
        <v>42</v>
      </c>
      <c r="AN1354">
        <v>6.2</v>
      </c>
      <c r="AO1354">
        <v>0</v>
      </c>
    </row>
    <row r="1355" spans="1:41" x14ac:dyDescent="0.25">
      <c r="A1355" t="s">
        <v>647</v>
      </c>
      <c r="F1355" t="s">
        <v>647</v>
      </c>
      <c r="G1355" s="1">
        <v>42453</v>
      </c>
      <c r="I1355" t="s">
        <v>1023</v>
      </c>
      <c r="J1355" t="s">
        <v>40</v>
      </c>
      <c r="K1355" t="s">
        <v>255</v>
      </c>
      <c r="L1355" t="s">
        <v>42</v>
      </c>
      <c r="M1355" t="s">
        <v>43</v>
      </c>
      <c r="N1355">
        <v>0</v>
      </c>
      <c r="O1355">
        <v>2</v>
      </c>
      <c r="P1355">
        <v>2</v>
      </c>
      <c r="T1355" t="s">
        <v>55</v>
      </c>
      <c r="V1355" t="s">
        <v>67</v>
      </c>
      <c r="X1355" t="s">
        <v>80</v>
      </c>
      <c r="Z1355" t="s">
        <v>86</v>
      </c>
      <c r="AC1355" t="s">
        <v>256</v>
      </c>
      <c r="AG1355" t="s">
        <v>27</v>
      </c>
      <c r="AH1355" t="str">
        <f>Table1[[#This Row],[Family]]</f>
        <v>Chironomidae</v>
      </c>
      <c r="AI1355" t="s">
        <v>48</v>
      </c>
      <c r="AJ1355" t="s">
        <v>61</v>
      </c>
      <c r="AK1355">
        <v>5.0999999999999996</v>
      </c>
      <c r="AM1355" t="s">
        <v>42</v>
      </c>
      <c r="AN1355">
        <v>5.0999999999999996</v>
      </c>
      <c r="AO1355">
        <v>0</v>
      </c>
    </row>
    <row r="1356" spans="1:41" x14ac:dyDescent="0.25">
      <c r="A1356" t="s">
        <v>647</v>
      </c>
      <c r="F1356" t="s">
        <v>647</v>
      </c>
      <c r="G1356" s="1">
        <v>42453</v>
      </c>
      <c r="I1356" t="s">
        <v>1023</v>
      </c>
      <c r="J1356" t="s">
        <v>40</v>
      </c>
      <c r="K1356" t="s">
        <v>109</v>
      </c>
      <c r="L1356" t="s">
        <v>42</v>
      </c>
      <c r="M1356" t="s">
        <v>79</v>
      </c>
      <c r="N1356">
        <v>0</v>
      </c>
      <c r="O1356">
        <v>1</v>
      </c>
      <c r="P1356">
        <v>1</v>
      </c>
      <c r="T1356" t="s">
        <v>55</v>
      </c>
      <c r="V1356" t="s">
        <v>67</v>
      </c>
      <c r="X1356" t="s">
        <v>80</v>
      </c>
      <c r="Z1356" t="s">
        <v>86</v>
      </c>
      <c r="AC1356" t="s">
        <v>110</v>
      </c>
      <c r="AG1356" t="s">
        <v>27</v>
      </c>
      <c r="AH1356" t="str">
        <f>Table1[[#This Row],[Family]]</f>
        <v>Chironomidae</v>
      </c>
      <c r="AI1356" t="s">
        <v>76</v>
      </c>
      <c r="AK1356">
        <v>7.5</v>
      </c>
      <c r="AM1356" t="s">
        <v>42</v>
      </c>
      <c r="AN1356">
        <v>7.5</v>
      </c>
      <c r="AO1356">
        <v>0</v>
      </c>
    </row>
    <row r="1357" spans="1:41" x14ac:dyDescent="0.25">
      <c r="A1357" t="s">
        <v>647</v>
      </c>
      <c r="F1357" t="s">
        <v>647</v>
      </c>
      <c r="G1357" s="1">
        <v>42453</v>
      </c>
      <c r="I1357" t="s">
        <v>1023</v>
      </c>
      <c r="J1357" t="s">
        <v>40</v>
      </c>
      <c r="K1357" t="s">
        <v>111</v>
      </c>
      <c r="L1357" t="s">
        <v>42</v>
      </c>
      <c r="M1357" t="s">
        <v>43</v>
      </c>
      <c r="N1357">
        <v>0</v>
      </c>
      <c r="O1357">
        <v>2</v>
      </c>
      <c r="P1357">
        <v>2</v>
      </c>
      <c r="T1357" t="s">
        <v>55</v>
      </c>
      <c r="V1357" t="s">
        <v>67</v>
      </c>
      <c r="X1357" t="s">
        <v>80</v>
      </c>
      <c r="Z1357" t="s">
        <v>86</v>
      </c>
      <c r="AB1357" t="s">
        <v>112</v>
      </c>
      <c r="AC1357" t="s">
        <v>113</v>
      </c>
      <c r="AG1357" t="s">
        <v>27</v>
      </c>
      <c r="AH1357" t="str">
        <f>Table1[[#This Row],[Family]]</f>
        <v>Chironomidae</v>
      </c>
      <c r="AI1357" t="s">
        <v>76</v>
      </c>
      <c r="AJ1357" t="s">
        <v>49</v>
      </c>
      <c r="AK1357">
        <v>6.6</v>
      </c>
      <c r="AM1357" t="s">
        <v>42</v>
      </c>
      <c r="AN1357">
        <v>6.6</v>
      </c>
      <c r="AO1357">
        <v>0</v>
      </c>
    </row>
    <row r="1358" spans="1:41" x14ac:dyDescent="0.25">
      <c r="A1358" t="s">
        <v>647</v>
      </c>
      <c r="F1358" t="s">
        <v>647</v>
      </c>
      <c r="G1358" s="1">
        <v>42453</v>
      </c>
      <c r="I1358" t="s">
        <v>1023</v>
      </c>
      <c r="J1358" t="s">
        <v>40</v>
      </c>
      <c r="K1358" t="s">
        <v>123</v>
      </c>
      <c r="L1358" t="s">
        <v>42</v>
      </c>
      <c r="M1358" t="s">
        <v>43</v>
      </c>
      <c r="N1358">
        <v>0</v>
      </c>
      <c r="O1358">
        <v>13</v>
      </c>
      <c r="P1358">
        <v>13</v>
      </c>
      <c r="T1358" t="s">
        <v>55</v>
      </c>
      <c r="V1358" t="s">
        <v>67</v>
      </c>
      <c r="X1358" t="s">
        <v>80</v>
      </c>
      <c r="Z1358" t="s">
        <v>86</v>
      </c>
      <c r="AC1358" t="s">
        <v>124</v>
      </c>
      <c r="AG1358" t="s">
        <v>27</v>
      </c>
      <c r="AH1358" t="str">
        <f>Table1[[#This Row],[Family]]</f>
        <v>Chironomidae</v>
      </c>
      <c r="AI1358" t="s">
        <v>76</v>
      </c>
      <c r="AJ1358" t="s">
        <v>61</v>
      </c>
      <c r="AK1358">
        <v>8.1999999999999993</v>
      </c>
      <c r="AM1358" t="s">
        <v>42</v>
      </c>
      <c r="AN1358">
        <v>8.1999999999999993</v>
      </c>
      <c r="AO1358">
        <v>0</v>
      </c>
    </row>
    <row r="1359" spans="1:41" x14ac:dyDescent="0.25">
      <c r="A1359" t="s">
        <v>647</v>
      </c>
      <c r="F1359" t="s">
        <v>647</v>
      </c>
      <c r="G1359" s="1">
        <v>42453</v>
      </c>
      <c r="I1359" t="s">
        <v>1023</v>
      </c>
      <c r="J1359" t="s">
        <v>40</v>
      </c>
      <c r="K1359" t="s">
        <v>236</v>
      </c>
      <c r="L1359" t="s">
        <v>42</v>
      </c>
      <c r="M1359" t="s">
        <v>43</v>
      </c>
      <c r="N1359">
        <v>0</v>
      </c>
      <c r="O1359">
        <v>6</v>
      </c>
      <c r="P1359">
        <v>6</v>
      </c>
      <c r="T1359" t="s">
        <v>55</v>
      </c>
      <c r="V1359" t="s">
        <v>67</v>
      </c>
      <c r="X1359" t="s">
        <v>80</v>
      </c>
      <c r="Z1359" t="s">
        <v>199</v>
      </c>
      <c r="AB1359" t="s">
        <v>237</v>
      </c>
      <c r="AC1359" t="s">
        <v>238</v>
      </c>
      <c r="AG1359" t="s">
        <v>27</v>
      </c>
      <c r="AH1359" t="str">
        <f>Table1[[#This Row],[Family]]</f>
        <v>Simuliidae</v>
      </c>
      <c r="AI1359" t="s">
        <v>92</v>
      </c>
      <c r="AJ1359" t="s">
        <v>53</v>
      </c>
      <c r="AK1359">
        <v>5.7</v>
      </c>
      <c r="AM1359" t="s">
        <v>42</v>
      </c>
      <c r="AN1359">
        <v>5.7</v>
      </c>
      <c r="AO1359">
        <v>0</v>
      </c>
    </row>
    <row r="1360" spans="1:41" x14ac:dyDescent="0.25">
      <c r="A1360" t="s">
        <v>647</v>
      </c>
      <c r="F1360" t="s">
        <v>647</v>
      </c>
      <c r="G1360" s="1">
        <v>42453</v>
      </c>
      <c r="I1360" t="s">
        <v>1023</v>
      </c>
      <c r="J1360" t="s">
        <v>40</v>
      </c>
      <c r="K1360" t="s">
        <v>657</v>
      </c>
      <c r="L1360" t="s">
        <v>42</v>
      </c>
      <c r="M1360" t="s">
        <v>43</v>
      </c>
      <c r="N1360">
        <v>0</v>
      </c>
      <c r="O1360">
        <v>1</v>
      </c>
      <c r="P1360">
        <v>1</v>
      </c>
      <c r="T1360" t="s">
        <v>55</v>
      </c>
      <c r="V1360" t="s">
        <v>67</v>
      </c>
      <c r="X1360" t="s">
        <v>80</v>
      </c>
      <c r="Z1360" t="s">
        <v>203</v>
      </c>
      <c r="AC1360" t="s">
        <v>658</v>
      </c>
      <c r="AG1360" t="s">
        <v>27</v>
      </c>
      <c r="AH1360" t="str">
        <f>Table1[[#This Row],[Family]]</f>
        <v>Tipulidae</v>
      </c>
      <c r="AI1360" t="s">
        <v>48</v>
      </c>
      <c r="AJ1360" t="s">
        <v>49</v>
      </c>
      <c r="AK1360">
        <v>4.8</v>
      </c>
      <c r="AM1360" t="s">
        <v>42</v>
      </c>
      <c r="AN1360">
        <v>4.8</v>
      </c>
      <c r="AO1360">
        <v>0</v>
      </c>
    </row>
    <row r="1361" spans="1:41" x14ac:dyDescent="0.25">
      <c r="A1361" t="s">
        <v>659</v>
      </c>
      <c r="F1361" t="s">
        <v>659</v>
      </c>
      <c r="G1361" s="1">
        <v>42440</v>
      </c>
      <c r="I1361" t="s">
        <v>1023</v>
      </c>
      <c r="J1361" t="s">
        <v>206</v>
      </c>
      <c r="K1361" t="s">
        <v>638</v>
      </c>
      <c r="L1361" t="s">
        <v>42</v>
      </c>
      <c r="M1361" t="s">
        <v>43</v>
      </c>
      <c r="N1361">
        <v>0</v>
      </c>
      <c r="O1361">
        <v>1</v>
      </c>
      <c r="P1361">
        <v>1</v>
      </c>
      <c r="T1361" t="s">
        <v>55</v>
      </c>
      <c r="V1361" t="s">
        <v>639</v>
      </c>
      <c r="X1361" t="s">
        <v>57</v>
      </c>
      <c r="Z1361" t="s">
        <v>290</v>
      </c>
      <c r="AC1361" t="s">
        <v>640</v>
      </c>
      <c r="AG1361" t="s">
        <v>27</v>
      </c>
      <c r="AH1361" t="str">
        <f>Table1[[#This Row],[Family]]</f>
        <v>Crangonyctidae</v>
      </c>
      <c r="AI1361" t="s">
        <v>48</v>
      </c>
      <c r="AK1361">
        <v>4</v>
      </c>
      <c r="AM1361" t="s">
        <v>42</v>
      </c>
      <c r="AN1361">
        <v>4</v>
      </c>
      <c r="AO1361">
        <v>0</v>
      </c>
    </row>
    <row r="1362" spans="1:41" x14ac:dyDescent="0.25">
      <c r="A1362" t="s">
        <v>659</v>
      </c>
      <c r="F1362" t="s">
        <v>659</v>
      </c>
      <c r="G1362" s="1">
        <v>42440</v>
      </c>
      <c r="I1362" t="s">
        <v>1023</v>
      </c>
      <c r="J1362" t="s">
        <v>206</v>
      </c>
      <c r="K1362" t="s">
        <v>137</v>
      </c>
      <c r="L1362" t="s">
        <v>42</v>
      </c>
      <c r="M1362" t="s">
        <v>43</v>
      </c>
      <c r="N1362">
        <v>0</v>
      </c>
      <c r="O1362">
        <v>31</v>
      </c>
      <c r="P1362">
        <v>31</v>
      </c>
      <c r="T1362" t="s">
        <v>55</v>
      </c>
      <c r="V1362" t="s">
        <v>67</v>
      </c>
      <c r="X1362" t="s">
        <v>68</v>
      </c>
      <c r="Z1362" t="s">
        <v>138</v>
      </c>
      <c r="AC1362" t="s">
        <v>139</v>
      </c>
      <c r="AG1362" t="s">
        <v>27</v>
      </c>
      <c r="AH1362" t="str">
        <f>Table1[[#This Row],[Family]]</f>
        <v>Ephemerellidae</v>
      </c>
      <c r="AI1362" t="s">
        <v>48</v>
      </c>
      <c r="AJ1362" t="s">
        <v>140</v>
      </c>
      <c r="AK1362">
        <v>2.2999999999999998</v>
      </c>
      <c r="AM1362" t="s">
        <v>42</v>
      </c>
      <c r="AN1362">
        <v>2.2999999999999998</v>
      </c>
      <c r="AO1362">
        <v>0</v>
      </c>
    </row>
    <row r="1363" spans="1:41" x14ac:dyDescent="0.25">
      <c r="A1363" t="s">
        <v>659</v>
      </c>
      <c r="F1363" t="s">
        <v>659</v>
      </c>
      <c r="G1363" s="1">
        <v>42440</v>
      </c>
      <c r="I1363" t="s">
        <v>1023</v>
      </c>
      <c r="J1363" t="s">
        <v>206</v>
      </c>
      <c r="K1363" t="s">
        <v>260</v>
      </c>
      <c r="L1363" t="s">
        <v>42</v>
      </c>
      <c r="M1363" t="s">
        <v>43</v>
      </c>
      <c r="N1363">
        <v>0</v>
      </c>
      <c r="O1363">
        <v>1</v>
      </c>
      <c r="P1363">
        <v>1</v>
      </c>
      <c r="T1363" t="s">
        <v>55</v>
      </c>
      <c r="V1363" t="s">
        <v>67</v>
      </c>
      <c r="X1363" t="s">
        <v>68</v>
      </c>
      <c r="Z1363" t="s">
        <v>142</v>
      </c>
      <c r="AC1363" t="s">
        <v>261</v>
      </c>
      <c r="AG1363" t="s">
        <v>27</v>
      </c>
      <c r="AH1363" t="str">
        <f>Table1[[#This Row],[Family]]</f>
        <v>Heptageniidae</v>
      </c>
      <c r="AI1363" t="s">
        <v>144</v>
      </c>
      <c r="AJ1363" t="s">
        <v>53</v>
      </c>
      <c r="AK1363">
        <v>3</v>
      </c>
      <c r="AM1363" t="s">
        <v>42</v>
      </c>
      <c r="AN1363">
        <v>3</v>
      </c>
      <c r="AO1363">
        <v>0</v>
      </c>
    </row>
    <row r="1364" spans="1:41" x14ac:dyDescent="0.25">
      <c r="A1364" t="s">
        <v>659</v>
      </c>
      <c r="F1364" t="s">
        <v>659</v>
      </c>
      <c r="G1364" s="1">
        <v>42440</v>
      </c>
      <c r="I1364" t="s">
        <v>1023</v>
      </c>
      <c r="J1364" t="s">
        <v>206</v>
      </c>
      <c r="K1364" t="s">
        <v>486</v>
      </c>
      <c r="L1364" t="s">
        <v>42</v>
      </c>
      <c r="M1364" t="s">
        <v>79</v>
      </c>
      <c r="N1364">
        <v>0</v>
      </c>
      <c r="O1364">
        <v>1</v>
      </c>
      <c r="P1364">
        <v>1</v>
      </c>
      <c r="T1364" t="s">
        <v>55</v>
      </c>
      <c r="V1364" t="s">
        <v>67</v>
      </c>
      <c r="X1364" t="s">
        <v>68</v>
      </c>
      <c r="Z1364" t="s">
        <v>146</v>
      </c>
      <c r="AG1364" t="s">
        <v>24</v>
      </c>
      <c r="AH1364" t="str">
        <f>Table1[[#This Row],[FinalID]]</f>
        <v>BAETIDAE</v>
      </c>
      <c r="AI1364" t="s">
        <v>48</v>
      </c>
      <c r="AJ1364" t="s">
        <v>136</v>
      </c>
      <c r="AK1364">
        <v>2.2999999999999998</v>
      </c>
      <c r="AM1364" t="s">
        <v>42</v>
      </c>
      <c r="AN1364">
        <v>2.2999999999999998</v>
      </c>
      <c r="AO1364">
        <v>0</v>
      </c>
    </row>
    <row r="1365" spans="1:41" x14ac:dyDescent="0.25">
      <c r="A1365" t="s">
        <v>659</v>
      </c>
      <c r="F1365" t="s">
        <v>659</v>
      </c>
      <c r="G1365" s="1">
        <v>42440</v>
      </c>
      <c r="I1365" t="s">
        <v>1023</v>
      </c>
      <c r="J1365" t="s">
        <v>206</v>
      </c>
      <c r="K1365" t="s">
        <v>412</v>
      </c>
      <c r="L1365" t="s">
        <v>42</v>
      </c>
      <c r="M1365" t="s">
        <v>43</v>
      </c>
      <c r="N1365">
        <v>0</v>
      </c>
      <c r="O1365">
        <v>1</v>
      </c>
      <c r="P1365">
        <v>1</v>
      </c>
      <c r="T1365" t="s">
        <v>55</v>
      </c>
      <c r="V1365" t="s">
        <v>67</v>
      </c>
      <c r="X1365" t="s">
        <v>68</v>
      </c>
      <c r="Z1365" t="s">
        <v>146</v>
      </c>
      <c r="AC1365" t="s">
        <v>413</v>
      </c>
      <c r="AG1365" t="s">
        <v>27</v>
      </c>
      <c r="AH1365" t="str">
        <f>Table1[[#This Row],[Family]]</f>
        <v>Baetidae</v>
      </c>
      <c r="AI1365" t="s">
        <v>48</v>
      </c>
      <c r="AJ1365" t="s">
        <v>136</v>
      </c>
      <c r="AK1365">
        <v>2.6</v>
      </c>
      <c r="AM1365" t="s">
        <v>42</v>
      </c>
      <c r="AN1365">
        <v>2.6</v>
      </c>
      <c r="AO1365">
        <v>0</v>
      </c>
    </row>
    <row r="1366" spans="1:41" x14ac:dyDescent="0.25">
      <c r="A1366" t="s">
        <v>659</v>
      </c>
      <c r="F1366" t="s">
        <v>659</v>
      </c>
      <c r="G1366" s="1">
        <v>42440</v>
      </c>
      <c r="I1366" t="s">
        <v>1023</v>
      </c>
      <c r="J1366" t="s">
        <v>206</v>
      </c>
      <c r="K1366" t="s">
        <v>145</v>
      </c>
      <c r="L1366" t="s">
        <v>42</v>
      </c>
      <c r="M1366" t="s">
        <v>43</v>
      </c>
      <c r="N1366">
        <v>0</v>
      </c>
      <c r="O1366">
        <v>5</v>
      </c>
      <c r="P1366">
        <v>5</v>
      </c>
      <c r="T1366" t="s">
        <v>55</v>
      </c>
      <c r="V1366" t="s">
        <v>67</v>
      </c>
      <c r="X1366" t="s">
        <v>68</v>
      </c>
      <c r="Z1366" t="s">
        <v>146</v>
      </c>
      <c r="AC1366" t="s">
        <v>147</v>
      </c>
      <c r="AG1366" t="s">
        <v>27</v>
      </c>
      <c r="AH1366" t="str">
        <f>Table1[[#This Row],[Family]]</f>
        <v>Baetidae</v>
      </c>
      <c r="AI1366" t="s">
        <v>48</v>
      </c>
      <c r="AJ1366" t="s">
        <v>148</v>
      </c>
      <c r="AK1366">
        <v>3.9</v>
      </c>
      <c r="AM1366" t="s">
        <v>42</v>
      </c>
      <c r="AN1366">
        <v>3.9</v>
      </c>
      <c r="AO1366">
        <v>0</v>
      </c>
    </row>
    <row r="1367" spans="1:41" x14ac:dyDescent="0.25">
      <c r="A1367" t="s">
        <v>659</v>
      </c>
      <c r="F1367" t="s">
        <v>659</v>
      </c>
      <c r="G1367" s="1">
        <v>42440</v>
      </c>
      <c r="I1367" t="s">
        <v>1023</v>
      </c>
      <c r="J1367" t="s">
        <v>206</v>
      </c>
      <c r="K1367" t="s">
        <v>660</v>
      </c>
      <c r="L1367" t="s">
        <v>42</v>
      </c>
      <c r="M1367" t="s">
        <v>43</v>
      </c>
      <c r="N1367">
        <v>0</v>
      </c>
      <c r="O1367">
        <v>1</v>
      </c>
      <c r="P1367">
        <v>1</v>
      </c>
      <c r="T1367" t="s">
        <v>55</v>
      </c>
      <c r="V1367" t="s">
        <v>67</v>
      </c>
      <c r="X1367" t="s">
        <v>68</v>
      </c>
      <c r="Z1367" t="s">
        <v>146</v>
      </c>
      <c r="AC1367" t="s">
        <v>661</v>
      </c>
      <c r="AG1367" t="s">
        <v>27</v>
      </c>
      <c r="AH1367" t="str">
        <f>Table1[[#This Row],[Family]]</f>
        <v>Baetidae</v>
      </c>
      <c r="AI1367" t="s">
        <v>48</v>
      </c>
      <c r="AJ1367" t="s">
        <v>136</v>
      </c>
      <c r="AK1367">
        <v>2.2999999999999998</v>
      </c>
      <c r="AM1367" t="s">
        <v>42</v>
      </c>
      <c r="AN1367">
        <v>2.2999999999999998</v>
      </c>
      <c r="AO1367">
        <v>0</v>
      </c>
    </row>
    <row r="1368" spans="1:41" x14ac:dyDescent="0.25">
      <c r="A1368" t="s">
        <v>659</v>
      </c>
      <c r="F1368" t="s">
        <v>659</v>
      </c>
      <c r="G1368" s="1">
        <v>42440</v>
      </c>
      <c r="I1368" t="s">
        <v>1023</v>
      </c>
      <c r="J1368" t="s">
        <v>206</v>
      </c>
      <c r="K1368" t="s">
        <v>350</v>
      </c>
      <c r="L1368" t="s">
        <v>42</v>
      </c>
      <c r="M1368" t="s">
        <v>43</v>
      </c>
      <c r="N1368">
        <v>0</v>
      </c>
      <c r="O1368">
        <v>4</v>
      </c>
      <c r="P1368">
        <v>4</v>
      </c>
      <c r="T1368" t="s">
        <v>55</v>
      </c>
      <c r="V1368" t="s">
        <v>67</v>
      </c>
      <c r="X1368" t="s">
        <v>152</v>
      </c>
      <c r="Z1368" t="s">
        <v>153</v>
      </c>
      <c r="AG1368" t="s">
        <v>24</v>
      </c>
      <c r="AH1368" t="str">
        <f>Table1[[#This Row],[FinalID]]</f>
        <v>CHLOROPERLIDAE</v>
      </c>
      <c r="AI1368" t="s">
        <v>76</v>
      </c>
      <c r="AJ1368" t="s">
        <v>53</v>
      </c>
      <c r="AK1368">
        <v>1.6</v>
      </c>
      <c r="AM1368" t="s">
        <v>42</v>
      </c>
      <c r="AN1368">
        <v>1.6</v>
      </c>
      <c r="AO1368">
        <v>0</v>
      </c>
    </row>
    <row r="1369" spans="1:41" x14ac:dyDescent="0.25">
      <c r="A1369" t="s">
        <v>659</v>
      </c>
      <c r="F1369" t="s">
        <v>659</v>
      </c>
      <c r="G1369" s="1">
        <v>42440</v>
      </c>
      <c r="I1369" t="s">
        <v>1023</v>
      </c>
      <c r="J1369" t="s">
        <v>206</v>
      </c>
      <c r="K1369" t="s">
        <v>158</v>
      </c>
      <c r="L1369" t="s">
        <v>42</v>
      </c>
      <c r="M1369" t="s">
        <v>43</v>
      </c>
      <c r="N1369">
        <v>0</v>
      </c>
      <c r="O1369">
        <v>10</v>
      </c>
      <c r="P1369">
        <v>10</v>
      </c>
      <c r="T1369" t="s">
        <v>55</v>
      </c>
      <c r="V1369" t="s">
        <v>67</v>
      </c>
      <c r="X1369" t="s">
        <v>152</v>
      </c>
      <c r="Z1369" t="s">
        <v>159</v>
      </c>
      <c r="AC1369" t="s">
        <v>160</v>
      </c>
      <c r="AG1369" t="s">
        <v>27</v>
      </c>
      <c r="AH1369" t="str">
        <f>Table1[[#This Row],[Family]]</f>
        <v>Nemouridae</v>
      </c>
      <c r="AI1369" t="s">
        <v>60</v>
      </c>
      <c r="AJ1369" t="s">
        <v>161</v>
      </c>
      <c r="AK1369">
        <v>3</v>
      </c>
      <c r="AM1369" t="s">
        <v>42</v>
      </c>
      <c r="AN1369">
        <v>3</v>
      </c>
      <c r="AO1369">
        <v>0</v>
      </c>
    </row>
    <row r="1370" spans="1:41" x14ac:dyDescent="0.25">
      <c r="A1370" t="s">
        <v>659</v>
      </c>
      <c r="F1370" t="s">
        <v>659</v>
      </c>
      <c r="G1370" s="1">
        <v>42440</v>
      </c>
      <c r="I1370" t="s">
        <v>1023</v>
      </c>
      <c r="J1370" t="s">
        <v>206</v>
      </c>
      <c r="K1370" t="s">
        <v>449</v>
      </c>
      <c r="L1370" t="s">
        <v>42</v>
      </c>
      <c r="M1370" t="s">
        <v>43</v>
      </c>
      <c r="N1370">
        <v>0</v>
      </c>
      <c r="O1370">
        <v>1</v>
      </c>
      <c r="P1370">
        <v>1</v>
      </c>
      <c r="T1370" t="s">
        <v>55</v>
      </c>
      <c r="V1370" t="s">
        <v>67</v>
      </c>
      <c r="X1370" t="s">
        <v>152</v>
      </c>
      <c r="Z1370" t="s">
        <v>163</v>
      </c>
      <c r="AG1370" t="s">
        <v>24</v>
      </c>
      <c r="AH1370" t="str">
        <f>Table1[[#This Row],[FinalID]]</f>
        <v>PERLIDAE</v>
      </c>
      <c r="AI1370" t="s">
        <v>76</v>
      </c>
      <c r="AJ1370" t="s">
        <v>53</v>
      </c>
      <c r="AK1370">
        <v>2.2000000000000002</v>
      </c>
      <c r="AM1370" t="s">
        <v>42</v>
      </c>
      <c r="AN1370">
        <v>2.2000000000000002</v>
      </c>
      <c r="AO1370">
        <v>0</v>
      </c>
    </row>
    <row r="1371" spans="1:41" x14ac:dyDescent="0.25">
      <c r="A1371" t="s">
        <v>659</v>
      </c>
      <c r="F1371" t="s">
        <v>659</v>
      </c>
      <c r="G1371" s="1">
        <v>42440</v>
      </c>
      <c r="I1371" t="s">
        <v>1023</v>
      </c>
      <c r="J1371" t="s">
        <v>206</v>
      </c>
      <c r="K1371" t="s">
        <v>162</v>
      </c>
      <c r="L1371" t="s">
        <v>42</v>
      </c>
      <c r="M1371" t="s">
        <v>43</v>
      </c>
      <c r="N1371">
        <v>0</v>
      </c>
      <c r="O1371">
        <v>2</v>
      </c>
      <c r="P1371">
        <v>2</v>
      </c>
      <c r="T1371" t="s">
        <v>55</v>
      </c>
      <c r="V1371" t="s">
        <v>67</v>
      </c>
      <c r="X1371" t="s">
        <v>152</v>
      </c>
      <c r="Z1371" t="s">
        <v>163</v>
      </c>
      <c r="AB1371" t="s">
        <v>164</v>
      </c>
      <c r="AC1371" t="s">
        <v>165</v>
      </c>
      <c r="AG1371" t="s">
        <v>27</v>
      </c>
      <c r="AH1371" t="str">
        <f>Table1[[#This Row],[Family]]</f>
        <v>Perlidae</v>
      </c>
      <c r="AI1371" t="s">
        <v>76</v>
      </c>
      <c r="AJ1371" t="s">
        <v>53</v>
      </c>
      <c r="AK1371">
        <v>2.5</v>
      </c>
      <c r="AM1371" t="s">
        <v>42</v>
      </c>
      <c r="AN1371">
        <v>2.5</v>
      </c>
      <c r="AO1371">
        <v>0</v>
      </c>
    </row>
    <row r="1372" spans="1:41" x14ac:dyDescent="0.25">
      <c r="A1372" t="s">
        <v>659</v>
      </c>
      <c r="F1372" t="s">
        <v>659</v>
      </c>
      <c r="G1372" s="1">
        <v>42440</v>
      </c>
      <c r="I1372" t="s">
        <v>1023</v>
      </c>
      <c r="J1372" t="s">
        <v>206</v>
      </c>
      <c r="K1372" t="s">
        <v>264</v>
      </c>
      <c r="L1372" t="s">
        <v>42</v>
      </c>
      <c r="M1372" t="s">
        <v>43</v>
      </c>
      <c r="N1372">
        <v>0</v>
      </c>
      <c r="O1372">
        <v>1</v>
      </c>
      <c r="P1372">
        <v>1</v>
      </c>
      <c r="T1372" t="s">
        <v>55</v>
      </c>
      <c r="V1372" t="s">
        <v>67</v>
      </c>
      <c r="X1372" t="s">
        <v>152</v>
      </c>
      <c r="Z1372" t="s">
        <v>167</v>
      </c>
      <c r="AG1372" t="s">
        <v>24</v>
      </c>
      <c r="AH1372" t="str">
        <f>Table1[[#This Row],[FinalID]]</f>
        <v>PERLODIDAE</v>
      </c>
      <c r="AI1372" t="s">
        <v>76</v>
      </c>
      <c r="AJ1372" t="s">
        <v>53</v>
      </c>
      <c r="AK1372">
        <v>2.2000000000000002</v>
      </c>
      <c r="AM1372" t="s">
        <v>42</v>
      </c>
      <c r="AN1372">
        <v>2.2000000000000002</v>
      </c>
      <c r="AO1372">
        <v>0</v>
      </c>
    </row>
    <row r="1373" spans="1:41" x14ac:dyDescent="0.25">
      <c r="A1373" t="s">
        <v>659</v>
      </c>
      <c r="F1373" t="s">
        <v>659</v>
      </c>
      <c r="G1373" s="1">
        <v>42440</v>
      </c>
      <c r="I1373" t="s">
        <v>1023</v>
      </c>
      <c r="J1373" t="s">
        <v>206</v>
      </c>
      <c r="K1373" t="s">
        <v>416</v>
      </c>
      <c r="L1373" t="s">
        <v>42</v>
      </c>
      <c r="M1373" t="s">
        <v>43</v>
      </c>
      <c r="N1373">
        <v>0</v>
      </c>
      <c r="O1373">
        <v>1</v>
      </c>
      <c r="P1373">
        <v>1</v>
      </c>
      <c r="T1373" t="s">
        <v>55</v>
      </c>
      <c r="V1373" t="s">
        <v>67</v>
      </c>
      <c r="X1373" t="s">
        <v>373</v>
      </c>
      <c r="Z1373" t="s">
        <v>374</v>
      </c>
      <c r="AC1373" t="s">
        <v>417</v>
      </c>
      <c r="AG1373" t="s">
        <v>27</v>
      </c>
      <c r="AH1373" t="str">
        <f>Table1[[#This Row],[Family]]</f>
        <v>Corydalidae</v>
      </c>
      <c r="AI1373" t="s">
        <v>76</v>
      </c>
      <c r="AJ1373" t="s">
        <v>376</v>
      </c>
      <c r="AK1373">
        <v>1.4</v>
      </c>
      <c r="AM1373" t="s">
        <v>42</v>
      </c>
      <c r="AN1373">
        <v>1.4</v>
      </c>
      <c r="AO1373">
        <v>0</v>
      </c>
    </row>
    <row r="1374" spans="1:41" x14ac:dyDescent="0.25">
      <c r="A1374" t="s">
        <v>659</v>
      </c>
      <c r="F1374" t="s">
        <v>659</v>
      </c>
      <c r="G1374" s="1">
        <v>42440</v>
      </c>
      <c r="I1374" t="s">
        <v>1023</v>
      </c>
      <c r="J1374" t="s">
        <v>206</v>
      </c>
      <c r="K1374" t="s">
        <v>170</v>
      </c>
      <c r="L1374" t="s">
        <v>42</v>
      </c>
      <c r="M1374" t="s">
        <v>43</v>
      </c>
      <c r="N1374">
        <v>0</v>
      </c>
      <c r="O1374">
        <v>10</v>
      </c>
      <c r="P1374">
        <v>10</v>
      </c>
      <c r="T1374" t="s">
        <v>55</v>
      </c>
      <c r="V1374" t="s">
        <v>67</v>
      </c>
      <c r="X1374" t="s">
        <v>72</v>
      </c>
      <c r="Z1374" t="s">
        <v>171</v>
      </c>
      <c r="AC1374" t="s">
        <v>172</v>
      </c>
      <c r="AG1374" t="s">
        <v>27</v>
      </c>
      <c r="AH1374" t="str">
        <f>Table1[[#This Row],[Family]]</f>
        <v>Hydropsychidae</v>
      </c>
      <c r="AI1374" t="s">
        <v>92</v>
      </c>
      <c r="AJ1374" t="s">
        <v>53</v>
      </c>
      <c r="AK1374">
        <v>6.5</v>
      </c>
      <c r="AM1374" t="s">
        <v>42</v>
      </c>
      <c r="AN1374">
        <v>6.5</v>
      </c>
      <c r="AO1374">
        <v>0</v>
      </c>
    </row>
    <row r="1375" spans="1:41" x14ac:dyDescent="0.25">
      <c r="A1375" t="s">
        <v>659</v>
      </c>
      <c r="F1375" t="s">
        <v>659</v>
      </c>
      <c r="G1375" s="1">
        <v>42440</v>
      </c>
      <c r="I1375" t="s">
        <v>1023</v>
      </c>
      <c r="J1375" t="s">
        <v>206</v>
      </c>
      <c r="K1375" t="s">
        <v>173</v>
      </c>
      <c r="L1375" t="s">
        <v>42</v>
      </c>
      <c r="M1375" t="s">
        <v>43</v>
      </c>
      <c r="N1375">
        <v>0</v>
      </c>
      <c r="O1375">
        <v>1</v>
      </c>
      <c r="P1375">
        <v>1</v>
      </c>
      <c r="T1375" t="s">
        <v>55</v>
      </c>
      <c r="V1375" t="s">
        <v>67</v>
      </c>
      <c r="X1375" t="s">
        <v>72</v>
      </c>
      <c r="Z1375" t="s">
        <v>171</v>
      </c>
      <c r="AC1375" t="s">
        <v>174</v>
      </c>
      <c r="AG1375" t="s">
        <v>27</v>
      </c>
      <c r="AH1375" t="str">
        <f>Table1[[#This Row],[Family]]</f>
        <v>Hydropsychidae</v>
      </c>
      <c r="AI1375" t="s">
        <v>92</v>
      </c>
      <c r="AJ1375" t="s">
        <v>53</v>
      </c>
      <c r="AK1375">
        <v>2.7</v>
      </c>
      <c r="AM1375" t="s">
        <v>42</v>
      </c>
      <c r="AN1375">
        <v>2.7</v>
      </c>
      <c r="AO1375">
        <v>0</v>
      </c>
    </row>
    <row r="1376" spans="1:41" x14ac:dyDescent="0.25">
      <c r="A1376" t="s">
        <v>659</v>
      </c>
      <c r="F1376" t="s">
        <v>659</v>
      </c>
      <c r="G1376" s="1">
        <v>42440</v>
      </c>
      <c r="I1376" t="s">
        <v>1023</v>
      </c>
      <c r="J1376" t="s">
        <v>206</v>
      </c>
      <c r="K1376" t="s">
        <v>175</v>
      </c>
      <c r="L1376" t="s">
        <v>42</v>
      </c>
      <c r="M1376" t="s">
        <v>43</v>
      </c>
      <c r="N1376">
        <v>0</v>
      </c>
      <c r="O1376">
        <v>5</v>
      </c>
      <c r="P1376">
        <v>5</v>
      </c>
      <c r="T1376" t="s">
        <v>55</v>
      </c>
      <c r="V1376" t="s">
        <v>67</v>
      </c>
      <c r="X1376" t="s">
        <v>72</v>
      </c>
      <c r="Z1376" t="s">
        <v>171</v>
      </c>
      <c r="AC1376" t="s">
        <v>176</v>
      </c>
      <c r="AG1376" t="s">
        <v>27</v>
      </c>
      <c r="AH1376" t="str">
        <f>Table1[[#This Row],[Family]]</f>
        <v>Hydropsychidae</v>
      </c>
      <c r="AI1376" t="s">
        <v>92</v>
      </c>
      <c r="AJ1376" t="s">
        <v>53</v>
      </c>
      <c r="AK1376">
        <v>7.5</v>
      </c>
      <c r="AM1376" t="s">
        <v>42</v>
      </c>
      <c r="AN1376">
        <v>7.5</v>
      </c>
      <c r="AO1376">
        <v>0</v>
      </c>
    </row>
    <row r="1377" spans="1:41" x14ac:dyDescent="0.25">
      <c r="A1377" t="s">
        <v>659</v>
      </c>
      <c r="F1377" t="s">
        <v>659</v>
      </c>
      <c r="G1377" s="1">
        <v>42440</v>
      </c>
      <c r="I1377" t="s">
        <v>1023</v>
      </c>
      <c r="J1377" t="s">
        <v>206</v>
      </c>
      <c r="K1377" t="s">
        <v>596</v>
      </c>
      <c r="L1377" t="s">
        <v>42</v>
      </c>
      <c r="M1377" t="s">
        <v>43</v>
      </c>
      <c r="N1377">
        <v>0</v>
      </c>
      <c r="O1377">
        <v>1</v>
      </c>
      <c r="P1377">
        <v>1</v>
      </c>
      <c r="T1377" t="s">
        <v>55</v>
      </c>
      <c r="V1377" t="s">
        <v>67</v>
      </c>
      <c r="X1377" t="s">
        <v>72</v>
      </c>
      <c r="Z1377" t="s">
        <v>181</v>
      </c>
      <c r="AC1377" t="s">
        <v>597</v>
      </c>
      <c r="AG1377" t="s">
        <v>27</v>
      </c>
      <c r="AH1377" t="str">
        <f>Table1[[#This Row],[Family]]</f>
        <v>Philopotamidae</v>
      </c>
      <c r="AI1377" t="s">
        <v>92</v>
      </c>
      <c r="AJ1377" t="s">
        <v>53</v>
      </c>
      <c r="AK1377">
        <v>1.7</v>
      </c>
      <c r="AM1377" t="s">
        <v>42</v>
      </c>
      <c r="AN1377">
        <v>1.7</v>
      </c>
      <c r="AO1377">
        <v>0</v>
      </c>
    </row>
    <row r="1378" spans="1:41" x14ac:dyDescent="0.25">
      <c r="A1378" t="s">
        <v>659</v>
      </c>
      <c r="F1378" t="s">
        <v>659</v>
      </c>
      <c r="G1378" s="1">
        <v>42440</v>
      </c>
      <c r="I1378" t="s">
        <v>1023</v>
      </c>
      <c r="J1378" t="s">
        <v>206</v>
      </c>
      <c r="K1378" t="s">
        <v>177</v>
      </c>
      <c r="L1378" t="s">
        <v>42</v>
      </c>
      <c r="M1378" t="s">
        <v>43</v>
      </c>
      <c r="N1378">
        <v>0</v>
      </c>
      <c r="O1378">
        <v>7</v>
      </c>
      <c r="P1378">
        <v>7</v>
      </c>
      <c r="T1378" t="s">
        <v>55</v>
      </c>
      <c r="V1378" t="s">
        <v>67</v>
      </c>
      <c r="X1378" t="s">
        <v>72</v>
      </c>
      <c r="Z1378" t="s">
        <v>178</v>
      </c>
      <c r="AC1378" t="s">
        <v>179</v>
      </c>
      <c r="AG1378" t="s">
        <v>27</v>
      </c>
      <c r="AH1378" t="str">
        <f>Table1[[#This Row],[Family]]</f>
        <v>Uenoidae</v>
      </c>
      <c r="AI1378" t="s">
        <v>144</v>
      </c>
      <c r="AJ1378" t="s">
        <v>53</v>
      </c>
      <c r="AK1378">
        <v>2.7</v>
      </c>
      <c r="AM1378" t="s">
        <v>42</v>
      </c>
      <c r="AN1378">
        <v>2.7</v>
      </c>
      <c r="AO1378">
        <v>0</v>
      </c>
    </row>
    <row r="1379" spans="1:41" x14ac:dyDescent="0.25">
      <c r="A1379" t="s">
        <v>659</v>
      </c>
      <c r="F1379" t="s">
        <v>659</v>
      </c>
      <c r="G1379" s="1">
        <v>42440</v>
      </c>
      <c r="I1379" t="s">
        <v>1023</v>
      </c>
      <c r="J1379" t="s">
        <v>206</v>
      </c>
      <c r="K1379" t="s">
        <v>529</v>
      </c>
      <c r="L1379" t="s">
        <v>42</v>
      </c>
      <c r="M1379" t="s">
        <v>43</v>
      </c>
      <c r="N1379">
        <v>0</v>
      </c>
      <c r="O1379">
        <v>2</v>
      </c>
      <c r="P1379">
        <v>2</v>
      </c>
      <c r="T1379" t="s">
        <v>55</v>
      </c>
      <c r="V1379" t="s">
        <v>67</v>
      </c>
      <c r="X1379" t="s">
        <v>220</v>
      </c>
      <c r="Z1379" t="s">
        <v>530</v>
      </c>
      <c r="AC1379" t="s">
        <v>531</v>
      </c>
      <c r="AG1379" t="s">
        <v>27</v>
      </c>
      <c r="AH1379" t="str">
        <f>Table1[[#This Row],[Family]]</f>
        <v>Dryopidae</v>
      </c>
      <c r="AI1379" t="s">
        <v>144</v>
      </c>
      <c r="AJ1379" t="s">
        <v>53</v>
      </c>
      <c r="AK1379">
        <v>6.4</v>
      </c>
      <c r="AM1379" t="s">
        <v>42</v>
      </c>
      <c r="AN1379">
        <v>6.4</v>
      </c>
      <c r="AO1379">
        <v>0</v>
      </c>
    </row>
    <row r="1380" spans="1:41" x14ac:dyDescent="0.25">
      <c r="A1380" t="s">
        <v>659</v>
      </c>
      <c r="F1380" t="s">
        <v>659</v>
      </c>
      <c r="G1380" s="1">
        <v>42440</v>
      </c>
      <c r="I1380" t="s">
        <v>1023</v>
      </c>
      <c r="J1380" t="s">
        <v>206</v>
      </c>
      <c r="K1380" t="s">
        <v>362</v>
      </c>
      <c r="L1380" t="s">
        <v>42</v>
      </c>
      <c r="M1380" t="s">
        <v>43</v>
      </c>
      <c r="N1380">
        <v>0</v>
      </c>
      <c r="O1380">
        <v>2</v>
      </c>
      <c r="P1380">
        <v>2</v>
      </c>
      <c r="T1380" t="s">
        <v>55</v>
      </c>
      <c r="V1380" t="s">
        <v>67</v>
      </c>
      <c r="X1380" t="s">
        <v>220</v>
      </c>
      <c r="Z1380" t="s">
        <v>221</v>
      </c>
      <c r="AC1380" t="s">
        <v>363</v>
      </c>
      <c r="AG1380" t="s">
        <v>27</v>
      </c>
      <c r="AH1380" t="str">
        <f>Table1[[#This Row],[Family]]</f>
        <v>Elmidae</v>
      </c>
      <c r="AI1380" t="s">
        <v>144</v>
      </c>
      <c r="AJ1380" t="s">
        <v>53</v>
      </c>
      <c r="AK1380">
        <v>5.4</v>
      </c>
      <c r="AM1380" t="s">
        <v>42</v>
      </c>
      <c r="AN1380">
        <v>5.4</v>
      </c>
      <c r="AO1380">
        <v>0</v>
      </c>
    </row>
    <row r="1381" spans="1:41" x14ac:dyDescent="0.25">
      <c r="A1381" t="s">
        <v>659</v>
      </c>
      <c r="F1381" t="s">
        <v>659</v>
      </c>
      <c r="G1381" s="1">
        <v>42440</v>
      </c>
      <c r="I1381" t="s">
        <v>1023</v>
      </c>
      <c r="J1381" t="s">
        <v>206</v>
      </c>
      <c r="K1381" t="s">
        <v>248</v>
      </c>
      <c r="L1381" t="s">
        <v>42</v>
      </c>
      <c r="M1381" t="s">
        <v>43</v>
      </c>
      <c r="N1381">
        <v>0</v>
      </c>
      <c r="O1381">
        <v>1</v>
      </c>
      <c r="P1381">
        <v>1</v>
      </c>
      <c r="T1381" t="s">
        <v>55</v>
      </c>
      <c r="V1381" t="s">
        <v>67</v>
      </c>
      <c r="X1381" t="s">
        <v>220</v>
      </c>
      <c r="Z1381" t="s">
        <v>221</v>
      </c>
      <c r="AC1381" t="s">
        <v>249</v>
      </c>
      <c r="AG1381" t="s">
        <v>27</v>
      </c>
      <c r="AH1381" t="str">
        <f>Table1[[#This Row],[Family]]</f>
        <v>Elmidae</v>
      </c>
      <c r="AI1381" t="s">
        <v>144</v>
      </c>
      <c r="AJ1381" t="s">
        <v>53</v>
      </c>
      <c r="AK1381">
        <v>2.7</v>
      </c>
      <c r="AM1381" t="s">
        <v>42</v>
      </c>
      <c r="AN1381">
        <v>2.7</v>
      </c>
      <c r="AO1381">
        <v>0</v>
      </c>
    </row>
    <row r="1382" spans="1:41" x14ac:dyDescent="0.25">
      <c r="A1382" t="s">
        <v>659</v>
      </c>
      <c r="F1382" t="s">
        <v>659</v>
      </c>
      <c r="G1382" s="1">
        <v>42440</v>
      </c>
      <c r="I1382" t="s">
        <v>1023</v>
      </c>
      <c r="J1382" t="s">
        <v>206</v>
      </c>
      <c r="K1382" t="s">
        <v>283</v>
      </c>
      <c r="L1382" t="s">
        <v>42</v>
      </c>
      <c r="M1382" t="s">
        <v>43</v>
      </c>
      <c r="N1382">
        <v>0</v>
      </c>
      <c r="O1382">
        <v>2</v>
      </c>
      <c r="P1382">
        <v>2</v>
      </c>
      <c r="T1382" t="s">
        <v>55</v>
      </c>
      <c r="V1382" t="s">
        <v>67</v>
      </c>
      <c r="X1382" t="s">
        <v>220</v>
      </c>
      <c r="Z1382" t="s">
        <v>284</v>
      </c>
      <c r="AC1382" t="s">
        <v>285</v>
      </c>
      <c r="AG1382" t="s">
        <v>27</v>
      </c>
      <c r="AH1382" t="str">
        <f>Table1[[#This Row],[Family]]</f>
        <v>Ptilodactylidae</v>
      </c>
      <c r="AI1382" t="s">
        <v>60</v>
      </c>
      <c r="AJ1382" t="s">
        <v>53</v>
      </c>
      <c r="AK1382">
        <v>3.1</v>
      </c>
      <c r="AM1382" t="s">
        <v>42</v>
      </c>
      <c r="AN1382">
        <v>3.1</v>
      </c>
      <c r="AO1382">
        <v>0</v>
      </c>
    </row>
    <row r="1383" spans="1:41" x14ac:dyDescent="0.25">
      <c r="A1383" t="s">
        <v>659</v>
      </c>
      <c r="F1383" t="s">
        <v>659</v>
      </c>
      <c r="G1383" s="1">
        <v>42440</v>
      </c>
      <c r="I1383" t="s">
        <v>1023</v>
      </c>
      <c r="J1383" t="s">
        <v>206</v>
      </c>
      <c r="K1383" t="s">
        <v>90</v>
      </c>
      <c r="L1383" t="s">
        <v>42</v>
      </c>
      <c r="M1383" t="s">
        <v>43</v>
      </c>
      <c r="N1383">
        <v>0</v>
      </c>
      <c r="O1383">
        <v>1</v>
      </c>
      <c r="P1383">
        <v>1</v>
      </c>
      <c r="T1383" t="s">
        <v>55</v>
      </c>
      <c r="V1383" t="s">
        <v>67</v>
      </c>
      <c r="X1383" t="s">
        <v>80</v>
      </c>
      <c r="Z1383" t="s">
        <v>86</v>
      </c>
      <c r="AB1383" t="s">
        <v>87</v>
      </c>
      <c r="AC1383" t="s">
        <v>91</v>
      </c>
      <c r="AG1383" t="s">
        <v>27</v>
      </c>
      <c r="AH1383" t="str">
        <f>Table1[[#This Row],[Family]]</f>
        <v>Chironomidae</v>
      </c>
      <c r="AI1383" t="s">
        <v>92</v>
      </c>
      <c r="AJ1383" t="s">
        <v>53</v>
      </c>
      <c r="AK1383">
        <v>4.9000000000000004</v>
      </c>
      <c r="AM1383" t="s">
        <v>42</v>
      </c>
      <c r="AN1383">
        <v>4.9000000000000004</v>
      </c>
      <c r="AO1383">
        <v>0</v>
      </c>
    </row>
    <row r="1384" spans="1:41" x14ac:dyDescent="0.25">
      <c r="A1384" t="s">
        <v>659</v>
      </c>
      <c r="F1384" t="s">
        <v>659</v>
      </c>
      <c r="G1384" s="1">
        <v>42440</v>
      </c>
      <c r="I1384" t="s">
        <v>1023</v>
      </c>
      <c r="J1384" t="s">
        <v>206</v>
      </c>
      <c r="K1384" t="s">
        <v>183</v>
      </c>
      <c r="L1384" t="s">
        <v>42</v>
      </c>
      <c r="M1384" t="s">
        <v>43</v>
      </c>
      <c r="N1384">
        <v>0</v>
      </c>
      <c r="O1384">
        <v>9</v>
      </c>
      <c r="P1384">
        <v>9</v>
      </c>
      <c r="T1384" t="s">
        <v>55</v>
      </c>
      <c r="V1384" t="s">
        <v>67</v>
      </c>
      <c r="X1384" t="s">
        <v>80</v>
      </c>
      <c r="Z1384" t="s">
        <v>86</v>
      </c>
      <c r="AB1384" t="s">
        <v>97</v>
      </c>
      <c r="AC1384" t="s">
        <v>184</v>
      </c>
      <c r="AG1384" t="s">
        <v>27</v>
      </c>
      <c r="AH1384" t="str">
        <f>Table1[[#This Row],[Family]]</f>
        <v>Chironomidae</v>
      </c>
      <c r="AI1384" t="s">
        <v>48</v>
      </c>
      <c r="AJ1384" t="s">
        <v>185</v>
      </c>
      <c r="AK1384">
        <v>2.1</v>
      </c>
      <c r="AM1384" t="s">
        <v>42</v>
      </c>
      <c r="AN1384">
        <v>2.1</v>
      </c>
      <c r="AO1384">
        <v>0</v>
      </c>
    </row>
    <row r="1385" spans="1:41" x14ac:dyDescent="0.25">
      <c r="A1385" t="s">
        <v>659</v>
      </c>
      <c r="F1385" t="s">
        <v>659</v>
      </c>
      <c r="G1385" s="1">
        <v>42440</v>
      </c>
      <c r="I1385" t="s">
        <v>1023</v>
      </c>
      <c r="J1385" t="s">
        <v>206</v>
      </c>
      <c r="K1385" t="s">
        <v>297</v>
      </c>
      <c r="L1385" t="s">
        <v>42</v>
      </c>
      <c r="M1385" t="s">
        <v>43</v>
      </c>
      <c r="N1385">
        <v>0</v>
      </c>
      <c r="O1385">
        <v>3</v>
      </c>
      <c r="P1385">
        <v>3</v>
      </c>
      <c r="T1385" t="s">
        <v>55</v>
      </c>
      <c r="V1385" t="s">
        <v>67</v>
      </c>
      <c r="X1385" t="s">
        <v>80</v>
      </c>
      <c r="Z1385" t="s">
        <v>86</v>
      </c>
      <c r="AB1385" t="s">
        <v>97</v>
      </c>
      <c r="AC1385" t="s">
        <v>298</v>
      </c>
      <c r="AG1385" t="s">
        <v>27</v>
      </c>
      <c r="AH1385" t="str">
        <f>Table1[[#This Row],[Family]]</f>
        <v>Chironomidae</v>
      </c>
      <c r="AI1385" t="s">
        <v>92</v>
      </c>
      <c r="AJ1385" t="s">
        <v>53</v>
      </c>
      <c r="AK1385">
        <v>7.2</v>
      </c>
      <c r="AM1385" t="s">
        <v>42</v>
      </c>
      <c r="AN1385">
        <v>7.2</v>
      </c>
      <c r="AO1385">
        <v>0</v>
      </c>
    </row>
    <row r="1386" spans="1:41" x14ac:dyDescent="0.25">
      <c r="A1386" t="s">
        <v>659</v>
      </c>
      <c r="F1386" t="s">
        <v>659</v>
      </c>
      <c r="G1386" s="1">
        <v>42440</v>
      </c>
      <c r="I1386" t="s">
        <v>1023</v>
      </c>
      <c r="J1386" t="s">
        <v>206</v>
      </c>
      <c r="K1386" t="s">
        <v>188</v>
      </c>
      <c r="L1386" t="s">
        <v>42</v>
      </c>
      <c r="M1386" t="s">
        <v>43</v>
      </c>
      <c r="N1386">
        <v>0</v>
      </c>
      <c r="O1386">
        <v>5</v>
      </c>
      <c r="P1386">
        <v>5</v>
      </c>
      <c r="T1386" t="s">
        <v>55</v>
      </c>
      <c r="V1386" t="s">
        <v>67</v>
      </c>
      <c r="X1386" t="s">
        <v>80</v>
      </c>
      <c r="Z1386" t="s">
        <v>86</v>
      </c>
      <c r="AC1386" t="s">
        <v>189</v>
      </c>
      <c r="AG1386" t="s">
        <v>27</v>
      </c>
      <c r="AH1386" t="str">
        <f>Table1[[#This Row],[Family]]</f>
        <v>Chironomidae</v>
      </c>
      <c r="AI1386" t="s">
        <v>60</v>
      </c>
      <c r="AJ1386" t="s">
        <v>190</v>
      </c>
      <c r="AK1386">
        <v>7.4</v>
      </c>
      <c r="AM1386" t="s">
        <v>42</v>
      </c>
      <c r="AN1386">
        <v>7.4</v>
      </c>
      <c r="AO1386">
        <v>0</v>
      </c>
    </row>
    <row r="1387" spans="1:41" x14ac:dyDescent="0.25">
      <c r="A1387" t="s">
        <v>659</v>
      </c>
      <c r="F1387" t="s">
        <v>659</v>
      </c>
      <c r="G1387" s="1">
        <v>42440</v>
      </c>
      <c r="I1387" t="s">
        <v>1023</v>
      </c>
      <c r="J1387" t="s">
        <v>206</v>
      </c>
      <c r="K1387" t="s">
        <v>107</v>
      </c>
      <c r="L1387" t="s">
        <v>42</v>
      </c>
      <c r="M1387" t="s">
        <v>43</v>
      </c>
      <c r="N1387">
        <v>0</v>
      </c>
      <c r="O1387">
        <v>7</v>
      </c>
      <c r="P1387">
        <v>7</v>
      </c>
      <c r="T1387" t="s">
        <v>55</v>
      </c>
      <c r="V1387" t="s">
        <v>67</v>
      </c>
      <c r="X1387" t="s">
        <v>80</v>
      </c>
      <c r="Z1387" t="s">
        <v>86</v>
      </c>
      <c r="AC1387" t="s">
        <v>108</v>
      </c>
      <c r="AG1387" t="s">
        <v>27</v>
      </c>
      <c r="AH1387" t="str">
        <f>Table1[[#This Row],[Family]]</f>
        <v>Chironomidae</v>
      </c>
      <c r="AI1387" t="s">
        <v>48</v>
      </c>
      <c r="AJ1387" t="s">
        <v>82</v>
      </c>
      <c r="AK1387">
        <v>9.1999999999999993</v>
      </c>
      <c r="AM1387" t="s">
        <v>42</v>
      </c>
      <c r="AN1387">
        <v>9.1999999999999993</v>
      </c>
      <c r="AO1387">
        <v>0</v>
      </c>
    </row>
    <row r="1388" spans="1:41" x14ac:dyDescent="0.25">
      <c r="A1388" t="s">
        <v>659</v>
      </c>
      <c r="F1388" t="s">
        <v>659</v>
      </c>
      <c r="G1388" s="1">
        <v>42440</v>
      </c>
      <c r="I1388" t="s">
        <v>1023</v>
      </c>
      <c r="J1388" t="s">
        <v>206</v>
      </c>
      <c r="K1388" t="s">
        <v>274</v>
      </c>
      <c r="L1388" t="s">
        <v>42</v>
      </c>
      <c r="M1388" t="s">
        <v>43</v>
      </c>
      <c r="N1388">
        <v>0</v>
      </c>
      <c r="O1388">
        <v>5</v>
      </c>
      <c r="P1388">
        <v>5</v>
      </c>
      <c r="T1388" t="s">
        <v>55</v>
      </c>
      <c r="V1388" t="s">
        <v>67</v>
      </c>
      <c r="X1388" t="s">
        <v>80</v>
      </c>
      <c r="Z1388" t="s">
        <v>86</v>
      </c>
      <c r="AC1388" t="s">
        <v>275</v>
      </c>
      <c r="AG1388" t="s">
        <v>27</v>
      </c>
      <c r="AH1388" t="str">
        <f>Table1[[#This Row],[Family]]</f>
        <v>Chironomidae</v>
      </c>
      <c r="AI1388" t="s">
        <v>48</v>
      </c>
      <c r="AJ1388" t="s">
        <v>61</v>
      </c>
      <c r="AK1388">
        <v>4.5999999999999996</v>
      </c>
      <c r="AM1388" t="s">
        <v>42</v>
      </c>
      <c r="AN1388">
        <v>4.5999999999999996</v>
      </c>
      <c r="AO1388">
        <v>0</v>
      </c>
    </row>
    <row r="1389" spans="1:41" x14ac:dyDescent="0.25">
      <c r="A1389" t="s">
        <v>659</v>
      </c>
      <c r="F1389" t="s">
        <v>659</v>
      </c>
      <c r="G1389" s="1">
        <v>42440</v>
      </c>
      <c r="I1389" t="s">
        <v>1023</v>
      </c>
      <c r="J1389" t="s">
        <v>206</v>
      </c>
      <c r="K1389" t="s">
        <v>276</v>
      </c>
      <c r="L1389" t="s">
        <v>42</v>
      </c>
      <c r="M1389" t="s">
        <v>43</v>
      </c>
      <c r="N1389">
        <v>0</v>
      </c>
      <c r="O1389">
        <v>1</v>
      </c>
      <c r="P1389">
        <v>1</v>
      </c>
      <c r="T1389" t="s">
        <v>55</v>
      </c>
      <c r="V1389" t="s">
        <v>67</v>
      </c>
      <c r="X1389" t="s">
        <v>80</v>
      </c>
      <c r="Z1389" t="s">
        <v>86</v>
      </c>
      <c r="AC1389" t="s">
        <v>277</v>
      </c>
      <c r="AG1389" t="s">
        <v>27</v>
      </c>
      <c r="AH1389" t="str">
        <f>Table1[[#This Row],[Family]]</f>
        <v>Chironomidae</v>
      </c>
      <c r="AI1389" t="s">
        <v>48</v>
      </c>
      <c r="AJ1389" t="s">
        <v>61</v>
      </c>
      <c r="AK1389">
        <v>4</v>
      </c>
      <c r="AM1389" t="s">
        <v>42</v>
      </c>
      <c r="AN1389">
        <v>4</v>
      </c>
      <c r="AO1389">
        <v>0</v>
      </c>
    </row>
    <row r="1390" spans="1:41" x14ac:dyDescent="0.25">
      <c r="A1390" t="s">
        <v>659</v>
      </c>
      <c r="F1390" t="s">
        <v>659</v>
      </c>
      <c r="G1390" s="1">
        <v>42440</v>
      </c>
      <c r="I1390" t="s">
        <v>1023</v>
      </c>
      <c r="J1390" t="s">
        <v>206</v>
      </c>
      <c r="K1390" t="s">
        <v>255</v>
      </c>
      <c r="L1390" t="s">
        <v>42</v>
      </c>
      <c r="M1390" t="s">
        <v>43</v>
      </c>
      <c r="N1390">
        <v>0</v>
      </c>
      <c r="O1390">
        <v>1</v>
      </c>
      <c r="P1390">
        <v>1</v>
      </c>
      <c r="T1390" t="s">
        <v>55</v>
      </c>
      <c r="V1390" t="s">
        <v>67</v>
      </c>
      <c r="X1390" t="s">
        <v>80</v>
      </c>
      <c r="Z1390" t="s">
        <v>86</v>
      </c>
      <c r="AC1390" t="s">
        <v>256</v>
      </c>
      <c r="AG1390" t="s">
        <v>27</v>
      </c>
      <c r="AH1390" t="str">
        <f>Table1[[#This Row],[Family]]</f>
        <v>Chironomidae</v>
      </c>
      <c r="AI1390" t="s">
        <v>48</v>
      </c>
      <c r="AJ1390" t="s">
        <v>61</v>
      </c>
      <c r="AK1390">
        <v>5.0999999999999996</v>
      </c>
      <c r="AM1390" t="s">
        <v>42</v>
      </c>
      <c r="AN1390">
        <v>5.0999999999999996</v>
      </c>
      <c r="AO1390">
        <v>0</v>
      </c>
    </row>
    <row r="1391" spans="1:41" x14ac:dyDescent="0.25">
      <c r="A1391" t="s">
        <v>659</v>
      </c>
      <c r="F1391" t="s">
        <v>659</v>
      </c>
      <c r="G1391" s="1">
        <v>42440</v>
      </c>
      <c r="I1391" t="s">
        <v>1023</v>
      </c>
      <c r="J1391" t="s">
        <v>206</v>
      </c>
      <c r="K1391" t="s">
        <v>123</v>
      </c>
      <c r="L1391" t="s">
        <v>42</v>
      </c>
      <c r="M1391" t="s">
        <v>43</v>
      </c>
      <c r="N1391">
        <v>0</v>
      </c>
      <c r="O1391">
        <v>2</v>
      </c>
      <c r="P1391">
        <v>2</v>
      </c>
      <c r="T1391" t="s">
        <v>55</v>
      </c>
      <c r="V1391" t="s">
        <v>67</v>
      </c>
      <c r="X1391" t="s">
        <v>80</v>
      </c>
      <c r="Z1391" t="s">
        <v>86</v>
      </c>
      <c r="AC1391" t="s">
        <v>124</v>
      </c>
      <c r="AG1391" t="s">
        <v>27</v>
      </c>
      <c r="AH1391" t="str">
        <f>Table1[[#This Row],[Family]]</f>
        <v>Chironomidae</v>
      </c>
      <c r="AI1391" t="s">
        <v>76</v>
      </c>
      <c r="AJ1391" t="s">
        <v>61</v>
      </c>
      <c r="AK1391">
        <v>8.1999999999999993</v>
      </c>
      <c r="AM1391" t="s">
        <v>42</v>
      </c>
      <c r="AN1391">
        <v>8.1999999999999993</v>
      </c>
      <c r="AO1391">
        <v>0</v>
      </c>
    </row>
    <row r="1392" spans="1:41" x14ac:dyDescent="0.25">
      <c r="A1392" t="s">
        <v>659</v>
      </c>
      <c r="F1392" t="s">
        <v>659</v>
      </c>
      <c r="G1392" s="1">
        <v>42440</v>
      </c>
      <c r="I1392" t="s">
        <v>1023</v>
      </c>
      <c r="J1392" t="s">
        <v>206</v>
      </c>
      <c r="K1392" t="s">
        <v>566</v>
      </c>
      <c r="L1392" t="s">
        <v>42</v>
      </c>
      <c r="M1392" t="s">
        <v>43</v>
      </c>
      <c r="N1392">
        <v>0</v>
      </c>
      <c r="O1392">
        <v>3</v>
      </c>
      <c r="P1392">
        <v>3</v>
      </c>
      <c r="T1392" t="s">
        <v>55</v>
      </c>
      <c r="V1392" t="s">
        <v>67</v>
      </c>
      <c r="X1392" t="s">
        <v>80</v>
      </c>
      <c r="Z1392" t="s">
        <v>279</v>
      </c>
      <c r="AC1392" t="s">
        <v>567</v>
      </c>
      <c r="AG1392" t="s">
        <v>27</v>
      </c>
      <c r="AH1392" t="str">
        <f>Table1[[#This Row],[Family]]</f>
        <v>Empididae</v>
      </c>
      <c r="AI1392" t="s">
        <v>76</v>
      </c>
      <c r="AM1392" t="s">
        <v>42</v>
      </c>
      <c r="AO1392">
        <v>0</v>
      </c>
    </row>
    <row r="1393" spans="1:41" x14ac:dyDescent="0.25">
      <c r="A1393" t="s">
        <v>659</v>
      </c>
      <c r="F1393" t="s">
        <v>659</v>
      </c>
      <c r="G1393" s="1">
        <v>42440</v>
      </c>
      <c r="I1393" t="s">
        <v>1023</v>
      </c>
      <c r="J1393" t="s">
        <v>206</v>
      </c>
      <c r="K1393" t="s">
        <v>198</v>
      </c>
      <c r="L1393" t="s">
        <v>42</v>
      </c>
      <c r="M1393" t="s">
        <v>43</v>
      </c>
      <c r="N1393">
        <v>0</v>
      </c>
      <c r="O1393">
        <v>2</v>
      </c>
      <c r="P1393">
        <v>2</v>
      </c>
      <c r="T1393" t="s">
        <v>55</v>
      </c>
      <c r="V1393" t="s">
        <v>67</v>
      </c>
      <c r="X1393" t="s">
        <v>80</v>
      </c>
      <c r="Z1393" t="s">
        <v>199</v>
      </c>
      <c r="AB1393" t="s">
        <v>200</v>
      </c>
      <c r="AC1393" t="s">
        <v>201</v>
      </c>
      <c r="AG1393" t="s">
        <v>27</v>
      </c>
      <c r="AH1393" t="str">
        <f>Table1[[#This Row],[Family]]</f>
        <v>Simuliidae</v>
      </c>
      <c r="AI1393" t="s">
        <v>92</v>
      </c>
      <c r="AJ1393" t="s">
        <v>53</v>
      </c>
      <c r="AK1393">
        <v>2.4</v>
      </c>
      <c r="AM1393" t="s">
        <v>42</v>
      </c>
      <c r="AN1393">
        <v>2.4</v>
      </c>
      <c r="AO1393">
        <v>0</v>
      </c>
    </row>
    <row r="1394" spans="1:41" x14ac:dyDescent="0.25">
      <c r="A1394" t="s">
        <v>659</v>
      </c>
      <c r="F1394" t="s">
        <v>659</v>
      </c>
      <c r="G1394" s="1">
        <v>42440</v>
      </c>
      <c r="I1394" t="s">
        <v>1023</v>
      </c>
      <c r="J1394" t="s">
        <v>206</v>
      </c>
      <c r="K1394" t="s">
        <v>236</v>
      </c>
      <c r="L1394" t="s">
        <v>42</v>
      </c>
      <c r="M1394" t="s">
        <v>43</v>
      </c>
      <c r="N1394">
        <v>0</v>
      </c>
      <c r="O1394">
        <v>1</v>
      </c>
      <c r="P1394">
        <v>1</v>
      </c>
      <c r="T1394" t="s">
        <v>55</v>
      </c>
      <c r="V1394" t="s">
        <v>67</v>
      </c>
      <c r="X1394" t="s">
        <v>80</v>
      </c>
      <c r="Z1394" t="s">
        <v>199</v>
      </c>
      <c r="AB1394" t="s">
        <v>237</v>
      </c>
      <c r="AC1394" t="s">
        <v>238</v>
      </c>
      <c r="AG1394" t="s">
        <v>27</v>
      </c>
      <c r="AH1394" t="str">
        <f>Table1[[#This Row],[Family]]</f>
        <v>Simuliidae</v>
      </c>
      <c r="AI1394" t="s">
        <v>92</v>
      </c>
      <c r="AJ1394" t="s">
        <v>53</v>
      </c>
      <c r="AK1394">
        <v>5.7</v>
      </c>
      <c r="AM1394" t="s">
        <v>42</v>
      </c>
      <c r="AN1394">
        <v>5.7</v>
      </c>
      <c r="AO1394">
        <v>0</v>
      </c>
    </row>
    <row r="1395" spans="1:41" x14ac:dyDescent="0.25">
      <c r="A1395" t="s">
        <v>659</v>
      </c>
      <c r="F1395" t="s">
        <v>659</v>
      </c>
      <c r="G1395" s="1">
        <v>42440</v>
      </c>
      <c r="I1395" t="s">
        <v>1023</v>
      </c>
      <c r="J1395" t="s">
        <v>206</v>
      </c>
      <c r="K1395" t="s">
        <v>202</v>
      </c>
      <c r="L1395" t="s">
        <v>42</v>
      </c>
      <c r="M1395" t="s">
        <v>43</v>
      </c>
      <c r="N1395">
        <v>0</v>
      </c>
      <c r="O1395">
        <v>1</v>
      </c>
      <c r="P1395">
        <v>1</v>
      </c>
      <c r="T1395" t="s">
        <v>55</v>
      </c>
      <c r="V1395" t="s">
        <v>67</v>
      </c>
      <c r="X1395" t="s">
        <v>80</v>
      </c>
      <c r="Z1395" t="s">
        <v>203</v>
      </c>
      <c r="AC1395" t="s">
        <v>204</v>
      </c>
      <c r="AG1395" t="s">
        <v>27</v>
      </c>
      <c r="AH1395" t="str">
        <f>Table1[[#This Row],[Family]]</f>
        <v>Tipulidae</v>
      </c>
      <c r="AI1395" t="s">
        <v>48</v>
      </c>
      <c r="AJ1395" t="s">
        <v>53</v>
      </c>
      <c r="AK1395">
        <v>8</v>
      </c>
      <c r="AM1395" t="s">
        <v>42</v>
      </c>
      <c r="AN1395">
        <v>8</v>
      </c>
      <c r="AO1395">
        <v>0</v>
      </c>
    </row>
    <row r="1396" spans="1:41" x14ac:dyDescent="0.25">
      <c r="A1396" t="s">
        <v>659</v>
      </c>
      <c r="F1396" t="s">
        <v>659</v>
      </c>
      <c r="G1396" s="1">
        <v>42440</v>
      </c>
      <c r="I1396" t="s">
        <v>1023</v>
      </c>
      <c r="J1396" t="s">
        <v>206</v>
      </c>
      <c r="K1396" t="s">
        <v>366</v>
      </c>
      <c r="L1396" t="s">
        <v>42</v>
      </c>
      <c r="M1396" t="s">
        <v>43</v>
      </c>
      <c r="N1396">
        <v>0</v>
      </c>
      <c r="O1396">
        <v>2</v>
      </c>
      <c r="P1396">
        <v>2</v>
      </c>
      <c r="T1396" t="s">
        <v>55</v>
      </c>
      <c r="V1396" t="s">
        <v>67</v>
      </c>
      <c r="X1396" t="s">
        <v>80</v>
      </c>
      <c r="Z1396" t="s">
        <v>203</v>
      </c>
      <c r="AC1396" t="s">
        <v>367</v>
      </c>
      <c r="AG1396" t="s">
        <v>27</v>
      </c>
      <c r="AH1396" t="str">
        <f>Table1[[#This Row],[Family]]</f>
        <v>Tipulidae</v>
      </c>
      <c r="AI1396" t="s">
        <v>76</v>
      </c>
      <c r="AJ1396" t="s">
        <v>82</v>
      </c>
      <c r="AK1396">
        <v>1.1000000000000001</v>
      </c>
      <c r="AM1396" t="s">
        <v>42</v>
      </c>
      <c r="AN1396">
        <v>1.1000000000000001</v>
      </c>
      <c r="AO1396">
        <v>0</v>
      </c>
    </row>
    <row r="1397" spans="1:41" x14ac:dyDescent="0.25">
      <c r="A1397" t="s">
        <v>659</v>
      </c>
      <c r="F1397" t="s">
        <v>659</v>
      </c>
      <c r="G1397" s="1">
        <v>42440</v>
      </c>
      <c r="I1397" t="s">
        <v>1023</v>
      </c>
      <c r="J1397" t="s">
        <v>206</v>
      </c>
      <c r="K1397" t="s">
        <v>501</v>
      </c>
      <c r="L1397" t="s">
        <v>42</v>
      </c>
      <c r="M1397" t="s">
        <v>43</v>
      </c>
      <c r="N1397">
        <v>0</v>
      </c>
      <c r="O1397">
        <v>1</v>
      </c>
      <c r="P1397">
        <v>1</v>
      </c>
      <c r="T1397" t="s">
        <v>55</v>
      </c>
      <c r="V1397" t="s">
        <v>67</v>
      </c>
      <c r="X1397" t="s">
        <v>80</v>
      </c>
      <c r="Z1397" t="s">
        <v>203</v>
      </c>
      <c r="AC1397" t="s">
        <v>502</v>
      </c>
      <c r="AG1397" t="s">
        <v>27</v>
      </c>
      <c r="AH1397" t="str">
        <f>Table1[[#This Row],[Family]]</f>
        <v>Tipulidae</v>
      </c>
      <c r="AI1397" t="s">
        <v>76</v>
      </c>
      <c r="AJ1397" t="s">
        <v>190</v>
      </c>
      <c r="AK1397">
        <v>1.5</v>
      </c>
      <c r="AM1397" t="s">
        <v>42</v>
      </c>
      <c r="AN1397">
        <v>1.5</v>
      </c>
      <c r="AO1397">
        <v>0</v>
      </c>
    </row>
    <row r="1398" spans="1:41" x14ac:dyDescent="0.25">
      <c r="A1398" t="s">
        <v>659</v>
      </c>
      <c r="F1398" t="s">
        <v>659</v>
      </c>
      <c r="G1398" s="1">
        <v>42440</v>
      </c>
      <c r="I1398" t="s">
        <v>1023</v>
      </c>
      <c r="J1398" t="s">
        <v>206</v>
      </c>
      <c r="K1398" t="s">
        <v>239</v>
      </c>
      <c r="L1398" t="s">
        <v>42</v>
      </c>
      <c r="M1398" t="s">
        <v>43</v>
      </c>
      <c r="N1398">
        <v>0</v>
      </c>
      <c r="O1398">
        <v>2</v>
      </c>
      <c r="P1398">
        <v>2</v>
      </c>
      <c r="T1398" t="s">
        <v>55</v>
      </c>
      <c r="V1398" t="s">
        <v>67</v>
      </c>
      <c r="X1398" t="s">
        <v>80</v>
      </c>
      <c r="Z1398" t="s">
        <v>203</v>
      </c>
      <c r="AC1398" t="s">
        <v>240</v>
      </c>
      <c r="AG1398" t="s">
        <v>27</v>
      </c>
      <c r="AH1398" t="str">
        <f>Table1[[#This Row],[Family]]</f>
        <v>Tipulidae</v>
      </c>
      <c r="AI1398" t="s">
        <v>60</v>
      </c>
      <c r="AJ1398" t="s">
        <v>49</v>
      </c>
      <c r="AK1398">
        <v>6.7</v>
      </c>
      <c r="AM1398" t="s">
        <v>42</v>
      </c>
      <c r="AN1398">
        <v>6.7</v>
      </c>
      <c r="AO1398">
        <v>0</v>
      </c>
    </row>
    <row r="1399" spans="1:41" x14ac:dyDescent="0.25">
      <c r="A1399" t="s">
        <v>662</v>
      </c>
      <c r="F1399" t="s">
        <v>662</v>
      </c>
      <c r="G1399" s="1">
        <v>42484</v>
      </c>
      <c r="I1399" t="s">
        <v>1023</v>
      </c>
      <c r="J1399" t="s">
        <v>206</v>
      </c>
      <c r="K1399" t="s">
        <v>202</v>
      </c>
      <c r="L1399" t="s">
        <v>42</v>
      </c>
      <c r="M1399" t="s">
        <v>43</v>
      </c>
      <c r="N1399">
        <v>0</v>
      </c>
      <c r="O1399">
        <v>2</v>
      </c>
      <c r="P1399">
        <v>2</v>
      </c>
      <c r="T1399" t="s">
        <v>55</v>
      </c>
      <c r="V1399" t="s">
        <v>67</v>
      </c>
      <c r="X1399" t="s">
        <v>80</v>
      </c>
      <c r="Z1399" t="s">
        <v>203</v>
      </c>
      <c r="AC1399" t="s">
        <v>204</v>
      </c>
      <c r="AG1399" t="s">
        <v>27</v>
      </c>
      <c r="AH1399" t="str">
        <f>Table1[[#This Row],[Family]]</f>
        <v>Tipulidae</v>
      </c>
      <c r="AI1399" t="s">
        <v>48</v>
      </c>
      <c r="AJ1399" t="s">
        <v>53</v>
      </c>
      <c r="AK1399">
        <v>8</v>
      </c>
      <c r="AM1399" t="s">
        <v>42</v>
      </c>
      <c r="AN1399">
        <v>8</v>
      </c>
      <c r="AO1399">
        <v>0</v>
      </c>
    </row>
    <row r="1400" spans="1:41" x14ac:dyDescent="0.25">
      <c r="A1400" t="s">
        <v>662</v>
      </c>
      <c r="F1400" t="s">
        <v>662</v>
      </c>
      <c r="G1400" s="1">
        <v>42484</v>
      </c>
      <c r="I1400" t="s">
        <v>1023</v>
      </c>
      <c r="J1400" t="s">
        <v>206</v>
      </c>
      <c r="K1400" t="s">
        <v>41</v>
      </c>
      <c r="L1400" t="s">
        <v>42</v>
      </c>
      <c r="M1400" t="s">
        <v>43</v>
      </c>
      <c r="N1400">
        <v>0</v>
      </c>
      <c r="O1400">
        <v>1</v>
      </c>
      <c r="P1400">
        <v>1</v>
      </c>
      <c r="T1400" t="s">
        <v>44</v>
      </c>
      <c r="V1400" t="s">
        <v>45</v>
      </c>
      <c r="X1400" t="s">
        <v>46</v>
      </c>
      <c r="Z1400" t="s">
        <v>47</v>
      </c>
      <c r="AG1400" t="s">
        <v>24</v>
      </c>
      <c r="AH1400" t="str">
        <f>Table1[[#This Row],[FinalID]]</f>
        <v>NAIDIDAE</v>
      </c>
      <c r="AI1400" t="s">
        <v>48</v>
      </c>
      <c r="AJ1400" t="s">
        <v>49</v>
      </c>
      <c r="AK1400">
        <v>8.5</v>
      </c>
      <c r="AM1400" t="s">
        <v>42</v>
      </c>
      <c r="AN1400">
        <v>8.5</v>
      </c>
      <c r="AO1400">
        <v>0</v>
      </c>
    </row>
    <row r="1401" spans="1:41" x14ac:dyDescent="0.25">
      <c r="A1401" t="s">
        <v>662</v>
      </c>
      <c r="F1401" t="s">
        <v>662</v>
      </c>
      <c r="G1401" s="1">
        <v>42484</v>
      </c>
      <c r="I1401" t="s">
        <v>1023</v>
      </c>
      <c r="J1401" t="s">
        <v>206</v>
      </c>
      <c r="K1401" t="s">
        <v>170</v>
      </c>
      <c r="L1401" t="s">
        <v>42</v>
      </c>
      <c r="M1401" t="s">
        <v>43</v>
      </c>
      <c r="N1401">
        <v>0</v>
      </c>
      <c r="O1401">
        <v>6</v>
      </c>
      <c r="P1401">
        <v>6</v>
      </c>
      <c r="T1401" t="s">
        <v>55</v>
      </c>
      <c r="V1401" t="s">
        <v>67</v>
      </c>
      <c r="X1401" t="s">
        <v>72</v>
      </c>
      <c r="Z1401" t="s">
        <v>171</v>
      </c>
      <c r="AC1401" t="s">
        <v>172</v>
      </c>
      <c r="AG1401" t="s">
        <v>27</v>
      </c>
      <c r="AH1401" t="str">
        <f>Table1[[#This Row],[Family]]</f>
        <v>Hydropsychidae</v>
      </c>
      <c r="AI1401" t="s">
        <v>92</v>
      </c>
      <c r="AJ1401" t="s">
        <v>53</v>
      </c>
      <c r="AK1401">
        <v>6.5</v>
      </c>
      <c r="AM1401" t="s">
        <v>42</v>
      </c>
      <c r="AN1401">
        <v>6.5</v>
      </c>
      <c r="AO1401">
        <v>0</v>
      </c>
    </row>
    <row r="1402" spans="1:41" x14ac:dyDescent="0.25">
      <c r="A1402" t="s">
        <v>662</v>
      </c>
      <c r="F1402" t="s">
        <v>662</v>
      </c>
      <c r="G1402" s="1">
        <v>42484</v>
      </c>
      <c r="I1402" t="s">
        <v>1023</v>
      </c>
      <c r="J1402" t="s">
        <v>206</v>
      </c>
      <c r="K1402" t="s">
        <v>175</v>
      </c>
      <c r="L1402" t="s">
        <v>42</v>
      </c>
      <c r="M1402" t="s">
        <v>43</v>
      </c>
      <c r="N1402">
        <v>0</v>
      </c>
      <c r="O1402">
        <v>3</v>
      </c>
      <c r="P1402">
        <v>3</v>
      </c>
      <c r="T1402" t="s">
        <v>55</v>
      </c>
      <c r="V1402" t="s">
        <v>67</v>
      </c>
      <c r="X1402" t="s">
        <v>72</v>
      </c>
      <c r="Z1402" t="s">
        <v>171</v>
      </c>
      <c r="AC1402" t="s">
        <v>176</v>
      </c>
      <c r="AG1402" t="s">
        <v>27</v>
      </c>
      <c r="AH1402" t="str">
        <f>Table1[[#This Row],[Family]]</f>
        <v>Hydropsychidae</v>
      </c>
      <c r="AI1402" t="s">
        <v>92</v>
      </c>
      <c r="AJ1402" t="s">
        <v>53</v>
      </c>
      <c r="AK1402">
        <v>7.5</v>
      </c>
      <c r="AM1402" t="s">
        <v>42</v>
      </c>
      <c r="AN1402">
        <v>7.5</v>
      </c>
      <c r="AO1402">
        <v>0</v>
      </c>
    </row>
    <row r="1403" spans="1:41" x14ac:dyDescent="0.25">
      <c r="A1403" t="s">
        <v>662</v>
      </c>
      <c r="F1403" t="s">
        <v>662</v>
      </c>
      <c r="G1403" s="1">
        <v>42484</v>
      </c>
      <c r="I1403" t="s">
        <v>1023</v>
      </c>
      <c r="J1403" t="s">
        <v>206</v>
      </c>
      <c r="K1403" t="s">
        <v>217</v>
      </c>
      <c r="L1403" t="s">
        <v>42</v>
      </c>
      <c r="M1403" t="s">
        <v>43</v>
      </c>
      <c r="N1403">
        <v>0</v>
      </c>
      <c r="O1403">
        <v>2</v>
      </c>
      <c r="P1403">
        <v>2</v>
      </c>
      <c r="T1403" t="s">
        <v>55</v>
      </c>
      <c r="V1403" t="s">
        <v>67</v>
      </c>
      <c r="X1403" t="s">
        <v>72</v>
      </c>
      <c r="Z1403" t="s">
        <v>181</v>
      </c>
      <c r="AC1403" t="s">
        <v>218</v>
      </c>
      <c r="AG1403" t="s">
        <v>27</v>
      </c>
      <c r="AH1403" t="str">
        <f>Table1[[#This Row],[Family]]</f>
        <v>Philopotamidae</v>
      </c>
      <c r="AI1403" t="s">
        <v>92</v>
      </c>
      <c r="AJ1403" t="s">
        <v>53</v>
      </c>
      <c r="AK1403">
        <v>4.4000000000000004</v>
      </c>
      <c r="AM1403" t="s">
        <v>42</v>
      </c>
      <c r="AN1403">
        <v>4.4000000000000004</v>
      </c>
      <c r="AO1403">
        <v>0</v>
      </c>
    </row>
    <row r="1404" spans="1:41" x14ac:dyDescent="0.25">
      <c r="A1404" t="s">
        <v>662</v>
      </c>
      <c r="F1404" t="s">
        <v>662</v>
      </c>
      <c r="G1404" s="1">
        <v>42484</v>
      </c>
      <c r="I1404" t="s">
        <v>1023</v>
      </c>
      <c r="J1404" t="s">
        <v>206</v>
      </c>
      <c r="K1404" t="s">
        <v>596</v>
      </c>
      <c r="L1404" t="s">
        <v>42</v>
      </c>
      <c r="M1404" t="s">
        <v>43</v>
      </c>
      <c r="N1404">
        <v>0</v>
      </c>
      <c r="O1404">
        <v>5</v>
      </c>
      <c r="P1404">
        <v>5</v>
      </c>
      <c r="T1404" t="s">
        <v>55</v>
      </c>
      <c r="V1404" t="s">
        <v>67</v>
      </c>
      <c r="X1404" t="s">
        <v>72</v>
      </c>
      <c r="Z1404" t="s">
        <v>181</v>
      </c>
      <c r="AC1404" t="s">
        <v>597</v>
      </c>
      <c r="AG1404" t="s">
        <v>27</v>
      </c>
      <c r="AH1404" t="str">
        <f>Table1[[#This Row],[Family]]</f>
        <v>Philopotamidae</v>
      </c>
      <c r="AI1404" t="s">
        <v>92</v>
      </c>
      <c r="AJ1404" t="s">
        <v>53</v>
      </c>
      <c r="AK1404">
        <v>1.7</v>
      </c>
      <c r="AM1404" t="s">
        <v>42</v>
      </c>
      <c r="AN1404">
        <v>1.7</v>
      </c>
      <c r="AO1404">
        <v>0</v>
      </c>
    </row>
    <row r="1405" spans="1:41" x14ac:dyDescent="0.25">
      <c r="A1405" t="s">
        <v>662</v>
      </c>
      <c r="F1405" t="s">
        <v>662</v>
      </c>
      <c r="G1405" s="1">
        <v>42484</v>
      </c>
      <c r="I1405" t="s">
        <v>1023</v>
      </c>
      <c r="J1405" t="s">
        <v>206</v>
      </c>
      <c r="K1405" t="s">
        <v>219</v>
      </c>
      <c r="L1405" t="s">
        <v>42</v>
      </c>
      <c r="M1405" t="s">
        <v>43</v>
      </c>
      <c r="N1405">
        <v>0</v>
      </c>
      <c r="O1405">
        <v>4</v>
      </c>
      <c r="P1405">
        <v>4</v>
      </c>
      <c r="T1405" t="s">
        <v>55</v>
      </c>
      <c r="V1405" t="s">
        <v>67</v>
      </c>
      <c r="X1405" t="s">
        <v>220</v>
      </c>
      <c r="Z1405" t="s">
        <v>221</v>
      </c>
      <c r="AC1405" t="s">
        <v>222</v>
      </c>
      <c r="AG1405" t="s">
        <v>27</v>
      </c>
      <c r="AH1405" t="str">
        <f>Table1[[#This Row],[Family]]</f>
        <v>Elmidae</v>
      </c>
      <c r="AI1405" t="s">
        <v>144</v>
      </c>
      <c r="AJ1405" t="s">
        <v>53</v>
      </c>
      <c r="AK1405">
        <v>7.1</v>
      </c>
      <c r="AM1405" t="s">
        <v>42</v>
      </c>
      <c r="AN1405">
        <v>7.1</v>
      </c>
      <c r="AO1405">
        <v>0</v>
      </c>
    </row>
    <row r="1406" spans="1:41" x14ac:dyDescent="0.25">
      <c r="A1406" t="s">
        <v>662</v>
      </c>
      <c r="F1406" t="s">
        <v>662</v>
      </c>
      <c r="G1406" s="1">
        <v>42484</v>
      </c>
      <c r="I1406" t="s">
        <v>1023</v>
      </c>
      <c r="J1406" t="s">
        <v>206</v>
      </c>
      <c r="K1406" t="s">
        <v>85</v>
      </c>
      <c r="L1406" t="s">
        <v>42</v>
      </c>
      <c r="M1406" t="s">
        <v>79</v>
      </c>
      <c r="N1406">
        <v>0</v>
      </c>
      <c r="O1406">
        <v>2</v>
      </c>
      <c r="P1406">
        <v>2</v>
      </c>
      <c r="T1406" t="s">
        <v>55</v>
      </c>
      <c r="V1406" t="s">
        <v>67</v>
      </c>
      <c r="X1406" t="s">
        <v>80</v>
      </c>
      <c r="Z1406" t="s">
        <v>86</v>
      </c>
      <c r="AB1406" t="s">
        <v>87</v>
      </c>
      <c r="AC1406" t="s">
        <v>87</v>
      </c>
      <c r="AG1406" t="s">
        <v>27</v>
      </c>
      <c r="AH1406" t="str">
        <f>Table1[[#This Row],[Family]]</f>
        <v>Chironomidae</v>
      </c>
      <c r="AK1406">
        <v>5.9</v>
      </c>
      <c r="AM1406" t="s">
        <v>42</v>
      </c>
      <c r="AN1406">
        <v>5.9</v>
      </c>
      <c r="AO1406">
        <v>0</v>
      </c>
    </row>
    <row r="1407" spans="1:41" x14ac:dyDescent="0.25">
      <c r="A1407" t="s">
        <v>662</v>
      </c>
      <c r="F1407" t="s">
        <v>662</v>
      </c>
      <c r="G1407" s="1">
        <v>42484</v>
      </c>
      <c r="I1407" t="s">
        <v>1023</v>
      </c>
      <c r="J1407" t="s">
        <v>206</v>
      </c>
      <c r="K1407" t="s">
        <v>93</v>
      </c>
      <c r="L1407" t="s">
        <v>42</v>
      </c>
      <c r="M1407" t="s">
        <v>43</v>
      </c>
      <c r="N1407">
        <v>0</v>
      </c>
      <c r="O1407">
        <v>54</v>
      </c>
      <c r="P1407">
        <v>54</v>
      </c>
      <c r="T1407" t="s">
        <v>55</v>
      </c>
      <c r="V1407" t="s">
        <v>67</v>
      </c>
      <c r="X1407" t="s">
        <v>80</v>
      </c>
      <c r="Z1407" t="s">
        <v>86</v>
      </c>
      <c r="AB1407" t="s">
        <v>87</v>
      </c>
      <c r="AC1407" t="s">
        <v>94</v>
      </c>
      <c r="AG1407" t="s">
        <v>27</v>
      </c>
      <c r="AH1407" t="str">
        <f>Table1[[#This Row],[Family]]</f>
        <v>Chironomidae</v>
      </c>
      <c r="AI1407" t="s">
        <v>60</v>
      </c>
      <c r="AJ1407" t="s">
        <v>95</v>
      </c>
      <c r="AK1407">
        <v>6.3</v>
      </c>
      <c r="AM1407" t="s">
        <v>42</v>
      </c>
      <c r="AN1407">
        <v>6.3</v>
      </c>
      <c r="AO1407">
        <v>0</v>
      </c>
    </row>
    <row r="1408" spans="1:41" x14ac:dyDescent="0.25">
      <c r="A1408" t="s">
        <v>662</v>
      </c>
      <c r="F1408" t="s">
        <v>662</v>
      </c>
      <c r="G1408" s="1">
        <v>42484</v>
      </c>
      <c r="I1408" t="s">
        <v>1023</v>
      </c>
      <c r="J1408" t="s">
        <v>206</v>
      </c>
      <c r="K1408" t="s">
        <v>96</v>
      </c>
      <c r="L1408" t="s">
        <v>42</v>
      </c>
      <c r="M1408" t="s">
        <v>79</v>
      </c>
      <c r="N1408">
        <v>0</v>
      </c>
      <c r="O1408">
        <v>1</v>
      </c>
      <c r="P1408">
        <v>1</v>
      </c>
      <c r="T1408" t="s">
        <v>55</v>
      </c>
      <c r="V1408" t="s">
        <v>67</v>
      </c>
      <c r="X1408" t="s">
        <v>80</v>
      </c>
      <c r="Z1408" t="s">
        <v>86</v>
      </c>
      <c r="AB1408" t="s">
        <v>97</v>
      </c>
      <c r="AG1408" t="s">
        <v>26</v>
      </c>
      <c r="AH1408" t="s">
        <v>86</v>
      </c>
      <c r="AI1408" t="s">
        <v>48</v>
      </c>
      <c r="AK1408">
        <v>3.5</v>
      </c>
      <c r="AM1408" t="s">
        <v>42</v>
      </c>
      <c r="AN1408">
        <v>3.5</v>
      </c>
      <c r="AO1408">
        <v>0</v>
      </c>
    </row>
    <row r="1409" spans="1:41" x14ac:dyDescent="0.25">
      <c r="A1409" t="s">
        <v>662</v>
      </c>
      <c r="F1409" t="s">
        <v>662</v>
      </c>
      <c r="G1409" s="1">
        <v>42484</v>
      </c>
      <c r="I1409" t="s">
        <v>1023</v>
      </c>
      <c r="J1409" t="s">
        <v>206</v>
      </c>
      <c r="K1409" t="s">
        <v>183</v>
      </c>
      <c r="L1409" t="s">
        <v>42</v>
      </c>
      <c r="M1409" t="s">
        <v>43</v>
      </c>
      <c r="N1409">
        <v>0</v>
      </c>
      <c r="O1409">
        <v>1</v>
      </c>
      <c r="P1409">
        <v>1</v>
      </c>
      <c r="T1409" t="s">
        <v>55</v>
      </c>
      <c r="V1409" t="s">
        <v>67</v>
      </c>
      <c r="X1409" t="s">
        <v>80</v>
      </c>
      <c r="Z1409" t="s">
        <v>86</v>
      </c>
      <c r="AB1409" t="s">
        <v>97</v>
      </c>
      <c r="AC1409" t="s">
        <v>184</v>
      </c>
      <c r="AG1409" t="s">
        <v>27</v>
      </c>
      <c r="AH1409" t="str">
        <f>Table1[[#This Row],[Family]]</f>
        <v>Chironomidae</v>
      </c>
      <c r="AI1409" t="s">
        <v>48</v>
      </c>
      <c r="AJ1409" t="s">
        <v>185</v>
      </c>
      <c r="AK1409">
        <v>2.1</v>
      </c>
      <c r="AM1409" t="s">
        <v>42</v>
      </c>
      <c r="AN1409">
        <v>2.1</v>
      </c>
      <c r="AO1409">
        <v>0</v>
      </c>
    </row>
    <row r="1410" spans="1:41" x14ac:dyDescent="0.25">
      <c r="A1410" t="s">
        <v>662</v>
      </c>
      <c r="F1410" t="s">
        <v>662</v>
      </c>
      <c r="G1410" s="1">
        <v>42484</v>
      </c>
      <c r="I1410" t="s">
        <v>1023</v>
      </c>
      <c r="J1410" t="s">
        <v>206</v>
      </c>
      <c r="K1410" t="s">
        <v>297</v>
      </c>
      <c r="L1410" t="s">
        <v>42</v>
      </c>
      <c r="M1410" t="s">
        <v>43</v>
      </c>
      <c r="N1410">
        <v>0</v>
      </c>
      <c r="O1410">
        <v>2</v>
      </c>
      <c r="P1410">
        <v>2</v>
      </c>
      <c r="T1410" t="s">
        <v>55</v>
      </c>
      <c r="V1410" t="s">
        <v>67</v>
      </c>
      <c r="X1410" t="s">
        <v>80</v>
      </c>
      <c r="Z1410" t="s">
        <v>86</v>
      </c>
      <c r="AB1410" t="s">
        <v>97</v>
      </c>
      <c r="AC1410" t="s">
        <v>298</v>
      </c>
      <c r="AG1410" t="s">
        <v>27</v>
      </c>
      <c r="AH1410" t="str">
        <f>Table1[[#This Row],[Family]]</f>
        <v>Chironomidae</v>
      </c>
      <c r="AI1410" t="s">
        <v>92</v>
      </c>
      <c r="AJ1410" t="s">
        <v>53</v>
      </c>
      <c r="AK1410">
        <v>7.2</v>
      </c>
      <c r="AM1410" t="s">
        <v>42</v>
      </c>
      <c r="AN1410">
        <v>7.2</v>
      </c>
      <c r="AO1410">
        <v>0</v>
      </c>
    </row>
    <row r="1411" spans="1:41" x14ac:dyDescent="0.25">
      <c r="A1411" t="s">
        <v>662</v>
      </c>
      <c r="F1411" t="s">
        <v>662</v>
      </c>
      <c r="G1411" s="1">
        <v>42484</v>
      </c>
      <c r="I1411" t="s">
        <v>1023</v>
      </c>
      <c r="J1411" t="s">
        <v>206</v>
      </c>
      <c r="K1411" t="s">
        <v>98</v>
      </c>
      <c r="L1411" t="s">
        <v>42</v>
      </c>
      <c r="M1411" t="s">
        <v>43</v>
      </c>
      <c r="N1411">
        <v>0</v>
      </c>
      <c r="O1411">
        <v>1</v>
      </c>
      <c r="P1411">
        <v>1</v>
      </c>
      <c r="T1411" t="s">
        <v>55</v>
      </c>
      <c r="V1411" t="s">
        <v>67</v>
      </c>
      <c r="X1411" t="s">
        <v>80</v>
      </c>
      <c r="Z1411" t="s">
        <v>86</v>
      </c>
      <c r="AB1411" t="s">
        <v>97</v>
      </c>
      <c r="AC1411" t="s">
        <v>99</v>
      </c>
      <c r="AG1411" t="s">
        <v>27</v>
      </c>
      <c r="AH1411" t="str">
        <f>Table1[[#This Row],[Family]]</f>
        <v>Chironomidae</v>
      </c>
      <c r="AI1411" t="s">
        <v>92</v>
      </c>
      <c r="AJ1411" t="s">
        <v>95</v>
      </c>
      <c r="AK1411">
        <v>4.9000000000000004</v>
      </c>
      <c r="AM1411" t="s">
        <v>42</v>
      </c>
      <c r="AN1411">
        <v>4.9000000000000004</v>
      </c>
      <c r="AO1411">
        <v>0</v>
      </c>
    </row>
    <row r="1412" spans="1:41" x14ac:dyDescent="0.25">
      <c r="A1412" t="s">
        <v>662</v>
      </c>
      <c r="F1412" t="s">
        <v>662</v>
      </c>
      <c r="G1412" s="1">
        <v>42484</v>
      </c>
      <c r="I1412" t="s">
        <v>1023</v>
      </c>
      <c r="J1412" t="s">
        <v>206</v>
      </c>
      <c r="K1412" t="s">
        <v>186</v>
      </c>
      <c r="L1412" t="s">
        <v>42</v>
      </c>
      <c r="M1412" t="s">
        <v>79</v>
      </c>
      <c r="N1412">
        <v>0</v>
      </c>
      <c r="O1412">
        <v>1</v>
      </c>
      <c r="P1412">
        <v>1</v>
      </c>
      <c r="T1412" t="s">
        <v>55</v>
      </c>
      <c r="V1412" t="s">
        <v>67</v>
      </c>
      <c r="X1412" t="s">
        <v>80</v>
      </c>
      <c r="Z1412" t="s">
        <v>86</v>
      </c>
      <c r="AC1412" t="s">
        <v>187</v>
      </c>
      <c r="AG1412" t="s">
        <v>27</v>
      </c>
      <c r="AH1412" t="str">
        <f>Table1[[#This Row],[Family]]</f>
        <v>Chironomidae</v>
      </c>
      <c r="AI1412" t="s">
        <v>48</v>
      </c>
      <c r="AK1412">
        <v>7.6</v>
      </c>
      <c r="AM1412" t="s">
        <v>42</v>
      </c>
      <c r="AN1412">
        <v>7.6</v>
      </c>
      <c r="AO1412">
        <v>0</v>
      </c>
    </row>
    <row r="1413" spans="1:41" x14ac:dyDescent="0.25">
      <c r="A1413" t="s">
        <v>662</v>
      </c>
      <c r="F1413" t="s">
        <v>662</v>
      </c>
      <c r="G1413" s="1">
        <v>42484</v>
      </c>
      <c r="I1413" t="s">
        <v>1023</v>
      </c>
      <c r="J1413" t="s">
        <v>206</v>
      </c>
      <c r="K1413" t="s">
        <v>188</v>
      </c>
      <c r="L1413" t="s">
        <v>42</v>
      </c>
      <c r="M1413" t="s">
        <v>43</v>
      </c>
      <c r="N1413">
        <v>0</v>
      </c>
      <c r="O1413">
        <v>1</v>
      </c>
      <c r="P1413">
        <v>1</v>
      </c>
      <c r="T1413" t="s">
        <v>55</v>
      </c>
      <c r="V1413" t="s">
        <v>67</v>
      </c>
      <c r="X1413" t="s">
        <v>80</v>
      </c>
      <c r="Z1413" t="s">
        <v>86</v>
      </c>
      <c r="AC1413" t="s">
        <v>189</v>
      </c>
      <c r="AG1413" t="s">
        <v>27</v>
      </c>
      <c r="AH1413" t="str">
        <f>Table1[[#This Row],[Family]]</f>
        <v>Chironomidae</v>
      </c>
      <c r="AI1413" t="s">
        <v>60</v>
      </c>
      <c r="AJ1413" t="s">
        <v>190</v>
      </c>
      <c r="AK1413">
        <v>7.4</v>
      </c>
      <c r="AM1413" t="s">
        <v>42</v>
      </c>
      <c r="AN1413">
        <v>7.4</v>
      </c>
      <c r="AO1413">
        <v>0</v>
      </c>
    </row>
    <row r="1414" spans="1:41" x14ac:dyDescent="0.25">
      <c r="A1414" t="s">
        <v>662</v>
      </c>
      <c r="F1414" t="s">
        <v>662</v>
      </c>
      <c r="G1414" s="1">
        <v>42484</v>
      </c>
      <c r="I1414" t="s">
        <v>1023</v>
      </c>
      <c r="J1414" t="s">
        <v>206</v>
      </c>
      <c r="K1414" t="s">
        <v>225</v>
      </c>
      <c r="L1414" t="s">
        <v>42</v>
      </c>
      <c r="M1414" t="s">
        <v>43</v>
      </c>
      <c r="N1414">
        <v>0</v>
      </c>
      <c r="O1414">
        <v>1</v>
      </c>
      <c r="P1414">
        <v>1</v>
      </c>
      <c r="T1414" t="s">
        <v>55</v>
      </c>
      <c r="V1414" t="s">
        <v>67</v>
      </c>
      <c r="X1414" t="s">
        <v>80</v>
      </c>
      <c r="Z1414" t="s">
        <v>86</v>
      </c>
      <c r="AC1414" t="s">
        <v>226</v>
      </c>
      <c r="AG1414" t="s">
        <v>27</v>
      </c>
      <c r="AH1414" t="str">
        <f>Table1[[#This Row],[Family]]</f>
        <v>Chironomidae</v>
      </c>
      <c r="AI1414" t="s">
        <v>48</v>
      </c>
      <c r="AJ1414" t="s">
        <v>61</v>
      </c>
      <c r="AK1414">
        <v>7</v>
      </c>
      <c r="AM1414" t="s">
        <v>42</v>
      </c>
      <c r="AN1414">
        <v>7</v>
      </c>
      <c r="AO1414">
        <v>0</v>
      </c>
    </row>
    <row r="1415" spans="1:41" x14ac:dyDescent="0.25">
      <c r="A1415" t="s">
        <v>662</v>
      </c>
      <c r="F1415" t="s">
        <v>662</v>
      </c>
      <c r="G1415" s="1">
        <v>42484</v>
      </c>
      <c r="I1415" t="s">
        <v>1023</v>
      </c>
      <c r="J1415" t="s">
        <v>206</v>
      </c>
      <c r="K1415" t="s">
        <v>191</v>
      </c>
      <c r="L1415" t="s">
        <v>42</v>
      </c>
      <c r="M1415" t="s">
        <v>43</v>
      </c>
      <c r="N1415">
        <v>0</v>
      </c>
      <c r="O1415">
        <v>2</v>
      </c>
      <c r="P1415">
        <v>2</v>
      </c>
      <c r="T1415" t="s">
        <v>55</v>
      </c>
      <c r="V1415" t="s">
        <v>67</v>
      </c>
      <c r="X1415" t="s">
        <v>80</v>
      </c>
      <c r="Z1415" t="s">
        <v>86</v>
      </c>
      <c r="AC1415" t="s">
        <v>192</v>
      </c>
      <c r="AG1415" t="s">
        <v>27</v>
      </c>
      <c r="AH1415" t="str">
        <f>Table1[[#This Row],[Family]]</f>
        <v>Chironomidae</v>
      </c>
      <c r="AI1415" t="s">
        <v>48</v>
      </c>
      <c r="AJ1415" t="s">
        <v>61</v>
      </c>
      <c r="AK1415">
        <v>6.1</v>
      </c>
      <c r="AM1415" t="s">
        <v>42</v>
      </c>
      <c r="AN1415">
        <v>6.1</v>
      </c>
      <c r="AO1415">
        <v>0</v>
      </c>
    </row>
    <row r="1416" spans="1:41" x14ac:dyDescent="0.25">
      <c r="A1416" t="s">
        <v>662</v>
      </c>
      <c r="F1416" t="s">
        <v>662</v>
      </c>
      <c r="G1416" s="1">
        <v>42484</v>
      </c>
      <c r="I1416" t="s">
        <v>1023</v>
      </c>
      <c r="J1416" t="s">
        <v>206</v>
      </c>
      <c r="K1416" t="s">
        <v>107</v>
      </c>
      <c r="L1416" t="s">
        <v>42</v>
      </c>
      <c r="M1416" t="s">
        <v>43</v>
      </c>
      <c r="N1416">
        <v>0</v>
      </c>
      <c r="O1416">
        <v>3</v>
      </c>
      <c r="P1416">
        <v>3</v>
      </c>
      <c r="T1416" t="s">
        <v>55</v>
      </c>
      <c r="V1416" t="s">
        <v>67</v>
      </c>
      <c r="X1416" t="s">
        <v>80</v>
      </c>
      <c r="Z1416" t="s">
        <v>86</v>
      </c>
      <c r="AC1416" t="s">
        <v>108</v>
      </c>
      <c r="AG1416" t="s">
        <v>27</v>
      </c>
      <c r="AH1416" t="str">
        <f>Table1[[#This Row],[Family]]</f>
        <v>Chironomidae</v>
      </c>
      <c r="AI1416" t="s">
        <v>48</v>
      </c>
      <c r="AJ1416" t="s">
        <v>82</v>
      </c>
      <c r="AK1416">
        <v>9.1999999999999993</v>
      </c>
      <c r="AM1416" t="s">
        <v>42</v>
      </c>
      <c r="AN1416">
        <v>9.1999999999999993</v>
      </c>
      <c r="AO1416">
        <v>0</v>
      </c>
    </row>
    <row r="1417" spans="1:41" x14ac:dyDescent="0.25">
      <c r="A1417" t="s">
        <v>662</v>
      </c>
      <c r="F1417" t="s">
        <v>662</v>
      </c>
      <c r="G1417" s="1">
        <v>42484</v>
      </c>
      <c r="I1417" t="s">
        <v>1023</v>
      </c>
      <c r="J1417" t="s">
        <v>206</v>
      </c>
      <c r="K1417" t="s">
        <v>274</v>
      </c>
      <c r="L1417" t="s">
        <v>42</v>
      </c>
      <c r="M1417" t="s">
        <v>43</v>
      </c>
      <c r="N1417">
        <v>0</v>
      </c>
      <c r="O1417">
        <v>7</v>
      </c>
      <c r="P1417">
        <v>7</v>
      </c>
      <c r="T1417" t="s">
        <v>55</v>
      </c>
      <c r="V1417" t="s">
        <v>67</v>
      </c>
      <c r="X1417" t="s">
        <v>80</v>
      </c>
      <c r="Z1417" t="s">
        <v>86</v>
      </c>
      <c r="AC1417" t="s">
        <v>275</v>
      </c>
      <c r="AG1417" t="s">
        <v>27</v>
      </c>
      <c r="AH1417" t="str">
        <f>Table1[[#This Row],[Family]]</f>
        <v>Chironomidae</v>
      </c>
      <c r="AI1417" t="s">
        <v>48</v>
      </c>
      <c r="AJ1417" t="s">
        <v>61</v>
      </c>
      <c r="AK1417">
        <v>4.5999999999999996</v>
      </c>
      <c r="AM1417" t="s">
        <v>42</v>
      </c>
      <c r="AN1417">
        <v>4.5999999999999996</v>
      </c>
      <c r="AO1417">
        <v>0</v>
      </c>
    </row>
    <row r="1418" spans="1:41" x14ac:dyDescent="0.25">
      <c r="A1418" t="s">
        <v>662</v>
      </c>
      <c r="F1418" t="s">
        <v>662</v>
      </c>
      <c r="G1418" s="1">
        <v>42484</v>
      </c>
      <c r="I1418" t="s">
        <v>1023</v>
      </c>
      <c r="J1418" t="s">
        <v>206</v>
      </c>
      <c r="K1418" t="s">
        <v>250</v>
      </c>
      <c r="L1418" t="s">
        <v>42</v>
      </c>
      <c r="M1418" t="s">
        <v>43</v>
      </c>
      <c r="N1418">
        <v>0</v>
      </c>
      <c r="O1418">
        <v>13</v>
      </c>
      <c r="P1418">
        <v>13</v>
      </c>
      <c r="T1418" t="s">
        <v>55</v>
      </c>
      <c r="V1418" t="s">
        <v>67</v>
      </c>
      <c r="X1418" t="s">
        <v>80</v>
      </c>
      <c r="Z1418" t="s">
        <v>86</v>
      </c>
      <c r="AC1418" t="s">
        <v>251</v>
      </c>
      <c r="AG1418" t="s">
        <v>27</v>
      </c>
      <c r="AH1418" t="str">
        <f>Table1[[#This Row],[Family]]</f>
        <v>Chironomidae</v>
      </c>
      <c r="AI1418" t="s">
        <v>48</v>
      </c>
      <c r="AJ1418" t="s">
        <v>61</v>
      </c>
      <c r="AK1418">
        <v>5.0999999999999996</v>
      </c>
      <c r="AM1418" t="s">
        <v>42</v>
      </c>
      <c r="AN1418">
        <v>5.0999999999999996</v>
      </c>
      <c r="AO1418">
        <v>0</v>
      </c>
    </row>
    <row r="1419" spans="1:41" x14ac:dyDescent="0.25">
      <c r="A1419" t="s">
        <v>662</v>
      </c>
      <c r="F1419" t="s">
        <v>662</v>
      </c>
      <c r="G1419" s="1">
        <v>42484</v>
      </c>
      <c r="I1419" t="s">
        <v>1023</v>
      </c>
      <c r="J1419" t="s">
        <v>206</v>
      </c>
      <c r="K1419" t="s">
        <v>123</v>
      </c>
      <c r="L1419" t="s">
        <v>42</v>
      </c>
      <c r="M1419" t="s">
        <v>43</v>
      </c>
      <c r="N1419">
        <v>0</v>
      </c>
      <c r="O1419">
        <v>2</v>
      </c>
      <c r="P1419">
        <v>2</v>
      </c>
      <c r="T1419" t="s">
        <v>55</v>
      </c>
      <c r="V1419" t="s">
        <v>67</v>
      </c>
      <c r="X1419" t="s">
        <v>80</v>
      </c>
      <c r="Z1419" t="s">
        <v>86</v>
      </c>
      <c r="AC1419" t="s">
        <v>124</v>
      </c>
      <c r="AG1419" t="s">
        <v>27</v>
      </c>
      <c r="AH1419" t="str">
        <f>Table1[[#This Row],[Family]]</f>
        <v>Chironomidae</v>
      </c>
      <c r="AI1419" t="s">
        <v>76</v>
      </c>
      <c r="AJ1419" t="s">
        <v>61</v>
      </c>
      <c r="AK1419">
        <v>8.1999999999999993</v>
      </c>
      <c r="AM1419" t="s">
        <v>42</v>
      </c>
      <c r="AN1419">
        <v>8.1999999999999993</v>
      </c>
      <c r="AO1419">
        <v>0</v>
      </c>
    </row>
    <row r="1420" spans="1:41" x14ac:dyDescent="0.25">
      <c r="A1420" t="s">
        <v>662</v>
      </c>
      <c r="F1420" t="s">
        <v>662</v>
      </c>
      <c r="G1420" s="1">
        <v>42484</v>
      </c>
      <c r="I1420" t="s">
        <v>1023</v>
      </c>
      <c r="J1420" t="s">
        <v>206</v>
      </c>
      <c r="K1420" t="s">
        <v>236</v>
      </c>
      <c r="L1420" t="s">
        <v>42</v>
      </c>
      <c r="M1420" t="s">
        <v>43</v>
      </c>
      <c r="N1420">
        <v>0</v>
      </c>
      <c r="O1420">
        <v>2</v>
      </c>
      <c r="P1420">
        <v>2</v>
      </c>
      <c r="T1420" t="s">
        <v>55</v>
      </c>
      <c r="V1420" t="s">
        <v>67</v>
      </c>
      <c r="X1420" t="s">
        <v>80</v>
      </c>
      <c r="Z1420" t="s">
        <v>199</v>
      </c>
      <c r="AB1420" t="s">
        <v>237</v>
      </c>
      <c r="AC1420" t="s">
        <v>238</v>
      </c>
      <c r="AG1420" t="s">
        <v>27</v>
      </c>
      <c r="AH1420" t="str">
        <f>Table1[[#This Row],[Family]]</f>
        <v>Simuliidae</v>
      </c>
      <c r="AI1420" t="s">
        <v>92</v>
      </c>
      <c r="AJ1420" t="s">
        <v>53</v>
      </c>
      <c r="AK1420">
        <v>5.7</v>
      </c>
      <c r="AM1420" t="s">
        <v>42</v>
      </c>
      <c r="AN1420">
        <v>5.7</v>
      </c>
      <c r="AO1420">
        <v>0</v>
      </c>
    </row>
    <row r="1421" spans="1:41" x14ac:dyDescent="0.25">
      <c r="A1421" t="s">
        <v>663</v>
      </c>
      <c r="F1421" t="s">
        <v>663</v>
      </c>
      <c r="G1421" s="1">
        <v>42485</v>
      </c>
      <c r="I1421" t="s">
        <v>1023</v>
      </c>
      <c r="J1421" t="s">
        <v>206</v>
      </c>
      <c r="K1421" t="s">
        <v>41</v>
      </c>
      <c r="L1421" t="s">
        <v>42</v>
      </c>
      <c r="M1421" t="s">
        <v>43</v>
      </c>
      <c r="N1421">
        <v>0</v>
      </c>
      <c r="O1421">
        <v>3</v>
      </c>
      <c r="P1421">
        <v>3</v>
      </c>
      <c r="T1421" t="s">
        <v>44</v>
      </c>
      <c r="V1421" t="s">
        <v>45</v>
      </c>
      <c r="X1421" t="s">
        <v>46</v>
      </c>
      <c r="Z1421" t="s">
        <v>47</v>
      </c>
      <c r="AG1421" t="s">
        <v>24</v>
      </c>
      <c r="AH1421" t="str">
        <f>Table1[[#This Row],[FinalID]]</f>
        <v>NAIDIDAE</v>
      </c>
      <c r="AI1421" t="s">
        <v>48</v>
      </c>
      <c r="AJ1421" t="s">
        <v>49</v>
      </c>
      <c r="AK1421">
        <v>8.5</v>
      </c>
      <c r="AM1421" t="s">
        <v>42</v>
      </c>
      <c r="AN1421">
        <v>8.5</v>
      </c>
      <c r="AO1421">
        <v>0</v>
      </c>
    </row>
    <row r="1422" spans="1:41" x14ac:dyDescent="0.25">
      <c r="A1422" t="s">
        <v>663</v>
      </c>
      <c r="F1422" t="s">
        <v>663</v>
      </c>
      <c r="G1422" s="1">
        <v>42485</v>
      </c>
      <c r="I1422" t="s">
        <v>1023</v>
      </c>
      <c r="J1422" t="s">
        <v>206</v>
      </c>
      <c r="K1422" t="s">
        <v>245</v>
      </c>
      <c r="L1422" t="s">
        <v>42</v>
      </c>
      <c r="M1422" t="s">
        <v>43</v>
      </c>
      <c r="N1422">
        <v>0</v>
      </c>
      <c r="O1422">
        <v>1</v>
      </c>
      <c r="P1422">
        <v>1</v>
      </c>
      <c r="T1422" t="s">
        <v>55</v>
      </c>
      <c r="V1422" t="s">
        <v>67</v>
      </c>
      <c r="X1422" t="s">
        <v>68</v>
      </c>
      <c r="Z1422" t="s">
        <v>146</v>
      </c>
      <c r="AC1422" t="s">
        <v>246</v>
      </c>
      <c r="AG1422" t="s">
        <v>27</v>
      </c>
      <c r="AH1422" t="str">
        <f>Table1[[#This Row],[Family]]</f>
        <v>Baetidae</v>
      </c>
      <c r="AI1422" t="s">
        <v>48</v>
      </c>
      <c r="AJ1422" t="s">
        <v>136</v>
      </c>
      <c r="AK1422">
        <v>4.9000000000000004</v>
      </c>
      <c r="AM1422" t="s">
        <v>42</v>
      </c>
      <c r="AN1422">
        <v>4.9000000000000004</v>
      </c>
      <c r="AO1422">
        <v>0</v>
      </c>
    </row>
    <row r="1423" spans="1:41" x14ac:dyDescent="0.25">
      <c r="A1423" t="s">
        <v>663</v>
      </c>
      <c r="F1423" t="s">
        <v>663</v>
      </c>
      <c r="G1423" s="1">
        <v>42485</v>
      </c>
      <c r="I1423" t="s">
        <v>1023</v>
      </c>
      <c r="J1423" t="s">
        <v>206</v>
      </c>
      <c r="K1423" t="s">
        <v>317</v>
      </c>
      <c r="L1423" t="s">
        <v>42</v>
      </c>
      <c r="M1423" t="s">
        <v>43</v>
      </c>
      <c r="N1423">
        <v>0</v>
      </c>
      <c r="O1423">
        <v>3</v>
      </c>
      <c r="P1423">
        <v>3</v>
      </c>
      <c r="T1423" t="s">
        <v>55</v>
      </c>
      <c r="V1423" t="s">
        <v>67</v>
      </c>
      <c r="X1423" t="s">
        <v>68</v>
      </c>
      <c r="Z1423" t="s">
        <v>318</v>
      </c>
      <c r="AC1423" t="s">
        <v>319</v>
      </c>
      <c r="AG1423" t="s">
        <v>27</v>
      </c>
      <c r="AH1423" t="str">
        <f>Table1[[#This Row],[Family]]</f>
        <v>Isonychiidae</v>
      </c>
      <c r="AI1423" t="s">
        <v>92</v>
      </c>
      <c r="AJ1423" t="s">
        <v>136</v>
      </c>
      <c r="AK1423">
        <v>2.5</v>
      </c>
      <c r="AM1423" t="s">
        <v>42</v>
      </c>
      <c r="AN1423">
        <v>2.5</v>
      </c>
      <c r="AO1423">
        <v>0</v>
      </c>
    </row>
    <row r="1424" spans="1:41" x14ac:dyDescent="0.25">
      <c r="A1424" t="s">
        <v>663</v>
      </c>
      <c r="F1424" t="s">
        <v>663</v>
      </c>
      <c r="G1424" s="1">
        <v>42485</v>
      </c>
      <c r="I1424" t="s">
        <v>1023</v>
      </c>
      <c r="J1424" t="s">
        <v>206</v>
      </c>
      <c r="K1424" t="s">
        <v>170</v>
      </c>
      <c r="L1424" t="s">
        <v>42</v>
      </c>
      <c r="M1424" t="s">
        <v>43</v>
      </c>
      <c r="N1424">
        <v>0</v>
      </c>
      <c r="O1424">
        <v>4</v>
      </c>
      <c r="P1424">
        <v>4</v>
      </c>
      <c r="T1424" t="s">
        <v>55</v>
      </c>
      <c r="V1424" t="s">
        <v>67</v>
      </c>
      <c r="X1424" t="s">
        <v>72</v>
      </c>
      <c r="Z1424" t="s">
        <v>171</v>
      </c>
      <c r="AC1424" t="s">
        <v>172</v>
      </c>
      <c r="AG1424" t="s">
        <v>27</v>
      </c>
      <c r="AH1424" t="str">
        <f>Table1[[#This Row],[Family]]</f>
        <v>Hydropsychidae</v>
      </c>
      <c r="AI1424" t="s">
        <v>92</v>
      </c>
      <c r="AJ1424" t="s">
        <v>53</v>
      </c>
      <c r="AK1424">
        <v>6.5</v>
      </c>
      <c r="AM1424" t="s">
        <v>42</v>
      </c>
      <c r="AN1424">
        <v>6.5</v>
      </c>
      <c r="AO1424">
        <v>0</v>
      </c>
    </row>
    <row r="1425" spans="1:41" x14ac:dyDescent="0.25">
      <c r="A1425" t="s">
        <v>663</v>
      </c>
      <c r="F1425" t="s">
        <v>663</v>
      </c>
      <c r="G1425" s="1">
        <v>42485</v>
      </c>
      <c r="I1425" t="s">
        <v>1023</v>
      </c>
      <c r="J1425" t="s">
        <v>206</v>
      </c>
      <c r="K1425" t="s">
        <v>173</v>
      </c>
      <c r="L1425" t="s">
        <v>42</v>
      </c>
      <c r="M1425" t="s">
        <v>43</v>
      </c>
      <c r="N1425">
        <v>0</v>
      </c>
      <c r="O1425">
        <v>1</v>
      </c>
      <c r="P1425">
        <v>1</v>
      </c>
      <c r="T1425" t="s">
        <v>55</v>
      </c>
      <c r="V1425" t="s">
        <v>67</v>
      </c>
      <c r="X1425" t="s">
        <v>72</v>
      </c>
      <c r="Z1425" t="s">
        <v>171</v>
      </c>
      <c r="AC1425" t="s">
        <v>174</v>
      </c>
      <c r="AG1425" t="s">
        <v>27</v>
      </c>
      <c r="AH1425" t="str">
        <f>Table1[[#This Row],[Family]]</f>
        <v>Hydropsychidae</v>
      </c>
      <c r="AI1425" t="s">
        <v>92</v>
      </c>
      <c r="AJ1425" t="s">
        <v>53</v>
      </c>
      <c r="AK1425">
        <v>2.7</v>
      </c>
      <c r="AM1425" t="s">
        <v>42</v>
      </c>
      <c r="AN1425">
        <v>2.7</v>
      </c>
      <c r="AO1425">
        <v>0</v>
      </c>
    </row>
    <row r="1426" spans="1:41" x14ac:dyDescent="0.25">
      <c r="A1426" t="s">
        <v>663</v>
      </c>
      <c r="F1426" t="s">
        <v>663</v>
      </c>
      <c r="G1426" s="1">
        <v>42485</v>
      </c>
      <c r="I1426" t="s">
        <v>1023</v>
      </c>
      <c r="J1426" t="s">
        <v>206</v>
      </c>
      <c r="K1426" t="s">
        <v>175</v>
      </c>
      <c r="L1426" t="s">
        <v>42</v>
      </c>
      <c r="M1426" t="s">
        <v>43</v>
      </c>
      <c r="N1426">
        <v>0</v>
      </c>
      <c r="O1426">
        <v>1</v>
      </c>
      <c r="P1426">
        <v>1</v>
      </c>
      <c r="T1426" t="s">
        <v>55</v>
      </c>
      <c r="V1426" t="s">
        <v>67</v>
      </c>
      <c r="X1426" t="s">
        <v>72</v>
      </c>
      <c r="Z1426" t="s">
        <v>171</v>
      </c>
      <c r="AC1426" t="s">
        <v>176</v>
      </c>
      <c r="AG1426" t="s">
        <v>27</v>
      </c>
      <c r="AH1426" t="str">
        <f>Table1[[#This Row],[Family]]</f>
        <v>Hydropsychidae</v>
      </c>
      <c r="AI1426" t="s">
        <v>92</v>
      </c>
      <c r="AJ1426" t="s">
        <v>53</v>
      </c>
      <c r="AK1426">
        <v>7.5</v>
      </c>
      <c r="AM1426" t="s">
        <v>42</v>
      </c>
      <c r="AN1426">
        <v>7.5</v>
      </c>
      <c r="AO1426">
        <v>0</v>
      </c>
    </row>
    <row r="1427" spans="1:41" x14ac:dyDescent="0.25">
      <c r="A1427" t="s">
        <v>663</v>
      </c>
      <c r="F1427" t="s">
        <v>663</v>
      </c>
      <c r="G1427" s="1">
        <v>42485</v>
      </c>
      <c r="I1427" t="s">
        <v>1023</v>
      </c>
      <c r="J1427" t="s">
        <v>206</v>
      </c>
      <c r="K1427" t="s">
        <v>217</v>
      </c>
      <c r="L1427" t="s">
        <v>42</v>
      </c>
      <c r="M1427" t="s">
        <v>43</v>
      </c>
      <c r="N1427">
        <v>0</v>
      </c>
      <c r="O1427">
        <v>1</v>
      </c>
      <c r="P1427">
        <v>1</v>
      </c>
      <c r="T1427" t="s">
        <v>55</v>
      </c>
      <c r="V1427" t="s">
        <v>67</v>
      </c>
      <c r="X1427" t="s">
        <v>72</v>
      </c>
      <c r="Z1427" t="s">
        <v>181</v>
      </c>
      <c r="AC1427" t="s">
        <v>218</v>
      </c>
      <c r="AG1427" t="s">
        <v>27</v>
      </c>
      <c r="AH1427" t="str">
        <f>Table1[[#This Row],[Family]]</f>
        <v>Philopotamidae</v>
      </c>
      <c r="AI1427" t="s">
        <v>92</v>
      </c>
      <c r="AJ1427" t="s">
        <v>53</v>
      </c>
      <c r="AK1427">
        <v>4.4000000000000004</v>
      </c>
      <c r="AM1427" t="s">
        <v>42</v>
      </c>
      <c r="AN1427">
        <v>4.4000000000000004</v>
      </c>
      <c r="AO1427">
        <v>0</v>
      </c>
    </row>
    <row r="1428" spans="1:41" x14ac:dyDescent="0.25">
      <c r="A1428" t="s">
        <v>663</v>
      </c>
      <c r="F1428" t="s">
        <v>663</v>
      </c>
      <c r="G1428" s="1">
        <v>42485</v>
      </c>
      <c r="I1428" t="s">
        <v>1023</v>
      </c>
      <c r="J1428" t="s">
        <v>206</v>
      </c>
      <c r="K1428" t="s">
        <v>596</v>
      </c>
      <c r="L1428" t="s">
        <v>42</v>
      </c>
      <c r="M1428" t="s">
        <v>43</v>
      </c>
      <c r="N1428">
        <v>0</v>
      </c>
      <c r="O1428">
        <v>9</v>
      </c>
      <c r="P1428">
        <v>9</v>
      </c>
      <c r="T1428" t="s">
        <v>55</v>
      </c>
      <c r="V1428" t="s">
        <v>67</v>
      </c>
      <c r="X1428" t="s">
        <v>72</v>
      </c>
      <c r="Z1428" t="s">
        <v>181</v>
      </c>
      <c r="AC1428" t="s">
        <v>597</v>
      </c>
      <c r="AG1428" t="s">
        <v>27</v>
      </c>
      <c r="AH1428" t="str">
        <f>Table1[[#This Row],[Family]]</f>
        <v>Philopotamidae</v>
      </c>
      <c r="AI1428" t="s">
        <v>92</v>
      </c>
      <c r="AJ1428" t="s">
        <v>53</v>
      </c>
      <c r="AK1428">
        <v>1.7</v>
      </c>
      <c r="AM1428" t="s">
        <v>42</v>
      </c>
      <c r="AN1428">
        <v>1.7</v>
      </c>
      <c r="AO1428">
        <v>0</v>
      </c>
    </row>
    <row r="1429" spans="1:41" x14ac:dyDescent="0.25">
      <c r="A1429" t="s">
        <v>663</v>
      </c>
      <c r="F1429" t="s">
        <v>663</v>
      </c>
      <c r="G1429" s="1">
        <v>42485</v>
      </c>
      <c r="I1429" t="s">
        <v>1023</v>
      </c>
      <c r="J1429" t="s">
        <v>206</v>
      </c>
      <c r="K1429" t="s">
        <v>219</v>
      </c>
      <c r="L1429" t="s">
        <v>42</v>
      </c>
      <c r="M1429" t="s">
        <v>43</v>
      </c>
      <c r="N1429">
        <v>0</v>
      </c>
      <c r="O1429">
        <v>1</v>
      </c>
      <c r="P1429">
        <v>1</v>
      </c>
      <c r="T1429" t="s">
        <v>55</v>
      </c>
      <c r="V1429" t="s">
        <v>67</v>
      </c>
      <c r="X1429" t="s">
        <v>220</v>
      </c>
      <c r="Z1429" t="s">
        <v>221</v>
      </c>
      <c r="AC1429" t="s">
        <v>222</v>
      </c>
      <c r="AG1429" t="s">
        <v>27</v>
      </c>
      <c r="AH1429" t="str">
        <f>Table1[[#This Row],[Family]]</f>
        <v>Elmidae</v>
      </c>
      <c r="AI1429" t="s">
        <v>144</v>
      </c>
      <c r="AJ1429" t="s">
        <v>53</v>
      </c>
      <c r="AK1429">
        <v>7.1</v>
      </c>
      <c r="AM1429" t="s">
        <v>42</v>
      </c>
      <c r="AN1429">
        <v>7.1</v>
      </c>
      <c r="AO1429">
        <v>0</v>
      </c>
    </row>
    <row r="1430" spans="1:41" x14ac:dyDescent="0.25">
      <c r="A1430" t="s">
        <v>663</v>
      </c>
      <c r="F1430" t="s">
        <v>663</v>
      </c>
      <c r="G1430" s="1">
        <v>42485</v>
      </c>
      <c r="I1430" t="s">
        <v>1023</v>
      </c>
      <c r="J1430" t="s">
        <v>206</v>
      </c>
      <c r="K1430" t="s">
        <v>85</v>
      </c>
      <c r="L1430" t="s">
        <v>42</v>
      </c>
      <c r="M1430" t="s">
        <v>79</v>
      </c>
      <c r="N1430">
        <v>0</v>
      </c>
      <c r="O1430">
        <v>1</v>
      </c>
      <c r="P1430">
        <v>1</v>
      </c>
      <c r="T1430" t="s">
        <v>55</v>
      </c>
      <c r="V1430" t="s">
        <v>67</v>
      </c>
      <c r="X1430" t="s">
        <v>80</v>
      </c>
      <c r="Z1430" t="s">
        <v>86</v>
      </c>
      <c r="AB1430" t="s">
        <v>87</v>
      </c>
      <c r="AC1430" t="s">
        <v>87</v>
      </c>
      <c r="AG1430" t="s">
        <v>27</v>
      </c>
      <c r="AH1430" t="str">
        <f>Table1[[#This Row],[Family]]</f>
        <v>Chironomidae</v>
      </c>
      <c r="AK1430">
        <v>5.9</v>
      </c>
      <c r="AM1430" t="s">
        <v>42</v>
      </c>
      <c r="AN1430">
        <v>5.9</v>
      </c>
      <c r="AO1430">
        <v>0</v>
      </c>
    </row>
    <row r="1431" spans="1:41" x14ac:dyDescent="0.25">
      <c r="A1431" t="s">
        <v>663</v>
      </c>
      <c r="F1431" t="s">
        <v>663</v>
      </c>
      <c r="G1431" s="1">
        <v>42485</v>
      </c>
      <c r="I1431" t="s">
        <v>1023</v>
      </c>
      <c r="J1431" t="s">
        <v>206</v>
      </c>
      <c r="K1431" t="s">
        <v>93</v>
      </c>
      <c r="L1431" t="s">
        <v>42</v>
      </c>
      <c r="M1431" t="s">
        <v>43</v>
      </c>
      <c r="N1431">
        <v>0</v>
      </c>
      <c r="O1431">
        <v>6</v>
      </c>
      <c r="P1431">
        <v>6</v>
      </c>
      <c r="T1431" t="s">
        <v>55</v>
      </c>
      <c r="V1431" t="s">
        <v>67</v>
      </c>
      <c r="X1431" t="s">
        <v>80</v>
      </c>
      <c r="Z1431" t="s">
        <v>86</v>
      </c>
      <c r="AB1431" t="s">
        <v>87</v>
      </c>
      <c r="AC1431" t="s">
        <v>94</v>
      </c>
      <c r="AG1431" t="s">
        <v>27</v>
      </c>
      <c r="AH1431" t="str">
        <f>Table1[[#This Row],[Family]]</f>
        <v>Chironomidae</v>
      </c>
      <c r="AI1431" t="s">
        <v>60</v>
      </c>
      <c r="AJ1431" t="s">
        <v>95</v>
      </c>
      <c r="AK1431">
        <v>6.3</v>
      </c>
      <c r="AM1431" t="s">
        <v>42</v>
      </c>
      <c r="AN1431">
        <v>6.3</v>
      </c>
      <c r="AO1431">
        <v>0</v>
      </c>
    </row>
    <row r="1432" spans="1:41" x14ac:dyDescent="0.25">
      <c r="A1432" t="s">
        <v>663</v>
      </c>
      <c r="F1432" t="s">
        <v>663</v>
      </c>
      <c r="G1432" s="1">
        <v>42485</v>
      </c>
      <c r="I1432" t="s">
        <v>1023</v>
      </c>
      <c r="J1432" t="s">
        <v>206</v>
      </c>
      <c r="K1432" t="s">
        <v>183</v>
      </c>
      <c r="L1432" t="s">
        <v>42</v>
      </c>
      <c r="M1432" t="s">
        <v>43</v>
      </c>
      <c r="N1432">
        <v>0</v>
      </c>
      <c r="O1432">
        <v>3</v>
      </c>
      <c r="P1432">
        <v>3</v>
      </c>
      <c r="T1432" t="s">
        <v>55</v>
      </c>
      <c r="V1432" t="s">
        <v>67</v>
      </c>
      <c r="X1432" t="s">
        <v>80</v>
      </c>
      <c r="Z1432" t="s">
        <v>86</v>
      </c>
      <c r="AB1432" t="s">
        <v>97</v>
      </c>
      <c r="AC1432" t="s">
        <v>184</v>
      </c>
      <c r="AG1432" t="s">
        <v>27</v>
      </c>
      <c r="AH1432" t="str">
        <f>Table1[[#This Row],[Family]]</f>
        <v>Chironomidae</v>
      </c>
      <c r="AI1432" t="s">
        <v>48</v>
      </c>
      <c r="AJ1432" t="s">
        <v>185</v>
      </c>
      <c r="AK1432">
        <v>2.1</v>
      </c>
      <c r="AM1432" t="s">
        <v>42</v>
      </c>
      <c r="AN1432">
        <v>2.1</v>
      </c>
      <c r="AO1432">
        <v>0</v>
      </c>
    </row>
    <row r="1433" spans="1:41" x14ac:dyDescent="0.25">
      <c r="A1433" t="s">
        <v>663</v>
      </c>
      <c r="F1433" t="s">
        <v>663</v>
      </c>
      <c r="G1433" s="1">
        <v>42485</v>
      </c>
      <c r="I1433" t="s">
        <v>1023</v>
      </c>
      <c r="J1433" t="s">
        <v>206</v>
      </c>
      <c r="K1433" t="s">
        <v>186</v>
      </c>
      <c r="L1433" t="s">
        <v>42</v>
      </c>
      <c r="M1433" t="s">
        <v>79</v>
      </c>
      <c r="N1433">
        <v>0</v>
      </c>
      <c r="O1433">
        <v>2</v>
      </c>
      <c r="P1433">
        <v>2</v>
      </c>
      <c r="T1433" t="s">
        <v>55</v>
      </c>
      <c r="V1433" t="s">
        <v>67</v>
      </c>
      <c r="X1433" t="s">
        <v>80</v>
      </c>
      <c r="Z1433" t="s">
        <v>86</v>
      </c>
      <c r="AC1433" t="s">
        <v>187</v>
      </c>
      <c r="AG1433" t="s">
        <v>27</v>
      </c>
      <c r="AH1433" t="str">
        <f>Table1[[#This Row],[Family]]</f>
        <v>Chironomidae</v>
      </c>
      <c r="AI1433" t="s">
        <v>48</v>
      </c>
      <c r="AK1433">
        <v>7.6</v>
      </c>
      <c r="AM1433" t="s">
        <v>42</v>
      </c>
      <c r="AN1433">
        <v>7.6</v>
      </c>
      <c r="AO1433">
        <v>0</v>
      </c>
    </row>
    <row r="1434" spans="1:41" x14ac:dyDescent="0.25">
      <c r="A1434" t="s">
        <v>663</v>
      </c>
      <c r="F1434" t="s">
        <v>663</v>
      </c>
      <c r="G1434" s="1">
        <v>42485</v>
      </c>
      <c r="I1434" t="s">
        <v>1023</v>
      </c>
      <c r="J1434" t="s">
        <v>206</v>
      </c>
      <c r="K1434" t="s">
        <v>188</v>
      </c>
      <c r="L1434" t="s">
        <v>42</v>
      </c>
      <c r="M1434" t="s">
        <v>43</v>
      </c>
      <c r="N1434">
        <v>0</v>
      </c>
      <c r="O1434">
        <v>2</v>
      </c>
      <c r="P1434">
        <v>2</v>
      </c>
      <c r="T1434" t="s">
        <v>55</v>
      </c>
      <c r="V1434" t="s">
        <v>67</v>
      </c>
      <c r="X1434" t="s">
        <v>80</v>
      </c>
      <c r="Z1434" t="s">
        <v>86</v>
      </c>
      <c r="AC1434" t="s">
        <v>189</v>
      </c>
      <c r="AG1434" t="s">
        <v>27</v>
      </c>
      <c r="AH1434" t="str">
        <f>Table1[[#This Row],[Family]]</f>
        <v>Chironomidae</v>
      </c>
      <c r="AI1434" t="s">
        <v>60</v>
      </c>
      <c r="AJ1434" t="s">
        <v>190</v>
      </c>
      <c r="AK1434">
        <v>7.4</v>
      </c>
      <c r="AM1434" t="s">
        <v>42</v>
      </c>
      <c r="AN1434">
        <v>7.4</v>
      </c>
      <c r="AO1434">
        <v>0</v>
      </c>
    </row>
    <row r="1435" spans="1:41" x14ac:dyDescent="0.25">
      <c r="A1435" t="s">
        <v>663</v>
      </c>
      <c r="F1435" t="s">
        <v>663</v>
      </c>
      <c r="G1435" s="1">
        <v>42485</v>
      </c>
      <c r="I1435" t="s">
        <v>1023</v>
      </c>
      <c r="J1435" t="s">
        <v>206</v>
      </c>
      <c r="K1435" t="s">
        <v>100</v>
      </c>
      <c r="L1435" t="s">
        <v>42</v>
      </c>
      <c r="M1435" t="s">
        <v>43</v>
      </c>
      <c r="N1435">
        <v>0</v>
      </c>
      <c r="O1435">
        <v>2</v>
      </c>
      <c r="P1435">
        <v>2</v>
      </c>
      <c r="T1435" t="s">
        <v>55</v>
      </c>
      <c r="V1435" t="s">
        <v>67</v>
      </c>
      <c r="X1435" t="s">
        <v>80</v>
      </c>
      <c r="Z1435" t="s">
        <v>86</v>
      </c>
      <c r="AC1435" t="s">
        <v>101</v>
      </c>
      <c r="AG1435" t="s">
        <v>27</v>
      </c>
      <c r="AH1435" t="str">
        <f>Table1[[#This Row],[Family]]</f>
        <v>Chironomidae</v>
      </c>
      <c r="AI1435" t="s">
        <v>60</v>
      </c>
      <c r="AJ1435" t="s">
        <v>102</v>
      </c>
      <c r="AK1435">
        <v>9.6</v>
      </c>
      <c r="AM1435" t="s">
        <v>42</v>
      </c>
      <c r="AN1435">
        <v>9.6</v>
      </c>
      <c r="AO1435">
        <v>0</v>
      </c>
    </row>
    <row r="1436" spans="1:41" x14ac:dyDescent="0.25">
      <c r="A1436" t="s">
        <v>663</v>
      </c>
      <c r="F1436" t="s">
        <v>663</v>
      </c>
      <c r="G1436" s="1">
        <v>42485</v>
      </c>
      <c r="I1436" t="s">
        <v>1023</v>
      </c>
      <c r="J1436" t="s">
        <v>206</v>
      </c>
      <c r="K1436" t="s">
        <v>191</v>
      </c>
      <c r="L1436" t="s">
        <v>42</v>
      </c>
      <c r="M1436" t="s">
        <v>43</v>
      </c>
      <c r="N1436">
        <v>0</v>
      </c>
      <c r="O1436">
        <v>7</v>
      </c>
      <c r="P1436">
        <v>7</v>
      </c>
      <c r="T1436" t="s">
        <v>55</v>
      </c>
      <c r="V1436" t="s">
        <v>67</v>
      </c>
      <c r="X1436" t="s">
        <v>80</v>
      </c>
      <c r="Z1436" t="s">
        <v>86</v>
      </c>
      <c r="AC1436" t="s">
        <v>192</v>
      </c>
      <c r="AG1436" t="s">
        <v>27</v>
      </c>
      <c r="AH1436" t="str">
        <f>Table1[[#This Row],[Family]]</f>
        <v>Chironomidae</v>
      </c>
      <c r="AI1436" t="s">
        <v>48</v>
      </c>
      <c r="AJ1436" t="s">
        <v>61</v>
      </c>
      <c r="AK1436">
        <v>6.1</v>
      </c>
      <c r="AM1436" t="s">
        <v>42</v>
      </c>
      <c r="AN1436">
        <v>6.1</v>
      </c>
      <c r="AO1436">
        <v>0</v>
      </c>
    </row>
    <row r="1437" spans="1:41" x14ac:dyDescent="0.25">
      <c r="A1437" t="s">
        <v>663</v>
      </c>
      <c r="F1437" t="s">
        <v>663</v>
      </c>
      <c r="G1437" s="1">
        <v>42485</v>
      </c>
      <c r="I1437" t="s">
        <v>1023</v>
      </c>
      <c r="J1437" t="s">
        <v>206</v>
      </c>
      <c r="K1437" t="s">
        <v>107</v>
      </c>
      <c r="L1437" t="s">
        <v>42</v>
      </c>
      <c r="M1437" t="s">
        <v>43</v>
      </c>
      <c r="N1437">
        <v>0</v>
      </c>
      <c r="O1437">
        <v>18</v>
      </c>
      <c r="P1437">
        <v>18</v>
      </c>
      <c r="T1437" t="s">
        <v>55</v>
      </c>
      <c r="V1437" t="s">
        <v>67</v>
      </c>
      <c r="X1437" t="s">
        <v>80</v>
      </c>
      <c r="Z1437" t="s">
        <v>86</v>
      </c>
      <c r="AC1437" t="s">
        <v>108</v>
      </c>
      <c r="AG1437" t="s">
        <v>27</v>
      </c>
      <c r="AH1437" t="str">
        <f>Table1[[#This Row],[Family]]</f>
        <v>Chironomidae</v>
      </c>
      <c r="AI1437" t="s">
        <v>48</v>
      </c>
      <c r="AJ1437" t="s">
        <v>82</v>
      </c>
      <c r="AK1437">
        <v>9.1999999999999993</v>
      </c>
      <c r="AM1437" t="s">
        <v>42</v>
      </c>
      <c r="AN1437">
        <v>9.1999999999999993</v>
      </c>
      <c r="AO1437">
        <v>0</v>
      </c>
    </row>
    <row r="1438" spans="1:41" x14ac:dyDescent="0.25">
      <c r="A1438" t="s">
        <v>663</v>
      </c>
      <c r="F1438" t="s">
        <v>663</v>
      </c>
      <c r="G1438" s="1">
        <v>42485</v>
      </c>
      <c r="I1438" t="s">
        <v>1023</v>
      </c>
      <c r="J1438" t="s">
        <v>206</v>
      </c>
      <c r="K1438" t="s">
        <v>481</v>
      </c>
      <c r="L1438" t="s">
        <v>42</v>
      </c>
      <c r="M1438" t="s">
        <v>43</v>
      </c>
      <c r="N1438">
        <v>0</v>
      </c>
      <c r="O1438">
        <v>1</v>
      </c>
      <c r="P1438">
        <v>1</v>
      </c>
      <c r="T1438" t="s">
        <v>55</v>
      </c>
      <c r="V1438" t="s">
        <v>67</v>
      </c>
      <c r="X1438" t="s">
        <v>80</v>
      </c>
      <c r="Z1438" t="s">
        <v>86</v>
      </c>
      <c r="AC1438" t="s">
        <v>482</v>
      </c>
      <c r="AG1438" t="s">
        <v>27</v>
      </c>
      <c r="AH1438" t="str">
        <f>Table1[[#This Row],[Family]]</f>
        <v>Chironomidae</v>
      </c>
      <c r="AI1438" t="s">
        <v>48</v>
      </c>
      <c r="AJ1438" t="s">
        <v>61</v>
      </c>
      <c r="AK1438">
        <v>2.1</v>
      </c>
      <c r="AM1438" t="s">
        <v>42</v>
      </c>
      <c r="AN1438">
        <v>2.1</v>
      </c>
      <c r="AO1438">
        <v>0</v>
      </c>
    </row>
    <row r="1439" spans="1:41" x14ac:dyDescent="0.25">
      <c r="A1439" t="s">
        <v>663</v>
      </c>
      <c r="F1439" t="s">
        <v>663</v>
      </c>
      <c r="G1439" s="1">
        <v>42485</v>
      </c>
      <c r="I1439" t="s">
        <v>1023</v>
      </c>
      <c r="J1439" t="s">
        <v>206</v>
      </c>
      <c r="K1439" t="s">
        <v>274</v>
      </c>
      <c r="L1439" t="s">
        <v>42</v>
      </c>
      <c r="M1439" t="s">
        <v>43</v>
      </c>
      <c r="N1439">
        <v>0</v>
      </c>
      <c r="O1439">
        <v>34</v>
      </c>
      <c r="P1439">
        <v>34</v>
      </c>
      <c r="T1439" t="s">
        <v>55</v>
      </c>
      <c r="V1439" t="s">
        <v>67</v>
      </c>
      <c r="X1439" t="s">
        <v>80</v>
      </c>
      <c r="Z1439" t="s">
        <v>86</v>
      </c>
      <c r="AC1439" t="s">
        <v>275</v>
      </c>
      <c r="AG1439" t="s">
        <v>27</v>
      </c>
      <c r="AH1439" t="str">
        <f>Table1[[#This Row],[Family]]</f>
        <v>Chironomidae</v>
      </c>
      <c r="AI1439" t="s">
        <v>48</v>
      </c>
      <c r="AJ1439" t="s">
        <v>61</v>
      </c>
      <c r="AK1439">
        <v>4.5999999999999996</v>
      </c>
      <c r="AM1439" t="s">
        <v>42</v>
      </c>
      <c r="AN1439">
        <v>4.5999999999999996</v>
      </c>
      <c r="AO1439">
        <v>0</v>
      </c>
    </row>
    <row r="1440" spans="1:41" x14ac:dyDescent="0.25">
      <c r="A1440" t="s">
        <v>663</v>
      </c>
      <c r="F1440" t="s">
        <v>663</v>
      </c>
      <c r="G1440" s="1">
        <v>42485</v>
      </c>
      <c r="I1440" t="s">
        <v>1023</v>
      </c>
      <c r="J1440" t="s">
        <v>206</v>
      </c>
      <c r="K1440" t="s">
        <v>255</v>
      </c>
      <c r="L1440" t="s">
        <v>42</v>
      </c>
      <c r="M1440" t="s">
        <v>43</v>
      </c>
      <c r="N1440">
        <v>0</v>
      </c>
      <c r="O1440">
        <v>7</v>
      </c>
      <c r="P1440">
        <v>7</v>
      </c>
      <c r="T1440" t="s">
        <v>55</v>
      </c>
      <c r="V1440" t="s">
        <v>67</v>
      </c>
      <c r="X1440" t="s">
        <v>80</v>
      </c>
      <c r="Z1440" t="s">
        <v>86</v>
      </c>
      <c r="AC1440" t="s">
        <v>256</v>
      </c>
      <c r="AG1440" t="s">
        <v>27</v>
      </c>
      <c r="AH1440" t="str">
        <f>Table1[[#This Row],[Family]]</f>
        <v>Chironomidae</v>
      </c>
      <c r="AI1440" t="s">
        <v>48</v>
      </c>
      <c r="AJ1440" t="s">
        <v>61</v>
      </c>
      <c r="AK1440">
        <v>5.0999999999999996</v>
      </c>
      <c r="AM1440" t="s">
        <v>42</v>
      </c>
      <c r="AN1440">
        <v>5.0999999999999996</v>
      </c>
      <c r="AO1440">
        <v>0</v>
      </c>
    </row>
    <row r="1441" spans="1:41" x14ac:dyDescent="0.25">
      <c r="A1441" t="s">
        <v>663</v>
      </c>
      <c r="F1441" t="s">
        <v>663</v>
      </c>
      <c r="G1441" s="1">
        <v>42485</v>
      </c>
      <c r="I1441" t="s">
        <v>1023</v>
      </c>
      <c r="J1441" t="s">
        <v>206</v>
      </c>
      <c r="K1441" t="s">
        <v>250</v>
      </c>
      <c r="L1441" t="s">
        <v>42</v>
      </c>
      <c r="M1441" t="s">
        <v>43</v>
      </c>
      <c r="N1441">
        <v>0</v>
      </c>
      <c r="O1441">
        <v>1</v>
      </c>
      <c r="P1441">
        <v>1</v>
      </c>
      <c r="T1441" t="s">
        <v>55</v>
      </c>
      <c r="V1441" t="s">
        <v>67</v>
      </c>
      <c r="X1441" t="s">
        <v>80</v>
      </c>
      <c r="Z1441" t="s">
        <v>86</v>
      </c>
      <c r="AC1441" t="s">
        <v>251</v>
      </c>
      <c r="AG1441" t="s">
        <v>27</v>
      </c>
      <c r="AH1441" t="str">
        <f>Table1[[#This Row],[Family]]</f>
        <v>Chironomidae</v>
      </c>
      <c r="AI1441" t="s">
        <v>48</v>
      </c>
      <c r="AJ1441" t="s">
        <v>61</v>
      </c>
      <c r="AK1441">
        <v>5.0999999999999996</v>
      </c>
      <c r="AM1441" t="s">
        <v>42</v>
      </c>
      <c r="AN1441">
        <v>5.0999999999999996</v>
      </c>
      <c r="AO1441">
        <v>0</v>
      </c>
    </row>
    <row r="1442" spans="1:41" x14ac:dyDescent="0.25">
      <c r="A1442" t="s">
        <v>663</v>
      </c>
      <c r="F1442" t="s">
        <v>663</v>
      </c>
      <c r="G1442" s="1">
        <v>42485</v>
      </c>
      <c r="I1442" t="s">
        <v>1023</v>
      </c>
      <c r="J1442" t="s">
        <v>206</v>
      </c>
      <c r="K1442" t="s">
        <v>123</v>
      </c>
      <c r="L1442" t="s">
        <v>42</v>
      </c>
      <c r="M1442" t="s">
        <v>43</v>
      </c>
      <c r="N1442">
        <v>0</v>
      </c>
      <c r="O1442">
        <v>2</v>
      </c>
      <c r="P1442">
        <v>2</v>
      </c>
      <c r="T1442" t="s">
        <v>55</v>
      </c>
      <c r="V1442" t="s">
        <v>67</v>
      </c>
      <c r="X1442" t="s">
        <v>80</v>
      </c>
      <c r="Z1442" t="s">
        <v>86</v>
      </c>
      <c r="AC1442" t="s">
        <v>124</v>
      </c>
      <c r="AG1442" t="s">
        <v>27</v>
      </c>
      <c r="AH1442" t="str">
        <f>Table1[[#This Row],[Family]]</f>
        <v>Chironomidae</v>
      </c>
      <c r="AI1442" t="s">
        <v>76</v>
      </c>
      <c r="AJ1442" t="s">
        <v>61</v>
      </c>
      <c r="AK1442">
        <v>8.1999999999999993</v>
      </c>
      <c r="AM1442" t="s">
        <v>42</v>
      </c>
      <c r="AN1442">
        <v>8.1999999999999993</v>
      </c>
      <c r="AO1442">
        <v>0</v>
      </c>
    </row>
    <row r="1443" spans="1:41" x14ac:dyDescent="0.25">
      <c r="A1443" t="s">
        <v>663</v>
      </c>
      <c r="F1443" t="s">
        <v>663</v>
      </c>
      <c r="G1443" s="1">
        <v>42485</v>
      </c>
      <c r="I1443" t="s">
        <v>1023</v>
      </c>
      <c r="J1443" t="s">
        <v>206</v>
      </c>
      <c r="K1443" t="s">
        <v>499</v>
      </c>
      <c r="L1443" t="s">
        <v>42</v>
      </c>
      <c r="M1443" t="s">
        <v>43</v>
      </c>
      <c r="N1443">
        <v>0</v>
      </c>
      <c r="O1443">
        <v>4</v>
      </c>
      <c r="P1443">
        <v>4</v>
      </c>
      <c r="T1443" t="s">
        <v>55</v>
      </c>
      <c r="V1443" t="s">
        <v>67</v>
      </c>
      <c r="X1443" t="s">
        <v>80</v>
      </c>
      <c r="Z1443" t="s">
        <v>86</v>
      </c>
      <c r="AB1443" t="s">
        <v>194</v>
      </c>
      <c r="AC1443" t="s">
        <v>500</v>
      </c>
      <c r="AG1443" t="s">
        <v>27</v>
      </c>
      <c r="AH1443" t="str">
        <f>Table1[[#This Row],[Family]]</f>
        <v>Chironomidae</v>
      </c>
      <c r="AI1443" t="s">
        <v>48</v>
      </c>
      <c r="AJ1443" t="s">
        <v>61</v>
      </c>
      <c r="AM1443" t="s">
        <v>42</v>
      </c>
      <c r="AO1443">
        <v>0</v>
      </c>
    </row>
    <row r="1444" spans="1:41" x14ac:dyDescent="0.25">
      <c r="A1444" t="s">
        <v>663</v>
      </c>
      <c r="F1444" t="s">
        <v>663</v>
      </c>
      <c r="G1444" s="1">
        <v>42485</v>
      </c>
      <c r="I1444" t="s">
        <v>1023</v>
      </c>
      <c r="J1444" t="s">
        <v>206</v>
      </c>
      <c r="K1444" t="s">
        <v>278</v>
      </c>
      <c r="L1444" t="s">
        <v>42</v>
      </c>
      <c r="M1444" t="s">
        <v>43</v>
      </c>
      <c r="N1444">
        <v>0</v>
      </c>
      <c r="O1444">
        <v>1</v>
      </c>
      <c r="P1444">
        <v>1</v>
      </c>
      <c r="T1444" t="s">
        <v>55</v>
      </c>
      <c r="V1444" t="s">
        <v>67</v>
      </c>
      <c r="X1444" t="s">
        <v>80</v>
      </c>
      <c r="Z1444" t="s">
        <v>279</v>
      </c>
      <c r="AC1444" t="s">
        <v>280</v>
      </c>
      <c r="AG1444" t="s">
        <v>27</v>
      </c>
      <c r="AH1444" t="str">
        <f>Table1[[#This Row],[Family]]</f>
        <v>Empididae</v>
      </c>
      <c r="AI1444" t="s">
        <v>76</v>
      </c>
      <c r="AJ1444" t="s">
        <v>53</v>
      </c>
      <c r="AK1444">
        <v>7.4</v>
      </c>
      <c r="AM1444" t="s">
        <v>42</v>
      </c>
      <c r="AN1444">
        <v>7.4</v>
      </c>
      <c r="AO1444">
        <v>0</v>
      </c>
    </row>
    <row r="1445" spans="1:41" x14ac:dyDescent="0.25">
      <c r="A1445" t="s">
        <v>663</v>
      </c>
      <c r="F1445" t="s">
        <v>663</v>
      </c>
      <c r="G1445" s="1">
        <v>42485</v>
      </c>
      <c r="I1445" t="s">
        <v>1023</v>
      </c>
      <c r="J1445" t="s">
        <v>206</v>
      </c>
      <c r="K1445" t="s">
        <v>566</v>
      </c>
      <c r="L1445" t="s">
        <v>42</v>
      </c>
      <c r="M1445" t="s">
        <v>43</v>
      </c>
      <c r="N1445">
        <v>0</v>
      </c>
      <c r="O1445">
        <v>2</v>
      </c>
      <c r="P1445">
        <v>2</v>
      </c>
      <c r="T1445" t="s">
        <v>55</v>
      </c>
      <c r="V1445" t="s">
        <v>67</v>
      </c>
      <c r="X1445" t="s">
        <v>80</v>
      </c>
      <c r="Z1445" t="s">
        <v>279</v>
      </c>
      <c r="AC1445" t="s">
        <v>567</v>
      </c>
      <c r="AG1445" t="s">
        <v>27</v>
      </c>
      <c r="AH1445" t="str">
        <f>Table1[[#This Row],[Family]]</f>
        <v>Empididae</v>
      </c>
      <c r="AI1445" t="s">
        <v>76</v>
      </c>
      <c r="AM1445" t="s">
        <v>42</v>
      </c>
      <c r="AO1445">
        <v>0</v>
      </c>
    </row>
    <row r="1446" spans="1:41" x14ac:dyDescent="0.25">
      <c r="A1446" t="s">
        <v>663</v>
      </c>
      <c r="F1446" t="s">
        <v>663</v>
      </c>
      <c r="G1446" s="1">
        <v>42485</v>
      </c>
      <c r="I1446" t="s">
        <v>1023</v>
      </c>
      <c r="J1446" t="s">
        <v>206</v>
      </c>
      <c r="K1446" t="s">
        <v>236</v>
      </c>
      <c r="L1446" t="s">
        <v>42</v>
      </c>
      <c r="M1446" t="s">
        <v>43</v>
      </c>
      <c r="N1446">
        <v>0</v>
      </c>
      <c r="O1446">
        <v>1</v>
      </c>
      <c r="P1446">
        <v>1</v>
      </c>
      <c r="T1446" t="s">
        <v>55</v>
      </c>
      <c r="V1446" t="s">
        <v>67</v>
      </c>
      <c r="X1446" t="s">
        <v>80</v>
      </c>
      <c r="Z1446" t="s">
        <v>199</v>
      </c>
      <c r="AB1446" t="s">
        <v>237</v>
      </c>
      <c r="AC1446" t="s">
        <v>238</v>
      </c>
      <c r="AG1446" t="s">
        <v>27</v>
      </c>
      <c r="AH1446" t="str">
        <f>Table1[[#This Row],[Family]]</f>
        <v>Simuliidae</v>
      </c>
      <c r="AI1446" t="s">
        <v>92</v>
      </c>
      <c r="AJ1446" t="s">
        <v>53</v>
      </c>
      <c r="AK1446">
        <v>5.7</v>
      </c>
      <c r="AM1446" t="s">
        <v>42</v>
      </c>
      <c r="AN1446">
        <v>5.7</v>
      </c>
      <c r="AO1446">
        <v>0</v>
      </c>
    </row>
    <row r="1447" spans="1:41" x14ac:dyDescent="0.25">
      <c r="A1447" t="s">
        <v>663</v>
      </c>
      <c r="F1447" t="s">
        <v>663</v>
      </c>
      <c r="G1447" s="1">
        <v>42485</v>
      </c>
      <c r="I1447" t="s">
        <v>1023</v>
      </c>
      <c r="J1447" t="s">
        <v>206</v>
      </c>
      <c r="K1447" t="s">
        <v>202</v>
      </c>
      <c r="L1447" t="s">
        <v>42</v>
      </c>
      <c r="M1447" t="s">
        <v>43</v>
      </c>
      <c r="N1447">
        <v>0</v>
      </c>
      <c r="O1447">
        <v>1</v>
      </c>
      <c r="P1447">
        <v>1</v>
      </c>
      <c r="T1447" t="s">
        <v>55</v>
      </c>
      <c r="V1447" t="s">
        <v>67</v>
      </c>
      <c r="X1447" t="s">
        <v>80</v>
      </c>
      <c r="Z1447" t="s">
        <v>203</v>
      </c>
      <c r="AC1447" t="s">
        <v>204</v>
      </c>
      <c r="AG1447" t="s">
        <v>27</v>
      </c>
      <c r="AH1447" t="str">
        <f>Table1[[#This Row],[Family]]</f>
        <v>Tipulidae</v>
      </c>
      <c r="AI1447" t="s">
        <v>48</v>
      </c>
      <c r="AJ1447" t="s">
        <v>53</v>
      </c>
      <c r="AK1447">
        <v>8</v>
      </c>
      <c r="AM1447" t="s">
        <v>42</v>
      </c>
      <c r="AN1447">
        <v>8</v>
      </c>
      <c r="AO1447">
        <v>0</v>
      </c>
    </row>
    <row r="1448" spans="1:41" x14ac:dyDescent="0.25">
      <c r="A1448" t="s">
        <v>664</v>
      </c>
      <c r="F1448" t="s">
        <v>664</v>
      </c>
      <c r="G1448" s="1">
        <v>42485</v>
      </c>
      <c r="I1448" t="s">
        <v>1023</v>
      </c>
      <c r="J1448" t="s">
        <v>206</v>
      </c>
      <c r="K1448" t="s">
        <v>41</v>
      </c>
      <c r="L1448" t="s">
        <v>42</v>
      </c>
      <c r="M1448" t="s">
        <v>43</v>
      </c>
      <c r="N1448">
        <v>0</v>
      </c>
      <c r="O1448">
        <v>4</v>
      </c>
      <c r="P1448">
        <v>4</v>
      </c>
      <c r="T1448" t="s">
        <v>44</v>
      </c>
      <c r="V1448" t="s">
        <v>45</v>
      </c>
      <c r="X1448" t="s">
        <v>46</v>
      </c>
      <c r="Z1448" t="s">
        <v>47</v>
      </c>
      <c r="AG1448" t="s">
        <v>24</v>
      </c>
      <c r="AH1448" t="str">
        <f>Table1[[#This Row],[FinalID]]</f>
        <v>NAIDIDAE</v>
      </c>
      <c r="AI1448" t="s">
        <v>48</v>
      </c>
      <c r="AJ1448" t="s">
        <v>49</v>
      </c>
      <c r="AK1448">
        <v>8.5</v>
      </c>
      <c r="AM1448" t="s">
        <v>42</v>
      </c>
      <c r="AN1448">
        <v>8.5</v>
      </c>
      <c r="AO1448">
        <v>0</v>
      </c>
    </row>
    <row r="1449" spans="1:41" x14ac:dyDescent="0.25">
      <c r="A1449" t="s">
        <v>664</v>
      </c>
      <c r="F1449" t="s">
        <v>664</v>
      </c>
      <c r="G1449" s="1">
        <v>42485</v>
      </c>
      <c r="I1449" t="s">
        <v>1023</v>
      </c>
      <c r="J1449" t="s">
        <v>206</v>
      </c>
      <c r="K1449" t="s">
        <v>260</v>
      </c>
      <c r="L1449" t="s">
        <v>42</v>
      </c>
      <c r="M1449" t="s">
        <v>43</v>
      </c>
      <c r="N1449">
        <v>0</v>
      </c>
      <c r="O1449">
        <v>1</v>
      </c>
      <c r="P1449">
        <v>1</v>
      </c>
      <c r="T1449" t="s">
        <v>55</v>
      </c>
      <c r="V1449" t="s">
        <v>67</v>
      </c>
      <c r="X1449" t="s">
        <v>68</v>
      </c>
      <c r="Z1449" t="s">
        <v>142</v>
      </c>
      <c r="AC1449" t="s">
        <v>261</v>
      </c>
      <c r="AG1449" t="s">
        <v>27</v>
      </c>
      <c r="AH1449" t="str">
        <f>Table1[[#This Row],[Family]]</f>
        <v>Heptageniidae</v>
      </c>
      <c r="AI1449" t="s">
        <v>144</v>
      </c>
      <c r="AJ1449" t="s">
        <v>53</v>
      </c>
      <c r="AK1449">
        <v>3</v>
      </c>
      <c r="AM1449" t="s">
        <v>42</v>
      </c>
      <c r="AN1449">
        <v>3</v>
      </c>
      <c r="AO1449">
        <v>0</v>
      </c>
    </row>
    <row r="1450" spans="1:41" x14ac:dyDescent="0.25">
      <c r="A1450" t="s">
        <v>664</v>
      </c>
      <c r="F1450" t="s">
        <v>664</v>
      </c>
      <c r="G1450" s="1">
        <v>42485</v>
      </c>
      <c r="I1450" t="s">
        <v>1023</v>
      </c>
      <c r="J1450" t="s">
        <v>206</v>
      </c>
      <c r="K1450" t="s">
        <v>317</v>
      </c>
      <c r="L1450" t="s">
        <v>42</v>
      </c>
      <c r="M1450" t="s">
        <v>43</v>
      </c>
      <c r="N1450">
        <v>0</v>
      </c>
      <c r="O1450">
        <v>1</v>
      </c>
      <c r="P1450">
        <v>1</v>
      </c>
      <c r="T1450" t="s">
        <v>55</v>
      </c>
      <c r="V1450" t="s">
        <v>67</v>
      </c>
      <c r="X1450" t="s">
        <v>68</v>
      </c>
      <c r="Z1450" t="s">
        <v>318</v>
      </c>
      <c r="AC1450" t="s">
        <v>319</v>
      </c>
      <c r="AG1450" t="s">
        <v>27</v>
      </c>
      <c r="AH1450" t="str">
        <f>Table1[[#This Row],[Family]]</f>
        <v>Isonychiidae</v>
      </c>
      <c r="AI1450" t="s">
        <v>92</v>
      </c>
      <c r="AJ1450" t="s">
        <v>136</v>
      </c>
      <c r="AK1450">
        <v>2.5</v>
      </c>
      <c r="AM1450" t="s">
        <v>42</v>
      </c>
      <c r="AN1450">
        <v>2.5</v>
      </c>
      <c r="AO1450">
        <v>0</v>
      </c>
    </row>
    <row r="1451" spans="1:41" x14ac:dyDescent="0.25">
      <c r="A1451" t="s">
        <v>664</v>
      </c>
      <c r="F1451" t="s">
        <v>664</v>
      </c>
      <c r="G1451" s="1">
        <v>42485</v>
      </c>
      <c r="I1451" t="s">
        <v>1023</v>
      </c>
      <c r="J1451" t="s">
        <v>206</v>
      </c>
      <c r="K1451" t="s">
        <v>170</v>
      </c>
      <c r="L1451" t="s">
        <v>42</v>
      </c>
      <c r="M1451" t="s">
        <v>43</v>
      </c>
      <c r="N1451">
        <v>0</v>
      </c>
      <c r="O1451">
        <v>4</v>
      </c>
      <c r="P1451">
        <v>4</v>
      </c>
      <c r="T1451" t="s">
        <v>55</v>
      </c>
      <c r="V1451" t="s">
        <v>67</v>
      </c>
      <c r="X1451" t="s">
        <v>72</v>
      </c>
      <c r="Z1451" t="s">
        <v>171</v>
      </c>
      <c r="AC1451" t="s">
        <v>172</v>
      </c>
      <c r="AG1451" t="s">
        <v>27</v>
      </c>
      <c r="AH1451" t="str">
        <f>Table1[[#This Row],[Family]]</f>
        <v>Hydropsychidae</v>
      </c>
      <c r="AI1451" t="s">
        <v>92</v>
      </c>
      <c r="AJ1451" t="s">
        <v>53</v>
      </c>
      <c r="AK1451">
        <v>6.5</v>
      </c>
      <c r="AM1451" t="s">
        <v>42</v>
      </c>
      <c r="AN1451">
        <v>6.5</v>
      </c>
      <c r="AO1451">
        <v>0</v>
      </c>
    </row>
    <row r="1452" spans="1:41" x14ac:dyDescent="0.25">
      <c r="A1452" t="s">
        <v>664</v>
      </c>
      <c r="F1452" t="s">
        <v>664</v>
      </c>
      <c r="G1452" s="1">
        <v>42485</v>
      </c>
      <c r="I1452" t="s">
        <v>1023</v>
      </c>
      <c r="J1452" t="s">
        <v>206</v>
      </c>
      <c r="K1452" t="s">
        <v>173</v>
      </c>
      <c r="L1452" t="s">
        <v>42</v>
      </c>
      <c r="M1452" t="s">
        <v>43</v>
      </c>
      <c r="N1452">
        <v>0</v>
      </c>
      <c r="O1452">
        <v>1</v>
      </c>
      <c r="P1452">
        <v>1</v>
      </c>
      <c r="T1452" t="s">
        <v>55</v>
      </c>
      <c r="V1452" t="s">
        <v>67</v>
      </c>
      <c r="X1452" t="s">
        <v>72</v>
      </c>
      <c r="Z1452" t="s">
        <v>171</v>
      </c>
      <c r="AC1452" t="s">
        <v>174</v>
      </c>
      <c r="AG1452" t="s">
        <v>27</v>
      </c>
      <c r="AH1452" t="str">
        <f>Table1[[#This Row],[Family]]</f>
        <v>Hydropsychidae</v>
      </c>
      <c r="AI1452" t="s">
        <v>92</v>
      </c>
      <c r="AJ1452" t="s">
        <v>53</v>
      </c>
      <c r="AK1452">
        <v>2.7</v>
      </c>
      <c r="AM1452" t="s">
        <v>42</v>
      </c>
      <c r="AN1452">
        <v>2.7</v>
      </c>
      <c r="AO1452">
        <v>0</v>
      </c>
    </row>
    <row r="1453" spans="1:41" x14ac:dyDescent="0.25">
      <c r="A1453" t="s">
        <v>664</v>
      </c>
      <c r="F1453" t="s">
        <v>664</v>
      </c>
      <c r="G1453" s="1">
        <v>42485</v>
      </c>
      <c r="I1453" t="s">
        <v>1023</v>
      </c>
      <c r="J1453" t="s">
        <v>206</v>
      </c>
      <c r="K1453" t="s">
        <v>175</v>
      </c>
      <c r="L1453" t="s">
        <v>42</v>
      </c>
      <c r="M1453" t="s">
        <v>43</v>
      </c>
      <c r="N1453">
        <v>0</v>
      </c>
      <c r="O1453">
        <v>1</v>
      </c>
      <c r="P1453">
        <v>1</v>
      </c>
      <c r="T1453" t="s">
        <v>55</v>
      </c>
      <c r="V1453" t="s">
        <v>67</v>
      </c>
      <c r="X1453" t="s">
        <v>72</v>
      </c>
      <c r="Z1453" t="s">
        <v>171</v>
      </c>
      <c r="AC1453" t="s">
        <v>176</v>
      </c>
      <c r="AG1453" t="s">
        <v>27</v>
      </c>
      <c r="AH1453" t="str">
        <f>Table1[[#This Row],[Family]]</f>
        <v>Hydropsychidae</v>
      </c>
      <c r="AI1453" t="s">
        <v>92</v>
      </c>
      <c r="AJ1453" t="s">
        <v>53</v>
      </c>
      <c r="AK1453">
        <v>7.5</v>
      </c>
      <c r="AM1453" t="s">
        <v>42</v>
      </c>
      <c r="AN1453">
        <v>7.5</v>
      </c>
      <c r="AO1453">
        <v>0</v>
      </c>
    </row>
    <row r="1454" spans="1:41" x14ac:dyDescent="0.25">
      <c r="A1454" t="s">
        <v>664</v>
      </c>
      <c r="F1454" t="s">
        <v>664</v>
      </c>
      <c r="G1454" s="1">
        <v>42485</v>
      </c>
      <c r="I1454" t="s">
        <v>1023</v>
      </c>
      <c r="J1454" t="s">
        <v>206</v>
      </c>
      <c r="K1454" t="s">
        <v>596</v>
      </c>
      <c r="L1454" t="s">
        <v>42</v>
      </c>
      <c r="M1454" t="s">
        <v>43</v>
      </c>
      <c r="N1454">
        <v>0</v>
      </c>
      <c r="O1454">
        <v>23</v>
      </c>
      <c r="P1454">
        <v>23</v>
      </c>
      <c r="T1454" t="s">
        <v>55</v>
      </c>
      <c r="V1454" t="s">
        <v>67</v>
      </c>
      <c r="X1454" t="s">
        <v>72</v>
      </c>
      <c r="Z1454" t="s">
        <v>181</v>
      </c>
      <c r="AC1454" t="s">
        <v>597</v>
      </c>
      <c r="AG1454" t="s">
        <v>27</v>
      </c>
      <c r="AH1454" t="str">
        <f>Table1[[#This Row],[Family]]</f>
        <v>Philopotamidae</v>
      </c>
      <c r="AI1454" t="s">
        <v>92</v>
      </c>
      <c r="AJ1454" t="s">
        <v>53</v>
      </c>
      <c r="AK1454">
        <v>1.7</v>
      </c>
      <c r="AM1454" t="s">
        <v>42</v>
      </c>
      <c r="AN1454">
        <v>1.7</v>
      </c>
      <c r="AO1454">
        <v>0</v>
      </c>
    </row>
    <row r="1455" spans="1:41" x14ac:dyDescent="0.25">
      <c r="A1455" t="s">
        <v>664</v>
      </c>
      <c r="F1455" t="s">
        <v>664</v>
      </c>
      <c r="G1455" s="1">
        <v>42485</v>
      </c>
      <c r="I1455" t="s">
        <v>1023</v>
      </c>
      <c r="J1455" t="s">
        <v>206</v>
      </c>
      <c r="K1455" t="s">
        <v>248</v>
      </c>
      <c r="L1455" t="s">
        <v>42</v>
      </c>
      <c r="M1455" t="s">
        <v>43</v>
      </c>
      <c r="N1455">
        <v>0</v>
      </c>
      <c r="O1455">
        <v>1</v>
      </c>
      <c r="P1455">
        <v>1</v>
      </c>
      <c r="T1455" t="s">
        <v>55</v>
      </c>
      <c r="V1455" t="s">
        <v>67</v>
      </c>
      <c r="X1455" t="s">
        <v>220</v>
      </c>
      <c r="Z1455" t="s">
        <v>221</v>
      </c>
      <c r="AC1455" t="s">
        <v>249</v>
      </c>
      <c r="AG1455" t="s">
        <v>27</v>
      </c>
      <c r="AH1455" t="str">
        <f>Table1[[#This Row],[Family]]</f>
        <v>Elmidae</v>
      </c>
      <c r="AI1455" t="s">
        <v>144</v>
      </c>
      <c r="AJ1455" t="s">
        <v>53</v>
      </c>
      <c r="AK1455">
        <v>2.7</v>
      </c>
      <c r="AM1455" t="s">
        <v>42</v>
      </c>
      <c r="AN1455">
        <v>2.7</v>
      </c>
      <c r="AO1455">
        <v>0</v>
      </c>
    </row>
    <row r="1456" spans="1:41" x14ac:dyDescent="0.25">
      <c r="A1456" t="s">
        <v>664</v>
      </c>
      <c r="F1456" t="s">
        <v>664</v>
      </c>
      <c r="G1456" s="1">
        <v>42485</v>
      </c>
      <c r="I1456" t="s">
        <v>1023</v>
      </c>
      <c r="J1456" t="s">
        <v>206</v>
      </c>
      <c r="K1456" t="s">
        <v>93</v>
      </c>
      <c r="L1456" t="s">
        <v>42</v>
      </c>
      <c r="M1456" t="s">
        <v>43</v>
      </c>
      <c r="N1456">
        <v>0</v>
      </c>
      <c r="O1456">
        <v>3</v>
      </c>
      <c r="P1456">
        <v>3</v>
      </c>
      <c r="T1456" t="s">
        <v>55</v>
      </c>
      <c r="V1456" t="s">
        <v>67</v>
      </c>
      <c r="X1456" t="s">
        <v>80</v>
      </c>
      <c r="Z1456" t="s">
        <v>86</v>
      </c>
      <c r="AB1456" t="s">
        <v>87</v>
      </c>
      <c r="AC1456" t="s">
        <v>94</v>
      </c>
      <c r="AG1456" t="s">
        <v>27</v>
      </c>
      <c r="AH1456" t="str">
        <f>Table1[[#This Row],[Family]]</f>
        <v>Chironomidae</v>
      </c>
      <c r="AI1456" t="s">
        <v>60</v>
      </c>
      <c r="AJ1456" t="s">
        <v>95</v>
      </c>
      <c r="AK1456">
        <v>6.3</v>
      </c>
      <c r="AM1456" t="s">
        <v>42</v>
      </c>
      <c r="AN1456">
        <v>6.3</v>
      </c>
      <c r="AO1456">
        <v>0</v>
      </c>
    </row>
    <row r="1457" spans="1:41" x14ac:dyDescent="0.25">
      <c r="A1457" t="s">
        <v>664</v>
      </c>
      <c r="F1457" t="s">
        <v>664</v>
      </c>
      <c r="G1457" s="1">
        <v>42485</v>
      </c>
      <c r="I1457" t="s">
        <v>1023</v>
      </c>
      <c r="J1457" t="s">
        <v>206</v>
      </c>
      <c r="K1457" t="s">
        <v>183</v>
      </c>
      <c r="L1457" t="s">
        <v>42</v>
      </c>
      <c r="M1457" t="s">
        <v>43</v>
      </c>
      <c r="N1457">
        <v>0</v>
      </c>
      <c r="O1457">
        <v>1</v>
      </c>
      <c r="P1457">
        <v>1</v>
      </c>
      <c r="T1457" t="s">
        <v>55</v>
      </c>
      <c r="V1457" t="s">
        <v>67</v>
      </c>
      <c r="X1457" t="s">
        <v>80</v>
      </c>
      <c r="Z1457" t="s">
        <v>86</v>
      </c>
      <c r="AB1457" t="s">
        <v>97</v>
      </c>
      <c r="AC1457" t="s">
        <v>184</v>
      </c>
      <c r="AG1457" t="s">
        <v>27</v>
      </c>
      <c r="AH1457" t="str">
        <f>Table1[[#This Row],[Family]]</f>
        <v>Chironomidae</v>
      </c>
      <c r="AI1457" t="s">
        <v>48</v>
      </c>
      <c r="AJ1457" t="s">
        <v>185</v>
      </c>
      <c r="AK1457">
        <v>2.1</v>
      </c>
      <c r="AM1457" t="s">
        <v>42</v>
      </c>
      <c r="AN1457">
        <v>2.1</v>
      </c>
      <c r="AO1457">
        <v>0</v>
      </c>
    </row>
    <row r="1458" spans="1:41" x14ac:dyDescent="0.25">
      <c r="A1458" t="s">
        <v>664</v>
      </c>
      <c r="F1458" t="s">
        <v>664</v>
      </c>
      <c r="G1458" s="1">
        <v>42485</v>
      </c>
      <c r="I1458" t="s">
        <v>1023</v>
      </c>
      <c r="J1458" t="s">
        <v>206</v>
      </c>
      <c r="K1458" t="s">
        <v>297</v>
      </c>
      <c r="L1458" t="s">
        <v>42</v>
      </c>
      <c r="M1458" t="s">
        <v>43</v>
      </c>
      <c r="N1458">
        <v>0</v>
      </c>
      <c r="O1458">
        <v>1</v>
      </c>
      <c r="P1458">
        <v>1</v>
      </c>
      <c r="T1458" t="s">
        <v>55</v>
      </c>
      <c r="V1458" t="s">
        <v>67</v>
      </c>
      <c r="X1458" t="s">
        <v>80</v>
      </c>
      <c r="Z1458" t="s">
        <v>86</v>
      </c>
      <c r="AB1458" t="s">
        <v>97</v>
      </c>
      <c r="AC1458" t="s">
        <v>298</v>
      </c>
      <c r="AG1458" t="s">
        <v>27</v>
      </c>
      <c r="AH1458" t="str">
        <f>Table1[[#This Row],[Family]]</f>
        <v>Chironomidae</v>
      </c>
      <c r="AI1458" t="s">
        <v>92</v>
      </c>
      <c r="AJ1458" t="s">
        <v>53</v>
      </c>
      <c r="AK1458">
        <v>7.2</v>
      </c>
      <c r="AM1458" t="s">
        <v>42</v>
      </c>
      <c r="AN1458">
        <v>7.2</v>
      </c>
      <c r="AO1458">
        <v>0</v>
      </c>
    </row>
    <row r="1459" spans="1:41" x14ac:dyDescent="0.25">
      <c r="A1459" t="s">
        <v>664</v>
      </c>
      <c r="F1459" t="s">
        <v>664</v>
      </c>
      <c r="G1459" s="1">
        <v>42485</v>
      </c>
      <c r="I1459" t="s">
        <v>1023</v>
      </c>
      <c r="J1459" t="s">
        <v>206</v>
      </c>
      <c r="K1459" t="s">
        <v>186</v>
      </c>
      <c r="L1459" t="s">
        <v>42</v>
      </c>
      <c r="M1459" t="s">
        <v>79</v>
      </c>
      <c r="N1459">
        <v>0</v>
      </c>
      <c r="O1459">
        <v>4</v>
      </c>
      <c r="P1459">
        <v>4</v>
      </c>
      <c r="T1459" t="s">
        <v>55</v>
      </c>
      <c r="V1459" t="s">
        <v>67</v>
      </c>
      <c r="X1459" t="s">
        <v>80</v>
      </c>
      <c r="Z1459" t="s">
        <v>86</v>
      </c>
      <c r="AC1459" t="s">
        <v>187</v>
      </c>
      <c r="AG1459" t="s">
        <v>27</v>
      </c>
      <c r="AH1459" t="str">
        <f>Table1[[#This Row],[Family]]</f>
        <v>Chironomidae</v>
      </c>
      <c r="AI1459" t="s">
        <v>48</v>
      </c>
      <c r="AK1459">
        <v>7.6</v>
      </c>
      <c r="AM1459" t="s">
        <v>42</v>
      </c>
      <c r="AN1459">
        <v>7.6</v>
      </c>
      <c r="AO1459">
        <v>0</v>
      </c>
    </row>
    <row r="1460" spans="1:41" x14ac:dyDescent="0.25">
      <c r="A1460" t="s">
        <v>664</v>
      </c>
      <c r="F1460" t="s">
        <v>664</v>
      </c>
      <c r="G1460" s="1">
        <v>42485</v>
      </c>
      <c r="I1460" t="s">
        <v>1023</v>
      </c>
      <c r="J1460" t="s">
        <v>206</v>
      </c>
      <c r="K1460" t="s">
        <v>191</v>
      </c>
      <c r="L1460" t="s">
        <v>42</v>
      </c>
      <c r="M1460" t="s">
        <v>43</v>
      </c>
      <c r="N1460">
        <v>0</v>
      </c>
      <c r="O1460">
        <v>2</v>
      </c>
      <c r="P1460">
        <v>2</v>
      </c>
      <c r="T1460" t="s">
        <v>55</v>
      </c>
      <c r="V1460" t="s">
        <v>67</v>
      </c>
      <c r="X1460" t="s">
        <v>80</v>
      </c>
      <c r="Z1460" t="s">
        <v>86</v>
      </c>
      <c r="AC1460" t="s">
        <v>192</v>
      </c>
      <c r="AG1460" t="s">
        <v>27</v>
      </c>
      <c r="AH1460" t="str">
        <f>Table1[[#This Row],[Family]]</f>
        <v>Chironomidae</v>
      </c>
      <c r="AI1460" t="s">
        <v>48</v>
      </c>
      <c r="AJ1460" t="s">
        <v>61</v>
      </c>
      <c r="AK1460">
        <v>6.1</v>
      </c>
      <c r="AM1460" t="s">
        <v>42</v>
      </c>
      <c r="AN1460">
        <v>6.1</v>
      </c>
      <c r="AO1460">
        <v>0</v>
      </c>
    </row>
    <row r="1461" spans="1:41" x14ac:dyDescent="0.25">
      <c r="A1461" t="s">
        <v>664</v>
      </c>
      <c r="F1461" t="s">
        <v>664</v>
      </c>
      <c r="G1461" s="1">
        <v>42485</v>
      </c>
      <c r="I1461" t="s">
        <v>1023</v>
      </c>
      <c r="J1461" t="s">
        <v>206</v>
      </c>
      <c r="K1461" t="s">
        <v>227</v>
      </c>
      <c r="L1461" t="s">
        <v>42</v>
      </c>
      <c r="M1461" t="s">
        <v>43</v>
      </c>
      <c r="N1461">
        <v>0</v>
      </c>
      <c r="O1461">
        <v>1</v>
      </c>
      <c r="P1461">
        <v>1</v>
      </c>
      <c r="T1461" t="s">
        <v>55</v>
      </c>
      <c r="V1461" t="s">
        <v>67</v>
      </c>
      <c r="X1461" t="s">
        <v>80</v>
      </c>
      <c r="Z1461" t="s">
        <v>86</v>
      </c>
      <c r="AC1461" t="s">
        <v>228</v>
      </c>
      <c r="AG1461" t="s">
        <v>27</v>
      </c>
      <c r="AH1461" t="str">
        <f>Table1[[#This Row],[Family]]</f>
        <v>Chironomidae</v>
      </c>
      <c r="AI1461" t="s">
        <v>144</v>
      </c>
      <c r="AJ1461" t="s">
        <v>61</v>
      </c>
      <c r="AK1461">
        <v>7.2</v>
      </c>
      <c r="AM1461" t="s">
        <v>42</v>
      </c>
      <c r="AN1461">
        <v>7.2</v>
      </c>
      <c r="AO1461">
        <v>0</v>
      </c>
    </row>
    <row r="1462" spans="1:41" x14ac:dyDescent="0.25">
      <c r="A1462" t="s">
        <v>664</v>
      </c>
      <c r="F1462" t="s">
        <v>664</v>
      </c>
      <c r="G1462" s="1">
        <v>42485</v>
      </c>
      <c r="I1462" t="s">
        <v>1023</v>
      </c>
      <c r="J1462" t="s">
        <v>206</v>
      </c>
      <c r="K1462" t="s">
        <v>107</v>
      </c>
      <c r="L1462" t="s">
        <v>42</v>
      </c>
      <c r="M1462" t="s">
        <v>43</v>
      </c>
      <c r="N1462">
        <v>0</v>
      </c>
      <c r="O1462">
        <v>12</v>
      </c>
      <c r="P1462">
        <v>12</v>
      </c>
      <c r="T1462" t="s">
        <v>55</v>
      </c>
      <c r="V1462" t="s">
        <v>67</v>
      </c>
      <c r="X1462" t="s">
        <v>80</v>
      </c>
      <c r="Z1462" t="s">
        <v>86</v>
      </c>
      <c r="AC1462" t="s">
        <v>108</v>
      </c>
      <c r="AG1462" t="s">
        <v>27</v>
      </c>
      <c r="AH1462" t="str">
        <f>Table1[[#This Row],[Family]]</f>
        <v>Chironomidae</v>
      </c>
      <c r="AI1462" t="s">
        <v>48</v>
      </c>
      <c r="AJ1462" t="s">
        <v>82</v>
      </c>
      <c r="AK1462">
        <v>9.1999999999999993</v>
      </c>
      <c r="AM1462" t="s">
        <v>42</v>
      </c>
      <c r="AN1462">
        <v>9.1999999999999993</v>
      </c>
      <c r="AO1462">
        <v>0</v>
      </c>
    </row>
    <row r="1463" spans="1:41" x14ac:dyDescent="0.25">
      <c r="A1463" t="s">
        <v>664</v>
      </c>
      <c r="F1463" t="s">
        <v>664</v>
      </c>
      <c r="G1463" s="1">
        <v>42485</v>
      </c>
      <c r="I1463" t="s">
        <v>1023</v>
      </c>
      <c r="J1463" t="s">
        <v>206</v>
      </c>
      <c r="K1463" t="s">
        <v>481</v>
      </c>
      <c r="L1463" t="s">
        <v>42</v>
      </c>
      <c r="M1463" t="s">
        <v>43</v>
      </c>
      <c r="N1463">
        <v>0</v>
      </c>
      <c r="O1463">
        <v>2</v>
      </c>
      <c r="P1463">
        <v>2</v>
      </c>
      <c r="T1463" t="s">
        <v>55</v>
      </c>
      <c r="V1463" t="s">
        <v>67</v>
      </c>
      <c r="X1463" t="s">
        <v>80</v>
      </c>
      <c r="Z1463" t="s">
        <v>86</v>
      </c>
      <c r="AC1463" t="s">
        <v>482</v>
      </c>
      <c r="AG1463" t="s">
        <v>27</v>
      </c>
      <c r="AH1463" t="str">
        <f>Table1[[#This Row],[Family]]</f>
        <v>Chironomidae</v>
      </c>
      <c r="AI1463" t="s">
        <v>48</v>
      </c>
      <c r="AJ1463" t="s">
        <v>61</v>
      </c>
      <c r="AK1463">
        <v>2.1</v>
      </c>
      <c r="AM1463" t="s">
        <v>42</v>
      </c>
      <c r="AN1463">
        <v>2.1</v>
      </c>
      <c r="AO1463">
        <v>0</v>
      </c>
    </row>
    <row r="1464" spans="1:41" x14ac:dyDescent="0.25">
      <c r="A1464" t="s">
        <v>664</v>
      </c>
      <c r="F1464" t="s">
        <v>664</v>
      </c>
      <c r="G1464" s="1">
        <v>42485</v>
      </c>
      <c r="I1464" t="s">
        <v>1023</v>
      </c>
      <c r="J1464" t="s">
        <v>206</v>
      </c>
      <c r="K1464" t="s">
        <v>274</v>
      </c>
      <c r="L1464" t="s">
        <v>42</v>
      </c>
      <c r="M1464" t="s">
        <v>43</v>
      </c>
      <c r="N1464">
        <v>0</v>
      </c>
      <c r="O1464">
        <v>42</v>
      </c>
      <c r="P1464">
        <v>42</v>
      </c>
      <c r="T1464" t="s">
        <v>55</v>
      </c>
      <c r="V1464" t="s">
        <v>67</v>
      </c>
      <c r="X1464" t="s">
        <v>80</v>
      </c>
      <c r="Z1464" t="s">
        <v>86</v>
      </c>
      <c r="AC1464" t="s">
        <v>275</v>
      </c>
      <c r="AG1464" t="s">
        <v>27</v>
      </c>
      <c r="AH1464" t="str">
        <f>Table1[[#This Row],[Family]]</f>
        <v>Chironomidae</v>
      </c>
      <c r="AI1464" t="s">
        <v>48</v>
      </c>
      <c r="AJ1464" t="s">
        <v>61</v>
      </c>
      <c r="AK1464">
        <v>4.5999999999999996</v>
      </c>
      <c r="AM1464" t="s">
        <v>42</v>
      </c>
      <c r="AN1464">
        <v>4.5999999999999996</v>
      </c>
      <c r="AO1464">
        <v>0</v>
      </c>
    </row>
    <row r="1465" spans="1:41" x14ac:dyDescent="0.25">
      <c r="A1465" t="s">
        <v>664</v>
      </c>
      <c r="F1465" t="s">
        <v>664</v>
      </c>
      <c r="G1465" s="1">
        <v>42485</v>
      </c>
      <c r="I1465" t="s">
        <v>1023</v>
      </c>
      <c r="J1465" t="s">
        <v>206</v>
      </c>
      <c r="K1465" t="s">
        <v>255</v>
      </c>
      <c r="L1465" t="s">
        <v>42</v>
      </c>
      <c r="M1465" t="s">
        <v>43</v>
      </c>
      <c r="N1465">
        <v>0</v>
      </c>
      <c r="O1465">
        <v>4</v>
      </c>
      <c r="P1465">
        <v>4</v>
      </c>
      <c r="T1465" t="s">
        <v>55</v>
      </c>
      <c r="V1465" t="s">
        <v>67</v>
      </c>
      <c r="X1465" t="s">
        <v>80</v>
      </c>
      <c r="Z1465" t="s">
        <v>86</v>
      </c>
      <c r="AC1465" t="s">
        <v>256</v>
      </c>
      <c r="AG1465" t="s">
        <v>27</v>
      </c>
      <c r="AH1465" t="str">
        <f>Table1[[#This Row],[Family]]</f>
        <v>Chironomidae</v>
      </c>
      <c r="AI1465" t="s">
        <v>48</v>
      </c>
      <c r="AJ1465" t="s">
        <v>61</v>
      </c>
      <c r="AK1465">
        <v>5.0999999999999996</v>
      </c>
      <c r="AM1465" t="s">
        <v>42</v>
      </c>
      <c r="AN1465">
        <v>5.0999999999999996</v>
      </c>
      <c r="AO1465">
        <v>0</v>
      </c>
    </row>
    <row r="1466" spans="1:41" x14ac:dyDescent="0.25">
      <c r="A1466" t="s">
        <v>664</v>
      </c>
      <c r="F1466" t="s">
        <v>664</v>
      </c>
      <c r="G1466" s="1">
        <v>42485</v>
      </c>
      <c r="I1466" t="s">
        <v>1023</v>
      </c>
      <c r="J1466" t="s">
        <v>206</v>
      </c>
      <c r="K1466" t="s">
        <v>109</v>
      </c>
      <c r="L1466" t="s">
        <v>42</v>
      </c>
      <c r="M1466" t="s">
        <v>79</v>
      </c>
      <c r="N1466">
        <v>0</v>
      </c>
      <c r="O1466">
        <v>1</v>
      </c>
      <c r="P1466">
        <v>1</v>
      </c>
      <c r="T1466" t="s">
        <v>55</v>
      </c>
      <c r="V1466" t="s">
        <v>67</v>
      </c>
      <c r="X1466" t="s">
        <v>80</v>
      </c>
      <c r="Z1466" t="s">
        <v>86</v>
      </c>
      <c r="AC1466" t="s">
        <v>110</v>
      </c>
      <c r="AG1466" t="s">
        <v>27</v>
      </c>
      <c r="AH1466" t="str">
        <f>Table1[[#This Row],[Family]]</f>
        <v>Chironomidae</v>
      </c>
      <c r="AI1466" t="s">
        <v>76</v>
      </c>
      <c r="AK1466">
        <v>7.5</v>
      </c>
      <c r="AM1466" t="s">
        <v>42</v>
      </c>
      <c r="AN1466">
        <v>7.5</v>
      </c>
      <c r="AO1466">
        <v>0</v>
      </c>
    </row>
    <row r="1467" spans="1:41" x14ac:dyDescent="0.25">
      <c r="A1467" t="s">
        <v>664</v>
      </c>
      <c r="F1467" t="s">
        <v>664</v>
      </c>
      <c r="G1467" s="1">
        <v>42485</v>
      </c>
      <c r="I1467" t="s">
        <v>1023</v>
      </c>
      <c r="J1467" t="s">
        <v>206</v>
      </c>
      <c r="K1467" t="s">
        <v>123</v>
      </c>
      <c r="L1467" t="s">
        <v>42</v>
      </c>
      <c r="M1467" t="s">
        <v>43</v>
      </c>
      <c r="N1467">
        <v>0</v>
      </c>
      <c r="O1467">
        <v>1</v>
      </c>
      <c r="P1467">
        <v>1</v>
      </c>
      <c r="T1467" t="s">
        <v>55</v>
      </c>
      <c r="V1467" t="s">
        <v>67</v>
      </c>
      <c r="X1467" t="s">
        <v>80</v>
      </c>
      <c r="Z1467" t="s">
        <v>86</v>
      </c>
      <c r="AC1467" t="s">
        <v>124</v>
      </c>
      <c r="AG1467" t="s">
        <v>27</v>
      </c>
      <c r="AH1467" t="str">
        <f>Table1[[#This Row],[Family]]</f>
        <v>Chironomidae</v>
      </c>
      <c r="AI1467" t="s">
        <v>76</v>
      </c>
      <c r="AJ1467" t="s">
        <v>61</v>
      </c>
      <c r="AK1467">
        <v>8.1999999999999993</v>
      </c>
      <c r="AM1467" t="s">
        <v>42</v>
      </c>
      <c r="AN1467">
        <v>8.1999999999999993</v>
      </c>
      <c r="AO1467">
        <v>0</v>
      </c>
    </row>
    <row r="1468" spans="1:41" x14ac:dyDescent="0.25">
      <c r="A1468" t="s">
        <v>664</v>
      </c>
      <c r="F1468" t="s">
        <v>664</v>
      </c>
      <c r="G1468" s="1">
        <v>42485</v>
      </c>
      <c r="I1468" t="s">
        <v>1023</v>
      </c>
      <c r="J1468" t="s">
        <v>206</v>
      </c>
      <c r="K1468" t="s">
        <v>235</v>
      </c>
      <c r="L1468" t="s">
        <v>42</v>
      </c>
      <c r="M1468" t="s">
        <v>79</v>
      </c>
      <c r="N1468">
        <v>0</v>
      </c>
      <c r="O1468">
        <v>1</v>
      </c>
      <c r="P1468">
        <v>1</v>
      </c>
      <c r="T1468" t="s">
        <v>55</v>
      </c>
      <c r="V1468" t="s">
        <v>67</v>
      </c>
      <c r="X1468" t="s">
        <v>80</v>
      </c>
      <c r="Z1468" t="s">
        <v>86</v>
      </c>
      <c r="AB1468" t="s">
        <v>194</v>
      </c>
      <c r="AG1468" t="s">
        <v>26</v>
      </c>
      <c r="AH1468" t="s">
        <v>86</v>
      </c>
      <c r="AI1468" t="s">
        <v>48</v>
      </c>
      <c r="AK1468">
        <v>7.1</v>
      </c>
      <c r="AM1468" t="s">
        <v>42</v>
      </c>
      <c r="AN1468">
        <v>7.1</v>
      </c>
      <c r="AO1468">
        <v>0</v>
      </c>
    </row>
    <row r="1469" spans="1:41" x14ac:dyDescent="0.25">
      <c r="A1469" t="s">
        <v>664</v>
      </c>
      <c r="F1469" t="s">
        <v>664</v>
      </c>
      <c r="G1469" s="1">
        <v>42485</v>
      </c>
      <c r="I1469" t="s">
        <v>1023</v>
      </c>
      <c r="J1469" t="s">
        <v>206</v>
      </c>
      <c r="K1469" t="s">
        <v>193</v>
      </c>
      <c r="L1469" t="s">
        <v>42</v>
      </c>
      <c r="M1469" t="s">
        <v>43</v>
      </c>
      <c r="N1469">
        <v>0</v>
      </c>
      <c r="O1469">
        <v>1</v>
      </c>
      <c r="P1469">
        <v>1</v>
      </c>
      <c r="T1469" t="s">
        <v>55</v>
      </c>
      <c r="V1469" t="s">
        <v>67</v>
      </c>
      <c r="X1469" t="s">
        <v>80</v>
      </c>
      <c r="Z1469" t="s">
        <v>86</v>
      </c>
      <c r="AB1469" t="s">
        <v>194</v>
      </c>
      <c r="AC1469" t="s">
        <v>195</v>
      </c>
      <c r="AG1469" t="s">
        <v>27</v>
      </c>
      <c r="AH1469" t="str">
        <f>Table1[[#This Row],[Family]]</f>
        <v>Chironomidae</v>
      </c>
      <c r="AI1469" t="s">
        <v>48</v>
      </c>
      <c r="AJ1469" t="s">
        <v>61</v>
      </c>
      <c r="AK1469">
        <v>8.5</v>
      </c>
      <c r="AM1469" t="s">
        <v>42</v>
      </c>
      <c r="AN1469">
        <v>8.5</v>
      </c>
      <c r="AO1469">
        <v>0</v>
      </c>
    </row>
    <row r="1470" spans="1:41" x14ac:dyDescent="0.25">
      <c r="A1470" t="s">
        <v>664</v>
      </c>
      <c r="F1470" t="s">
        <v>664</v>
      </c>
      <c r="G1470" s="1">
        <v>42485</v>
      </c>
      <c r="I1470" t="s">
        <v>1023</v>
      </c>
      <c r="J1470" t="s">
        <v>206</v>
      </c>
      <c r="K1470" t="s">
        <v>499</v>
      </c>
      <c r="L1470" t="s">
        <v>42</v>
      </c>
      <c r="M1470" t="s">
        <v>43</v>
      </c>
      <c r="N1470">
        <v>0</v>
      </c>
      <c r="O1470">
        <v>5</v>
      </c>
      <c r="P1470">
        <v>5</v>
      </c>
      <c r="T1470" t="s">
        <v>55</v>
      </c>
      <c r="V1470" t="s">
        <v>67</v>
      </c>
      <c r="X1470" t="s">
        <v>80</v>
      </c>
      <c r="Z1470" t="s">
        <v>86</v>
      </c>
      <c r="AB1470" t="s">
        <v>194</v>
      </c>
      <c r="AC1470" t="s">
        <v>500</v>
      </c>
      <c r="AG1470" t="s">
        <v>27</v>
      </c>
      <c r="AH1470" t="str">
        <f>Table1[[#This Row],[Family]]</f>
        <v>Chironomidae</v>
      </c>
      <c r="AI1470" t="s">
        <v>48</v>
      </c>
      <c r="AJ1470" t="s">
        <v>61</v>
      </c>
      <c r="AM1470" t="s">
        <v>42</v>
      </c>
      <c r="AO1470">
        <v>0</v>
      </c>
    </row>
    <row r="1471" spans="1:41" x14ac:dyDescent="0.25">
      <c r="A1471" t="s">
        <v>664</v>
      </c>
      <c r="F1471" t="s">
        <v>664</v>
      </c>
      <c r="G1471" s="1">
        <v>42485</v>
      </c>
      <c r="I1471" t="s">
        <v>1023</v>
      </c>
      <c r="J1471" t="s">
        <v>206</v>
      </c>
      <c r="K1471" t="s">
        <v>665</v>
      </c>
      <c r="L1471" t="s">
        <v>42</v>
      </c>
      <c r="M1471" t="s">
        <v>43</v>
      </c>
      <c r="N1471">
        <v>0</v>
      </c>
      <c r="O1471">
        <v>1</v>
      </c>
      <c r="P1471">
        <v>1</v>
      </c>
      <c r="T1471" t="s">
        <v>55</v>
      </c>
      <c r="V1471" t="s">
        <v>67</v>
      </c>
      <c r="X1471" t="s">
        <v>80</v>
      </c>
      <c r="Z1471" t="s">
        <v>279</v>
      </c>
      <c r="AG1471" t="s">
        <v>24</v>
      </c>
      <c r="AH1471" t="str">
        <f>Table1[[#This Row],[FinalID]]</f>
        <v>EMPIDIDAE</v>
      </c>
      <c r="AI1471" t="s">
        <v>76</v>
      </c>
      <c r="AJ1471" t="s">
        <v>82</v>
      </c>
      <c r="AK1471">
        <v>7.5</v>
      </c>
      <c r="AM1471" t="s">
        <v>42</v>
      </c>
      <c r="AN1471">
        <v>7.5</v>
      </c>
      <c r="AO1471">
        <v>0</v>
      </c>
    </row>
    <row r="1472" spans="1:41" x14ac:dyDescent="0.25">
      <c r="A1472" t="s">
        <v>664</v>
      </c>
      <c r="F1472" t="s">
        <v>664</v>
      </c>
      <c r="G1472" s="1">
        <v>42485</v>
      </c>
      <c r="I1472" t="s">
        <v>1023</v>
      </c>
      <c r="J1472" t="s">
        <v>206</v>
      </c>
      <c r="K1472" t="s">
        <v>236</v>
      </c>
      <c r="L1472" t="s">
        <v>42</v>
      </c>
      <c r="M1472" t="s">
        <v>43</v>
      </c>
      <c r="N1472">
        <v>0</v>
      </c>
      <c r="O1472">
        <v>2</v>
      </c>
      <c r="P1472">
        <v>2</v>
      </c>
      <c r="T1472" t="s">
        <v>55</v>
      </c>
      <c r="V1472" t="s">
        <v>67</v>
      </c>
      <c r="X1472" t="s">
        <v>80</v>
      </c>
      <c r="Z1472" t="s">
        <v>199</v>
      </c>
      <c r="AB1472" t="s">
        <v>237</v>
      </c>
      <c r="AC1472" t="s">
        <v>238</v>
      </c>
      <c r="AG1472" t="s">
        <v>27</v>
      </c>
      <c r="AH1472" t="str">
        <f>Table1[[#This Row],[Family]]</f>
        <v>Simuliidae</v>
      </c>
      <c r="AI1472" t="s">
        <v>92</v>
      </c>
      <c r="AJ1472" t="s">
        <v>53</v>
      </c>
      <c r="AK1472">
        <v>5.7</v>
      </c>
      <c r="AM1472" t="s">
        <v>42</v>
      </c>
      <c r="AN1472">
        <v>5.7</v>
      </c>
      <c r="AO1472">
        <v>0</v>
      </c>
    </row>
    <row r="1473" spans="1:41" x14ac:dyDescent="0.25">
      <c r="A1473" t="s">
        <v>664</v>
      </c>
      <c r="F1473" t="s">
        <v>664</v>
      </c>
      <c r="G1473" s="1">
        <v>42485</v>
      </c>
      <c r="I1473" t="s">
        <v>1023</v>
      </c>
      <c r="J1473" t="s">
        <v>206</v>
      </c>
      <c r="K1473" t="s">
        <v>202</v>
      </c>
      <c r="L1473" t="s">
        <v>42</v>
      </c>
      <c r="M1473" t="s">
        <v>43</v>
      </c>
      <c r="N1473">
        <v>0</v>
      </c>
      <c r="O1473">
        <v>1</v>
      </c>
      <c r="P1473">
        <v>1</v>
      </c>
      <c r="T1473" t="s">
        <v>55</v>
      </c>
      <c r="V1473" t="s">
        <v>67</v>
      </c>
      <c r="X1473" t="s">
        <v>80</v>
      </c>
      <c r="Z1473" t="s">
        <v>203</v>
      </c>
      <c r="AC1473" t="s">
        <v>204</v>
      </c>
      <c r="AG1473" t="s">
        <v>27</v>
      </c>
      <c r="AH1473" t="str">
        <f>Table1[[#This Row],[Family]]</f>
        <v>Tipulidae</v>
      </c>
      <c r="AI1473" t="s">
        <v>48</v>
      </c>
      <c r="AJ1473" t="s">
        <v>53</v>
      </c>
      <c r="AK1473">
        <v>8</v>
      </c>
      <c r="AM1473" t="s">
        <v>42</v>
      </c>
      <c r="AN1473">
        <v>8</v>
      </c>
      <c r="AO1473">
        <v>0</v>
      </c>
    </row>
    <row r="1474" spans="1:41" x14ac:dyDescent="0.25">
      <c r="A1474" t="s">
        <v>664</v>
      </c>
      <c r="F1474" t="s">
        <v>664</v>
      </c>
      <c r="G1474" s="1">
        <v>42485</v>
      </c>
      <c r="I1474" t="s">
        <v>1023</v>
      </c>
      <c r="J1474" t="s">
        <v>206</v>
      </c>
      <c r="K1474" t="s">
        <v>372</v>
      </c>
      <c r="L1474" t="s">
        <v>42</v>
      </c>
      <c r="M1474" t="s">
        <v>43</v>
      </c>
      <c r="N1474">
        <v>0</v>
      </c>
      <c r="O1474">
        <v>1</v>
      </c>
      <c r="P1474">
        <v>1</v>
      </c>
      <c r="T1474" t="s">
        <v>55</v>
      </c>
      <c r="V1474" t="s">
        <v>67</v>
      </c>
      <c r="X1474" t="s">
        <v>373</v>
      </c>
      <c r="Z1474" t="s">
        <v>374</v>
      </c>
      <c r="AC1474" t="s">
        <v>375</v>
      </c>
      <c r="AG1474" t="s">
        <v>27</v>
      </c>
      <c r="AH1474" t="str">
        <f>Table1[[#This Row],[Family]]</f>
        <v>Corydalidae</v>
      </c>
      <c r="AI1474" t="s">
        <v>76</v>
      </c>
      <c r="AJ1474" t="s">
        <v>376</v>
      </c>
      <c r="AK1474">
        <v>1.4</v>
      </c>
      <c r="AM1474" t="s">
        <v>42</v>
      </c>
      <c r="AN1474">
        <v>1.4</v>
      </c>
      <c r="AO1474">
        <v>0</v>
      </c>
    </row>
    <row r="1475" spans="1:41" x14ac:dyDescent="0.25">
      <c r="A1475" t="s">
        <v>666</v>
      </c>
      <c r="F1475" t="s">
        <v>666</v>
      </c>
      <c r="G1475" s="1">
        <v>42485</v>
      </c>
      <c r="I1475" t="s">
        <v>1023</v>
      </c>
      <c r="J1475" t="s">
        <v>206</v>
      </c>
      <c r="K1475" t="s">
        <v>41</v>
      </c>
      <c r="L1475" t="s">
        <v>42</v>
      </c>
      <c r="M1475" t="s">
        <v>43</v>
      </c>
      <c r="N1475">
        <v>0</v>
      </c>
      <c r="O1475">
        <v>2</v>
      </c>
      <c r="P1475">
        <v>2</v>
      </c>
      <c r="T1475" t="s">
        <v>44</v>
      </c>
      <c r="V1475" t="s">
        <v>45</v>
      </c>
      <c r="X1475" t="s">
        <v>46</v>
      </c>
      <c r="Z1475" t="s">
        <v>47</v>
      </c>
      <c r="AG1475" t="s">
        <v>24</v>
      </c>
      <c r="AH1475" t="str">
        <f>Table1[[#This Row],[FinalID]]</f>
        <v>NAIDIDAE</v>
      </c>
      <c r="AI1475" t="s">
        <v>48</v>
      </c>
      <c r="AJ1475" t="s">
        <v>49</v>
      </c>
      <c r="AK1475">
        <v>8.5</v>
      </c>
      <c r="AM1475" t="s">
        <v>42</v>
      </c>
      <c r="AN1475">
        <v>8.5</v>
      </c>
      <c r="AO1475">
        <v>0</v>
      </c>
    </row>
    <row r="1476" spans="1:41" x14ac:dyDescent="0.25">
      <c r="A1476" t="s">
        <v>666</v>
      </c>
      <c r="F1476" t="s">
        <v>666</v>
      </c>
      <c r="G1476" s="1">
        <v>42485</v>
      </c>
      <c r="I1476" t="s">
        <v>1023</v>
      </c>
      <c r="J1476" t="s">
        <v>206</v>
      </c>
      <c r="K1476" t="s">
        <v>134</v>
      </c>
      <c r="L1476" t="s">
        <v>42</v>
      </c>
      <c r="M1476" t="s">
        <v>43</v>
      </c>
      <c r="N1476">
        <v>0</v>
      </c>
      <c r="O1476">
        <v>2</v>
      </c>
      <c r="P1476">
        <v>2</v>
      </c>
      <c r="T1476" t="s">
        <v>55</v>
      </c>
      <c r="V1476" t="s">
        <v>67</v>
      </c>
      <c r="X1476" t="s">
        <v>68</v>
      </c>
      <c r="Z1476" t="s">
        <v>135</v>
      </c>
      <c r="AG1476" t="s">
        <v>24</v>
      </c>
      <c r="AH1476" t="str">
        <f>Table1[[#This Row],[FinalID]]</f>
        <v>LEPTOPHLEBIIDAE</v>
      </c>
      <c r="AI1476" t="s">
        <v>48</v>
      </c>
      <c r="AJ1476" t="s">
        <v>136</v>
      </c>
      <c r="AK1476">
        <v>1.7</v>
      </c>
      <c r="AM1476" t="s">
        <v>42</v>
      </c>
      <c r="AN1476">
        <v>1.7</v>
      </c>
      <c r="AO1476">
        <v>0</v>
      </c>
    </row>
    <row r="1477" spans="1:41" x14ac:dyDescent="0.25">
      <c r="A1477" t="s">
        <v>666</v>
      </c>
      <c r="F1477" t="s">
        <v>666</v>
      </c>
      <c r="G1477" s="1">
        <v>42485</v>
      </c>
      <c r="I1477" t="s">
        <v>1023</v>
      </c>
      <c r="J1477" t="s">
        <v>206</v>
      </c>
      <c r="K1477" t="s">
        <v>260</v>
      </c>
      <c r="L1477" t="s">
        <v>42</v>
      </c>
      <c r="M1477" t="s">
        <v>43</v>
      </c>
      <c r="N1477">
        <v>0</v>
      </c>
      <c r="O1477">
        <v>6</v>
      </c>
      <c r="P1477">
        <v>6</v>
      </c>
      <c r="T1477" t="s">
        <v>55</v>
      </c>
      <c r="V1477" t="s">
        <v>67</v>
      </c>
      <c r="X1477" t="s">
        <v>68</v>
      </c>
      <c r="Z1477" t="s">
        <v>142</v>
      </c>
      <c r="AC1477" t="s">
        <v>261</v>
      </c>
      <c r="AG1477" t="s">
        <v>27</v>
      </c>
      <c r="AH1477" t="str">
        <f>Table1[[#This Row],[Family]]</f>
        <v>Heptageniidae</v>
      </c>
      <c r="AI1477" t="s">
        <v>144</v>
      </c>
      <c r="AJ1477" t="s">
        <v>53</v>
      </c>
      <c r="AK1477">
        <v>3</v>
      </c>
      <c r="AM1477" t="s">
        <v>42</v>
      </c>
      <c r="AN1477">
        <v>3</v>
      </c>
      <c r="AO1477">
        <v>0</v>
      </c>
    </row>
    <row r="1478" spans="1:41" x14ac:dyDescent="0.25">
      <c r="A1478" t="s">
        <v>666</v>
      </c>
      <c r="F1478" t="s">
        <v>666</v>
      </c>
      <c r="G1478" s="1">
        <v>42485</v>
      </c>
      <c r="I1478" t="s">
        <v>1023</v>
      </c>
      <c r="J1478" t="s">
        <v>206</v>
      </c>
      <c r="K1478" t="s">
        <v>245</v>
      </c>
      <c r="L1478" t="s">
        <v>42</v>
      </c>
      <c r="M1478" t="s">
        <v>43</v>
      </c>
      <c r="N1478">
        <v>0</v>
      </c>
      <c r="O1478">
        <v>2</v>
      </c>
      <c r="P1478">
        <v>2</v>
      </c>
      <c r="T1478" t="s">
        <v>55</v>
      </c>
      <c r="V1478" t="s">
        <v>67</v>
      </c>
      <c r="X1478" t="s">
        <v>68</v>
      </c>
      <c r="Z1478" t="s">
        <v>146</v>
      </c>
      <c r="AC1478" t="s">
        <v>246</v>
      </c>
      <c r="AG1478" t="s">
        <v>27</v>
      </c>
      <c r="AH1478" t="str">
        <f>Table1[[#This Row],[Family]]</f>
        <v>Baetidae</v>
      </c>
      <c r="AI1478" t="s">
        <v>48</v>
      </c>
      <c r="AJ1478" t="s">
        <v>136</v>
      </c>
      <c r="AK1478">
        <v>4.9000000000000004</v>
      </c>
      <c r="AM1478" t="s">
        <v>42</v>
      </c>
      <c r="AN1478">
        <v>4.9000000000000004</v>
      </c>
      <c r="AO1478">
        <v>0</v>
      </c>
    </row>
    <row r="1479" spans="1:41" x14ac:dyDescent="0.25">
      <c r="A1479" t="s">
        <v>666</v>
      </c>
      <c r="F1479" t="s">
        <v>666</v>
      </c>
      <c r="G1479" s="1">
        <v>42485</v>
      </c>
      <c r="I1479" t="s">
        <v>1023</v>
      </c>
      <c r="J1479" t="s">
        <v>206</v>
      </c>
      <c r="K1479" t="s">
        <v>317</v>
      </c>
      <c r="L1479" t="s">
        <v>42</v>
      </c>
      <c r="M1479" t="s">
        <v>43</v>
      </c>
      <c r="N1479">
        <v>0</v>
      </c>
      <c r="O1479">
        <v>7</v>
      </c>
      <c r="P1479">
        <v>7</v>
      </c>
      <c r="T1479" t="s">
        <v>55</v>
      </c>
      <c r="V1479" t="s">
        <v>67</v>
      </c>
      <c r="X1479" t="s">
        <v>68</v>
      </c>
      <c r="Z1479" t="s">
        <v>318</v>
      </c>
      <c r="AC1479" t="s">
        <v>319</v>
      </c>
      <c r="AG1479" t="s">
        <v>27</v>
      </c>
      <c r="AH1479" t="str">
        <f>Table1[[#This Row],[Family]]</f>
        <v>Isonychiidae</v>
      </c>
      <c r="AI1479" t="s">
        <v>92</v>
      </c>
      <c r="AJ1479" t="s">
        <v>136</v>
      </c>
      <c r="AK1479">
        <v>2.5</v>
      </c>
      <c r="AM1479" t="s">
        <v>42</v>
      </c>
      <c r="AN1479">
        <v>2.5</v>
      </c>
      <c r="AO1479">
        <v>0</v>
      </c>
    </row>
    <row r="1480" spans="1:41" x14ac:dyDescent="0.25">
      <c r="A1480" t="s">
        <v>666</v>
      </c>
      <c r="F1480" t="s">
        <v>666</v>
      </c>
      <c r="G1480" s="1">
        <v>42485</v>
      </c>
      <c r="I1480" t="s">
        <v>1023</v>
      </c>
      <c r="J1480" t="s">
        <v>206</v>
      </c>
      <c r="K1480" t="s">
        <v>295</v>
      </c>
      <c r="L1480" t="s">
        <v>42</v>
      </c>
      <c r="M1480" t="s">
        <v>43</v>
      </c>
      <c r="N1480">
        <v>0</v>
      </c>
      <c r="O1480">
        <v>1</v>
      </c>
      <c r="P1480">
        <v>1</v>
      </c>
      <c r="T1480" t="s">
        <v>55</v>
      </c>
      <c r="V1480" t="s">
        <v>67</v>
      </c>
      <c r="X1480" t="s">
        <v>152</v>
      </c>
      <c r="Z1480" t="s">
        <v>153</v>
      </c>
      <c r="AC1480" t="s">
        <v>296</v>
      </c>
      <c r="AG1480" t="s">
        <v>27</v>
      </c>
      <c r="AH1480" t="str">
        <f>Table1[[#This Row],[Family]]</f>
        <v>Chloroperlidae</v>
      </c>
      <c r="AI1480" t="s">
        <v>76</v>
      </c>
      <c r="AJ1480" t="s">
        <v>53</v>
      </c>
      <c r="AK1480">
        <v>1.6</v>
      </c>
      <c r="AM1480" t="s">
        <v>42</v>
      </c>
      <c r="AN1480">
        <v>1.6</v>
      </c>
      <c r="AO1480">
        <v>0</v>
      </c>
    </row>
    <row r="1481" spans="1:41" x14ac:dyDescent="0.25">
      <c r="A1481" t="s">
        <v>666</v>
      </c>
      <c r="F1481" t="s">
        <v>666</v>
      </c>
      <c r="G1481" s="1">
        <v>42485</v>
      </c>
      <c r="I1481" t="s">
        <v>1023</v>
      </c>
      <c r="J1481" t="s">
        <v>206</v>
      </c>
      <c r="K1481" t="s">
        <v>170</v>
      </c>
      <c r="L1481" t="s">
        <v>42</v>
      </c>
      <c r="M1481" t="s">
        <v>43</v>
      </c>
      <c r="N1481">
        <v>0</v>
      </c>
      <c r="O1481">
        <v>8</v>
      </c>
      <c r="P1481">
        <v>8</v>
      </c>
      <c r="T1481" t="s">
        <v>55</v>
      </c>
      <c r="V1481" t="s">
        <v>67</v>
      </c>
      <c r="X1481" t="s">
        <v>72</v>
      </c>
      <c r="Z1481" t="s">
        <v>171</v>
      </c>
      <c r="AC1481" t="s">
        <v>172</v>
      </c>
      <c r="AG1481" t="s">
        <v>27</v>
      </c>
      <c r="AH1481" t="str">
        <f>Table1[[#This Row],[Family]]</f>
        <v>Hydropsychidae</v>
      </c>
      <c r="AI1481" t="s">
        <v>92</v>
      </c>
      <c r="AJ1481" t="s">
        <v>53</v>
      </c>
      <c r="AK1481">
        <v>6.5</v>
      </c>
      <c r="AM1481" t="s">
        <v>42</v>
      </c>
      <c r="AN1481">
        <v>6.5</v>
      </c>
      <c r="AO1481">
        <v>0</v>
      </c>
    </row>
    <row r="1482" spans="1:41" x14ac:dyDescent="0.25">
      <c r="A1482" t="s">
        <v>666</v>
      </c>
      <c r="F1482" t="s">
        <v>666</v>
      </c>
      <c r="G1482" s="1">
        <v>42485</v>
      </c>
      <c r="I1482" t="s">
        <v>1023</v>
      </c>
      <c r="J1482" t="s">
        <v>206</v>
      </c>
      <c r="K1482" t="s">
        <v>173</v>
      </c>
      <c r="L1482" t="s">
        <v>42</v>
      </c>
      <c r="M1482" t="s">
        <v>43</v>
      </c>
      <c r="N1482">
        <v>0</v>
      </c>
      <c r="O1482">
        <v>2</v>
      </c>
      <c r="P1482">
        <v>2</v>
      </c>
      <c r="T1482" t="s">
        <v>55</v>
      </c>
      <c r="V1482" t="s">
        <v>67</v>
      </c>
      <c r="X1482" t="s">
        <v>72</v>
      </c>
      <c r="Z1482" t="s">
        <v>171</v>
      </c>
      <c r="AC1482" t="s">
        <v>174</v>
      </c>
      <c r="AG1482" t="s">
        <v>27</v>
      </c>
      <c r="AH1482" t="str">
        <f>Table1[[#This Row],[Family]]</f>
        <v>Hydropsychidae</v>
      </c>
      <c r="AI1482" t="s">
        <v>92</v>
      </c>
      <c r="AJ1482" t="s">
        <v>53</v>
      </c>
      <c r="AK1482">
        <v>2.7</v>
      </c>
      <c r="AM1482" t="s">
        <v>42</v>
      </c>
      <c r="AN1482">
        <v>2.7</v>
      </c>
      <c r="AO1482">
        <v>0</v>
      </c>
    </row>
    <row r="1483" spans="1:41" x14ac:dyDescent="0.25">
      <c r="A1483" t="s">
        <v>666</v>
      </c>
      <c r="F1483" t="s">
        <v>666</v>
      </c>
      <c r="G1483" s="1">
        <v>42485</v>
      </c>
      <c r="I1483" t="s">
        <v>1023</v>
      </c>
      <c r="J1483" t="s">
        <v>206</v>
      </c>
      <c r="K1483" t="s">
        <v>175</v>
      </c>
      <c r="L1483" t="s">
        <v>42</v>
      </c>
      <c r="M1483" t="s">
        <v>43</v>
      </c>
      <c r="N1483">
        <v>0</v>
      </c>
      <c r="O1483">
        <v>1</v>
      </c>
      <c r="P1483">
        <v>1</v>
      </c>
      <c r="T1483" t="s">
        <v>55</v>
      </c>
      <c r="V1483" t="s">
        <v>67</v>
      </c>
      <c r="X1483" t="s">
        <v>72</v>
      </c>
      <c r="Z1483" t="s">
        <v>171</v>
      </c>
      <c r="AC1483" t="s">
        <v>176</v>
      </c>
      <c r="AG1483" t="s">
        <v>27</v>
      </c>
      <c r="AH1483" t="str">
        <f>Table1[[#This Row],[Family]]</f>
        <v>Hydropsychidae</v>
      </c>
      <c r="AI1483" t="s">
        <v>92</v>
      </c>
      <c r="AJ1483" t="s">
        <v>53</v>
      </c>
      <c r="AK1483">
        <v>7.5</v>
      </c>
      <c r="AM1483" t="s">
        <v>42</v>
      </c>
      <c r="AN1483">
        <v>7.5</v>
      </c>
      <c r="AO1483">
        <v>0</v>
      </c>
    </row>
    <row r="1484" spans="1:41" x14ac:dyDescent="0.25">
      <c r="A1484" t="s">
        <v>666</v>
      </c>
      <c r="F1484" t="s">
        <v>666</v>
      </c>
      <c r="G1484" s="1">
        <v>42485</v>
      </c>
      <c r="I1484" t="s">
        <v>1023</v>
      </c>
      <c r="J1484" t="s">
        <v>206</v>
      </c>
      <c r="K1484" t="s">
        <v>596</v>
      </c>
      <c r="L1484" t="s">
        <v>42</v>
      </c>
      <c r="M1484" t="s">
        <v>43</v>
      </c>
      <c r="N1484">
        <v>0</v>
      </c>
      <c r="O1484">
        <v>17</v>
      </c>
      <c r="P1484">
        <v>17</v>
      </c>
      <c r="T1484" t="s">
        <v>55</v>
      </c>
      <c r="V1484" t="s">
        <v>67</v>
      </c>
      <c r="X1484" t="s">
        <v>72</v>
      </c>
      <c r="Z1484" t="s">
        <v>181</v>
      </c>
      <c r="AC1484" t="s">
        <v>597</v>
      </c>
      <c r="AG1484" t="s">
        <v>27</v>
      </c>
      <c r="AH1484" t="str">
        <f>Table1[[#This Row],[Family]]</f>
        <v>Philopotamidae</v>
      </c>
      <c r="AI1484" t="s">
        <v>92</v>
      </c>
      <c r="AJ1484" t="s">
        <v>53</v>
      </c>
      <c r="AK1484">
        <v>1.7</v>
      </c>
      <c r="AM1484" t="s">
        <v>42</v>
      </c>
      <c r="AN1484">
        <v>1.7</v>
      </c>
      <c r="AO1484">
        <v>0</v>
      </c>
    </row>
    <row r="1485" spans="1:41" x14ac:dyDescent="0.25">
      <c r="A1485" t="s">
        <v>666</v>
      </c>
      <c r="F1485" t="s">
        <v>666</v>
      </c>
      <c r="G1485" s="1">
        <v>42485</v>
      </c>
      <c r="I1485" t="s">
        <v>1023</v>
      </c>
      <c r="J1485" t="s">
        <v>206</v>
      </c>
      <c r="K1485" t="s">
        <v>219</v>
      </c>
      <c r="L1485" t="s">
        <v>42</v>
      </c>
      <c r="M1485" t="s">
        <v>43</v>
      </c>
      <c r="N1485">
        <v>0</v>
      </c>
      <c r="O1485">
        <v>1</v>
      </c>
      <c r="P1485">
        <v>1</v>
      </c>
      <c r="T1485" t="s">
        <v>55</v>
      </c>
      <c r="V1485" t="s">
        <v>67</v>
      </c>
      <c r="X1485" t="s">
        <v>220</v>
      </c>
      <c r="Z1485" t="s">
        <v>221</v>
      </c>
      <c r="AC1485" t="s">
        <v>222</v>
      </c>
      <c r="AG1485" t="s">
        <v>27</v>
      </c>
      <c r="AH1485" t="str">
        <f>Table1[[#This Row],[Family]]</f>
        <v>Elmidae</v>
      </c>
      <c r="AI1485" t="s">
        <v>144</v>
      </c>
      <c r="AJ1485" t="s">
        <v>53</v>
      </c>
      <c r="AK1485">
        <v>7.1</v>
      </c>
      <c r="AM1485" t="s">
        <v>42</v>
      </c>
      <c r="AN1485">
        <v>7.1</v>
      </c>
      <c r="AO1485">
        <v>0</v>
      </c>
    </row>
    <row r="1486" spans="1:41" x14ac:dyDescent="0.25">
      <c r="A1486" t="s">
        <v>666</v>
      </c>
      <c r="F1486" t="s">
        <v>666</v>
      </c>
      <c r="G1486" s="1">
        <v>42485</v>
      </c>
      <c r="I1486" t="s">
        <v>1023</v>
      </c>
      <c r="J1486" t="s">
        <v>206</v>
      </c>
      <c r="K1486" t="s">
        <v>93</v>
      </c>
      <c r="L1486" t="s">
        <v>42</v>
      </c>
      <c r="M1486" t="s">
        <v>43</v>
      </c>
      <c r="N1486">
        <v>0</v>
      </c>
      <c r="O1486">
        <v>2</v>
      </c>
      <c r="P1486">
        <v>2</v>
      </c>
      <c r="T1486" t="s">
        <v>55</v>
      </c>
      <c r="V1486" t="s">
        <v>67</v>
      </c>
      <c r="X1486" t="s">
        <v>80</v>
      </c>
      <c r="Z1486" t="s">
        <v>86</v>
      </c>
      <c r="AB1486" t="s">
        <v>87</v>
      </c>
      <c r="AC1486" t="s">
        <v>94</v>
      </c>
      <c r="AG1486" t="s">
        <v>27</v>
      </c>
      <c r="AH1486" t="str">
        <f>Table1[[#This Row],[Family]]</f>
        <v>Chironomidae</v>
      </c>
      <c r="AI1486" t="s">
        <v>60</v>
      </c>
      <c r="AJ1486" t="s">
        <v>95</v>
      </c>
      <c r="AK1486">
        <v>6.3</v>
      </c>
      <c r="AM1486" t="s">
        <v>42</v>
      </c>
      <c r="AN1486">
        <v>6.3</v>
      </c>
      <c r="AO1486">
        <v>0</v>
      </c>
    </row>
    <row r="1487" spans="1:41" x14ac:dyDescent="0.25">
      <c r="A1487" t="s">
        <v>666</v>
      </c>
      <c r="F1487" t="s">
        <v>666</v>
      </c>
      <c r="G1487" s="1">
        <v>42485</v>
      </c>
      <c r="I1487" t="s">
        <v>1023</v>
      </c>
      <c r="J1487" t="s">
        <v>206</v>
      </c>
      <c r="K1487" t="s">
        <v>96</v>
      </c>
      <c r="L1487" t="s">
        <v>42</v>
      </c>
      <c r="M1487" t="s">
        <v>79</v>
      </c>
      <c r="N1487">
        <v>0</v>
      </c>
      <c r="O1487">
        <v>2</v>
      </c>
      <c r="P1487">
        <v>2</v>
      </c>
      <c r="T1487" t="s">
        <v>55</v>
      </c>
      <c r="V1487" t="s">
        <v>67</v>
      </c>
      <c r="X1487" t="s">
        <v>80</v>
      </c>
      <c r="Z1487" t="s">
        <v>86</v>
      </c>
      <c r="AB1487" t="s">
        <v>97</v>
      </c>
      <c r="AG1487" t="s">
        <v>26</v>
      </c>
      <c r="AH1487" t="s">
        <v>86</v>
      </c>
      <c r="AI1487" t="s">
        <v>48</v>
      </c>
      <c r="AK1487">
        <v>3.5</v>
      </c>
      <c r="AM1487" t="s">
        <v>42</v>
      </c>
      <c r="AN1487">
        <v>3.5</v>
      </c>
      <c r="AO1487">
        <v>0</v>
      </c>
    </row>
    <row r="1488" spans="1:41" x14ac:dyDescent="0.25">
      <c r="A1488" t="s">
        <v>666</v>
      </c>
      <c r="F1488" t="s">
        <v>666</v>
      </c>
      <c r="G1488" s="1">
        <v>42485</v>
      </c>
      <c r="I1488" t="s">
        <v>1023</v>
      </c>
      <c r="J1488" t="s">
        <v>206</v>
      </c>
      <c r="K1488" t="s">
        <v>186</v>
      </c>
      <c r="L1488" t="s">
        <v>42</v>
      </c>
      <c r="M1488" t="s">
        <v>79</v>
      </c>
      <c r="N1488">
        <v>0</v>
      </c>
      <c r="O1488">
        <v>6</v>
      </c>
      <c r="P1488">
        <v>6</v>
      </c>
      <c r="T1488" t="s">
        <v>55</v>
      </c>
      <c r="V1488" t="s">
        <v>67</v>
      </c>
      <c r="X1488" t="s">
        <v>80</v>
      </c>
      <c r="Z1488" t="s">
        <v>86</v>
      </c>
      <c r="AC1488" t="s">
        <v>187</v>
      </c>
      <c r="AG1488" t="s">
        <v>27</v>
      </c>
      <c r="AH1488" t="str">
        <f>Table1[[#This Row],[Family]]</f>
        <v>Chironomidae</v>
      </c>
      <c r="AI1488" t="s">
        <v>48</v>
      </c>
      <c r="AK1488">
        <v>7.6</v>
      </c>
      <c r="AM1488" t="s">
        <v>42</v>
      </c>
      <c r="AN1488">
        <v>7.6</v>
      </c>
      <c r="AO1488">
        <v>0</v>
      </c>
    </row>
    <row r="1489" spans="1:41" x14ac:dyDescent="0.25">
      <c r="A1489" t="s">
        <v>666</v>
      </c>
      <c r="F1489" t="s">
        <v>666</v>
      </c>
      <c r="G1489" s="1">
        <v>42485</v>
      </c>
      <c r="I1489" t="s">
        <v>1023</v>
      </c>
      <c r="J1489" t="s">
        <v>206</v>
      </c>
      <c r="K1489" t="s">
        <v>253</v>
      </c>
      <c r="L1489" t="s">
        <v>42</v>
      </c>
      <c r="M1489" t="s">
        <v>43</v>
      </c>
      <c r="N1489">
        <v>0</v>
      </c>
      <c r="O1489">
        <v>1</v>
      </c>
      <c r="P1489">
        <v>1</v>
      </c>
      <c r="T1489" t="s">
        <v>55</v>
      </c>
      <c r="V1489" t="s">
        <v>67</v>
      </c>
      <c r="X1489" t="s">
        <v>80</v>
      </c>
      <c r="Z1489" t="s">
        <v>86</v>
      </c>
      <c r="AC1489" t="s">
        <v>254</v>
      </c>
      <c r="AG1489" t="s">
        <v>27</v>
      </c>
      <c r="AH1489" t="str">
        <f>Table1[[#This Row],[Family]]</f>
        <v>Chironomidae</v>
      </c>
      <c r="AI1489" t="s">
        <v>48</v>
      </c>
      <c r="AJ1489" t="s">
        <v>61</v>
      </c>
      <c r="AK1489">
        <v>4.0999999999999996</v>
      </c>
      <c r="AM1489" t="s">
        <v>42</v>
      </c>
      <c r="AN1489">
        <v>4.0999999999999996</v>
      </c>
      <c r="AO1489">
        <v>0</v>
      </c>
    </row>
    <row r="1490" spans="1:41" x14ac:dyDescent="0.25">
      <c r="A1490" t="s">
        <v>666</v>
      </c>
      <c r="F1490" t="s">
        <v>666</v>
      </c>
      <c r="G1490" s="1">
        <v>42485</v>
      </c>
      <c r="I1490" t="s">
        <v>1023</v>
      </c>
      <c r="J1490" t="s">
        <v>206</v>
      </c>
      <c r="K1490" t="s">
        <v>191</v>
      </c>
      <c r="L1490" t="s">
        <v>42</v>
      </c>
      <c r="M1490" t="s">
        <v>43</v>
      </c>
      <c r="N1490">
        <v>0</v>
      </c>
      <c r="O1490">
        <v>3</v>
      </c>
      <c r="P1490">
        <v>3</v>
      </c>
      <c r="T1490" t="s">
        <v>55</v>
      </c>
      <c r="V1490" t="s">
        <v>67</v>
      </c>
      <c r="X1490" t="s">
        <v>80</v>
      </c>
      <c r="Z1490" t="s">
        <v>86</v>
      </c>
      <c r="AC1490" t="s">
        <v>192</v>
      </c>
      <c r="AG1490" t="s">
        <v>27</v>
      </c>
      <c r="AH1490" t="str">
        <f>Table1[[#This Row],[Family]]</f>
        <v>Chironomidae</v>
      </c>
      <c r="AI1490" t="s">
        <v>48</v>
      </c>
      <c r="AJ1490" t="s">
        <v>61</v>
      </c>
      <c r="AK1490">
        <v>6.1</v>
      </c>
      <c r="AM1490" t="s">
        <v>42</v>
      </c>
      <c r="AN1490">
        <v>6.1</v>
      </c>
      <c r="AO1490">
        <v>0</v>
      </c>
    </row>
    <row r="1491" spans="1:41" x14ac:dyDescent="0.25">
      <c r="A1491" t="s">
        <v>666</v>
      </c>
      <c r="F1491" t="s">
        <v>666</v>
      </c>
      <c r="G1491" s="1">
        <v>42485</v>
      </c>
      <c r="I1491" t="s">
        <v>1023</v>
      </c>
      <c r="J1491" t="s">
        <v>206</v>
      </c>
      <c r="K1491" t="s">
        <v>107</v>
      </c>
      <c r="L1491" t="s">
        <v>42</v>
      </c>
      <c r="M1491" t="s">
        <v>43</v>
      </c>
      <c r="N1491">
        <v>0</v>
      </c>
      <c r="O1491">
        <v>25</v>
      </c>
      <c r="P1491">
        <v>25</v>
      </c>
      <c r="T1491" t="s">
        <v>55</v>
      </c>
      <c r="V1491" t="s">
        <v>67</v>
      </c>
      <c r="X1491" t="s">
        <v>80</v>
      </c>
      <c r="Z1491" t="s">
        <v>86</v>
      </c>
      <c r="AC1491" t="s">
        <v>108</v>
      </c>
      <c r="AG1491" t="s">
        <v>27</v>
      </c>
      <c r="AH1491" t="str">
        <f>Table1[[#This Row],[Family]]</f>
        <v>Chironomidae</v>
      </c>
      <c r="AI1491" t="s">
        <v>48</v>
      </c>
      <c r="AJ1491" t="s">
        <v>82</v>
      </c>
      <c r="AK1491">
        <v>9.1999999999999993</v>
      </c>
      <c r="AM1491" t="s">
        <v>42</v>
      </c>
      <c r="AN1491">
        <v>9.1999999999999993</v>
      </c>
      <c r="AO1491">
        <v>0</v>
      </c>
    </row>
    <row r="1492" spans="1:41" x14ac:dyDescent="0.25">
      <c r="A1492" t="s">
        <v>666</v>
      </c>
      <c r="F1492" t="s">
        <v>666</v>
      </c>
      <c r="G1492" s="1">
        <v>42485</v>
      </c>
      <c r="I1492" t="s">
        <v>1023</v>
      </c>
      <c r="J1492" t="s">
        <v>206</v>
      </c>
      <c r="K1492" t="s">
        <v>274</v>
      </c>
      <c r="L1492" t="s">
        <v>42</v>
      </c>
      <c r="M1492" t="s">
        <v>43</v>
      </c>
      <c r="N1492">
        <v>0</v>
      </c>
      <c r="O1492">
        <v>18</v>
      </c>
      <c r="P1492">
        <v>18</v>
      </c>
      <c r="T1492" t="s">
        <v>55</v>
      </c>
      <c r="V1492" t="s">
        <v>67</v>
      </c>
      <c r="X1492" t="s">
        <v>80</v>
      </c>
      <c r="Z1492" t="s">
        <v>86</v>
      </c>
      <c r="AC1492" t="s">
        <v>275</v>
      </c>
      <c r="AG1492" t="s">
        <v>27</v>
      </c>
      <c r="AH1492" t="str">
        <f>Table1[[#This Row],[Family]]</f>
        <v>Chironomidae</v>
      </c>
      <c r="AI1492" t="s">
        <v>48</v>
      </c>
      <c r="AJ1492" t="s">
        <v>61</v>
      </c>
      <c r="AK1492">
        <v>4.5999999999999996</v>
      </c>
      <c r="AM1492" t="s">
        <v>42</v>
      </c>
      <c r="AN1492">
        <v>4.5999999999999996</v>
      </c>
      <c r="AO1492">
        <v>0</v>
      </c>
    </row>
    <row r="1493" spans="1:41" x14ac:dyDescent="0.25">
      <c r="A1493" t="s">
        <v>666</v>
      </c>
      <c r="F1493" t="s">
        <v>666</v>
      </c>
      <c r="G1493" s="1">
        <v>42485</v>
      </c>
      <c r="I1493" t="s">
        <v>1023</v>
      </c>
      <c r="J1493" t="s">
        <v>206</v>
      </c>
      <c r="K1493" t="s">
        <v>255</v>
      </c>
      <c r="L1493" t="s">
        <v>42</v>
      </c>
      <c r="M1493" t="s">
        <v>43</v>
      </c>
      <c r="N1493">
        <v>0</v>
      </c>
      <c r="O1493">
        <v>6</v>
      </c>
      <c r="P1493">
        <v>6</v>
      </c>
      <c r="T1493" t="s">
        <v>55</v>
      </c>
      <c r="V1493" t="s">
        <v>67</v>
      </c>
      <c r="X1493" t="s">
        <v>80</v>
      </c>
      <c r="Z1493" t="s">
        <v>86</v>
      </c>
      <c r="AC1493" t="s">
        <v>256</v>
      </c>
      <c r="AG1493" t="s">
        <v>27</v>
      </c>
      <c r="AH1493" t="str">
        <f>Table1[[#This Row],[Family]]</f>
        <v>Chironomidae</v>
      </c>
      <c r="AI1493" t="s">
        <v>48</v>
      </c>
      <c r="AJ1493" t="s">
        <v>61</v>
      </c>
      <c r="AK1493">
        <v>5.0999999999999996</v>
      </c>
      <c r="AM1493" t="s">
        <v>42</v>
      </c>
      <c r="AN1493">
        <v>5.0999999999999996</v>
      </c>
      <c r="AO1493">
        <v>0</v>
      </c>
    </row>
    <row r="1494" spans="1:41" x14ac:dyDescent="0.25">
      <c r="A1494" t="s">
        <v>666</v>
      </c>
      <c r="F1494" t="s">
        <v>666</v>
      </c>
      <c r="G1494" s="1">
        <v>42485</v>
      </c>
      <c r="I1494" t="s">
        <v>1023</v>
      </c>
      <c r="J1494" t="s">
        <v>206</v>
      </c>
      <c r="K1494" t="s">
        <v>123</v>
      </c>
      <c r="L1494" t="s">
        <v>42</v>
      </c>
      <c r="M1494" t="s">
        <v>43</v>
      </c>
      <c r="N1494">
        <v>0</v>
      </c>
      <c r="O1494">
        <v>3</v>
      </c>
      <c r="P1494">
        <v>3</v>
      </c>
      <c r="T1494" t="s">
        <v>55</v>
      </c>
      <c r="V1494" t="s">
        <v>67</v>
      </c>
      <c r="X1494" t="s">
        <v>80</v>
      </c>
      <c r="Z1494" t="s">
        <v>86</v>
      </c>
      <c r="AC1494" t="s">
        <v>124</v>
      </c>
      <c r="AG1494" t="s">
        <v>27</v>
      </c>
      <c r="AH1494" t="str">
        <f>Table1[[#This Row],[Family]]</f>
        <v>Chironomidae</v>
      </c>
      <c r="AI1494" t="s">
        <v>76</v>
      </c>
      <c r="AJ1494" t="s">
        <v>61</v>
      </c>
      <c r="AK1494">
        <v>8.1999999999999993</v>
      </c>
      <c r="AM1494" t="s">
        <v>42</v>
      </c>
      <c r="AN1494">
        <v>8.1999999999999993</v>
      </c>
      <c r="AO1494">
        <v>0</v>
      </c>
    </row>
    <row r="1495" spans="1:41" x14ac:dyDescent="0.25">
      <c r="A1495" t="s">
        <v>666</v>
      </c>
      <c r="F1495" t="s">
        <v>666</v>
      </c>
      <c r="G1495" s="1">
        <v>42485</v>
      </c>
      <c r="I1495" t="s">
        <v>1023</v>
      </c>
      <c r="J1495" t="s">
        <v>206</v>
      </c>
      <c r="K1495" t="s">
        <v>235</v>
      </c>
      <c r="L1495" t="s">
        <v>42</v>
      </c>
      <c r="M1495" t="s">
        <v>79</v>
      </c>
      <c r="N1495">
        <v>0</v>
      </c>
      <c r="O1495">
        <v>1</v>
      </c>
      <c r="P1495">
        <v>1</v>
      </c>
      <c r="T1495" t="s">
        <v>55</v>
      </c>
      <c r="V1495" t="s">
        <v>67</v>
      </c>
      <c r="X1495" t="s">
        <v>80</v>
      </c>
      <c r="Z1495" t="s">
        <v>86</v>
      </c>
      <c r="AB1495" t="s">
        <v>194</v>
      </c>
      <c r="AG1495" t="s">
        <v>26</v>
      </c>
      <c r="AH1495" t="s">
        <v>86</v>
      </c>
      <c r="AI1495" t="s">
        <v>48</v>
      </c>
      <c r="AK1495">
        <v>7.1</v>
      </c>
      <c r="AM1495" t="s">
        <v>42</v>
      </c>
      <c r="AN1495">
        <v>7.1</v>
      </c>
      <c r="AO1495">
        <v>0</v>
      </c>
    </row>
    <row r="1496" spans="1:41" x14ac:dyDescent="0.25">
      <c r="A1496" t="s">
        <v>666</v>
      </c>
      <c r="F1496" t="s">
        <v>666</v>
      </c>
      <c r="G1496" s="1">
        <v>42485</v>
      </c>
      <c r="I1496" t="s">
        <v>1023</v>
      </c>
      <c r="J1496" t="s">
        <v>206</v>
      </c>
      <c r="K1496" t="s">
        <v>499</v>
      </c>
      <c r="L1496" t="s">
        <v>42</v>
      </c>
      <c r="M1496" t="s">
        <v>43</v>
      </c>
      <c r="N1496">
        <v>0</v>
      </c>
      <c r="O1496">
        <v>8</v>
      </c>
      <c r="P1496">
        <v>8</v>
      </c>
      <c r="T1496" t="s">
        <v>55</v>
      </c>
      <c r="V1496" t="s">
        <v>67</v>
      </c>
      <c r="X1496" t="s">
        <v>80</v>
      </c>
      <c r="Z1496" t="s">
        <v>86</v>
      </c>
      <c r="AB1496" t="s">
        <v>194</v>
      </c>
      <c r="AC1496" t="s">
        <v>500</v>
      </c>
      <c r="AG1496" t="s">
        <v>27</v>
      </c>
      <c r="AH1496" t="str">
        <f>Table1[[#This Row],[Family]]</f>
        <v>Chironomidae</v>
      </c>
      <c r="AI1496" t="s">
        <v>48</v>
      </c>
      <c r="AJ1496" t="s">
        <v>61</v>
      </c>
      <c r="AM1496" t="s">
        <v>42</v>
      </c>
      <c r="AO1496">
        <v>0</v>
      </c>
    </row>
    <row r="1497" spans="1:41" x14ac:dyDescent="0.25">
      <c r="A1497" t="s">
        <v>666</v>
      </c>
      <c r="F1497" t="s">
        <v>666</v>
      </c>
      <c r="G1497" s="1">
        <v>42485</v>
      </c>
      <c r="I1497" t="s">
        <v>1023</v>
      </c>
      <c r="J1497" t="s">
        <v>206</v>
      </c>
      <c r="K1497" t="s">
        <v>665</v>
      </c>
      <c r="L1497" t="s">
        <v>42</v>
      </c>
      <c r="M1497" t="s">
        <v>79</v>
      </c>
      <c r="N1497">
        <v>0</v>
      </c>
      <c r="O1497">
        <v>6</v>
      </c>
      <c r="P1497">
        <v>6</v>
      </c>
      <c r="T1497" t="s">
        <v>55</v>
      </c>
      <c r="V1497" t="s">
        <v>67</v>
      </c>
      <c r="X1497" t="s">
        <v>80</v>
      </c>
      <c r="Z1497" t="s">
        <v>279</v>
      </c>
      <c r="AG1497" t="s">
        <v>24</v>
      </c>
      <c r="AH1497" t="str">
        <f>Table1[[#This Row],[FinalID]]</f>
        <v>EMPIDIDAE</v>
      </c>
      <c r="AI1497" t="s">
        <v>76</v>
      </c>
      <c r="AJ1497" t="s">
        <v>82</v>
      </c>
      <c r="AK1497">
        <v>7.5</v>
      </c>
      <c r="AM1497" t="s">
        <v>42</v>
      </c>
      <c r="AN1497">
        <v>7.5</v>
      </c>
      <c r="AO1497">
        <v>0</v>
      </c>
    </row>
    <row r="1498" spans="1:41" x14ac:dyDescent="0.25">
      <c r="A1498" t="s">
        <v>666</v>
      </c>
      <c r="F1498" t="s">
        <v>666</v>
      </c>
      <c r="G1498" s="1">
        <v>42485</v>
      </c>
      <c r="I1498" t="s">
        <v>1023</v>
      </c>
      <c r="J1498" t="s">
        <v>206</v>
      </c>
      <c r="K1498" t="s">
        <v>278</v>
      </c>
      <c r="L1498" t="s">
        <v>42</v>
      </c>
      <c r="M1498" t="s">
        <v>43</v>
      </c>
      <c r="N1498">
        <v>0</v>
      </c>
      <c r="O1498">
        <v>1</v>
      </c>
      <c r="P1498">
        <v>1</v>
      </c>
      <c r="T1498" t="s">
        <v>55</v>
      </c>
      <c r="V1498" t="s">
        <v>67</v>
      </c>
      <c r="X1498" t="s">
        <v>80</v>
      </c>
      <c r="Z1498" t="s">
        <v>279</v>
      </c>
      <c r="AC1498" t="s">
        <v>280</v>
      </c>
      <c r="AG1498" t="s">
        <v>27</v>
      </c>
      <c r="AH1498" t="str">
        <f>Table1[[#This Row],[Family]]</f>
        <v>Empididae</v>
      </c>
      <c r="AI1498" t="s">
        <v>76</v>
      </c>
      <c r="AJ1498" t="s">
        <v>53</v>
      </c>
      <c r="AK1498">
        <v>7.4</v>
      </c>
      <c r="AM1498" t="s">
        <v>42</v>
      </c>
      <c r="AN1498">
        <v>7.4</v>
      </c>
      <c r="AO1498">
        <v>0</v>
      </c>
    </row>
    <row r="1499" spans="1:41" x14ac:dyDescent="0.25">
      <c r="A1499" t="s">
        <v>666</v>
      </c>
      <c r="F1499" t="s">
        <v>666</v>
      </c>
      <c r="G1499" s="1">
        <v>42485</v>
      </c>
      <c r="I1499" t="s">
        <v>1023</v>
      </c>
      <c r="J1499" t="s">
        <v>206</v>
      </c>
      <c r="K1499" t="s">
        <v>566</v>
      </c>
      <c r="L1499" t="s">
        <v>42</v>
      </c>
      <c r="M1499" t="s">
        <v>43</v>
      </c>
      <c r="N1499">
        <v>0</v>
      </c>
      <c r="O1499">
        <v>1</v>
      </c>
      <c r="P1499">
        <v>1</v>
      </c>
      <c r="T1499" t="s">
        <v>55</v>
      </c>
      <c r="V1499" t="s">
        <v>67</v>
      </c>
      <c r="X1499" t="s">
        <v>80</v>
      </c>
      <c r="Z1499" t="s">
        <v>279</v>
      </c>
      <c r="AC1499" t="s">
        <v>567</v>
      </c>
      <c r="AG1499" t="s">
        <v>27</v>
      </c>
      <c r="AH1499" t="str">
        <f>Table1[[#This Row],[Family]]</f>
        <v>Empididae</v>
      </c>
      <c r="AI1499" t="s">
        <v>76</v>
      </c>
      <c r="AM1499" t="s">
        <v>42</v>
      </c>
      <c r="AO1499">
        <v>0</v>
      </c>
    </row>
    <row r="1500" spans="1:41" x14ac:dyDescent="0.25">
      <c r="A1500" t="s">
        <v>666</v>
      </c>
      <c r="F1500" t="s">
        <v>666</v>
      </c>
      <c r="G1500" s="1">
        <v>42485</v>
      </c>
      <c r="I1500" t="s">
        <v>1023</v>
      </c>
      <c r="J1500" t="s">
        <v>206</v>
      </c>
      <c r="K1500" t="s">
        <v>202</v>
      </c>
      <c r="L1500" t="s">
        <v>42</v>
      </c>
      <c r="M1500" t="s">
        <v>43</v>
      </c>
      <c r="N1500">
        <v>0</v>
      </c>
      <c r="O1500">
        <v>1</v>
      </c>
      <c r="P1500">
        <v>1</v>
      </c>
      <c r="T1500" t="s">
        <v>55</v>
      </c>
      <c r="V1500" t="s">
        <v>67</v>
      </c>
      <c r="X1500" t="s">
        <v>80</v>
      </c>
      <c r="Z1500" t="s">
        <v>203</v>
      </c>
      <c r="AC1500" t="s">
        <v>204</v>
      </c>
      <c r="AG1500" t="s">
        <v>27</v>
      </c>
      <c r="AH1500" t="str">
        <f>Table1[[#This Row],[Family]]</f>
        <v>Tipulidae</v>
      </c>
      <c r="AI1500" t="s">
        <v>48</v>
      </c>
      <c r="AJ1500" t="s">
        <v>53</v>
      </c>
      <c r="AK1500">
        <v>8</v>
      </c>
      <c r="AM1500" t="s">
        <v>42</v>
      </c>
      <c r="AN1500">
        <v>8</v>
      </c>
      <c r="AO1500">
        <v>0</v>
      </c>
    </row>
    <row r="1501" spans="1:41" x14ac:dyDescent="0.25">
      <c r="A1501" t="s">
        <v>667</v>
      </c>
      <c r="F1501" t="s">
        <v>667</v>
      </c>
      <c r="G1501" s="1">
        <v>42458</v>
      </c>
      <c r="I1501" t="s">
        <v>1023</v>
      </c>
      <c r="J1501" t="s">
        <v>206</v>
      </c>
      <c r="K1501" t="s">
        <v>242</v>
      </c>
      <c r="L1501" t="s">
        <v>42</v>
      </c>
      <c r="M1501" t="s">
        <v>43</v>
      </c>
      <c r="N1501">
        <v>0</v>
      </c>
      <c r="O1501">
        <v>2</v>
      </c>
      <c r="P1501">
        <v>2</v>
      </c>
      <c r="T1501" t="s">
        <v>44</v>
      </c>
      <c r="V1501" t="s">
        <v>45</v>
      </c>
      <c r="X1501" t="s">
        <v>243</v>
      </c>
      <c r="Z1501" t="s">
        <v>244</v>
      </c>
      <c r="AG1501" t="s">
        <v>24</v>
      </c>
      <c r="AH1501" t="str">
        <f>Table1[[#This Row],[FinalID]]</f>
        <v>LUMBRICULIDAE</v>
      </c>
      <c r="AI1501" t="s">
        <v>48</v>
      </c>
      <c r="AJ1501" t="s">
        <v>49</v>
      </c>
      <c r="AK1501">
        <v>6.6</v>
      </c>
      <c r="AM1501" t="s">
        <v>42</v>
      </c>
      <c r="AN1501">
        <v>6.6</v>
      </c>
      <c r="AO1501">
        <v>0</v>
      </c>
    </row>
    <row r="1502" spans="1:41" x14ac:dyDescent="0.25">
      <c r="A1502" t="s">
        <v>667</v>
      </c>
      <c r="F1502" t="s">
        <v>667</v>
      </c>
      <c r="G1502" s="1">
        <v>42458</v>
      </c>
      <c r="I1502" t="s">
        <v>1023</v>
      </c>
      <c r="J1502" t="s">
        <v>206</v>
      </c>
      <c r="K1502" t="s">
        <v>315</v>
      </c>
      <c r="L1502" t="s">
        <v>42</v>
      </c>
      <c r="M1502" t="s">
        <v>43</v>
      </c>
      <c r="N1502">
        <v>0</v>
      </c>
      <c r="O1502">
        <v>2</v>
      </c>
      <c r="P1502">
        <v>2</v>
      </c>
      <c r="T1502" t="s">
        <v>55</v>
      </c>
      <c r="V1502" t="s">
        <v>56</v>
      </c>
      <c r="X1502" t="s">
        <v>57</v>
      </c>
      <c r="Z1502" t="s">
        <v>290</v>
      </c>
      <c r="AC1502" t="s">
        <v>316</v>
      </c>
      <c r="AG1502" t="s">
        <v>27</v>
      </c>
      <c r="AH1502" t="str">
        <f>Table1[[#This Row],[Family]]</f>
        <v>Crangonyctidae</v>
      </c>
      <c r="AI1502" t="s">
        <v>48</v>
      </c>
      <c r="AJ1502" t="s">
        <v>61</v>
      </c>
      <c r="AK1502">
        <v>6.7</v>
      </c>
      <c r="AM1502" t="s">
        <v>42</v>
      </c>
      <c r="AN1502">
        <v>6.7</v>
      </c>
      <c r="AO1502">
        <v>0</v>
      </c>
    </row>
    <row r="1503" spans="1:41" x14ac:dyDescent="0.25">
      <c r="A1503" t="s">
        <v>667</v>
      </c>
      <c r="F1503" t="s">
        <v>667</v>
      </c>
      <c r="G1503" s="1">
        <v>42458</v>
      </c>
      <c r="I1503" t="s">
        <v>1023</v>
      </c>
      <c r="J1503" t="s">
        <v>206</v>
      </c>
      <c r="K1503" t="s">
        <v>137</v>
      </c>
      <c r="L1503" t="s">
        <v>42</v>
      </c>
      <c r="M1503" t="s">
        <v>43</v>
      </c>
      <c r="N1503">
        <v>0</v>
      </c>
      <c r="O1503">
        <v>4</v>
      </c>
      <c r="P1503">
        <v>4</v>
      </c>
      <c r="T1503" t="s">
        <v>55</v>
      </c>
      <c r="V1503" t="s">
        <v>67</v>
      </c>
      <c r="X1503" t="s">
        <v>68</v>
      </c>
      <c r="Z1503" t="s">
        <v>138</v>
      </c>
      <c r="AC1503" t="s">
        <v>139</v>
      </c>
      <c r="AG1503" t="s">
        <v>27</v>
      </c>
      <c r="AH1503" t="str">
        <f>Table1[[#This Row],[Family]]</f>
        <v>Ephemerellidae</v>
      </c>
      <c r="AI1503" t="s">
        <v>48</v>
      </c>
      <c r="AJ1503" t="s">
        <v>140</v>
      </c>
      <c r="AK1503">
        <v>2.2999999999999998</v>
      </c>
      <c r="AM1503" t="s">
        <v>42</v>
      </c>
      <c r="AN1503">
        <v>2.2999999999999998</v>
      </c>
      <c r="AO1503">
        <v>0</v>
      </c>
    </row>
    <row r="1504" spans="1:41" x14ac:dyDescent="0.25">
      <c r="A1504" t="s">
        <v>667</v>
      </c>
      <c r="F1504" t="s">
        <v>667</v>
      </c>
      <c r="G1504" s="1">
        <v>42458</v>
      </c>
      <c r="I1504" t="s">
        <v>1023</v>
      </c>
      <c r="J1504" t="s">
        <v>206</v>
      </c>
      <c r="K1504" t="s">
        <v>260</v>
      </c>
      <c r="L1504" t="s">
        <v>42</v>
      </c>
      <c r="M1504" t="s">
        <v>43</v>
      </c>
      <c r="N1504">
        <v>0</v>
      </c>
      <c r="O1504">
        <v>4</v>
      </c>
      <c r="P1504">
        <v>4</v>
      </c>
      <c r="T1504" t="s">
        <v>55</v>
      </c>
      <c r="V1504" t="s">
        <v>67</v>
      </c>
      <c r="X1504" t="s">
        <v>68</v>
      </c>
      <c r="Z1504" t="s">
        <v>142</v>
      </c>
      <c r="AC1504" t="s">
        <v>261</v>
      </c>
      <c r="AG1504" t="s">
        <v>27</v>
      </c>
      <c r="AH1504" t="str">
        <f>Table1[[#This Row],[Family]]</f>
        <v>Heptageniidae</v>
      </c>
      <c r="AI1504" t="s">
        <v>144</v>
      </c>
      <c r="AJ1504" t="s">
        <v>53</v>
      </c>
      <c r="AK1504">
        <v>3</v>
      </c>
      <c r="AM1504" t="s">
        <v>42</v>
      </c>
      <c r="AN1504">
        <v>3</v>
      </c>
      <c r="AO1504">
        <v>0</v>
      </c>
    </row>
    <row r="1505" spans="1:41" x14ac:dyDescent="0.25">
      <c r="A1505" t="s">
        <v>667</v>
      </c>
      <c r="F1505" t="s">
        <v>667</v>
      </c>
      <c r="G1505" s="1">
        <v>42458</v>
      </c>
      <c r="I1505" t="s">
        <v>1023</v>
      </c>
      <c r="J1505" t="s">
        <v>206</v>
      </c>
      <c r="K1505" t="s">
        <v>660</v>
      </c>
      <c r="L1505" t="s">
        <v>42</v>
      </c>
      <c r="M1505" t="s">
        <v>43</v>
      </c>
      <c r="N1505">
        <v>0</v>
      </c>
      <c r="O1505">
        <v>1</v>
      </c>
      <c r="P1505">
        <v>1</v>
      </c>
      <c r="T1505" t="s">
        <v>55</v>
      </c>
      <c r="V1505" t="s">
        <v>67</v>
      </c>
      <c r="X1505" t="s">
        <v>68</v>
      </c>
      <c r="Z1505" t="s">
        <v>146</v>
      </c>
      <c r="AC1505" t="s">
        <v>661</v>
      </c>
      <c r="AG1505" t="s">
        <v>27</v>
      </c>
      <c r="AH1505" t="str">
        <f>Table1[[#This Row],[Family]]</f>
        <v>Baetidae</v>
      </c>
      <c r="AI1505" t="s">
        <v>48</v>
      </c>
      <c r="AJ1505" t="s">
        <v>136</v>
      </c>
      <c r="AK1505">
        <v>2.2999999999999998</v>
      </c>
      <c r="AM1505" t="s">
        <v>42</v>
      </c>
      <c r="AN1505">
        <v>2.2999999999999998</v>
      </c>
      <c r="AO1505">
        <v>0</v>
      </c>
    </row>
    <row r="1506" spans="1:41" x14ac:dyDescent="0.25">
      <c r="A1506" t="s">
        <v>667</v>
      </c>
      <c r="F1506" t="s">
        <v>667</v>
      </c>
      <c r="G1506" s="1">
        <v>42458</v>
      </c>
      <c r="I1506" t="s">
        <v>1023</v>
      </c>
      <c r="J1506" t="s">
        <v>206</v>
      </c>
      <c r="K1506" t="s">
        <v>317</v>
      </c>
      <c r="L1506" t="s">
        <v>42</v>
      </c>
      <c r="M1506" t="s">
        <v>43</v>
      </c>
      <c r="N1506">
        <v>0</v>
      </c>
      <c r="O1506">
        <v>3</v>
      </c>
      <c r="P1506">
        <v>3</v>
      </c>
      <c r="T1506" t="s">
        <v>55</v>
      </c>
      <c r="V1506" t="s">
        <v>67</v>
      </c>
      <c r="X1506" t="s">
        <v>68</v>
      </c>
      <c r="Z1506" t="s">
        <v>318</v>
      </c>
      <c r="AC1506" t="s">
        <v>319</v>
      </c>
      <c r="AG1506" t="s">
        <v>27</v>
      </c>
      <c r="AH1506" t="str">
        <f>Table1[[#This Row],[Family]]</f>
        <v>Isonychiidae</v>
      </c>
      <c r="AI1506" t="s">
        <v>92</v>
      </c>
      <c r="AJ1506" t="s">
        <v>136</v>
      </c>
      <c r="AK1506">
        <v>2.5</v>
      </c>
      <c r="AM1506" t="s">
        <v>42</v>
      </c>
      <c r="AN1506">
        <v>2.5</v>
      </c>
      <c r="AO1506">
        <v>0</v>
      </c>
    </row>
    <row r="1507" spans="1:41" x14ac:dyDescent="0.25">
      <c r="A1507" t="s">
        <v>667</v>
      </c>
      <c r="F1507" t="s">
        <v>667</v>
      </c>
      <c r="G1507" s="1">
        <v>42458</v>
      </c>
      <c r="I1507" t="s">
        <v>1023</v>
      </c>
      <c r="J1507" t="s">
        <v>206</v>
      </c>
      <c r="K1507" t="s">
        <v>323</v>
      </c>
      <c r="L1507" t="s">
        <v>42</v>
      </c>
      <c r="M1507" t="s">
        <v>43</v>
      </c>
      <c r="N1507">
        <v>0</v>
      </c>
      <c r="O1507">
        <v>1</v>
      </c>
      <c r="P1507">
        <v>1</v>
      </c>
      <c r="T1507" t="s">
        <v>55</v>
      </c>
      <c r="V1507" t="s">
        <v>67</v>
      </c>
      <c r="X1507" t="s">
        <v>324</v>
      </c>
      <c r="Z1507" t="s">
        <v>325</v>
      </c>
      <c r="AC1507" t="s">
        <v>326</v>
      </c>
      <c r="AG1507" t="s">
        <v>27</v>
      </c>
      <c r="AH1507" t="str">
        <f>Table1[[#This Row],[Family]]</f>
        <v>Calopterygidae</v>
      </c>
      <c r="AI1507" t="s">
        <v>76</v>
      </c>
      <c r="AJ1507" t="s">
        <v>213</v>
      </c>
      <c r="AK1507">
        <v>8.3000000000000007</v>
      </c>
      <c r="AM1507" t="s">
        <v>42</v>
      </c>
      <c r="AN1507">
        <v>8.3000000000000007</v>
      </c>
      <c r="AO1507">
        <v>0</v>
      </c>
    </row>
    <row r="1508" spans="1:41" x14ac:dyDescent="0.25">
      <c r="A1508" t="s">
        <v>667</v>
      </c>
      <c r="F1508" t="s">
        <v>667</v>
      </c>
      <c r="G1508" s="1">
        <v>42458</v>
      </c>
      <c r="I1508" t="s">
        <v>1023</v>
      </c>
      <c r="J1508" t="s">
        <v>206</v>
      </c>
      <c r="K1508" t="s">
        <v>327</v>
      </c>
      <c r="L1508" t="s">
        <v>42</v>
      </c>
      <c r="M1508" t="s">
        <v>43</v>
      </c>
      <c r="N1508">
        <v>0</v>
      </c>
      <c r="O1508">
        <v>1</v>
      </c>
      <c r="P1508">
        <v>1</v>
      </c>
      <c r="T1508" t="s">
        <v>55</v>
      </c>
      <c r="V1508" t="s">
        <v>67</v>
      </c>
      <c r="X1508" t="s">
        <v>324</v>
      </c>
      <c r="Z1508" t="s">
        <v>328</v>
      </c>
      <c r="AC1508" t="s">
        <v>329</v>
      </c>
      <c r="AG1508" t="s">
        <v>27</v>
      </c>
      <c r="AH1508" t="str">
        <f>Table1[[#This Row],[Family]]</f>
        <v>Coenagrionidae</v>
      </c>
      <c r="AI1508" t="s">
        <v>76</v>
      </c>
      <c r="AJ1508" t="s">
        <v>330</v>
      </c>
      <c r="AK1508">
        <v>9.3000000000000007</v>
      </c>
      <c r="AM1508" t="s">
        <v>42</v>
      </c>
      <c r="AN1508">
        <v>9.3000000000000007</v>
      </c>
      <c r="AO1508">
        <v>0</v>
      </c>
    </row>
    <row r="1509" spans="1:41" x14ac:dyDescent="0.25">
      <c r="A1509" t="s">
        <v>667</v>
      </c>
      <c r="F1509" t="s">
        <v>667</v>
      </c>
      <c r="G1509" s="1">
        <v>42458</v>
      </c>
      <c r="I1509" t="s">
        <v>1023</v>
      </c>
      <c r="J1509" t="s">
        <v>206</v>
      </c>
      <c r="K1509" t="s">
        <v>372</v>
      </c>
      <c r="L1509" t="s">
        <v>42</v>
      </c>
      <c r="M1509" t="s">
        <v>43</v>
      </c>
      <c r="N1509">
        <v>0</v>
      </c>
      <c r="O1509">
        <v>1</v>
      </c>
      <c r="P1509">
        <v>1</v>
      </c>
      <c r="T1509" t="s">
        <v>55</v>
      </c>
      <c r="V1509" t="s">
        <v>67</v>
      </c>
      <c r="X1509" t="s">
        <v>373</v>
      </c>
      <c r="Z1509" t="s">
        <v>374</v>
      </c>
      <c r="AC1509" t="s">
        <v>375</v>
      </c>
      <c r="AG1509" t="s">
        <v>27</v>
      </c>
      <c r="AH1509" t="str">
        <f>Table1[[#This Row],[Family]]</f>
        <v>Corydalidae</v>
      </c>
      <c r="AI1509" t="s">
        <v>76</v>
      </c>
      <c r="AJ1509" t="s">
        <v>376</v>
      </c>
      <c r="AK1509">
        <v>1.4</v>
      </c>
      <c r="AM1509" t="s">
        <v>42</v>
      </c>
      <c r="AN1509">
        <v>1.4</v>
      </c>
      <c r="AO1509">
        <v>0</v>
      </c>
    </row>
    <row r="1510" spans="1:41" x14ac:dyDescent="0.25">
      <c r="A1510" t="s">
        <v>667</v>
      </c>
      <c r="F1510" t="s">
        <v>667</v>
      </c>
      <c r="G1510" s="1">
        <v>42458</v>
      </c>
      <c r="I1510" t="s">
        <v>1023</v>
      </c>
      <c r="J1510" t="s">
        <v>206</v>
      </c>
      <c r="K1510" t="s">
        <v>170</v>
      </c>
      <c r="L1510" t="s">
        <v>42</v>
      </c>
      <c r="M1510" t="s">
        <v>43</v>
      </c>
      <c r="N1510">
        <v>0</v>
      </c>
      <c r="O1510">
        <v>11</v>
      </c>
      <c r="P1510">
        <v>11</v>
      </c>
      <c r="T1510" t="s">
        <v>55</v>
      </c>
      <c r="V1510" t="s">
        <v>67</v>
      </c>
      <c r="X1510" t="s">
        <v>72</v>
      </c>
      <c r="Z1510" t="s">
        <v>171</v>
      </c>
      <c r="AC1510" t="s">
        <v>172</v>
      </c>
      <c r="AG1510" t="s">
        <v>27</v>
      </c>
      <c r="AH1510" t="str">
        <f>Table1[[#This Row],[Family]]</f>
        <v>Hydropsychidae</v>
      </c>
      <c r="AI1510" t="s">
        <v>92</v>
      </c>
      <c r="AJ1510" t="s">
        <v>53</v>
      </c>
      <c r="AK1510">
        <v>6.5</v>
      </c>
      <c r="AM1510" t="s">
        <v>42</v>
      </c>
      <c r="AN1510">
        <v>6.5</v>
      </c>
      <c r="AO1510">
        <v>0</v>
      </c>
    </row>
    <row r="1511" spans="1:41" x14ac:dyDescent="0.25">
      <c r="A1511" t="s">
        <v>667</v>
      </c>
      <c r="F1511" t="s">
        <v>667</v>
      </c>
      <c r="G1511" s="1">
        <v>42458</v>
      </c>
      <c r="I1511" t="s">
        <v>1023</v>
      </c>
      <c r="J1511" t="s">
        <v>206</v>
      </c>
      <c r="K1511" t="s">
        <v>175</v>
      </c>
      <c r="L1511" t="s">
        <v>42</v>
      </c>
      <c r="M1511" t="s">
        <v>43</v>
      </c>
      <c r="N1511">
        <v>0</v>
      </c>
      <c r="O1511">
        <v>4</v>
      </c>
      <c r="P1511">
        <v>4</v>
      </c>
      <c r="T1511" t="s">
        <v>55</v>
      </c>
      <c r="V1511" t="s">
        <v>67</v>
      </c>
      <c r="X1511" t="s">
        <v>72</v>
      </c>
      <c r="Z1511" t="s">
        <v>171</v>
      </c>
      <c r="AC1511" t="s">
        <v>176</v>
      </c>
      <c r="AG1511" t="s">
        <v>27</v>
      </c>
      <c r="AH1511" t="str">
        <f>Table1[[#This Row],[Family]]</f>
        <v>Hydropsychidae</v>
      </c>
      <c r="AI1511" t="s">
        <v>92</v>
      </c>
      <c r="AJ1511" t="s">
        <v>53</v>
      </c>
      <c r="AK1511">
        <v>7.5</v>
      </c>
      <c r="AM1511" t="s">
        <v>42</v>
      </c>
      <c r="AN1511">
        <v>7.5</v>
      </c>
      <c r="AO1511">
        <v>0</v>
      </c>
    </row>
    <row r="1512" spans="1:41" x14ac:dyDescent="0.25">
      <c r="A1512" t="s">
        <v>667</v>
      </c>
      <c r="F1512" t="s">
        <v>667</v>
      </c>
      <c r="G1512" s="1">
        <v>42458</v>
      </c>
      <c r="I1512" t="s">
        <v>1023</v>
      </c>
      <c r="J1512" t="s">
        <v>206</v>
      </c>
      <c r="K1512" t="s">
        <v>217</v>
      </c>
      <c r="L1512" t="s">
        <v>42</v>
      </c>
      <c r="M1512" t="s">
        <v>43</v>
      </c>
      <c r="N1512">
        <v>0</v>
      </c>
      <c r="O1512">
        <v>6</v>
      </c>
      <c r="P1512">
        <v>6</v>
      </c>
      <c r="T1512" t="s">
        <v>55</v>
      </c>
      <c r="V1512" t="s">
        <v>67</v>
      </c>
      <c r="X1512" t="s">
        <v>72</v>
      </c>
      <c r="Z1512" t="s">
        <v>181</v>
      </c>
      <c r="AC1512" t="s">
        <v>218</v>
      </c>
      <c r="AG1512" t="s">
        <v>27</v>
      </c>
      <c r="AH1512" t="str">
        <f>Table1[[#This Row],[Family]]</f>
        <v>Philopotamidae</v>
      </c>
      <c r="AI1512" t="s">
        <v>92</v>
      </c>
      <c r="AJ1512" t="s">
        <v>53</v>
      </c>
      <c r="AK1512">
        <v>4.4000000000000004</v>
      </c>
      <c r="AM1512" t="s">
        <v>42</v>
      </c>
      <c r="AN1512">
        <v>4.4000000000000004</v>
      </c>
      <c r="AO1512">
        <v>0</v>
      </c>
    </row>
    <row r="1513" spans="1:41" x14ac:dyDescent="0.25">
      <c r="A1513" t="s">
        <v>667</v>
      </c>
      <c r="F1513" t="s">
        <v>667</v>
      </c>
      <c r="G1513" s="1">
        <v>42458</v>
      </c>
      <c r="I1513" t="s">
        <v>1023</v>
      </c>
      <c r="J1513" t="s">
        <v>206</v>
      </c>
      <c r="K1513" t="s">
        <v>450</v>
      </c>
      <c r="L1513" t="s">
        <v>42</v>
      </c>
      <c r="M1513" t="s">
        <v>43</v>
      </c>
      <c r="N1513">
        <v>0</v>
      </c>
      <c r="O1513">
        <v>2</v>
      </c>
      <c r="P1513">
        <v>2</v>
      </c>
      <c r="T1513" t="s">
        <v>55</v>
      </c>
      <c r="V1513" t="s">
        <v>67</v>
      </c>
      <c r="X1513" t="s">
        <v>72</v>
      </c>
      <c r="Z1513" t="s">
        <v>451</v>
      </c>
      <c r="AC1513" t="s">
        <v>452</v>
      </c>
      <c r="AG1513" t="s">
        <v>27</v>
      </c>
      <c r="AH1513" t="str">
        <f>Table1[[#This Row],[Family]]</f>
        <v>Polycentropodidae</v>
      </c>
      <c r="AI1513" t="s">
        <v>92</v>
      </c>
      <c r="AJ1513" t="s">
        <v>53</v>
      </c>
      <c r="AK1513">
        <v>1.1000000000000001</v>
      </c>
      <c r="AM1513" t="s">
        <v>42</v>
      </c>
      <c r="AN1513">
        <v>1.1000000000000001</v>
      </c>
      <c r="AO1513">
        <v>0</v>
      </c>
    </row>
    <row r="1514" spans="1:41" x14ac:dyDescent="0.25">
      <c r="A1514" t="s">
        <v>667</v>
      </c>
      <c r="F1514" t="s">
        <v>667</v>
      </c>
      <c r="G1514" s="1">
        <v>42458</v>
      </c>
      <c r="I1514" t="s">
        <v>1023</v>
      </c>
      <c r="J1514" t="s">
        <v>206</v>
      </c>
      <c r="K1514" t="s">
        <v>581</v>
      </c>
      <c r="L1514" t="s">
        <v>42</v>
      </c>
      <c r="M1514" t="s">
        <v>43</v>
      </c>
      <c r="N1514">
        <v>0</v>
      </c>
      <c r="O1514">
        <v>1</v>
      </c>
      <c r="P1514">
        <v>1</v>
      </c>
      <c r="T1514" t="s">
        <v>55</v>
      </c>
      <c r="V1514" t="s">
        <v>67</v>
      </c>
      <c r="X1514" t="s">
        <v>220</v>
      </c>
      <c r="Z1514" t="s">
        <v>582</v>
      </c>
      <c r="AC1514" t="s">
        <v>583</v>
      </c>
      <c r="AG1514" t="s">
        <v>27</v>
      </c>
      <c r="AH1514" t="str">
        <f>Table1[[#This Row],[Family]]</f>
        <v>Gyrinidae</v>
      </c>
      <c r="AI1514" t="s">
        <v>76</v>
      </c>
      <c r="AJ1514" t="s">
        <v>497</v>
      </c>
      <c r="AK1514">
        <v>4</v>
      </c>
      <c r="AM1514" t="s">
        <v>42</v>
      </c>
      <c r="AN1514">
        <v>4</v>
      </c>
      <c r="AO1514">
        <v>0</v>
      </c>
    </row>
    <row r="1515" spans="1:41" x14ac:dyDescent="0.25">
      <c r="A1515" t="s">
        <v>667</v>
      </c>
      <c r="F1515" t="s">
        <v>667</v>
      </c>
      <c r="G1515" s="1">
        <v>42458</v>
      </c>
      <c r="I1515" t="s">
        <v>1023</v>
      </c>
      <c r="J1515" t="s">
        <v>206</v>
      </c>
      <c r="K1515" t="s">
        <v>386</v>
      </c>
      <c r="L1515" t="s">
        <v>42</v>
      </c>
      <c r="M1515" t="s">
        <v>43</v>
      </c>
      <c r="N1515">
        <v>0</v>
      </c>
      <c r="O1515">
        <v>1</v>
      </c>
      <c r="P1515">
        <v>1</v>
      </c>
      <c r="T1515" t="s">
        <v>55</v>
      </c>
      <c r="V1515" t="s">
        <v>67</v>
      </c>
      <c r="X1515" t="s">
        <v>220</v>
      </c>
      <c r="Z1515" t="s">
        <v>387</v>
      </c>
      <c r="AC1515" t="s">
        <v>388</v>
      </c>
      <c r="AG1515" t="s">
        <v>27</v>
      </c>
      <c r="AH1515" t="str">
        <f>Table1[[#This Row],[Family]]</f>
        <v>Psephenidae</v>
      </c>
      <c r="AI1515" t="s">
        <v>144</v>
      </c>
      <c r="AJ1515" t="s">
        <v>53</v>
      </c>
      <c r="AK1515">
        <v>4.4000000000000004</v>
      </c>
      <c r="AM1515" t="s">
        <v>42</v>
      </c>
      <c r="AN1515">
        <v>4.4000000000000004</v>
      </c>
      <c r="AO1515">
        <v>0</v>
      </c>
    </row>
    <row r="1516" spans="1:41" x14ac:dyDescent="0.25">
      <c r="A1516" t="s">
        <v>667</v>
      </c>
      <c r="F1516" t="s">
        <v>667</v>
      </c>
      <c r="G1516" s="1">
        <v>42458</v>
      </c>
      <c r="I1516" t="s">
        <v>1023</v>
      </c>
      <c r="J1516" t="s">
        <v>206</v>
      </c>
      <c r="K1516" t="s">
        <v>93</v>
      </c>
      <c r="L1516" t="s">
        <v>42</v>
      </c>
      <c r="M1516" t="s">
        <v>43</v>
      </c>
      <c r="N1516">
        <v>0</v>
      </c>
      <c r="O1516">
        <v>3</v>
      </c>
      <c r="P1516">
        <v>3</v>
      </c>
      <c r="T1516" t="s">
        <v>55</v>
      </c>
      <c r="V1516" t="s">
        <v>67</v>
      </c>
      <c r="X1516" t="s">
        <v>80</v>
      </c>
      <c r="Z1516" t="s">
        <v>86</v>
      </c>
      <c r="AB1516" t="s">
        <v>87</v>
      </c>
      <c r="AC1516" t="s">
        <v>94</v>
      </c>
      <c r="AG1516" t="s">
        <v>27</v>
      </c>
      <c r="AH1516" t="str">
        <f>Table1[[#This Row],[Family]]</f>
        <v>Chironomidae</v>
      </c>
      <c r="AI1516" t="s">
        <v>60</v>
      </c>
      <c r="AJ1516" t="s">
        <v>95</v>
      </c>
      <c r="AK1516">
        <v>6.3</v>
      </c>
      <c r="AM1516" t="s">
        <v>42</v>
      </c>
      <c r="AN1516">
        <v>6.3</v>
      </c>
      <c r="AO1516">
        <v>0</v>
      </c>
    </row>
    <row r="1517" spans="1:41" x14ac:dyDescent="0.25">
      <c r="A1517" t="s">
        <v>667</v>
      </c>
      <c r="F1517" t="s">
        <v>667</v>
      </c>
      <c r="G1517" s="1">
        <v>42458</v>
      </c>
      <c r="I1517" t="s">
        <v>1023</v>
      </c>
      <c r="J1517" t="s">
        <v>206</v>
      </c>
      <c r="K1517" t="s">
        <v>297</v>
      </c>
      <c r="L1517" t="s">
        <v>42</v>
      </c>
      <c r="M1517" t="s">
        <v>43</v>
      </c>
      <c r="N1517">
        <v>0</v>
      </c>
      <c r="O1517">
        <v>1</v>
      </c>
      <c r="P1517">
        <v>1</v>
      </c>
      <c r="T1517" t="s">
        <v>55</v>
      </c>
      <c r="V1517" t="s">
        <v>67</v>
      </c>
      <c r="X1517" t="s">
        <v>80</v>
      </c>
      <c r="Z1517" t="s">
        <v>86</v>
      </c>
      <c r="AB1517" t="s">
        <v>97</v>
      </c>
      <c r="AC1517" t="s">
        <v>298</v>
      </c>
      <c r="AG1517" t="s">
        <v>27</v>
      </c>
      <c r="AH1517" t="str">
        <f>Table1[[#This Row],[Family]]</f>
        <v>Chironomidae</v>
      </c>
      <c r="AI1517" t="s">
        <v>92</v>
      </c>
      <c r="AJ1517" t="s">
        <v>53</v>
      </c>
      <c r="AK1517">
        <v>7.2</v>
      </c>
      <c r="AM1517" t="s">
        <v>42</v>
      </c>
      <c r="AN1517">
        <v>7.2</v>
      </c>
      <c r="AO1517">
        <v>0</v>
      </c>
    </row>
    <row r="1518" spans="1:41" x14ac:dyDescent="0.25">
      <c r="A1518" t="s">
        <v>667</v>
      </c>
      <c r="F1518" t="s">
        <v>667</v>
      </c>
      <c r="G1518" s="1">
        <v>42458</v>
      </c>
      <c r="I1518" t="s">
        <v>1023</v>
      </c>
      <c r="J1518" t="s">
        <v>206</v>
      </c>
      <c r="K1518" t="s">
        <v>98</v>
      </c>
      <c r="L1518" t="s">
        <v>42</v>
      </c>
      <c r="M1518" t="s">
        <v>43</v>
      </c>
      <c r="N1518">
        <v>0</v>
      </c>
      <c r="O1518">
        <v>1</v>
      </c>
      <c r="P1518">
        <v>1</v>
      </c>
      <c r="T1518" t="s">
        <v>55</v>
      </c>
      <c r="V1518" t="s">
        <v>67</v>
      </c>
      <c r="X1518" t="s">
        <v>80</v>
      </c>
      <c r="Z1518" t="s">
        <v>86</v>
      </c>
      <c r="AB1518" t="s">
        <v>97</v>
      </c>
      <c r="AC1518" t="s">
        <v>99</v>
      </c>
      <c r="AG1518" t="s">
        <v>27</v>
      </c>
      <c r="AH1518" t="str">
        <f>Table1[[#This Row],[Family]]</f>
        <v>Chironomidae</v>
      </c>
      <c r="AI1518" t="s">
        <v>92</v>
      </c>
      <c r="AJ1518" t="s">
        <v>95</v>
      </c>
      <c r="AK1518">
        <v>4.9000000000000004</v>
      </c>
      <c r="AM1518" t="s">
        <v>42</v>
      </c>
      <c r="AN1518">
        <v>4.9000000000000004</v>
      </c>
      <c r="AO1518">
        <v>0</v>
      </c>
    </row>
    <row r="1519" spans="1:41" x14ac:dyDescent="0.25">
      <c r="A1519" t="s">
        <v>667</v>
      </c>
      <c r="F1519" t="s">
        <v>667</v>
      </c>
      <c r="G1519" s="1">
        <v>42458</v>
      </c>
      <c r="I1519" t="s">
        <v>1023</v>
      </c>
      <c r="J1519" t="s">
        <v>206</v>
      </c>
      <c r="K1519" t="s">
        <v>186</v>
      </c>
      <c r="L1519" t="s">
        <v>42</v>
      </c>
      <c r="M1519" t="s">
        <v>79</v>
      </c>
      <c r="N1519">
        <v>0</v>
      </c>
      <c r="O1519">
        <v>18</v>
      </c>
      <c r="P1519">
        <v>18</v>
      </c>
      <c r="T1519" t="s">
        <v>55</v>
      </c>
      <c r="V1519" t="s">
        <v>67</v>
      </c>
      <c r="X1519" t="s">
        <v>80</v>
      </c>
      <c r="Z1519" t="s">
        <v>86</v>
      </c>
      <c r="AC1519" t="s">
        <v>187</v>
      </c>
      <c r="AG1519" t="s">
        <v>27</v>
      </c>
      <c r="AH1519" t="str">
        <f>Table1[[#This Row],[Family]]</f>
        <v>Chironomidae</v>
      </c>
      <c r="AI1519" t="s">
        <v>48</v>
      </c>
      <c r="AK1519">
        <v>7.6</v>
      </c>
      <c r="AM1519" t="s">
        <v>42</v>
      </c>
      <c r="AN1519">
        <v>7.6</v>
      </c>
      <c r="AO1519">
        <v>0</v>
      </c>
    </row>
    <row r="1520" spans="1:41" x14ac:dyDescent="0.25">
      <c r="A1520" t="s">
        <v>667</v>
      </c>
      <c r="F1520" t="s">
        <v>667</v>
      </c>
      <c r="G1520" s="1">
        <v>42458</v>
      </c>
      <c r="I1520" t="s">
        <v>1023</v>
      </c>
      <c r="J1520" t="s">
        <v>206</v>
      </c>
      <c r="K1520" t="s">
        <v>100</v>
      </c>
      <c r="L1520" t="s">
        <v>42</v>
      </c>
      <c r="M1520" t="s">
        <v>43</v>
      </c>
      <c r="N1520">
        <v>0</v>
      </c>
      <c r="O1520">
        <v>4</v>
      </c>
      <c r="P1520">
        <v>4</v>
      </c>
      <c r="T1520" t="s">
        <v>55</v>
      </c>
      <c r="V1520" t="s">
        <v>67</v>
      </c>
      <c r="X1520" t="s">
        <v>80</v>
      </c>
      <c r="Z1520" t="s">
        <v>86</v>
      </c>
      <c r="AC1520" t="s">
        <v>101</v>
      </c>
      <c r="AG1520" t="s">
        <v>27</v>
      </c>
      <c r="AH1520" t="str">
        <f>Table1[[#This Row],[Family]]</f>
        <v>Chironomidae</v>
      </c>
      <c r="AI1520" t="s">
        <v>60</v>
      </c>
      <c r="AJ1520" t="s">
        <v>102</v>
      </c>
      <c r="AK1520">
        <v>9.6</v>
      </c>
      <c r="AM1520" t="s">
        <v>42</v>
      </c>
      <c r="AN1520">
        <v>9.6</v>
      </c>
      <c r="AO1520">
        <v>0</v>
      </c>
    </row>
    <row r="1521" spans="1:41" x14ac:dyDescent="0.25">
      <c r="A1521" t="s">
        <v>667</v>
      </c>
      <c r="F1521" t="s">
        <v>667</v>
      </c>
      <c r="G1521" s="1">
        <v>42458</v>
      </c>
      <c r="I1521" t="s">
        <v>1023</v>
      </c>
      <c r="J1521" t="s">
        <v>206</v>
      </c>
      <c r="K1521" t="s">
        <v>227</v>
      </c>
      <c r="L1521" t="s">
        <v>42</v>
      </c>
      <c r="M1521" t="s">
        <v>43</v>
      </c>
      <c r="N1521">
        <v>0</v>
      </c>
      <c r="O1521">
        <v>14</v>
      </c>
      <c r="P1521">
        <v>14</v>
      </c>
      <c r="T1521" t="s">
        <v>55</v>
      </c>
      <c r="V1521" t="s">
        <v>67</v>
      </c>
      <c r="X1521" t="s">
        <v>80</v>
      </c>
      <c r="Z1521" t="s">
        <v>86</v>
      </c>
      <c r="AC1521" t="s">
        <v>228</v>
      </c>
      <c r="AG1521" t="s">
        <v>27</v>
      </c>
      <c r="AH1521" t="str">
        <f>Table1[[#This Row],[Family]]</f>
        <v>Chironomidae</v>
      </c>
      <c r="AI1521" t="s">
        <v>144</v>
      </c>
      <c r="AJ1521" t="s">
        <v>61</v>
      </c>
      <c r="AK1521">
        <v>7.2</v>
      </c>
      <c r="AM1521" t="s">
        <v>42</v>
      </c>
      <c r="AN1521">
        <v>7.2</v>
      </c>
      <c r="AO1521">
        <v>0</v>
      </c>
    </row>
    <row r="1522" spans="1:41" x14ac:dyDescent="0.25">
      <c r="A1522" t="s">
        <v>667</v>
      </c>
      <c r="F1522" t="s">
        <v>667</v>
      </c>
      <c r="G1522" s="1">
        <v>42458</v>
      </c>
      <c r="I1522" t="s">
        <v>1023</v>
      </c>
      <c r="J1522" t="s">
        <v>206</v>
      </c>
      <c r="K1522" t="s">
        <v>107</v>
      </c>
      <c r="L1522" t="s">
        <v>42</v>
      </c>
      <c r="M1522" t="s">
        <v>43</v>
      </c>
      <c r="N1522">
        <v>0</v>
      </c>
      <c r="O1522">
        <v>27</v>
      </c>
      <c r="P1522">
        <v>27</v>
      </c>
      <c r="T1522" t="s">
        <v>55</v>
      </c>
      <c r="V1522" t="s">
        <v>67</v>
      </c>
      <c r="X1522" t="s">
        <v>80</v>
      </c>
      <c r="Z1522" t="s">
        <v>86</v>
      </c>
      <c r="AC1522" t="s">
        <v>108</v>
      </c>
      <c r="AG1522" t="s">
        <v>27</v>
      </c>
      <c r="AH1522" t="str">
        <f>Table1[[#This Row],[Family]]</f>
        <v>Chironomidae</v>
      </c>
      <c r="AI1522" t="s">
        <v>48</v>
      </c>
      <c r="AJ1522" t="s">
        <v>82</v>
      </c>
      <c r="AK1522">
        <v>9.1999999999999993</v>
      </c>
      <c r="AM1522" t="s">
        <v>42</v>
      </c>
      <c r="AN1522">
        <v>9.1999999999999993</v>
      </c>
      <c r="AO1522">
        <v>0</v>
      </c>
    </row>
    <row r="1523" spans="1:41" x14ac:dyDescent="0.25">
      <c r="A1523" t="s">
        <v>667</v>
      </c>
      <c r="F1523" t="s">
        <v>667</v>
      </c>
      <c r="G1523" s="1">
        <v>42458</v>
      </c>
      <c r="I1523" t="s">
        <v>1023</v>
      </c>
      <c r="J1523" t="s">
        <v>206</v>
      </c>
      <c r="K1523" t="s">
        <v>229</v>
      </c>
      <c r="L1523" t="s">
        <v>42</v>
      </c>
      <c r="M1523" t="s">
        <v>43</v>
      </c>
      <c r="N1523">
        <v>0</v>
      </c>
      <c r="O1523">
        <v>1</v>
      </c>
      <c r="P1523">
        <v>1</v>
      </c>
      <c r="T1523" t="s">
        <v>55</v>
      </c>
      <c r="V1523" t="s">
        <v>67</v>
      </c>
      <c r="X1523" t="s">
        <v>80</v>
      </c>
      <c r="Z1523" t="s">
        <v>86</v>
      </c>
      <c r="AC1523" t="s">
        <v>230</v>
      </c>
      <c r="AG1523" t="s">
        <v>27</v>
      </c>
      <c r="AH1523" t="str">
        <f>Table1[[#This Row],[Family]]</f>
        <v>Chironomidae</v>
      </c>
      <c r="AI1523" t="s">
        <v>48</v>
      </c>
      <c r="AJ1523" t="s">
        <v>61</v>
      </c>
      <c r="AK1523">
        <v>6.2</v>
      </c>
      <c r="AM1523" t="s">
        <v>42</v>
      </c>
      <c r="AN1523">
        <v>6.2</v>
      </c>
      <c r="AO1523">
        <v>0</v>
      </c>
    </row>
    <row r="1524" spans="1:41" x14ac:dyDescent="0.25">
      <c r="A1524" t="s">
        <v>667</v>
      </c>
      <c r="F1524" t="s">
        <v>667</v>
      </c>
      <c r="G1524" s="1">
        <v>42458</v>
      </c>
      <c r="I1524" t="s">
        <v>1023</v>
      </c>
      <c r="J1524" t="s">
        <v>206</v>
      </c>
      <c r="K1524" t="s">
        <v>231</v>
      </c>
      <c r="L1524" t="s">
        <v>42</v>
      </c>
      <c r="M1524" t="s">
        <v>43</v>
      </c>
      <c r="N1524">
        <v>0</v>
      </c>
      <c r="O1524">
        <v>1</v>
      </c>
      <c r="P1524">
        <v>1</v>
      </c>
      <c r="T1524" t="s">
        <v>55</v>
      </c>
      <c r="V1524" t="s">
        <v>67</v>
      </c>
      <c r="X1524" t="s">
        <v>80</v>
      </c>
      <c r="Z1524" t="s">
        <v>86</v>
      </c>
      <c r="AB1524" t="s">
        <v>115</v>
      </c>
      <c r="AC1524" t="s">
        <v>232</v>
      </c>
      <c r="AG1524" t="s">
        <v>27</v>
      </c>
      <c r="AH1524" t="str">
        <f>Table1[[#This Row],[Family]]</f>
        <v>Chironomidae</v>
      </c>
      <c r="AI1524" t="s">
        <v>76</v>
      </c>
      <c r="AJ1524" t="s">
        <v>61</v>
      </c>
      <c r="AK1524">
        <v>8.1</v>
      </c>
      <c r="AM1524" t="s">
        <v>42</v>
      </c>
      <c r="AN1524">
        <v>8.1</v>
      </c>
      <c r="AO1524">
        <v>0</v>
      </c>
    </row>
    <row r="1525" spans="1:41" x14ac:dyDescent="0.25">
      <c r="A1525" t="s">
        <v>667</v>
      </c>
      <c r="F1525" t="s">
        <v>667</v>
      </c>
      <c r="G1525" s="1">
        <v>42458</v>
      </c>
      <c r="I1525" t="s">
        <v>1023</v>
      </c>
      <c r="J1525" t="s">
        <v>206</v>
      </c>
      <c r="K1525" t="s">
        <v>123</v>
      </c>
      <c r="L1525" t="s">
        <v>42</v>
      </c>
      <c r="M1525" t="s">
        <v>43</v>
      </c>
      <c r="N1525">
        <v>0</v>
      </c>
      <c r="O1525">
        <v>1</v>
      </c>
      <c r="P1525">
        <v>1</v>
      </c>
      <c r="T1525" t="s">
        <v>55</v>
      </c>
      <c r="V1525" t="s">
        <v>67</v>
      </c>
      <c r="X1525" t="s">
        <v>80</v>
      </c>
      <c r="Z1525" t="s">
        <v>86</v>
      </c>
      <c r="AC1525" t="s">
        <v>124</v>
      </c>
      <c r="AG1525" t="s">
        <v>27</v>
      </c>
      <c r="AH1525" t="str">
        <f>Table1[[#This Row],[Family]]</f>
        <v>Chironomidae</v>
      </c>
      <c r="AI1525" t="s">
        <v>76</v>
      </c>
      <c r="AJ1525" t="s">
        <v>61</v>
      </c>
      <c r="AK1525">
        <v>8.1999999999999993</v>
      </c>
      <c r="AM1525" t="s">
        <v>42</v>
      </c>
      <c r="AN1525">
        <v>8.1999999999999993</v>
      </c>
      <c r="AO1525">
        <v>0</v>
      </c>
    </row>
    <row r="1526" spans="1:41" x14ac:dyDescent="0.25">
      <c r="A1526" t="s">
        <v>667</v>
      </c>
      <c r="F1526" t="s">
        <v>667</v>
      </c>
      <c r="G1526" s="1">
        <v>42458</v>
      </c>
      <c r="I1526" t="s">
        <v>1023</v>
      </c>
      <c r="J1526" t="s">
        <v>206</v>
      </c>
      <c r="K1526" t="s">
        <v>193</v>
      </c>
      <c r="L1526" t="s">
        <v>42</v>
      </c>
      <c r="M1526" t="s">
        <v>43</v>
      </c>
      <c r="N1526">
        <v>0</v>
      </c>
      <c r="O1526">
        <v>1</v>
      </c>
      <c r="P1526">
        <v>1</v>
      </c>
      <c r="T1526" t="s">
        <v>55</v>
      </c>
      <c r="V1526" t="s">
        <v>67</v>
      </c>
      <c r="X1526" t="s">
        <v>80</v>
      </c>
      <c r="Z1526" t="s">
        <v>86</v>
      </c>
      <c r="AB1526" t="s">
        <v>194</v>
      </c>
      <c r="AC1526" t="s">
        <v>195</v>
      </c>
      <c r="AG1526" t="s">
        <v>27</v>
      </c>
      <c r="AH1526" t="str">
        <f>Table1[[#This Row],[Family]]</f>
        <v>Chironomidae</v>
      </c>
      <c r="AI1526" t="s">
        <v>48</v>
      </c>
      <c r="AJ1526" t="s">
        <v>61</v>
      </c>
      <c r="AK1526">
        <v>8.5</v>
      </c>
      <c r="AM1526" t="s">
        <v>42</v>
      </c>
      <c r="AN1526">
        <v>8.5</v>
      </c>
      <c r="AO1526">
        <v>0</v>
      </c>
    </row>
    <row r="1527" spans="1:41" x14ac:dyDescent="0.25">
      <c r="A1527" t="s">
        <v>667</v>
      </c>
      <c r="F1527" t="s">
        <v>667</v>
      </c>
      <c r="G1527" s="1">
        <v>42458</v>
      </c>
      <c r="I1527" t="s">
        <v>1023</v>
      </c>
      <c r="J1527" t="s">
        <v>206</v>
      </c>
      <c r="K1527" t="s">
        <v>198</v>
      </c>
      <c r="L1527" t="s">
        <v>42</v>
      </c>
      <c r="M1527" t="s">
        <v>43</v>
      </c>
      <c r="N1527">
        <v>0</v>
      </c>
      <c r="O1527">
        <v>1</v>
      </c>
      <c r="P1527">
        <v>1</v>
      </c>
      <c r="T1527" t="s">
        <v>55</v>
      </c>
      <c r="V1527" t="s">
        <v>67</v>
      </c>
      <c r="X1527" t="s">
        <v>80</v>
      </c>
      <c r="Z1527" t="s">
        <v>199</v>
      </c>
      <c r="AB1527" t="s">
        <v>200</v>
      </c>
      <c r="AC1527" t="s">
        <v>201</v>
      </c>
      <c r="AG1527" t="s">
        <v>27</v>
      </c>
      <c r="AH1527" t="str">
        <f>Table1[[#This Row],[Family]]</f>
        <v>Simuliidae</v>
      </c>
      <c r="AI1527" t="s">
        <v>92</v>
      </c>
      <c r="AJ1527" t="s">
        <v>53</v>
      </c>
      <c r="AK1527">
        <v>2.4</v>
      </c>
      <c r="AM1527" t="s">
        <v>42</v>
      </c>
      <c r="AN1527">
        <v>2.4</v>
      </c>
      <c r="AO1527">
        <v>0</v>
      </c>
    </row>
    <row r="1528" spans="1:41" x14ac:dyDescent="0.25">
      <c r="A1528" t="s">
        <v>667</v>
      </c>
      <c r="F1528" t="s">
        <v>667</v>
      </c>
      <c r="G1528" s="1">
        <v>42458</v>
      </c>
      <c r="I1528" t="s">
        <v>1023</v>
      </c>
      <c r="J1528" t="s">
        <v>206</v>
      </c>
      <c r="K1528" t="s">
        <v>236</v>
      </c>
      <c r="L1528" t="s">
        <v>42</v>
      </c>
      <c r="M1528" t="s">
        <v>43</v>
      </c>
      <c r="N1528">
        <v>0</v>
      </c>
      <c r="O1528">
        <v>1</v>
      </c>
      <c r="P1528">
        <v>1</v>
      </c>
      <c r="T1528" t="s">
        <v>55</v>
      </c>
      <c r="V1528" t="s">
        <v>67</v>
      </c>
      <c r="X1528" t="s">
        <v>80</v>
      </c>
      <c r="Z1528" t="s">
        <v>199</v>
      </c>
      <c r="AB1528" t="s">
        <v>237</v>
      </c>
      <c r="AC1528" t="s">
        <v>238</v>
      </c>
      <c r="AG1528" t="s">
        <v>27</v>
      </c>
      <c r="AH1528" t="str">
        <f>Table1[[#This Row],[Family]]</f>
        <v>Simuliidae</v>
      </c>
      <c r="AI1528" t="s">
        <v>92</v>
      </c>
      <c r="AJ1528" t="s">
        <v>53</v>
      </c>
      <c r="AK1528">
        <v>5.7</v>
      </c>
      <c r="AM1528" t="s">
        <v>42</v>
      </c>
      <c r="AN1528">
        <v>5.7</v>
      </c>
      <c r="AO1528">
        <v>0</v>
      </c>
    </row>
    <row r="1529" spans="1:41" x14ac:dyDescent="0.25">
      <c r="A1529" t="s">
        <v>667</v>
      </c>
      <c r="F1529" t="s">
        <v>667</v>
      </c>
      <c r="G1529" s="1">
        <v>42458</v>
      </c>
      <c r="I1529" t="s">
        <v>1023</v>
      </c>
      <c r="J1529" t="s">
        <v>206</v>
      </c>
      <c r="K1529" t="s">
        <v>202</v>
      </c>
      <c r="L1529" t="s">
        <v>42</v>
      </c>
      <c r="M1529" t="s">
        <v>43</v>
      </c>
      <c r="N1529">
        <v>0</v>
      </c>
      <c r="O1529">
        <v>1</v>
      </c>
      <c r="P1529">
        <v>1</v>
      </c>
      <c r="T1529" t="s">
        <v>55</v>
      </c>
      <c r="V1529" t="s">
        <v>67</v>
      </c>
      <c r="X1529" t="s">
        <v>80</v>
      </c>
      <c r="Z1529" t="s">
        <v>203</v>
      </c>
      <c r="AC1529" t="s">
        <v>204</v>
      </c>
      <c r="AG1529" t="s">
        <v>27</v>
      </c>
      <c r="AH1529" t="str">
        <f>Table1[[#This Row],[Family]]</f>
        <v>Tipulidae</v>
      </c>
      <c r="AI1529" t="s">
        <v>48</v>
      </c>
      <c r="AJ1529" t="s">
        <v>53</v>
      </c>
      <c r="AK1529">
        <v>8</v>
      </c>
      <c r="AM1529" t="s">
        <v>42</v>
      </c>
      <c r="AN1529">
        <v>8</v>
      </c>
      <c r="AO1529">
        <v>0</v>
      </c>
    </row>
    <row r="1530" spans="1:41" x14ac:dyDescent="0.25">
      <c r="A1530" t="s">
        <v>667</v>
      </c>
      <c r="F1530" t="s">
        <v>667</v>
      </c>
      <c r="G1530" s="1">
        <v>42458</v>
      </c>
      <c r="I1530" t="s">
        <v>1023</v>
      </c>
      <c r="J1530" t="s">
        <v>206</v>
      </c>
      <c r="K1530" t="s">
        <v>299</v>
      </c>
      <c r="L1530" t="s">
        <v>42</v>
      </c>
      <c r="M1530" t="s">
        <v>43</v>
      </c>
      <c r="N1530">
        <v>0</v>
      </c>
      <c r="O1530">
        <v>1</v>
      </c>
      <c r="P1530">
        <v>1</v>
      </c>
      <c r="T1530" t="s">
        <v>300</v>
      </c>
      <c r="V1530" t="s">
        <v>301</v>
      </c>
      <c r="X1530" t="s">
        <v>302</v>
      </c>
      <c r="Z1530" t="s">
        <v>303</v>
      </c>
      <c r="AC1530" t="s">
        <v>304</v>
      </c>
      <c r="AG1530" t="s">
        <v>27</v>
      </c>
      <c r="AH1530" t="str">
        <f>Table1[[#This Row],[Family]]</f>
        <v>Tetrastemmatidae</v>
      </c>
      <c r="AI1530" t="s">
        <v>76</v>
      </c>
      <c r="AK1530">
        <v>7.3</v>
      </c>
      <c r="AM1530" t="s">
        <v>42</v>
      </c>
      <c r="AN1530">
        <v>7.3</v>
      </c>
      <c r="AO1530">
        <v>0</v>
      </c>
    </row>
    <row r="1531" spans="1:41" x14ac:dyDescent="0.25">
      <c r="A1531" t="s">
        <v>668</v>
      </c>
      <c r="F1531" t="s">
        <v>668</v>
      </c>
      <c r="G1531" s="1">
        <v>42458</v>
      </c>
      <c r="I1531" t="s">
        <v>1023</v>
      </c>
      <c r="J1531" t="s">
        <v>206</v>
      </c>
      <c r="K1531" t="s">
        <v>50</v>
      </c>
      <c r="L1531" t="s">
        <v>42</v>
      </c>
      <c r="M1531" t="s">
        <v>43</v>
      </c>
      <c r="N1531">
        <v>0</v>
      </c>
      <c r="O1531">
        <v>1</v>
      </c>
      <c r="P1531">
        <v>1</v>
      </c>
      <c r="T1531" t="s">
        <v>44</v>
      </c>
      <c r="V1531" t="s">
        <v>45</v>
      </c>
      <c r="X1531" t="s">
        <v>51</v>
      </c>
      <c r="Z1531" t="s">
        <v>52</v>
      </c>
      <c r="AG1531" t="s">
        <v>24</v>
      </c>
      <c r="AH1531" t="str">
        <f>Table1[[#This Row],[FinalID]]</f>
        <v>TUBIFICIDAE</v>
      </c>
      <c r="AI1531" t="s">
        <v>48</v>
      </c>
      <c r="AJ1531" t="s">
        <v>53</v>
      </c>
      <c r="AK1531">
        <v>8.4</v>
      </c>
      <c r="AM1531" t="s">
        <v>42</v>
      </c>
      <c r="AN1531">
        <v>8.4</v>
      </c>
      <c r="AO1531">
        <v>0</v>
      </c>
    </row>
    <row r="1532" spans="1:41" x14ac:dyDescent="0.25">
      <c r="A1532" t="s">
        <v>668</v>
      </c>
      <c r="F1532" t="s">
        <v>668</v>
      </c>
      <c r="G1532" s="1">
        <v>42458</v>
      </c>
      <c r="I1532" t="s">
        <v>1023</v>
      </c>
      <c r="J1532" t="s">
        <v>206</v>
      </c>
      <c r="K1532" t="s">
        <v>348</v>
      </c>
      <c r="L1532" t="s">
        <v>42</v>
      </c>
      <c r="M1532" t="s">
        <v>43</v>
      </c>
      <c r="N1532">
        <v>0</v>
      </c>
      <c r="O1532">
        <v>6</v>
      </c>
      <c r="P1532">
        <v>6</v>
      </c>
      <c r="T1532" t="s">
        <v>55</v>
      </c>
      <c r="V1532" t="s">
        <v>67</v>
      </c>
      <c r="X1532" t="s">
        <v>68</v>
      </c>
      <c r="Z1532" t="s">
        <v>138</v>
      </c>
      <c r="AC1532" t="s">
        <v>349</v>
      </c>
      <c r="AG1532" t="s">
        <v>27</v>
      </c>
      <c r="AH1532" t="str">
        <f>Table1[[#This Row],[Family]]</f>
        <v>Ephemerellidae</v>
      </c>
      <c r="AI1532" t="s">
        <v>144</v>
      </c>
      <c r="AJ1532" t="s">
        <v>169</v>
      </c>
      <c r="AK1532">
        <v>4.5</v>
      </c>
      <c r="AM1532" t="s">
        <v>42</v>
      </c>
      <c r="AN1532">
        <v>4.5</v>
      </c>
      <c r="AO1532">
        <v>0</v>
      </c>
    </row>
    <row r="1533" spans="1:41" x14ac:dyDescent="0.25">
      <c r="A1533" t="s">
        <v>668</v>
      </c>
      <c r="F1533" t="s">
        <v>668</v>
      </c>
      <c r="G1533" s="1">
        <v>42458</v>
      </c>
      <c r="I1533" t="s">
        <v>1023</v>
      </c>
      <c r="J1533" t="s">
        <v>206</v>
      </c>
      <c r="K1533" t="s">
        <v>260</v>
      </c>
      <c r="L1533" t="s">
        <v>42</v>
      </c>
      <c r="M1533" t="s">
        <v>43</v>
      </c>
      <c r="N1533">
        <v>0</v>
      </c>
      <c r="O1533">
        <v>1</v>
      </c>
      <c r="P1533">
        <v>1</v>
      </c>
      <c r="T1533" t="s">
        <v>55</v>
      </c>
      <c r="V1533" t="s">
        <v>67</v>
      </c>
      <c r="X1533" t="s">
        <v>68</v>
      </c>
      <c r="Z1533" t="s">
        <v>142</v>
      </c>
      <c r="AC1533" t="s">
        <v>261</v>
      </c>
      <c r="AG1533" t="s">
        <v>27</v>
      </c>
      <c r="AH1533" t="str">
        <f>Table1[[#This Row],[Family]]</f>
        <v>Heptageniidae</v>
      </c>
      <c r="AI1533" t="s">
        <v>144</v>
      </c>
      <c r="AJ1533" t="s">
        <v>53</v>
      </c>
      <c r="AK1533">
        <v>3</v>
      </c>
      <c r="AM1533" t="s">
        <v>42</v>
      </c>
      <c r="AN1533">
        <v>3</v>
      </c>
      <c r="AO1533">
        <v>0</v>
      </c>
    </row>
    <row r="1534" spans="1:41" x14ac:dyDescent="0.25">
      <c r="A1534" t="s">
        <v>668</v>
      </c>
      <c r="F1534" t="s">
        <v>668</v>
      </c>
      <c r="G1534" s="1">
        <v>42458</v>
      </c>
      <c r="I1534" t="s">
        <v>1023</v>
      </c>
      <c r="J1534" t="s">
        <v>206</v>
      </c>
      <c r="K1534" t="s">
        <v>412</v>
      </c>
      <c r="L1534" t="s">
        <v>42</v>
      </c>
      <c r="M1534" t="s">
        <v>43</v>
      </c>
      <c r="N1534">
        <v>0</v>
      </c>
      <c r="O1534">
        <v>2</v>
      </c>
      <c r="P1534">
        <v>2</v>
      </c>
      <c r="T1534" t="s">
        <v>55</v>
      </c>
      <c r="V1534" t="s">
        <v>67</v>
      </c>
      <c r="X1534" t="s">
        <v>68</v>
      </c>
      <c r="Z1534" t="s">
        <v>146</v>
      </c>
      <c r="AC1534" t="s">
        <v>413</v>
      </c>
      <c r="AG1534" t="s">
        <v>27</v>
      </c>
      <c r="AH1534" t="str">
        <f>Table1[[#This Row],[Family]]</f>
        <v>Baetidae</v>
      </c>
      <c r="AI1534" t="s">
        <v>48</v>
      </c>
      <c r="AJ1534" t="s">
        <v>136</v>
      </c>
      <c r="AK1534">
        <v>2.6</v>
      </c>
      <c r="AM1534" t="s">
        <v>42</v>
      </c>
      <c r="AN1534">
        <v>2.6</v>
      </c>
      <c r="AO1534">
        <v>0</v>
      </c>
    </row>
    <row r="1535" spans="1:41" x14ac:dyDescent="0.25">
      <c r="A1535" t="s">
        <v>668</v>
      </c>
      <c r="F1535" t="s">
        <v>668</v>
      </c>
      <c r="G1535" s="1">
        <v>42458</v>
      </c>
      <c r="I1535" t="s">
        <v>1023</v>
      </c>
      <c r="J1535" t="s">
        <v>206</v>
      </c>
      <c r="K1535" t="s">
        <v>510</v>
      </c>
      <c r="L1535" t="s">
        <v>42</v>
      </c>
      <c r="M1535" t="s">
        <v>43</v>
      </c>
      <c r="N1535">
        <v>0</v>
      </c>
      <c r="O1535">
        <v>7</v>
      </c>
      <c r="P1535">
        <v>7</v>
      </c>
      <c r="T1535" t="s">
        <v>55</v>
      </c>
      <c r="V1535" t="s">
        <v>67</v>
      </c>
      <c r="X1535" t="s">
        <v>68</v>
      </c>
      <c r="Z1535" t="s">
        <v>146</v>
      </c>
      <c r="AC1535" t="s">
        <v>510</v>
      </c>
      <c r="AG1535" t="s">
        <v>27</v>
      </c>
      <c r="AH1535" t="s">
        <v>146</v>
      </c>
      <c r="AK1535">
        <v>2.2999999999999998</v>
      </c>
      <c r="AM1535" t="s">
        <v>42</v>
      </c>
      <c r="AN1535">
        <v>2.2999999999999998</v>
      </c>
      <c r="AO1535">
        <v>0</v>
      </c>
    </row>
    <row r="1536" spans="1:41" x14ac:dyDescent="0.25">
      <c r="A1536" t="s">
        <v>668</v>
      </c>
      <c r="F1536" t="s">
        <v>668</v>
      </c>
      <c r="G1536" s="1">
        <v>42458</v>
      </c>
      <c r="I1536" t="s">
        <v>1023</v>
      </c>
      <c r="J1536" t="s">
        <v>206</v>
      </c>
      <c r="K1536" t="s">
        <v>66</v>
      </c>
      <c r="L1536" t="s">
        <v>42</v>
      </c>
      <c r="M1536" t="s">
        <v>43</v>
      </c>
      <c r="N1536">
        <v>0</v>
      </c>
      <c r="O1536">
        <v>1</v>
      </c>
      <c r="P1536">
        <v>1</v>
      </c>
      <c r="T1536" t="s">
        <v>55</v>
      </c>
      <c r="V1536" t="s">
        <v>67</v>
      </c>
      <c r="X1536" t="s">
        <v>68</v>
      </c>
      <c r="Z1536" t="s">
        <v>69</v>
      </c>
      <c r="AC1536" t="s">
        <v>70</v>
      </c>
      <c r="AG1536" t="s">
        <v>27</v>
      </c>
      <c r="AH1536" t="str">
        <f>Table1[[#This Row],[Family]]</f>
        <v>Caenidae</v>
      </c>
      <c r="AI1536" t="s">
        <v>48</v>
      </c>
      <c r="AJ1536" t="s">
        <v>61</v>
      </c>
      <c r="AK1536">
        <v>2.1</v>
      </c>
      <c r="AM1536" t="s">
        <v>42</v>
      </c>
      <c r="AN1536">
        <v>2.1</v>
      </c>
      <c r="AO1536">
        <v>0</v>
      </c>
    </row>
    <row r="1537" spans="1:41" x14ac:dyDescent="0.25">
      <c r="A1537" t="s">
        <v>668</v>
      </c>
      <c r="F1537" t="s">
        <v>668</v>
      </c>
      <c r="G1537" s="1">
        <v>42458</v>
      </c>
      <c r="I1537" t="s">
        <v>1023</v>
      </c>
      <c r="J1537" t="s">
        <v>206</v>
      </c>
      <c r="K1537" t="s">
        <v>214</v>
      </c>
      <c r="L1537" t="s">
        <v>42</v>
      </c>
      <c r="M1537" t="s">
        <v>43</v>
      </c>
      <c r="N1537">
        <v>0</v>
      </c>
      <c r="O1537">
        <v>1</v>
      </c>
      <c r="P1537">
        <v>1</v>
      </c>
      <c r="T1537" t="s">
        <v>55</v>
      </c>
      <c r="V1537" t="s">
        <v>67</v>
      </c>
      <c r="X1537" t="s">
        <v>68</v>
      </c>
      <c r="Z1537" t="s">
        <v>215</v>
      </c>
      <c r="AC1537" t="s">
        <v>216</v>
      </c>
      <c r="AG1537" t="s">
        <v>27</v>
      </c>
      <c r="AH1537" t="str">
        <f>Table1[[#This Row],[Family]]</f>
        <v>Siphlonuridae</v>
      </c>
      <c r="AI1537" t="s">
        <v>48</v>
      </c>
      <c r="AJ1537" t="s">
        <v>133</v>
      </c>
      <c r="AK1537">
        <v>7</v>
      </c>
      <c r="AM1537" t="s">
        <v>42</v>
      </c>
      <c r="AN1537">
        <v>7</v>
      </c>
      <c r="AO1537">
        <v>0</v>
      </c>
    </row>
    <row r="1538" spans="1:41" x14ac:dyDescent="0.25">
      <c r="A1538" t="s">
        <v>668</v>
      </c>
      <c r="F1538" t="s">
        <v>668</v>
      </c>
      <c r="G1538" s="1">
        <v>42458</v>
      </c>
      <c r="I1538" t="s">
        <v>1023</v>
      </c>
      <c r="J1538" t="s">
        <v>206</v>
      </c>
      <c r="K1538" t="s">
        <v>620</v>
      </c>
      <c r="L1538" t="s">
        <v>42</v>
      </c>
      <c r="M1538" t="s">
        <v>43</v>
      </c>
      <c r="N1538">
        <v>0</v>
      </c>
      <c r="O1538">
        <v>1</v>
      </c>
      <c r="P1538">
        <v>1</v>
      </c>
      <c r="T1538" t="s">
        <v>55</v>
      </c>
      <c r="V1538" t="s">
        <v>67</v>
      </c>
      <c r="X1538" t="s">
        <v>324</v>
      </c>
      <c r="Z1538" t="s">
        <v>621</v>
      </c>
      <c r="AC1538" t="s">
        <v>622</v>
      </c>
      <c r="AG1538" t="s">
        <v>27</v>
      </c>
      <c r="AH1538" t="str">
        <f>Table1[[#This Row],[Family]]</f>
        <v>Cordulegastridae</v>
      </c>
      <c r="AI1538" t="s">
        <v>76</v>
      </c>
      <c r="AJ1538" t="s">
        <v>49</v>
      </c>
      <c r="AK1538">
        <v>2.4</v>
      </c>
      <c r="AM1538" t="s">
        <v>42</v>
      </c>
      <c r="AN1538">
        <v>2.4</v>
      </c>
      <c r="AO1538">
        <v>0</v>
      </c>
    </row>
    <row r="1539" spans="1:41" x14ac:dyDescent="0.25">
      <c r="A1539" t="s">
        <v>668</v>
      </c>
      <c r="F1539" t="s">
        <v>668</v>
      </c>
      <c r="G1539" s="1">
        <v>42458</v>
      </c>
      <c r="I1539" t="s">
        <v>1023</v>
      </c>
      <c r="J1539" t="s">
        <v>206</v>
      </c>
      <c r="K1539" t="s">
        <v>269</v>
      </c>
      <c r="L1539" t="s">
        <v>42</v>
      </c>
      <c r="M1539" t="s">
        <v>43</v>
      </c>
      <c r="N1539">
        <v>0</v>
      </c>
      <c r="O1539">
        <v>1</v>
      </c>
      <c r="P1539">
        <v>1</v>
      </c>
      <c r="T1539" t="s">
        <v>55</v>
      </c>
      <c r="V1539" t="s">
        <v>67</v>
      </c>
      <c r="X1539" t="s">
        <v>72</v>
      </c>
      <c r="Z1539" t="s">
        <v>270</v>
      </c>
      <c r="AG1539" t="s">
        <v>24</v>
      </c>
      <c r="AH1539" t="str">
        <f>Table1[[#This Row],[FinalID]]</f>
        <v>LIMNEPHILIDAE</v>
      </c>
      <c r="AI1539" t="s">
        <v>60</v>
      </c>
      <c r="AJ1539" t="s">
        <v>271</v>
      </c>
      <c r="AK1539">
        <v>3.4</v>
      </c>
      <c r="AM1539" t="s">
        <v>42</v>
      </c>
      <c r="AN1539">
        <v>3.4</v>
      </c>
      <c r="AO1539">
        <v>0</v>
      </c>
    </row>
    <row r="1540" spans="1:41" x14ac:dyDescent="0.25">
      <c r="A1540" t="s">
        <v>668</v>
      </c>
      <c r="F1540" t="s">
        <v>668</v>
      </c>
      <c r="G1540" s="1">
        <v>42458</v>
      </c>
      <c r="I1540" t="s">
        <v>1023</v>
      </c>
      <c r="J1540" t="s">
        <v>206</v>
      </c>
      <c r="K1540" t="s">
        <v>217</v>
      </c>
      <c r="L1540" t="s">
        <v>42</v>
      </c>
      <c r="M1540" t="s">
        <v>43</v>
      </c>
      <c r="N1540">
        <v>0</v>
      </c>
      <c r="O1540">
        <v>1</v>
      </c>
      <c r="P1540">
        <v>1</v>
      </c>
      <c r="T1540" t="s">
        <v>55</v>
      </c>
      <c r="V1540" t="s">
        <v>67</v>
      </c>
      <c r="X1540" t="s">
        <v>72</v>
      </c>
      <c r="Z1540" t="s">
        <v>181</v>
      </c>
      <c r="AC1540" t="s">
        <v>218</v>
      </c>
      <c r="AG1540" t="s">
        <v>27</v>
      </c>
      <c r="AH1540" t="str">
        <f>Table1[[#This Row],[Family]]</f>
        <v>Philopotamidae</v>
      </c>
      <c r="AI1540" t="s">
        <v>92</v>
      </c>
      <c r="AJ1540" t="s">
        <v>53</v>
      </c>
      <c r="AK1540">
        <v>4.4000000000000004</v>
      </c>
      <c r="AM1540" t="s">
        <v>42</v>
      </c>
      <c r="AN1540">
        <v>4.4000000000000004</v>
      </c>
      <c r="AO1540">
        <v>0</v>
      </c>
    </row>
    <row r="1541" spans="1:41" x14ac:dyDescent="0.25">
      <c r="A1541" t="s">
        <v>668</v>
      </c>
      <c r="F1541" t="s">
        <v>668</v>
      </c>
      <c r="G1541" s="1">
        <v>42458</v>
      </c>
      <c r="I1541" t="s">
        <v>1023</v>
      </c>
      <c r="J1541" t="s">
        <v>206</v>
      </c>
      <c r="K1541" t="s">
        <v>450</v>
      </c>
      <c r="L1541" t="s">
        <v>42</v>
      </c>
      <c r="M1541" t="s">
        <v>43</v>
      </c>
      <c r="N1541">
        <v>0</v>
      </c>
      <c r="O1541">
        <v>5</v>
      </c>
      <c r="P1541">
        <v>5</v>
      </c>
      <c r="T1541" t="s">
        <v>55</v>
      </c>
      <c r="V1541" t="s">
        <v>67</v>
      </c>
      <c r="X1541" t="s">
        <v>72</v>
      </c>
      <c r="Z1541" t="s">
        <v>451</v>
      </c>
      <c r="AC1541" t="s">
        <v>452</v>
      </c>
      <c r="AG1541" t="s">
        <v>27</v>
      </c>
      <c r="AH1541" t="str">
        <f>Table1[[#This Row],[Family]]</f>
        <v>Polycentropodidae</v>
      </c>
      <c r="AI1541" t="s">
        <v>92</v>
      </c>
      <c r="AJ1541" t="s">
        <v>53</v>
      </c>
      <c r="AK1541">
        <v>1.1000000000000001</v>
      </c>
      <c r="AM1541" t="s">
        <v>42</v>
      </c>
      <c r="AN1541">
        <v>1.1000000000000001</v>
      </c>
      <c r="AO1541">
        <v>0</v>
      </c>
    </row>
    <row r="1542" spans="1:41" x14ac:dyDescent="0.25">
      <c r="A1542" t="s">
        <v>668</v>
      </c>
      <c r="F1542" t="s">
        <v>668</v>
      </c>
      <c r="G1542" s="1">
        <v>42458</v>
      </c>
      <c r="I1542" t="s">
        <v>1023</v>
      </c>
      <c r="J1542" t="s">
        <v>206</v>
      </c>
      <c r="K1542" t="s">
        <v>669</v>
      </c>
      <c r="L1542" t="s">
        <v>42</v>
      </c>
      <c r="M1542" t="s">
        <v>43</v>
      </c>
      <c r="N1542">
        <v>0</v>
      </c>
      <c r="O1542">
        <v>4</v>
      </c>
      <c r="P1542">
        <v>4</v>
      </c>
      <c r="T1542" t="s">
        <v>55</v>
      </c>
      <c r="V1542" t="s">
        <v>67</v>
      </c>
      <c r="X1542" t="s">
        <v>72</v>
      </c>
      <c r="Z1542" t="s">
        <v>451</v>
      </c>
      <c r="AC1542" t="s">
        <v>670</v>
      </c>
      <c r="AG1542" t="s">
        <v>27</v>
      </c>
      <c r="AH1542" t="str">
        <f>Table1[[#This Row],[Family]]</f>
        <v>Polycentropodidae</v>
      </c>
      <c r="AI1542" t="s">
        <v>92</v>
      </c>
      <c r="AJ1542" t="s">
        <v>53</v>
      </c>
      <c r="AK1542">
        <v>0.2</v>
      </c>
      <c r="AM1542" t="s">
        <v>42</v>
      </c>
      <c r="AN1542">
        <v>0.2</v>
      </c>
      <c r="AO1542">
        <v>0</v>
      </c>
    </row>
    <row r="1543" spans="1:41" x14ac:dyDescent="0.25">
      <c r="A1543" t="s">
        <v>668</v>
      </c>
      <c r="F1543" t="s">
        <v>668</v>
      </c>
      <c r="G1543" s="1">
        <v>42458</v>
      </c>
      <c r="I1543" t="s">
        <v>1023</v>
      </c>
      <c r="J1543" t="s">
        <v>206</v>
      </c>
      <c r="K1543" t="s">
        <v>78</v>
      </c>
      <c r="L1543" t="s">
        <v>42</v>
      </c>
      <c r="M1543" t="s">
        <v>79</v>
      </c>
      <c r="N1543">
        <v>0</v>
      </c>
      <c r="O1543">
        <v>2</v>
      </c>
      <c r="P1543">
        <v>2</v>
      </c>
      <c r="T1543" t="s">
        <v>55</v>
      </c>
      <c r="V1543" t="s">
        <v>67</v>
      </c>
      <c r="X1543" t="s">
        <v>80</v>
      </c>
      <c r="Z1543" t="s">
        <v>81</v>
      </c>
      <c r="AG1543" t="s">
        <v>24</v>
      </c>
      <c r="AH1543" t="str">
        <f>Table1[[#This Row],[FinalID]]</f>
        <v>CERATOPOGONIDAE</v>
      </c>
      <c r="AI1543" t="s">
        <v>76</v>
      </c>
      <c r="AJ1543" t="s">
        <v>82</v>
      </c>
      <c r="AK1543">
        <v>3.6</v>
      </c>
      <c r="AM1543" t="s">
        <v>42</v>
      </c>
      <c r="AN1543">
        <v>3.6</v>
      </c>
      <c r="AO1543">
        <v>0</v>
      </c>
    </row>
    <row r="1544" spans="1:41" x14ac:dyDescent="0.25">
      <c r="A1544" t="s">
        <v>668</v>
      </c>
      <c r="F1544" t="s">
        <v>668</v>
      </c>
      <c r="G1544" s="1">
        <v>42458</v>
      </c>
      <c r="I1544" t="s">
        <v>1023</v>
      </c>
      <c r="J1544" t="s">
        <v>206</v>
      </c>
      <c r="K1544" t="s">
        <v>507</v>
      </c>
      <c r="L1544" t="s">
        <v>42</v>
      </c>
      <c r="M1544" t="s">
        <v>43</v>
      </c>
      <c r="N1544">
        <v>0</v>
      </c>
      <c r="O1544">
        <v>1</v>
      </c>
      <c r="P1544">
        <v>1</v>
      </c>
      <c r="T1544" t="s">
        <v>55</v>
      </c>
      <c r="V1544" t="s">
        <v>67</v>
      </c>
      <c r="X1544" t="s">
        <v>80</v>
      </c>
      <c r="Z1544" t="s">
        <v>81</v>
      </c>
      <c r="AC1544" t="s">
        <v>508</v>
      </c>
      <c r="AG1544" t="s">
        <v>27</v>
      </c>
      <c r="AH1544" t="str">
        <f>Table1[[#This Row],[Family]]</f>
        <v>Ceratopogonidae</v>
      </c>
      <c r="AI1544" t="s">
        <v>76</v>
      </c>
      <c r="AJ1544" t="s">
        <v>49</v>
      </c>
      <c r="AK1544">
        <v>3.3</v>
      </c>
      <c r="AM1544" t="s">
        <v>42</v>
      </c>
      <c r="AN1544">
        <v>3.3</v>
      </c>
      <c r="AO1544">
        <v>0</v>
      </c>
    </row>
    <row r="1545" spans="1:41" x14ac:dyDescent="0.25">
      <c r="A1545" t="s">
        <v>668</v>
      </c>
      <c r="F1545" t="s">
        <v>668</v>
      </c>
      <c r="G1545" s="1">
        <v>42458</v>
      </c>
      <c r="I1545" t="s">
        <v>1023</v>
      </c>
      <c r="J1545" t="s">
        <v>206</v>
      </c>
      <c r="K1545" t="s">
        <v>88</v>
      </c>
      <c r="L1545" t="s">
        <v>42</v>
      </c>
      <c r="M1545" t="s">
        <v>43</v>
      </c>
      <c r="N1545">
        <v>0</v>
      </c>
      <c r="O1545">
        <v>1</v>
      </c>
      <c r="P1545">
        <v>1</v>
      </c>
      <c r="T1545" t="s">
        <v>55</v>
      </c>
      <c r="V1545" t="s">
        <v>67</v>
      </c>
      <c r="X1545" t="s">
        <v>80</v>
      </c>
      <c r="Z1545" t="s">
        <v>86</v>
      </c>
      <c r="AB1545" t="s">
        <v>87</v>
      </c>
      <c r="AC1545" t="s">
        <v>89</v>
      </c>
      <c r="AG1545" t="s">
        <v>27</v>
      </c>
      <c r="AH1545" t="str">
        <f>Table1[[#This Row],[Family]]</f>
        <v>Chironomidae</v>
      </c>
      <c r="AI1545" t="s">
        <v>48</v>
      </c>
      <c r="AJ1545" t="s">
        <v>49</v>
      </c>
      <c r="AK1545">
        <v>9</v>
      </c>
      <c r="AM1545" t="s">
        <v>42</v>
      </c>
      <c r="AN1545">
        <v>9</v>
      </c>
      <c r="AO1545">
        <v>0</v>
      </c>
    </row>
    <row r="1546" spans="1:41" x14ac:dyDescent="0.25">
      <c r="A1546" t="s">
        <v>668</v>
      </c>
      <c r="F1546" t="s">
        <v>668</v>
      </c>
      <c r="G1546" s="1">
        <v>42458</v>
      </c>
      <c r="I1546" t="s">
        <v>1023</v>
      </c>
      <c r="J1546" t="s">
        <v>206</v>
      </c>
      <c r="K1546" t="s">
        <v>653</v>
      </c>
      <c r="L1546" t="s">
        <v>42</v>
      </c>
      <c r="M1546" t="s">
        <v>43</v>
      </c>
      <c r="N1546">
        <v>0</v>
      </c>
      <c r="O1546">
        <v>2</v>
      </c>
      <c r="P1546">
        <v>2</v>
      </c>
      <c r="T1546" t="s">
        <v>55</v>
      </c>
      <c r="V1546" t="s">
        <v>67</v>
      </c>
      <c r="X1546" t="s">
        <v>80</v>
      </c>
      <c r="Z1546" t="s">
        <v>86</v>
      </c>
      <c r="AB1546" t="s">
        <v>87</v>
      </c>
      <c r="AC1546" t="s">
        <v>654</v>
      </c>
      <c r="AG1546" t="s">
        <v>27</v>
      </c>
      <c r="AH1546" t="str">
        <f>Table1[[#This Row],[Family]]</f>
        <v>Chironomidae</v>
      </c>
      <c r="AI1546" t="s">
        <v>48</v>
      </c>
      <c r="AJ1546" t="s">
        <v>53</v>
      </c>
      <c r="AK1546">
        <v>8.6999999999999993</v>
      </c>
      <c r="AM1546" t="s">
        <v>42</v>
      </c>
      <c r="AN1546">
        <v>8.6999999999999993</v>
      </c>
      <c r="AO1546">
        <v>0</v>
      </c>
    </row>
    <row r="1547" spans="1:41" x14ac:dyDescent="0.25">
      <c r="A1547" t="s">
        <v>668</v>
      </c>
      <c r="F1547" t="s">
        <v>668</v>
      </c>
      <c r="G1547" s="1">
        <v>42458</v>
      </c>
      <c r="I1547" t="s">
        <v>1023</v>
      </c>
      <c r="J1547" t="s">
        <v>206</v>
      </c>
      <c r="K1547" t="s">
        <v>93</v>
      </c>
      <c r="L1547" t="s">
        <v>42</v>
      </c>
      <c r="M1547" t="s">
        <v>43</v>
      </c>
      <c r="N1547">
        <v>0</v>
      </c>
      <c r="O1547">
        <v>1</v>
      </c>
      <c r="P1547">
        <v>1</v>
      </c>
      <c r="T1547" t="s">
        <v>55</v>
      </c>
      <c r="V1547" t="s">
        <v>67</v>
      </c>
      <c r="X1547" t="s">
        <v>80</v>
      </c>
      <c r="Z1547" t="s">
        <v>86</v>
      </c>
      <c r="AB1547" t="s">
        <v>87</v>
      </c>
      <c r="AC1547" t="s">
        <v>94</v>
      </c>
      <c r="AG1547" t="s">
        <v>27</v>
      </c>
      <c r="AH1547" t="str">
        <f>Table1[[#This Row],[Family]]</f>
        <v>Chironomidae</v>
      </c>
      <c r="AI1547" t="s">
        <v>60</v>
      </c>
      <c r="AJ1547" t="s">
        <v>95</v>
      </c>
      <c r="AK1547">
        <v>6.3</v>
      </c>
      <c r="AM1547" t="s">
        <v>42</v>
      </c>
      <c r="AN1547">
        <v>6.3</v>
      </c>
      <c r="AO1547">
        <v>0</v>
      </c>
    </row>
    <row r="1548" spans="1:41" x14ac:dyDescent="0.25">
      <c r="A1548" t="s">
        <v>668</v>
      </c>
      <c r="F1548" t="s">
        <v>668</v>
      </c>
      <c r="G1548" s="1">
        <v>42458</v>
      </c>
      <c r="I1548" t="s">
        <v>1023</v>
      </c>
      <c r="J1548" t="s">
        <v>206</v>
      </c>
      <c r="K1548" t="s">
        <v>183</v>
      </c>
      <c r="L1548" t="s">
        <v>42</v>
      </c>
      <c r="M1548" t="s">
        <v>43</v>
      </c>
      <c r="N1548">
        <v>0</v>
      </c>
      <c r="O1548">
        <v>6</v>
      </c>
      <c r="P1548">
        <v>6</v>
      </c>
      <c r="T1548" t="s">
        <v>55</v>
      </c>
      <c r="V1548" t="s">
        <v>67</v>
      </c>
      <c r="X1548" t="s">
        <v>80</v>
      </c>
      <c r="Z1548" t="s">
        <v>86</v>
      </c>
      <c r="AB1548" t="s">
        <v>97</v>
      </c>
      <c r="AC1548" t="s">
        <v>184</v>
      </c>
      <c r="AG1548" t="s">
        <v>27</v>
      </c>
      <c r="AH1548" t="str">
        <f>Table1[[#This Row],[Family]]</f>
        <v>Chironomidae</v>
      </c>
      <c r="AI1548" t="s">
        <v>48</v>
      </c>
      <c r="AJ1548" t="s">
        <v>185</v>
      </c>
      <c r="AK1548">
        <v>2.1</v>
      </c>
      <c r="AM1548" t="s">
        <v>42</v>
      </c>
      <c r="AN1548">
        <v>2.1</v>
      </c>
      <c r="AO1548">
        <v>0</v>
      </c>
    </row>
    <row r="1549" spans="1:41" x14ac:dyDescent="0.25">
      <c r="A1549" t="s">
        <v>668</v>
      </c>
      <c r="F1549" t="s">
        <v>668</v>
      </c>
      <c r="G1549" s="1">
        <v>42458</v>
      </c>
      <c r="I1549" t="s">
        <v>1023</v>
      </c>
      <c r="J1549" t="s">
        <v>206</v>
      </c>
      <c r="K1549" t="s">
        <v>286</v>
      </c>
      <c r="L1549" t="s">
        <v>42</v>
      </c>
      <c r="M1549" t="s">
        <v>43</v>
      </c>
      <c r="N1549">
        <v>0</v>
      </c>
      <c r="O1549">
        <v>3</v>
      </c>
      <c r="P1549">
        <v>3</v>
      </c>
      <c r="T1549" t="s">
        <v>55</v>
      </c>
      <c r="V1549" t="s">
        <v>67</v>
      </c>
      <c r="X1549" t="s">
        <v>80</v>
      </c>
      <c r="Z1549" t="s">
        <v>86</v>
      </c>
      <c r="AB1549" t="s">
        <v>97</v>
      </c>
      <c r="AC1549" t="s">
        <v>287</v>
      </c>
      <c r="AG1549" t="s">
        <v>27</v>
      </c>
      <c r="AH1549" t="str">
        <f>Table1[[#This Row],[Family]]</f>
        <v>Chironomidae</v>
      </c>
      <c r="AI1549" t="s">
        <v>48</v>
      </c>
      <c r="AJ1549" t="s">
        <v>61</v>
      </c>
      <c r="AK1549">
        <v>7.7</v>
      </c>
      <c r="AM1549" t="s">
        <v>42</v>
      </c>
      <c r="AN1549">
        <v>7.7</v>
      </c>
      <c r="AO1549">
        <v>0</v>
      </c>
    </row>
    <row r="1550" spans="1:41" x14ac:dyDescent="0.25">
      <c r="A1550" t="s">
        <v>668</v>
      </c>
      <c r="F1550" t="s">
        <v>668</v>
      </c>
      <c r="G1550" s="1">
        <v>42458</v>
      </c>
      <c r="I1550" t="s">
        <v>1023</v>
      </c>
      <c r="J1550" t="s">
        <v>206</v>
      </c>
      <c r="K1550" t="s">
        <v>98</v>
      </c>
      <c r="L1550" t="s">
        <v>42</v>
      </c>
      <c r="M1550" t="s">
        <v>43</v>
      </c>
      <c r="N1550">
        <v>0</v>
      </c>
      <c r="O1550">
        <v>6</v>
      </c>
      <c r="P1550">
        <v>6</v>
      </c>
      <c r="T1550" t="s">
        <v>55</v>
      </c>
      <c r="V1550" t="s">
        <v>67</v>
      </c>
      <c r="X1550" t="s">
        <v>80</v>
      </c>
      <c r="Z1550" t="s">
        <v>86</v>
      </c>
      <c r="AB1550" t="s">
        <v>97</v>
      </c>
      <c r="AC1550" t="s">
        <v>99</v>
      </c>
      <c r="AG1550" t="s">
        <v>27</v>
      </c>
      <c r="AH1550" t="str">
        <f>Table1[[#This Row],[Family]]</f>
        <v>Chironomidae</v>
      </c>
      <c r="AI1550" t="s">
        <v>92</v>
      </c>
      <c r="AJ1550" t="s">
        <v>95</v>
      </c>
      <c r="AK1550">
        <v>4.9000000000000004</v>
      </c>
      <c r="AM1550" t="s">
        <v>42</v>
      </c>
      <c r="AN1550">
        <v>4.9000000000000004</v>
      </c>
      <c r="AO1550">
        <v>0</v>
      </c>
    </row>
    <row r="1551" spans="1:41" x14ac:dyDescent="0.25">
      <c r="A1551" t="s">
        <v>668</v>
      </c>
      <c r="F1551" t="s">
        <v>668</v>
      </c>
      <c r="G1551" s="1">
        <v>42458</v>
      </c>
      <c r="I1551" t="s">
        <v>1023</v>
      </c>
      <c r="J1551" t="s">
        <v>206</v>
      </c>
      <c r="K1551" t="s">
        <v>186</v>
      </c>
      <c r="L1551" t="s">
        <v>42</v>
      </c>
      <c r="M1551" t="s">
        <v>79</v>
      </c>
      <c r="N1551">
        <v>0</v>
      </c>
      <c r="O1551">
        <v>2</v>
      </c>
      <c r="P1551">
        <v>2</v>
      </c>
      <c r="T1551" t="s">
        <v>55</v>
      </c>
      <c r="V1551" t="s">
        <v>67</v>
      </c>
      <c r="X1551" t="s">
        <v>80</v>
      </c>
      <c r="Z1551" t="s">
        <v>86</v>
      </c>
      <c r="AC1551" t="s">
        <v>187</v>
      </c>
      <c r="AG1551" t="s">
        <v>27</v>
      </c>
      <c r="AH1551" t="str">
        <f>Table1[[#This Row],[Family]]</f>
        <v>Chironomidae</v>
      </c>
      <c r="AI1551" t="s">
        <v>48</v>
      </c>
      <c r="AK1551">
        <v>7.6</v>
      </c>
      <c r="AM1551" t="s">
        <v>42</v>
      </c>
      <c r="AN1551">
        <v>7.6</v>
      </c>
      <c r="AO1551">
        <v>0</v>
      </c>
    </row>
    <row r="1552" spans="1:41" x14ac:dyDescent="0.25">
      <c r="A1552" t="s">
        <v>668</v>
      </c>
      <c r="F1552" t="s">
        <v>668</v>
      </c>
      <c r="G1552" s="1">
        <v>42458</v>
      </c>
      <c r="I1552" t="s">
        <v>1023</v>
      </c>
      <c r="J1552" t="s">
        <v>206</v>
      </c>
      <c r="K1552" t="s">
        <v>227</v>
      </c>
      <c r="L1552" t="s">
        <v>42</v>
      </c>
      <c r="M1552" t="s">
        <v>43</v>
      </c>
      <c r="N1552">
        <v>0</v>
      </c>
      <c r="O1552">
        <v>10</v>
      </c>
      <c r="P1552">
        <v>10</v>
      </c>
      <c r="T1552" t="s">
        <v>55</v>
      </c>
      <c r="V1552" t="s">
        <v>67</v>
      </c>
      <c r="X1552" t="s">
        <v>80</v>
      </c>
      <c r="Z1552" t="s">
        <v>86</v>
      </c>
      <c r="AC1552" t="s">
        <v>228</v>
      </c>
      <c r="AG1552" t="s">
        <v>27</v>
      </c>
      <c r="AH1552" t="str">
        <f>Table1[[#This Row],[Family]]</f>
        <v>Chironomidae</v>
      </c>
      <c r="AI1552" t="s">
        <v>144</v>
      </c>
      <c r="AJ1552" t="s">
        <v>61</v>
      </c>
      <c r="AK1552">
        <v>7.2</v>
      </c>
      <c r="AM1552" t="s">
        <v>42</v>
      </c>
      <c r="AN1552">
        <v>7.2</v>
      </c>
      <c r="AO1552">
        <v>0</v>
      </c>
    </row>
    <row r="1553" spans="1:41" x14ac:dyDescent="0.25">
      <c r="A1553" t="s">
        <v>668</v>
      </c>
      <c r="F1553" t="s">
        <v>668</v>
      </c>
      <c r="G1553" s="1">
        <v>42458</v>
      </c>
      <c r="I1553" t="s">
        <v>1023</v>
      </c>
      <c r="J1553" t="s">
        <v>206</v>
      </c>
      <c r="K1553" t="s">
        <v>107</v>
      </c>
      <c r="L1553" t="s">
        <v>42</v>
      </c>
      <c r="M1553" t="s">
        <v>43</v>
      </c>
      <c r="N1553">
        <v>0</v>
      </c>
      <c r="O1553">
        <v>6</v>
      </c>
      <c r="P1553">
        <v>6</v>
      </c>
      <c r="T1553" t="s">
        <v>55</v>
      </c>
      <c r="V1553" t="s">
        <v>67</v>
      </c>
      <c r="X1553" t="s">
        <v>80</v>
      </c>
      <c r="Z1553" t="s">
        <v>86</v>
      </c>
      <c r="AC1553" t="s">
        <v>108</v>
      </c>
      <c r="AG1553" t="s">
        <v>27</v>
      </c>
      <c r="AH1553" t="str">
        <f>Table1[[#This Row],[Family]]</f>
        <v>Chironomidae</v>
      </c>
      <c r="AI1553" t="s">
        <v>48</v>
      </c>
      <c r="AJ1553" t="s">
        <v>82</v>
      </c>
      <c r="AK1553">
        <v>9.1999999999999993</v>
      </c>
      <c r="AM1553" t="s">
        <v>42</v>
      </c>
      <c r="AN1553">
        <v>9.1999999999999993</v>
      </c>
      <c r="AO1553">
        <v>0</v>
      </c>
    </row>
    <row r="1554" spans="1:41" x14ac:dyDescent="0.25">
      <c r="A1554" t="s">
        <v>668</v>
      </c>
      <c r="F1554" t="s">
        <v>668</v>
      </c>
      <c r="G1554" s="1">
        <v>42458</v>
      </c>
      <c r="I1554" t="s">
        <v>1023</v>
      </c>
      <c r="J1554" t="s">
        <v>206</v>
      </c>
      <c r="K1554" t="s">
        <v>229</v>
      </c>
      <c r="L1554" t="s">
        <v>42</v>
      </c>
      <c r="M1554" t="s">
        <v>43</v>
      </c>
      <c r="N1554">
        <v>0</v>
      </c>
      <c r="O1554">
        <v>8</v>
      </c>
      <c r="P1554">
        <v>8</v>
      </c>
      <c r="T1554" t="s">
        <v>55</v>
      </c>
      <c r="V1554" t="s">
        <v>67</v>
      </c>
      <c r="X1554" t="s">
        <v>80</v>
      </c>
      <c r="Z1554" t="s">
        <v>86</v>
      </c>
      <c r="AC1554" t="s">
        <v>230</v>
      </c>
      <c r="AG1554" t="s">
        <v>27</v>
      </c>
      <c r="AH1554" t="str">
        <f>Table1[[#This Row],[Family]]</f>
        <v>Chironomidae</v>
      </c>
      <c r="AI1554" t="s">
        <v>48</v>
      </c>
      <c r="AJ1554" t="s">
        <v>61</v>
      </c>
      <c r="AK1554">
        <v>6.2</v>
      </c>
      <c r="AM1554" t="s">
        <v>42</v>
      </c>
      <c r="AN1554">
        <v>6.2</v>
      </c>
      <c r="AO1554">
        <v>0</v>
      </c>
    </row>
    <row r="1555" spans="1:41" x14ac:dyDescent="0.25">
      <c r="A1555" t="s">
        <v>668</v>
      </c>
      <c r="F1555" t="s">
        <v>668</v>
      </c>
      <c r="G1555" s="1">
        <v>42458</v>
      </c>
      <c r="I1555" t="s">
        <v>1023</v>
      </c>
      <c r="J1555" t="s">
        <v>206</v>
      </c>
      <c r="K1555" t="s">
        <v>109</v>
      </c>
      <c r="L1555" t="s">
        <v>42</v>
      </c>
      <c r="M1555" t="s">
        <v>79</v>
      </c>
      <c r="N1555">
        <v>0</v>
      </c>
      <c r="O1555">
        <v>4</v>
      </c>
      <c r="P1555">
        <v>4</v>
      </c>
      <c r="T1555" t="s">
        <v>55</v>
      </c>
      <c r="V1555" t="s">
        <v>67</v>
      </c>
      <c r="X1555" t="s">
        <v>80</v>
      </c>
      <c r="Z1555" t="s">
        <v>86</v>
      </c>
      <c r="AC1555" t="s">
        <v>110</v>
      </c>
      <c r="AG1555" t="s">
        <v>27</v>
      </c>
      <c r="AH1555" t="str">
        <f>Table1[[#This Row],[Family]]</f>
        <v>Chironomidae</v>
      </c>
      <c r="AI1555" t="s">
        <v>76</v>
      </c>
      <c r="AK1555">
        <v>7.5</v>
      </c>
      <c r="AM1555" t="s">
        <v>42</v>
      </c>
      <c r="AN1555">
        <v>7.5</v>
      </c>
      <c r="AO1555">
        <v>0</v>
      </c>
    </row>
    <row r="1556" spans="1:41" x14ac:dyDescent="0.25">
      <c r="A1556" t="s">
        <v>668</v>
      </c>
      <c r="F1556" t="s">
        <v>668</v>
      </c>
      <c r="G1556" s="1">
        <v>42458</v>
      </c>
      <c r="I1556" t="s">
        <v>1023</v>
      </c>
      <c r="J1556" t="s">
        <v>206</v>
      </c>
      <c r="K1556" t="s">
        <v>231</v>
      </c>
      <c r="L1556" t="s">
        <v>42</v>
      </c>
      <c r="M1556" t="s">
        <v>43</v>
      </c>
      <c r="N1556">
        <v>0</v>
      </c>
      <c r="O1556">
        <v>21</v>
      </c>
      <c r="P1556">
        <v>21</v>
      </c>
      <c r="T1556" t="s">
        <v>55</v>
      </c>
      <c r="V1556" t="s">
        <v>67</v>
      </c>
      <c r="X1556" t="s">
        <v>80</v>
      </c>
      <c r="Z1556" t="s">
        <v>86</v>
      </c>
      <c r="AB1556" t="s">
        <v>115</v>
      </c>
      <c r="AC1556" t="s">
        <v>232</v>
      </c>
      <c r="AG1556" t="s">
        <v>27</v>
      </c>
      <c r="AH1556" t="str">
        <f>Table1[[#This Row],[Family]]</f>
        <v>Chironomidae</v>
      </c>
      <c r="AI1556" t="s">
        <v>76</v>
      </c>
      <c r="AJ1556" t="s">
        <v>61</v>
      </c>
      <c r="AK1556">
        <v>8.1</v>
      </c>
      <c r="AM1556" t="s">
        <v>42</v>
      </c>
      <c r="AN1556">
        <v>8.1</v>
      </c>
      <c r="AO1556">
        <v>0</v>
      </c>
    </row>
    <row r="1557" spans="1:41" x14ac:dyDescent="0.25">
      <c r="A1557" t="s">
        <v>668</v>
      </c>
      <c r="F1557" t="s">
        <v>668</v>
      </c>
      <c r="G1557" s="1">
        <v>42458</v>
      </c>
      <c r="I1557" t="s">
        <v>1023</v>
      </c>
      <c r="J1557" t="s">
        <v>206</v>
      </c>
      <c r="K1557" t="s">
        <v>671</v>
      </c>
      <c r="L1557" t="s">
        <v>42</v>
      </c>
      <c r="M1557" t="s">
        <v>43</v>
      </c>
      <c r="N1557">
        <v>0</v>
      </c>
      <c r="O1557">
        <v>1</v>
      </c>
      <c r="P1557">
        <v>1</v>
      </c>
      <c r="T1557" t="s">
        <v>55</v>
      </c>
      <c r="V1557" t="s">
        <v>67</v>
      </c>
      <c r="X1557" t="s">
        <v>80</v>
      </c>
      <c r="Z1557" t="s">
        <v>86</v>
      </c>
      <c r="AB1557" t="s">
        <v>115</v>
      </c>
      <c r="AC1557" t="s">
        <v>672</v>
      </c>
      <c r="AG1557" t="s">
        <v>27</v>
      </c>
      <c r="AH1557" t="str">
        <f>Table1[[#This Row],[Family]]</f>
        <v>Chironomidae</v>
      </c>
      <c r="AI1557" t="s">
        <v>76</v>
      </c>
      <c r="AJ1557" t="s">
        <v>61</v>
      </c>
      <c r="AK1557">
        <v>6.6</v>
      </c>
      <c r="AM1557" t="s">
        <v>42</v>
      </c>
      <c r="AN1557">
        <v>6.6</v>
      </c>
      <c r="AO1557">
        <v>0</v>
      </c>
    </row>
    <row r="1558" spans="1:41" x14ac:dyDescent="0.25">
      <c r="A1558" t="s">
        <v>668</v>
      </c>
      <c r="F1558" t="s">
        <v>668</v>
      </c>
      <c r="G1558" s="1">
        <v>42458</v>
      </c>
      <c r="I1558" t="s">
        <v>1023</v>
      </c>
      <c r="J1558" t="s">
        <v>206</v>
      </c>
      <c r="K1558" t="s">
        <v>123</v>
      </c>
      <c r="L1558" t="s">
        <v>42</v>
      </c>
      <c r="M1558" t="s">
        <v>43</v>
      </c>
      <c r="N1558">
        <v>0</v>
      </c>
      <c r="O1558">
        <v>5</v>
      </c>
      <c r="P1558">
        <v>5</v>
      </c>
      <c r="T1558" t="s">
        <v>55</v>
      </c>
      <c r="V1558" t="s">
        <v>67</v>
      </c>
      <c r="X1558" t="s">
        <v>80</v>
      </c>
      <c r="Z1558" t="s">
        <v>86</v>
      </c>
      <c r="AC1558" t="s">
        <v>124</v>
      </c>
      <c r="AG1558" t="s">
        <v>27</v>
      </c>
      <c r="AH1558" t="str">
        <f>Table1[[#This Row],[Family]]</f>
        <v>Chironomidae</v>
      </c>
      <c r="AI1558" t="s">
        <v>76</v>
      </c>
      <c r="AJ1558" t="s">
        <v>61</v>
      </c>
      <c r="AK1558">
        <v>8.1999999999999993</v>
      </c>
      <c r="AM1558" t="s">
        <v>42</v>
      </c>
      <c r="AN1558">
        <v>8.1999999999999993</v>
      </c>
      <c r="AO1558">
        <v>0</v>
      </c>
    </row>
    <row r="1559" spans="1:41" x14ac:dyDescent="0.25">
      <c r="A1559" t="s">
        <v>668</v>
      </c>
      <c r="F1559" t="s">
        <v>668</v>
      </c>
      <c r="G1559" s="1">
        <v>42458</v>
      </c>
      <c r="I1559" t="s">
        <v>1023</v>
      </c>
      <c r="J1559" t="s">
        <v>206</v>
      </c>
      <c r="K1559" t="s">
        <v>364</v>
      </c>
      <c r="L1559" t="s">
        <v>42</v>
      </c>
      <c r="M1559" t="s">
        <v>43</v>
      </c>
      <c r="N1559">
        <v>0</v>
      </c>
      <c r="O1559">
        <v>4</v>
      </c>
      <c r="P1559">
        <v>4</v>
      </c>
      <c r="T1559" t="s">
        <v>55</v>
      </c>
      <c r="V1559" t="s">
        <v>67</v>
      </c>
      <c r="X1559" t="s">
        <v>80</v>
      </c>
      <c r="Z1559" t="s">
        <v>86</v>
      </c>
      <c r="AB1559" t="s">
        <v>115</v>
      </c>
      <c r="AC1559" t="s">
        <v>365</v>
      </c>
      <c r="AG1559" t="s">
        <v>27</v>
      </c>
      <c r="AH1559" t="str">
        <f>Table1[[#This Row],[Family]]</f>
        <v>Chironomidae</v>
      </c>
      <c r="AI1559" t="s">
        <v>76</v>
      </c>
      <c r="AJ1559" t="s">
        <v>61</v>
      </c>
      <c r="AK1559">
        <v>4.0999999999999996</v>
      </c>
      <c r="AM1559" t="s">
        <v>42</v>
      </c>
      <c r="AN1559">
        <v>4.0999999999999996</v>
      </c>
      <c r="AO1559">
        <v>0</v>
      </c>
    </row>
    <row r="1560" spans="1:41" x14ac:dyDescent="0.25">
      <c r="A1560" t="s">
        <v>668</v>
      </c>
      <c r="F1560" t="s">
        <v>668</v>
      </c>
      <c r="G1560" s="1">
        <v>42458</v>
      </c>
      <c r="I1560" t="s">
        <v>1023</v>
      </c>
      <c r="J1560" t="s">
        <v>206</v>
      </c>
      <c r="K1560" t="s">
        <v>233</v>
      </c>
      <c r="L1560" t="s">
        <v>42</v>
      </c>
      <c r="M1560" t="s">
        <v>43</v>
      </c>
      <c r="N1560">
        <v>0</v>
      </c>
      <c r="O1560">
        <v>5</v>
      </c>
      <c r="P1560">
        <v>5</v>
      </c>
      <c r="T1560" t="s">
        <v>55</v>
      </c>
      <c r="V1560" t="s">
        <v>67</v>
      </c>
      <c r="X1560" t="s">
        <v>80</v>
      </c>
      <c r="Z1560" t="s">
        <v>86</v>
      </c>
      <c r="AB1560" t="s">
        <v>115</v>
      </c>
      <c r="AC1560" t="s">
        <v>234</v>
      </c>
      <c r="AG1560" t="s">
        <v>27</v>
      </c>
      <c r="AH1560" t="str">
        <f>Table1[[#This Row],[Family]]</f>
        <v>Chironomidae</v>
      </c>
      <c r="AI1560" t="s">
        <v>76</v>
      </c>
      <c r="AJ1560" t="s">
        <v>61</v>
      </c>
      <c r="AK1560">
        <v>5.3</v>
      </c>
      <c r="AM1560" t="s">
        <v>42</v>
      </c>
      <c r="AN1560">
        <v>5.3</v>
      </c>
      <c r="AO1560">
        <v>0</v>
      </c>
    </row>
    <row r="1561" spans="1:41" x14ac:dyDescent="0.25">
      <c r="A1561" t="s">
        <v>673</v>
      </c>
      <c r="F1561" t="s">
        <v>673</v>
      </c>
      <c r="G1561" s="1">
        <v>42478</v>
      </c>
      <c r="I1561" t="s">
        <v>1023</v>
      </c>
      <c r="J1561" t="s">
        <v>206</v>
      </c>
      <c r="K1561" t="s">
        <v>130</v>
      </c>
      <c r="L1561" t="s">
        <v>42</v>
      </c>
      <c r="M1561" t="s">
        <v>43</v>
      </c>
      <c r="N1561">
        <v>0</v>
      </c>
      <c r="O1561">
        <v>1</v>
      </c>
      <c r="P1561">
        <v>1</v>
      </c>
      <c r="T1561" t="s">
        <v>55</v>
      </c>
      <c r="V1561" t="s">
        <v>67</v>
      </c>
      <c r="X1561" t="s">
        <v>68</v>
      </c>
      <c r="Z1561" t="s">
        <v>131</v>
      </c>
      <c r="AC1561" t="s">
        <v>132</v>
      </c>
      <c r="AG1561" t="s">
        <v>27</v>
      </c>
      <c r="AH1561" t="str">
        <f>Table1[[#This Row],[Family]]</f>
        <v>Ameletidae</v>
      </c>
      <c r="AI1561" t="s">
        <v>48</v>
      </c>
      <c r="AJ1561" t="s">
        <v>133</v>
      </c>
      <c r="AK1561">
        <v>2.6</v>
      </c>
      <c r="AM1561" t="s">
        <v>42</v>
      </c>
      <c r="AN1561">
        <v>2.6</v>
      </c>
      <c r="AO1561">
        <v>0</v>
      </c>
    </row>
    <row r="1562" spans="1:41" x14ac:dyDescent="0.25">
      <c r="A1562" t="s">
        <v>673</v>
      </c>
      <c r="F1562" t="s">
        <v>673</v>
      </c>
      <c r="G1562" s="1">
        <v>42478</v>
      </c>
      <c r="I1562" t="s">
        <v>1023</v>
      </c>
      <c r="J1562" t="s">
        <v>206</v>
      </c>
      <c r="K1562" t="s">
        <v>134</v>
      </c>
      <c r="L1562" t="s">
        <v>42</v>
      </c>
      <c r="M1562" t="s">
        <v>43</v>
      </c>
      <c r="N1562">
        <v>0</v>
      </c>
      <c r="O1562">
        <v>4</v>
      </c>
      <c r="P1562">
        <v>4</v>
      </c>
      <c r="T1562" t="s">
        <v>55</v>
      </c>
      <c r="V1562" t="s">
        <v>67</v>
      </c>
      <c r="X1562" t="s">
        <v>68</v>
      </c>
      <c r="Z1562" t="s">
        <v>135</v>
      </c>
      <c r="AG1562" t="s">
        <v>24</v>
      </c>
      <c r="AH1562" t="str">
        <f>Table1[[#This Row],[FinalID]]</f>
        <v>LEPTOPHLEBIIDAE</v>
      </c>
      <c r="AI1562" t="s">
        <v>48</v>
      </c>
      <c r="AJ1562" t="s">
        <v>136</v>
      </c>
      <c r="AK1562">
        <v>1.7</v>
      </c>
      <c r="AM1562" t="s">
        <v>42</v>
      </c>
      <c r="AN1562">
        <v>1.7</v>
      </c>
      <c r="AO1562">
        <v>0</v>
      </c>
    </row>
    <row r="1563" spans="1:41" x14ac:dyDescent="0.25">
      <c r="A1563" t="s">
        <v>673</v>
      </c>
      <c r="F1563" t="s">
        <v>673</v>
      </c>
      <c r="G1563" s="1">
        <v>42478</v>
      </c>
      <c r="I1563" t="s">
        <v>1023</v>
      </c>
      <c r="J1563" t="s">
        <v>206</v>
      </c>
      <c r="K1563" t="s">
        <v>260</v>
      </c>
      <c r="L1563" t="s">
        <v>42</v>
      </c>
      <c r="M1563" t="s">
        <v>43</v>
      </c>
      <c r="N1563">
        <v>0</v>
      </c>
      <c r="O1563">
        <v>14</v>
      </c>
      <c r="P1563">
        <v>14</v>
      </c>
      <c r="T1563" t="s">
        <v>55</v>
      </c>
      <c r="V1563" t="s">
        <v>67</v>
      </c>
      <c r="X1563" t="s">
        <v>68</v>
      </c>
      <c r="Z1563" t="s">
        <v>142</v>
      </c>
      <c r="AC1563" t="s">
        <v>261</v>
      </c>
      <c r="AG1563" t="s">
        <v>27</v>
      </c>
      <c r="AH1563" t="str">
        <f>Table1[[#This Row],[Family]]</f>
        <v>Heptageniidae</v>
      </c>
      <c r="AI1563" t="s">
        <v>144</v>
      </c>
      <c r="AJ1563" t="s">
        <v>53</v>
      </c>
      <c r="AK1563">
        <v>3</v>
      </c>
      <c r="AM1563" t="s">
        <v>42</v>
      </c>
      <c r="AN1563">
        <v>3</v>
      </c>
      <c r="AO1563">
        <v>0</v>
      </c>
    </row>
    <row r="1564" spans="1:41" x14ac:dyDescent="0.25">
      <c r="A1564" t="s">
        <v>673</v>
      </c>
      <c r="F1564" t="s">
        <v>673</v>
      </c>
      <c r="G1564" s="1">
        <v>42478</v>
      </c>
      <c r="I1564" t="s">
        <v>1023</v>
      </c>
      <c r="J1564" t="s">
        <v>206</v>
      </c>
      <c r="K1564" t="s">
        <v>660</v>
      </c>
      <c r="L1564" t="s">
        <v>42</v>
      </c>
      <c r="M1564" t="s">
        <v>43</v>
      </c>
      <c r="N1564">
        <v>0</v>
      </c>
      <c r="O1564">
        <v>2</v>
      </c>
      <c r="P1564">
        <v>2</v>
      </c>
      <c r="T1564" t="s">
        <v>55</v>
      </c>
      <c r="V1564" t="s">
        <v>67</v>
      </c>
      <c r="X1564" t="s">
        <v>68</v>
      </c>
      <c r="Z1564" t="s">
        <v>146</v>
      </c>
      <c r="AC1564" t="s">
        <v>661</v>
      </c>
      <c r="AG1564" t="s">
        <v>27</v>
      </c>
      <c r="AH1564" t="str">
        <f>Table1[[#This Row],[Family]]</f>
        <v>Baetidae</v>
      </c>
      <c r="AI1564" t="s">
        <v>48</v>
      </c>
      <c r="AJ1564" t="s">
        <v>136</v>
      </c>
      <c r="AK1564">
        <v>2.2999999999999998</v>
      </c>
      <c r="AM1564" t="s">
        <v>42</v>
      </c>
      <c r="AN1564">
        <v>2.2999999999999998</v>
      </c>
      <c r="AO1564">
        <v>0</v>
      </c>
    </row>
    <row r="1565" spans="1:41" x14ac:dyDescent="0.25">
      <c r="A1565" t="s">
        <v>673</v>
      </c>
      <c r="F1565" t="s">
        <v>673</v>
      </c>
      <c r="G1565" s="1">
        <v>42478</v>
      </c>
      <c r="I1565" t="s">
        <v>1023</v>
      </c>
      <c r="J1565" t="s">
        <v>206</v>
      </c>
      <c r="K1565" t="s">
        <v>674</v>
      </c>
      <c r="L1565" t="s">
        <v>42</v>
      </c>
      <c r="M1565" t="s">
        <v>43</v>
      </c>
      <c r="N1565">
        <v>0</v>
      </c>
      <c r="O1565">
        <v>2</v>
      </c>
      <c r="P1565">
        <v>2</v>
      </c>
      <c r="T1565" t="s">
        <v>55</v>
      </c>
      <c r="V1565" t="s">
        <v>67</v>
      </c>
      <c r="X1565" t="s">
        <v>324</v>
      </c>
      <c r="Z1565" t="s">
        <v>399</v>
      </c>
      <c r="AC1565" t="s">
        <v>675</v>
      </c>
      <c r="AG1565" t="s">
        <v>27</v>
      </c>
      <c r="AH1565" t="str">
        <f>Table1[[#This Row],[Family]]</f>
        <v>Gomphidae</v>
      </c>
      <c r="AI1565" t="s">
        <v>76</v>
      </c>
      <c r="AJ1565" t="s">
        <v>49</v>
      </c>
      <c r="AK1565">
        <v>1.1000000000000001</v>
      </c>
      <c r="AM1565" t="s">
        <v>42</v>
      </c>
      <c r="AN1565">
        <v>1.1000000000000001</v>
      </c>
      <c r="AO1565">
        <v>0</v>
      </c>
    </row>
    <row r="1566" spans="1:41" x14ac:dyDescent="0.25">
      <c r="A1566" t="s">
        <v>673</v>
      </c>
      <c r="F1566" t="s">
        <v>673</v>
      </c>
      <c r="G1566" s="1">
        <v>42478</v>
      </c>
      <c r="I1566" t="s">
        <v>1023</v>
      </c>
      <c r="J1566" t="s">
        <v>206</v>
      </c>
      <c r="K1566" t="s">
        <v>158</v>
      </c>
      <c r="L1566" t="s">
        <v>42</v>
      </c>
      <c r="M1566" t="s">
        <v>43</v>
      </c>
      <c r="N1566">
        <v>0</v>
      </c>
      <c r="O1566">
        <v>2</v>
      </c>
      <c r="P1566">
        <v>2</v>
      </c>
      <c r="T1566" t="s">
        <v>55</v>
      </c>
      <c r="V1566" t="s">
        <v>67</v>
      </c>
      <c r="X1566" t="s">
        <v>152</v>
      </c>
      <c r="Z1566" t="s">
        <v>159</v>
      </c>
      <c r="AC1566" t="s">
        <v>160</v>
      </c>
      <c r="AG1566" t="s">
        <v>27</v>
      </c>
      <c r="AH1566" t="str">
        <f>Table1[[#This Row],[Family]]</f>
        <v>Nemouridae</v>
      </c>
      <c r="AI1566" t="s">
        <v>60</v>
      </c>
      <c r="AJ1566" t="s">
        <v>161</v>
      </c>
      <c r="AK1566">
        <v>3</v>
      </c>
      <c r="AM1566" t="s">
        <v>42</v>
      </c>
      <c r="AN1566">
        <v>3</v>
      </c>
      <c r="AO1566">
        <v>0</v>
      </c>
    </row>
    <row r="1567" spans="1:41" x14ac:dyDescent="0.25">
      <c r="A1567" t="s">
        <v>673</v>
      </c>
      <c r="F1567" t="s">
        <v>673</v>
      </c>
      <c r="G1567" s="1">
        <v>42478</v>
      </c>
      <c r="I1567" t="s">
        <v>1023</v>
      </c>
      <c r="J1567" t="s">
        <v>206</v>
      </c>
      <c r="K1567" t="s">
        <v>170</v>
      </c>
      <c r="L1567" t="s">
        <v>42</v>
      </c>
      <c r="M1567" t="s">
        <v>43</v>
      </c>
      <c r="N1567">
        <v>0</v>
      </c>
      <c r="O1567">
        <v>2</v>
      </c>
      <c r="P1567">
        <v>2</v>
      </c>
      <c r="T1567" t="s">
        <v>55</v>
      </c>
      <c r="V1567" t="s">
        <v>67</v>
      </c>
      <c r="X1567" t="s">
        <v>72</v>
      </c>
      <c r="Z1567" t="s">
        <v>171</v>
      </c>
      <c r="AC1567" t="s">
        <v>172</v>
      </c>
      <c r="AG1567" t="s">
        <v>27</v>
      </c>
      <c r="AH1567" t="str">
        <f>Table1[[#This Row],[Family]]</f>
        <v>Hydropsychidae</v>
      </c>
      <c r="AI1567" t="s">
        <v>92</v>
      </c>
      <c r="AJ1567" t="s">
        <v>53</v>
      </c>
      <c r="AK1567">
        <v>6.5</v>
      </c>
      <c r="AM1567" t="s">
        <v>42</v>
      </c>
      <c r="AN1567">
        <v>6.5</v>
      </c>
      <c r="AO1567">
        <v>0</v>
      </c>
    </row>
    <row r="1568" spans="1:41" x14ac:dyDescent="0.25">
      <c r="A1568" t="s">
        <v>673</v>
      </c>
      <c r="F1568" t="s">
        <v>673</v>
      </c>
      <c r="G1568" s="1">
        <v>42478</v>
      </c>
      <c r="I1568" t="s">
        <v>1023</v>
      </c>
      <c r="J1568" t="s">
        <v>206</v>
      </c>
      <c r="K1568" t="s">
        <v>173</v>
      </c>
      <c r="L1568" t="s">
        <v>42</v>
      </c>
      <c r="M1568" t="s">
        <v>43</v>
      </c>
      <c r="N1568">
        <v>0</v>
      </c>
      <c r="O1568">
        <v>29</v>
      </c>
      <c r="P1568">
        <v>29</v>
      </c>
      <c r="T1568" t="s">
        <v>55</v>
      </c>
      <c r="V1568" t="s">
        <v>67</v>
      </c>
      <c r="X1568" t="s">
        <v>72</v>
      </c>
      <c r="Z1568" t="s">
        <v>171</v>
      </c>
      <c r="AC1568" t="s">
        <v>174</v>
      </c>
      <c r="AG1568" t="s">
        <v>27</v>
      </c>
      <c r="AH1568" t="str">
        <f>Table1[[#This Row],[Family]]</f>
        <v>Hydropsychidae</v>
      </c>
      <c r="AI1568" t="s">
        <v>92</v>
      </c>
      <c r="AJ1568" t="s">
        <v>53</v>
      </c>
      <c r="AK1568">
        <v>2.7</v>
      </c>
      <c r="AM1568" t="s">
        <v>42</v>
      </c>
      <c r="AN1568">
        <v>2.7</v>
      </c>
      <c r="AO1568">
        <v>0</v>
      </c>
    </row>
    <row r="1569" spans="1:41" x14ac:dyDescent="0.25">
      <c r="A1569" t="s">
        <v>673</v>
      </c>
      <c r="F1569" t="s">
        <v>673</v>
      </c>
      <c r="G1569" s="1">
        <v>42478</v>
      </c>
      <c r="I1569" t="s">
        <v>1023</v>
      </c>
      <c r="J1569" t="s">
        <v>206</v>
      </c>
      <c r="K1569" t="s">
        <v>175</v>
      </c>
      <c r="L1569" t="s">
        <v>42</v>
      </c>
      <c r="M1569" t="s">
        <v>43</v>
      </c>
      <c r="N1569">
        <v>0</v>
      </c>
      <c r="O1569">
        <v>1</v>
      </c>
      <c r="P1569">
        <v>1</v>
      </c>
      <c r="T1569" t="s">
        <v>55</v>
      </c>
      <c r="V1569" t="s">
        <v>67</v>
      </c>
      <c r="X1569" t="s">
        <v>72</v>
      </c>
      <c r="Z1569" t="s">
        <v>171</v>
      </c>
      <c r="AC1569" t="s">
        <v>176</v>
      </c>
      <c r="AG1569" t="s">
        <v>27</v>
      </c>
      <c r="AH1569" t="str">
        <f>Table1[[#This Row],[Family]]</f>
        <v>Hydropsychidae</v>
      </c>
      <c r="AI1569" t="s">
        <v>92</v>
      </c>
      <c r="AJ1569" t="s">
        <v>53</v>
      </c>
      <c r="AK1569">
        <v>7.5</v>
      </c>
      <c r="AM1569" t="s">
        <v>42</v>
      </c>
      <c r="AN1569">
        <v>7.5</v>
      </c>
      <c r="AO1569">
        <v>0</v>
      </c>
    </row>
    <row r="1570" spans="1:41" x14ac:dyDescent="0.25">
      <c r="A1570" t="s">
        <v>673</v>
      </c>
      <c r="F1570" t="s">
        <v>673</v>
      </c>
      <c r="G1570" s="1">
        <v>42478</v>
      </c>
      <c r="I1570" t="s">
        <v>1023</v>
      </c>
      <c r="J1570" t="s">
        <v>206</v>
      </c>
      <c r="K1570" t="s">
        <v>359</v>
      </c>
      <c r="L1570" t="s">
        <v>42</v>
      </c>
      <c r="M1570" t="s">
        <v>43</v>
      </c>
      <c r="N1570">
        <v>0</v>
      </c>
      <c r="O1570">
        <v>1</v>
      </c>
      <c r="P1570">
        <v>1</v>
      </c>
      <c r="T1570" t="s">
        <v>55</v>
      </c>
      <c r="V1570" t="s">
        <v>67</v>
      </c>
      <c r="X1570" t="s">
        <v>72</v>
      </c>
      <c r="Z1570" t="s">
        <v>360</v>
      </c>
      <c r="AC1570" t="s">
        <v>361</v>
      </c>
      <c r="AG1570" t="s">
        <v>27</v>
      </c>
      <c r="AH1570" t="str">
        <f>Table1[[#This Row],[Family]]</f>
        <v>Rhyacophilidae</v>
      </c>
      <c r="AI1570" t="s">
        <v>76</v>
      </c>
      <c r="AJ1570" t="s">
        <v>53</v>
      </c>
      <c r="AK1570">
        <v>2.1</v>
      </c>
      <c r="AM1570" t="s">
        <v>42</v>
      </c>
      <c r="AN1570">
        <v>2.1</v>
      </c>
      <c r="AO1570">
        <v>0</v>
      </c>
    </row>
    <row r="1571" spans="1:41" x14ac:dyDescent="0.25">
      <c r="A1571" t="s">
        <v>673</v>
      </c>
      <c r="F1571" t="s">
        <v>673</v>
      </c>
      <c r="G1571" s="1">
        <v>42478</v>
      </c>
      <c r="I1571" t="s">
        <v>1023</v>
      </c>
      <c r="J1571" t="s">
        <v>206</v>
      </c>
      <c r="K1571" t="s">
        <v>177</v>
      </c>
      <c r="L1571" t="s">
        <v>42</v>
      </c>
      <c r="M1571" t="s">
        <v>43</v>
      </c>
      <c r="N1571">
        <v>0</v>
      </c>
      <c r="O1571">
        <v>2</v>
      </c>
      <c r="P1571">
        <v>2</v>
      </c>
      <c r="T1571" t="s">
        <v>55</v>
      </c>
      <c r="V1571" t="s">
        <v>67</v>
      </c>
      <c r="X1571" t="s">
        <v>72</v>
      </c>
      <c r="Z1571" t="s">
        <v>178</v>
      </c>
      <c r="AC1571" t="s">
        <v>179</v>
      </c>
      <c r="AG1571" t="s">
        <v>27</v>
      </c>
      <c r="AH1571" t="str">
        <f>Table1[[#This Row],[Family]]</f>
        <v>Uenoidae</v>
      </c>
      <c r="AI1571" t="s">
        <v>144</v>
      </c>
      <c r="AJ1571" t="s">
        <v>53</v>
      </c>
      <c r="AK1571">
        <v>2.7</v>
      </c>
      <c r="AM1571" t="s">
        <v>42</v>
      </c>
      <c r="AN1571">
        <v>2.7</v>
      </c>
      <c r="AO1571">
        <v>0</v>
      </c>
    </row>
    <row r="1572" spans="1:41" x14ac:dyDescent="0.25">
      <c r="A1572" t="s">
        <v>673</v>
      </c>
      <c r="F1572" t="s">
        <v>673</v>
      </c>
      <c r="G1572" s="1">
        <v>42478</v>
      </c>
      <c r="I1572" t="s">
        <v>1023</v>
      </c>
      <c r="J1572" t="s">
        <v>206</v>
      </c>
      <c r="K1572" t="s">
        <v>362</v>
      </c>
      <c r="L1572" t="s">
        <v>42</v>
      </c>
      <c r="M1572" t="s">
        <v>43</v>
      </c>
      <c r="N1572">
        <v>0</v>
      </c>
      <c r="O1572">
        <v>2</v>
      </c>
      <c r="P1572">
        <v>2</v>
      </c>
      <c r="T1572" t="s">
        <v>55</v>
      </c>
      <c r="V1572" t="s">
        <v>67</v>
      </c>
      <c r="X1572" t="s">
        <v>220</v>
      </c>
      <c r="Z1572" t="s">
        <v>221</v>
      </c>
      <c r="AC1572" t="s">
        <v>363</v>
      </c>
      <c r="AG1572" t="s">
        <v>27</v>
      </c>
      <c r="AH1572" t="str">
        <f>Table1[[#This Row],[Family]]</f>
        <v>Elmidae</v>
      </c>
      <c r="AI1572" t="s">
        <v>144</v>
      </c>
      <c r="AJ1572" t="s">
        <v>53</v>
      </c>
      <c r="AK1572">
        <v>5.4</v>
      </c>
      <c r="AM1572" t="s">
        <v>42</v>
      </c>
      <c r="AN1572">
        <v>5.4</v>
      </c>
      <c r="AO1572">
        <v>0</v>
      </c>
    </row>
    <row r="1573" spans="1:41" x14ac:dyDescent="0.25">
      <c r="A1573" t="s">
        <v>673</v>
      </c>
      <c r="F1573" t="s">
        <v>673</v>
      </c>
      <c r="G1573" s="1">
        <v>42478</v>
      </c>
      <c r="I1573" t="s">
        <v>1023</v>
      </c>
      <c r="J1573" t="s">
        <v>206</v>
      </c>
      <c r="K1573" t="s">
        <v>219</v>
      </c>
      <c r="L1573" t="s">
        <v>42</v>
      </c>
      <c r="M1573" t="s">
        <v>43</v>
      </c>
      <c r="N1573">
        <v>0</v>
      </c>
      <c r="O1573">
        <v>1</v>
      </c>
      <c r="P1573">
        <v>1</v>
      </c>
      <c r="T1573" t="s">
        <v>55</v>
      </c>
      <c r="V1573" t="s">
        <v>67</v>
      </c>
      <c r="X1573" t="s">
        <v>220</v>
      </c>
      <c r="Z1573" t="s">
        <v>221</v>
      </c>
      <c r="AC1573" t="s">
        <v>222</v>
      </c>
      <c r="AG1573" t="s">
        <v>27</v>
      </c>
      <c r="AH1573" t="str">
        <f>Table1[[#This Row],[Family]]</f>
        <v>Elmidae</v>
      </c>
      <c r="AI1573" t="s">
        <v>144</v>
      </c>
      <c r="AJ1573" t="s">
        <v>53</v>
      </c>
      <c r="AK1573">
        <v>7.1</v>
      </c>
      <c r="AM1573" t="s">
        <v>42</v>
      </c>
      <c r="AN1573">
        <v>7.1</v>
      </c>
      <c r="AO1573">
        <v>0</v>
      </c>
    </row>
    <row r="1574" spans="1:41" x14ac:dyDescent="0.25">
      <c r="A1574" t="s">
        <v>673</v>
      </c>
      <c r="F1574" t="s">
        <v>673</v>
      </c>
      <c r="G1574" s="1">
        <v>42478</v>
      </c>
      <c r="I1574" t="s">
        <v>1023</v>
      </c>
      <c r="J1574" t="s">
        <v>206</v>
      </c>
      <c r="K1574" t="s">
        <v>386</v>
      </c>
      <c r="L1574" t="s">
        <v>42</v>
      </c>
      <c r="M1574" t="s">
        <v>43</v>
      </c>
      <c r="N1574">
        <v>0</v>
      </c>
      <c r="O1574">
        <v>9</v>
      </c>
      <c r="P1574">
        <v>9</v>
      </c>
      <c r="T1574" t="s">
        <v>55</v>
      </c>
      <c r="V1574" t="s">
        <v>67</v>
      </c>
      <c r="X1574" t="s">
        <v>220</v>
      </c>
      <c r="Z1574" t="s">
        <v>387</v>
      </c>
      <c r="AC1574" t="s">
        <v>388</v>
      </c>
      <c r="AG1574" t="s">
        <v>27</v>
      </c>
      <c r="AH1574" t="str">
        <f>Table1[[#This Row],[Family]]</f>
        <v>Psephenidae</v>
      </c>
      <c r="AI1574" t="s">
        <v>144</v>
      </c>
      <c r="AJ1574" t="s">
        <v>53</v>
      </c>
      <c r="AK1574">
        <v>4.4000000000000004</v>
      </c>
      <c r="AM1574" t="s">
        <v>42</v>
      </c>
      <c r="AN1574">
        <v>4.4000000000000004</v>
      </c>
      <c r="AO1574">
        <v>0</v>
      </c>
    </row>
    <row r="1575" spans="1:41" x14ac:dyDescent="0.25">
      <c r="A1575" t="s">
        <v>673</v>
      </c>
      <c r="F1575" t="s">
        <v>673</v>
      </c>
      <c r="G1575" s="1">
        <v>42478</v>
      </c>
      <c r="I1575" t="s">
        <v>1023</v>
      </c>
      <c r="J1575" t="s">
        <v>206</v>
      </c>
      <c r="K1575" t="s">
        <v>85</v>
      </c>
      <c r="L1575" t="s">
        <v>42</v>
      </c>
      <c r="M1575" t="s">
        <v>79</v>
      </c>
      <c r="N1575">
        <v>0</v>
      </c>
      <c r="O1575">
        <v>1</v>
      </c>
      <c r="P1575">
        <v>1</v>
      </c>
      <c r="T1575" t="s">
        <v>55</v>
      </c>
      <c r="V1575" t="s">
        <v>67</v>
      </c>
      <c r="X1575" t="s">
        <v>80</v>
      </c>
      <c r="Z1575" t="s">
        <v>86</v>
      </c>
      <c r="AB1575" t="s">
        <v>87</v>
      </c>
      <c r="AC1575" t="s">
        <v>87</v>
      </c>
      <c r="AG1575" t="s">
        <v>27</v>
      </c>
      <c r="AH1575" t="str">
        <f>Table1[[#This Row],[Family]]</f>
        <v>Chironomidae</v>
      </c>
      <c r="AK1575">
        <v>5.9</v>
      </c>
      <c r="AM1575" t="s">
        <v>42</v>
      </c>
      <c r="AN1575">
        <v>5.9</v>
      </c>
      <c r="AO1575">
        <v>0</v>
      </c>
    </row>
    <row r="1576" spans="1:41" x14ac:dyDescent="0.25">
      <c r="A1576" t="s">
        <v>673</v>
      </c>
      <c r="F1576" t="s">
        <v>673</v>
      </c>
      <c r="G1576" s="1">
        <v>42478</v>
      </c>
      <c r="I1576" t="s">
        <v>1023</v>
      </c>
      <c r="J1576" t="s">
        <v>206</v>
      </c>
      <c r="K1576" t="s">
        <v>88</v>
      </c>
      <c r="L1576" t="s">
        <v>42</v>
      </c>
      <c r="M1576" t="s">
        <v>43</v>
      </c>
      <c r="N1576">
        <v>0</v>
      </c>
      <c r="O1576">
        <v>1</v>
      </c>
      <c r="P1576">
        <v>1</v>
      </c>
      <c r="T1576" t="s">
        <v>55</v>
      </c>
      <c r="V1576" t="s">
        <v>67</v>
      </c>
      <c r="X1576" t="s">
        <v>80</v>
      </c>
      <c r="Z1576" t="s">
        <v>86</v>
      </c>
      <c r="AB1576" t="s">
        <v>87</v>
      </c>
      <c r="AC1576" t="s">
        <v>89</v>
      </c>
      <c r="AG1576" t="s">
        <v>27</v>
      </c>
      <c r="AH1576" t="str">
        <f>Table1[[#This Row],[Family]]</f>
        <v>Chironomidae</v>
      </c>
      <c r="AI1576" t="s">
        <v>48</v>
      </c>
      <c r="AJ1576" t="s">
        <v>49</v>
      </c>
      <c r="AK1576">
        <v>9</v>
      </c>
      <c r="AM1576" t="s">
        <v>42</v>
      </c>
      <c r="AN1576">
        <v>9</v>
      </c>
      <c r="AO1576">
        <v>0</v>
      </c>
    </row>
    <row r="1577" spans="1:41" x14ac:dyDescent="0.25">
      <c r="A1577" t="s">
        <v>673</v>
      </c>
      <c r="F1577" t="s">
        <v>673</v>
      </c>
      <c r="G1577" s="1">
        <v>42478</v>
      </c>
      <c r="I1577" t="s">
        <v>1023</v>
      </c>
      <c r="J1577" t="s">
        <v>206</v>
      </c>
      <c r="K1577" t="s">
        <v>93</v>
      </c>
      <c r="L1577" t="s">
        <v>42</v>
      </c>
      <c r="M1577" t="s">
        <v>43</v>
      </c>
      <c r="N1577">
        <v>0</v>
      </c>
      <c r="O1577">
        <v>6</v>
      </c>
      <c r="P1577">
        <v>6</v>
      </c>
      <c r="T1577" t="s">
        <v>55</v>
      </c>
      <c r="V1577" t="s">
        <v>67</v>
      </c>
      <c r="X1577" t="s">
        <v>80</v>
      </c>
      <c r="Z1577" t="s">
        <v>86</v>
      </c>
      <c r="AB1577" t="s">
        <v>87</v>
      </c>
      <c r="AC1577" t="s">
        <v>94</v>
      </c>
      <c r="AG1577" t="s">
        <v>27</v>
      </c>
      <c r="AH1577" t="str">
        <f>Table1[[#This Row],[Family]]</f>
        <v>Chironomidae</v>
      </c>
      <c r="AI1577" t="s">
        <v>60</v>
      </c>
      <c r="AJ1577" t="s">
        <v>95</v>
      </c>
      <c r="AK1577">
        <v>6.3</v>
      </c>
      <c r="AM1577" t="s">
        <v>42</v>
      </c>
      <c r="AN1577">
        <v>6.3</v>
      </c>
      <c r="AO1577">
        <v>0</v>
      </c>
    </row>
    <row r="1578" spans="1:41" x14ac:dyDescent="0.25">
      <c r="A1578" t="s">
        <v>673</v>
      </c>
      <c r="F1578" t="s">
        <v>673</v>
      </c>
      <c r="G1578" s="1">
        <v>42478</v>
      </c>
      <c r="I1578" t="s">
        <v>1023</v>
      </c>
      <c r="J1578" t="s">
        <v>206</v>
      </c>
      <c r="K1578" t="s">
        <v>98</v>
      </c>
      <c r="L1578" t="s">
        <v>42</v>
      </c>
      <c r="M1578" t="s">
        <v>43</v>
      </c>
      <c r="N1578">
        <v>0</v>
      </c>
      <c r="O1578">
        <v>3</v>
      </c>
      <c r="P1578">
        <v>3</v>
      </c>
      <c r="T1578" t="s">
        <v>55</v>
      </c>
      <c r="V1578" t="s">
        <v>67</v>
      </c>
      <c r="X1578" t="s">
        <v>80</v>
      </c>
      <c r="Z1578" t="s">
        <v>86</v>
      </c>
      <c r="AB1578" t="s">
        <v>97</v>
      </c>
      <c r="AC1578" t="s">
        <v>99</v>
      </c>
      <c r="AG1578" t="s">
        <v>27</v>
      </c>
      <c r="AH1578" t="str">
        <f>Table1[[#This Row],[Family]]</f>
        <v>Chironomidae</v>
      </c>
      <c r="AI1578" t="s">
        <v>92</v>
      </c>
      <c r="AJ1578" t="s">
        <v>95</v>
      </c>
      <c r="AK1578">
        <v>4.9000000000000004</v>
      </c>
      <c r="AM1578" t="s">
        <v>42</v>
      </c>
      <c r="AN1578">
        <v>4.9000000000000004</v>
      </c>
      <c r="AO1578">
        <v>0</v>
      </c>
    </row>
    <row r="1579" spans="1:41" x14ac:dyDescent="0.25">
      <c r="A1579" t="s">
        <v>673</v>
      </c>
      <c r="F1579" t="s">
        <v>673</v>
      </c>
      <c r="G1579" s="1">
        <v>42478</v>
      </c>
      <c r="I1579" t="s">
        <v>1023</v>
      </c>
      <c r="J1579" t="s">
        <v>206</v>
      </c>
      <c r="K1579" t="s">
        <v>274</v>
      </c>
      <c r="L1579" t="s">
        <v>42</v>
      </c>
      <c r="M1579" t="s">
        <v>43</v>
      </c>
      <c r="N1579">
        <v>0</v>
      </c>
      <c r="O1579">
        <v>2</v>
      </c>
      <c r="P1579">
        <v>2</v>
      </c>
      <c r="T1579" t="s">
        <v>55</v>
      </c>
      <c r="V1579" t="s">
        <v>67</v>
      </c>
      <c r="X1579" t="s">
        <v>80</v>
      </c>
      <c r="Z1579" t="s">
        <v>86</v>
      </c>
      <c r="AC1579" t="s">
        <v>275</v>
      </c>
      <c r="AG1579" t="s">
        <v>27</v>
      </c>
      <c r="AH1579" t="str">
        <f>Table1[[#This Row],[Family]]</f>
        <v>Chironomidae</v>
      </c>
      <c r="AI1579" t="s">
        <v>48</v>
      </c>
      <c r="AJ1579" t="s">
        <v>61</v>
      </c>
      <c r="AK1579">
        <v>4.5999999999999996</v>
      </c>
      <c r="AM1579" t="s">
        <v>42</v>
      </c>
      <c r="AN1579">
        <v>4.5999999999999996</v>
      </c>
      <c r="AO1579">
        <v>0</v>
      </c>
    </row>
    <row r="1580" spans="1:41" x14ac:dyDescent="0.25">
      <c r="A1580" t="s">
        <v>673</v>
      </c>
      <c r="F1580" t="s">
        <v>673</v>
      </c>
      <c r="G1580" s="1">
        <v>42478</v>
      </c>
      <c r="I1580" t="s">
        <v>1023</v>
      </c>
      <c r="J1580" t="s">
        <v>206</v>
      </c>
      <c r="K1580" t="s">
        <v>229</v>
      </c>
      <c r="L1580" t="s">
        <v>42</v>
      </c>
      <c r="M1580" t="s">
        <v>43</v>
      </c>
      <c r="N1580">
        <v>0</v>
      </c>
      <c r="O1580">
        <v>4</v>
      </c>
      <c r="P1580">
        <v>4</v>
      </c>
      <c r="T1580" t="s">
        <v>55</v>
      </c>
      <c r="V1580" t="s">
        <v>67</v>
      </c>
      <c r="X1580" t="s">
        <v>80</v>
      </c>
      <c r="Z1580" t="s">
        <v>86</v>
      </c>
      <c r="AC1580" t="s">
        <v>230</v>
      </c>
      <c r="AG1580" t="s">
        <v>27</v>
      </c>
      <c r="AH1580" t="str">
        <f>Table1[[#This Row],[Family]]</f>
        <v>Chironomidae</v>
      </c>
      <c r="AI1580" t="s">
        <v>48</v>
      </c>
      <c r="AJ1580" t="s">
        <v>61</v>
      </c>
      <c r="AK1580">
        <v>6.2</v>
      </c>
      <c r="AM1580" t="s">
        <v>42</v>
      </c>
      <c r="AN1580">
        <v>6.2</v>
      </c>
      <c r="AO1580">
        <v>0</v>
      </c>
    </row>
    <row r="1581" spans="1:41" x14ac:dyDescent="0.25">
      <c r="A1581" t="s">
        <v>673</v>
      </c>
      <c r="F1581" t="s">
        <v>673</v>
      </c>
      <c r="G1581" s="1">
        <v>42478</v>
      </c>
      <c r="I1581" t="s">
        <v>1023</v>
      </c>
      <c r="J1581" t="s">
        <v>206</v>
      </c>
      <c r="K1581" t="s">
        <v>255</v>
      </c>
      <c r="L1581" t="s">
        <v>42</v>
      </c>
      <c r="M1581" t="s">
        <v>43</v>
      </c>
      <c r="N1581">
        <v>0</v>
      </c>
      <c r="O1581">
        <v>1</v>
      </c>
      <c r="P1581">
        <v>1</v>
      </c>
      <c r="T1581" t="s">
        <v>55</v>
      </c>
      <c r="V1581" t="s">
        <v>67</v>
      </c>
      <c r="X1581" t="s">
        <v>80</v>
      </c>
      <c r="Z1581" t="s">
        <v>86</v>
      </c>
      <c r="AC1581" t="s">
        <v>256</v>
      </c>
      <c r="AG1581" t="s">
        <v>27</v>
      </c>
      <c r="AH1581" t="str">
        <f>Table1[[#This Row],[Family]]</f>
        <v>Chironomidae</v>
      </c>
      <c r="AI1581" t="s">
        <v>48</v>
      </c>
      <c r="AJ1581" t="s">
        <v>61</v>
      </c>
      <c r="AK1581">
        <v>5.0999999999999996</v>
      </c>
      <c r="AM1581" t="s">
        <v>42</v>
      </c>
      <c r="AN1581">
        <v>5.0999999999999996</v>
      </c>
      <c r="AO1581">
        <v>0</v>
      </c>
    </row>
    <row r="1582" spans="1:41" x14ac:dyDescent="0.25">
      <c r="A1582" t="s">
        <v>673</v>
      </c>
      <c r="F1582" t="s">
        <v>673</v>
      </c>
      <c r="G1582" s="1">
        <v>42478</v>
      </c>
      <c r="I1582" t="s">
        <v>1023</v>
      </c>
      <c r="J1582" t="s">
        <v>206</v>
      </c>
      <c r="K1582" t="s">
        <v>109</v>
      </c>
      <c r="L1582" t="s">
        <v>42</v>
      </c>
      <c r="M1582" t="s">
        <v>79</v>
      </c>
      <c r="N1582">
        <v>0</v>
      </c>
      <c r="O1582">
        <v>1</v>
      </c>
      <c r="P1582">
        <v>1</v>
      </c>
      <c r="T1582" t="s">
        <v>55</v>
      </c>
      <c r="V1582" t="s">
        <v>67</v>
      </c>
      <c r="X1582" t="s">
        <v>80</v>
      </c>
      <c r="Z1582" t="s">
        <v>86</v>
      </c>
      <c r="AC1582" t="s">
        <v>110</v>
      </c>
      <c r="AG1582" t="s">
        <v>27</v>
      </c>
      <c r="AH1582" t="str">
        <f>Table1[[#This Row],[Family]]</f>
        <v>Chironomidae</v>
      </c>
      <c r="AI1582" t="s">
        <v>76</v>
      </c>
      <c r="AK1582">
        <v>7.5</v>
      </c>
      <c r="AM1582" t="s">
        <v>42</v>
      </c>
      <c r="AN1582">
        <v>7.5</v>
      </c>
      <c r="AO1582">
        <v>0</v>
      </c>
    </row>
    <row r="1583" spans="1:41" x14ac:dyDescent="0.25">
      <c r="A1583" t="s">
        <v>673</v>
      </c>
      <c r="F1583" t="s">
        <v>673</v>
      </c>
      <c r="G1583" s="1">
        <v>42478</v>
      </c>
      <c r="I1583" t="s">
        <v>1023</v>
      </c>
      <c r="J1583" t="s">
        <v>206</v>
      </c>
      <c r="K1583" t="s">
        <v>123</v>
      </c>
      <c r="L1583" t="s">
        <v>42</v>
      </c>
      <c r="M1583" t="s">
        <v>43</v>
      </c>
      <c r="N1583">
        <v>0</v>
      </c>
      <c r="O1583">
        <v>2</v>
      </c>
      <c r="P1583">
        <v>2</v>
      </c>
      <c r="T1583" t="s">
        <v>55</v>
      </c>
      <c r="V1583" t="s">
        <v>67</v>
      </c>
      <c r="X1583" t="s">
        <v>80</v>
      </c>
      <c r="Z1583" t="s">
        <v>86</v>
      </c>
      <c r="AC1583" t="s">
        <v>124</v>
      </c>
      <c r="AG1583" t="s">
        <v>27</v>
      </c>
      <c r="AH1583" t="str">
        <f>Table1[[#This Row],[Family]]</f>
        <v>Chironomidae</v>
      </c>
      <c r="AI1583" t="s">
        <v>76</v>
      </c>
      <c r="AJ1583" t="s">
        <v>61</v>
      </c>
      <c r="AK1583">
        <v>8.1999999999999993</v>
      </c>
      <c r="AM1583" t="s">
        <v>42</v>
      </c>
      <c r="AN1583">
        <v>8.1999999999999993</v>
      </c>
      <c r="AO1583">
        <v>0</v>
      </c>
    </row>
    <row r="1584" spans="1:41" x14ac:dyDescent="0.25">
      <c r="A1584" t="s">
        <v>673</v>
      </c>
      <c r="F1584" t="s">
        <v>673</v>
      </c>
      <c r="G1584" s="1">
        <v>42478</v>
      </c>
      <c r="I1584" t="s">
        <v>1023</v>
      </c>
      <c r="J1584" t="s">
        <v>206</v>
      </c>
      <c r="K1584" t="s">
        <v>364</v>
      </c>
      <c r="L1584" t="s">
        <v>42</v>
      </c>
      <c r="M1584" t="s">
        <v>43</v>
      </c>
      <c r="N1584">
        <v>0</v>
      </c>
      <c r="O1584">
        <v>7</v>
      </c>
      <c r="P1584">
        <v>7</v>
      </c>
      <c r="T1584" t="s">
        <v>55</v>
      </c>
      <c r="V1584" t="s">
        <v>67</v>
      </c>
      <c r="X1584" t="s">
        <v>80</v>
      </c>
      <c r="Z1584" t="s">
        <v>86</v>
      </c>
      <c r="AB1584" t="s">
        <v>115</v>
      </c>
      <c r="AC1584" t="s">
        <v>365</v>
      </c>
      <c r="AG1584" t="s">
        <v>27</v>
      </c>
      <c r="AH1584" t="str">
        <f>Table1[[#This Row],[Family]]</f>
        <v>Chironomidae</v>
      </c>
      <c r="AI1584" t="s">
        <v>76</v>
      </c>
      <c r="AJ1584" t="s">
        <v>61</v>
      </c>
      <c r="AK1584">
        <v>4.0999999999999996</v>
      </c>
      <c r="AM1584" t="s">
        <v>42</v>
      </c>
      <c r="AN1584">
        <v>4.0999999999999996</v>
      </c>
      <c r="AO1584">
        <v>0</v>
      </c>
    </row>
    <row r="1585" spans="1:41" x14ac:dyDescent="0.25">
      <c r="A1585" t="s">
        <v>673</v>
      </c>
      <c r="F1585" t="s">
        <v>673</v>
      </c>
      <c r="G1585" s="1">
        <v>42478</v>
      </c>
      <c r="I1585" t="s">
        <v>1023</v>
      </c>
      <c r="J1585" t="s">
        <v>206</v>
      </c>
      <c r="K1585" t="s">
        <v>676</v>
      </c>
      <c r="L1585" t="s">
        <v>42</v>
      </c>
      <c r="M1585" t="s">
        <v>79</v>
      </c>
      <c r="N1585">
        <v>0</v>
      </c>
      <c r="O1585">
        <v>1</v>
      </c>
      <c r="P1585">
        <v>1</v>
      </c>
      <c r="T1585" t="s">
        <v>55</v>
      </c>
      <c r="V1585" t="s">
        <v>67</v>
      </c>
      <c r="X1585" t="s">
        <v>80</v>
      </c>
      <c r="Z1585" t="s">
        <v>677</v>
      </c>
      <c r="AG1585" t="s">
        <v>24</v>
      </c>
      <c r="AH1585" t="str">
        <f>Table1[[#This Row],[FinalID]]</f>
        <v>DIXIDAE</v>
      </c>
      <c r="AK1585">
        <v>5.8</v>
      </c>
      <c r="AM1585" t="s">
        <v>42</v>
      </c>
      <c r="AN1585">
        <v>5.8</v>
      </c>
      <c r="AO1585">
        <v>0</v>
      </c>
    </row>
    <row r="1586" spans="1:41" x14ac:dyDescent="0.25">
      <c r="A1586" t="s">
        <v>673</v>
      </c>
      <c r="F1586" t="s">
        <v>673</v>
      </c>
      <c r="G1586" s="1">
        <v>42478</v>
      </c>
      <c r="I1586" t="s">
        <v>1023</v>
      </c>
      <c r="J1586" t="s">
        <v>206</v>
      </c>
      <c r="K1586" t="s">
        <v>678</v>
      </c>
      <c r="L1586" t="s">
        <v>42</v>
      </c>
      <c r="M1586" t="s">
        <v>43</v>
      </c>
      <c r="N1586">
        <v>0</v>
      </c>
      <c r="O1586">
        <v>3</v>
      </c>
      <c r="P1586">
        <v>3</v>
      </c>
      <c r="T1586" t="s">
        <v>55</v>
      </c>
      <c r="V1586" t="s">
        <v>67</v>
      </c>
      <c r="X1586" t="s">
        <v>80</v>
      </c>
      <c r="Z1586" t="s">
        <v>677</v>
      </c>
      <c r="AC1586" t="s">
        <v>679</v>
      </c>
      <c r="AG1586" t="s">
        <v>27</v>
      </c>
      <c r="AH1586" t="str">
        <f>Table1[[#This Row],[Family]]</f>
        <v>Dixidae</v>
      </c>
      <c r="AI1586" t="s">
        <v>48</v>
      </c>
      <c r="AK1586">
        <v>5.8</v>
      </c>
      <c r="AM1586" t="s">
        <v>42</v>
      </c>
      <c r="AN1586">
        <v>5.8</v>
      </c>
      <c r="AO1586">
        <v>0</v>
      </c>
    </row>
    <row r="1587" spans="1:41" x14ac:dyDescent="0.25">
      <c r="A1587" t="s">
        <v>673</v>
      </c>
      <c r="F1587" t="s">
        <v>673</v>
      </c>
      <c r="G1587" s="1">
        <v>42478</v>
      </c>
      <c r="I1587" t="s">
        <v>1023</v>
      </c>
      <c r="J1587" t="s">
        <v>206</v>
      </c>
      <c r="K1587" t="s">
        <v>236</v>
      </c>
      <c r="L1587" t="s">
        <v>42</v>
      </c>
      <c r="M1587" t="s">
        <v>43</v>
      </c>
      <c r="N1587">
        <v>0</v>
      </c>
      <c r="O1587">
        <v>3</v>
      </c>
      <c r="P1587">
        <v>3</v>
      </c>
      <c r="T1587" t="s">
        <v>55</v>
      </c>
      <c r="V1587" t="s">
        <v>67</v>
      </c>
      <c r="X1587" t="s">
        <v>80</v>
      </c>
      <c r="Z1587" t="s">
        <v>199</v>
      </c>
      <c r="AB1587" t="s">
        <v>237</v>
      </c>
      <c r="AC1587" t="s">
        <v>238</v>
      </c>
      <c r="AG1587" t="s">
        <v>27</v>
      </c>
      <c r="AH1587" t="str">
        <f>Table1[[#This Row],[Family]]</f>
        <v>Simuliidae</v>
      </c>
      <c r="AI1587" t="s">
        <v>92</v>
      </c>
      <c r="AJ1587" t="s">
        <v>53</v>
      </c>
      <c r="AK1587">
        <v>5.7</v>
      </c>
      <c r="AM1587" t="s">
        <v>42</v>
      </c>
      <c r="AN1587">
        <v>5.7</v>
      </c>
      <c r="AO1587">
        <v>0</v>
      </c>
    </row>
    <row r="1588" spans="1:41" x14ac:dyDescent="0.25">
      <c r="A1588" t="s">
        <v>673</v>
      </c>
      <c r="F1588" t="s">
        <v>673</v>
      </c>
      <c r="G1588" s="1">
        <v>42478</v>
      </c>
      <c r="I1588" t="s">
        <v>1023</v>
      </c>
      <c r="J1588" t="s">
        <v>206</v>
      </c>
      <c r="K1588" t="s">
        <v>434</v>
      </c>
      <c r="L1588" t="s">
        <v>42</v>
      </c>
      <c r="M1588" t="s">
        <v>43</v>
      </c>
      <c r="N1588">
        <v>0</v>
      </c>
      <c r="O1588">
        <v>7</v>
      </c>
      <c r="P1588">
        <v>7</v>
      </c>
      <c r="T1588" t="s">
        <v>55</v>
      </c>
      <c r="V1588" t="s">
        <v>67</v>
      </c>
      <c r="X1588" t="s">
        <v>80</v>
      </c>
      <c r="Z1588" t="s">
        <v>203</v>
      </c>
      <c r="AC1588" t="s">
        <v>435</v>
      </c>
      <c r="AG1588" t="s">
        <v>27</v>
      </c>
      <c r="AH1588" t="str">
        <f>Table1[[#This Row],[Family]]</f>
        <v>Tipulidae</v>
      </c>
      <c r="AI1588" t="s">
        <v>76</v>
      </c>
      <c r="AJ1588" t="s">
        <v>49</v>
      </c>
      <c r="AK1588">
        <v>2.8</v>
      </c>
      <c r="AM1588" t="s">
        <v>42</v>
      </c>
      <c r="AN1588">
        <v>2.8</v>
      </c>
      <c r="AO1588">
        <v>0</v>
      </c>
    </row>
    <row r="1589" spans="1:41" x14ac:dyDescent="0.25">
      <c r="A1589" t="s">
        <v>680</v>
      </c>
      <c r="F1589" t="s">
        <v>680</v>
      </c>
      <c r="G1589" s="1">
        <v>42466</v>
      </c>
      <c r="I1589" t="s">
        <v>1023</v>
      </c>
      <c r="J1589" t="s">
        <v>129</v>
      </c>
      <c r="K1589" t="s">
        <v>393</v>
      </c>
      <c r="L1589" t="s">
        <v>42</v>
      </c>
      <c r="M1589" t="s">
        <v>43</v>
      </c>
      <c r="N1589">
        <v>0</v>
      </c>
      <c r="O1589">
        <v>1</v>
      </c>
      <c r="P1589">
        <v>1</v>
      </c>
      <c r="T1589" t="s">
        <v>208</v>
      </c>
      <c r="V1589" t="s">
        <v>394</v>
      </c>
      <c r="X1589" t="s">
        <v>395</v>
      </c>
      <c r="Z1589" t="s">
        <v>396</v>
      </c>
      <c r="AC1589" t="s">
        <v>397</v>
      </c>
      <c r="AG1589" t="s">
        <v>27</v>
      </c>
      <c r="AH1589" t="str">
        <f>Table1[[#This Row],[Family]]</f>
        <v>Corbiculidae</v>
      </c>
      <c r="AI1589" t="s">
        <v>92</v>
      </c>
      <c r="AJ1589" t="s">
        <v>49</v>
      </c>
      <c r="AK1589">
        <v>6</v>
      </c>
      <c r="AM1589" t="s">
        <v>42</v>
      </c>
      <c r="AN1589">
        <v>6</v>
      </c>
      <c r="AO1589">
        <v>0</v>
      </c>
    </row>
    <row r="1590" spans="1:41" x14ac:dyDescent="0.25">
      <c r="A1590" t="s">
        <v>680</v>
      </c>
      <c r="F1590" t="s">
        <v>680</v>
      </c>
      <c r="G1590" s="1">
        <v>42466</v>
      </c>
      <c r="I1590" t="s">
        <v>1023</v>
      </c>
      <c r="J1590" t="s">
        <v>129</v>
      </c>
      <c r="K1590" t="s">
        <v>317</v>
      </c>
      <c r="L1590" t="s">
        <v>42</v>
      </c>
      <c r="M1590" t="s">
        <v>43</v>
      </c>
      <c r="N1590">
        <v>0</v>
      </c>
      <c r="O1590">
        <v>2</v>
      </c>
      <c r="P1590">
        <v>2</v>
      </c>
      <c r="T1590" t="s">
        <v>55</v>
      </c>
      <c r="V1590" t="s">
        <v>67</v>
      </c>
      <c r="X1590" t="s">
        <v>68</v>
      </c>
      <c r="Z1590" t="s">
        <v>318</v>
      </c>
      <c r="AC1590" t="s">
        <v>319</v>
      </c>
      <c r="AG1590" t="s">
        <v>27</v>
      </c>
      <c r="AH1590" t="str">
        <f>Table1[[#This Row],[Family]]</f>
        <v>Isonychiidae</v>
      </c>
      <c r="AI1590" t="s">
        <v>92</v>
      </c>
      <c r="AJ1590" t="s">
        <v>136</v>
      </c>
      <c r="AK1590">
        <v>2.5</v>
      </c>
      <c r="AM1590" t="s">
        <v>42</v>
      </c>
      <c r="AN1590">
        <v>2.5</v>
      </c>
      <c r="AO1590">
        <v>0</v>
      </c>
    </row>
    <row r="1591" spans="1:41" x14ac:dyDescent="0.25">
      <c r="A1591" t="s">
        <v>680</v>
      </c>
      <c r="F1591" t="s">
        <v>680</v>
      </c>
      <c r="G1591" s="1">
        <v>42466</v>
      </c>
      <c r="I1591" t="s">
        <v>1023</v>
      </c>
      <c r="J1591" t="s">
        <v>129</v>
      </c>
      <c r="K1591" t="s">
        <v>158</v>
      </c>
      <c r="L1591" t="s">
        <v>42</v>
      </c>
      <c r="M1591" t="s">
        <v>43</v>
      </c>
      <c r="N1591">
        <v>0</v>
      </c>
      <c r="O1591">
        <v>10</v>
      </c>
      <c r="P1591">
        <v>10</v>
      </c>
      <c r="T1591" t="s">
        <v>55</v>
      </c>
      <c r="V1591" t="s">
        <v>67</v>
      </c>
      <c r="X1591" t="s">
        <v>152</v>
      </c>
      <c r="Z1591" t="s">
        <v>159</v>
      </c>
      <c r="AC1591" t="s">
        <v>160</v>
      </c>
      <c r="AG1591" t="s">
        <v>27</v>
      </c>
      <c r="AH1591" t="str">
        <f>Table1[[#This Row],[Family]]</f>
        <v>Nemouridae</v>
      </c>
      <c r="AI1591" t="s">
        <v>60</v>
      </c>
      <c r="AJ1591" t="s">
        <v>161</v>
      </c>
      <c r="AK1591">
        <v>3</v>
      </c>
      <c r="AM1591" t="s">
        <v>42</v>
      </c>
      <c r="AN1591">
        <v>3</v>
      </c>
      <c r="AO1591">
        <v>0</v>
      </c>
    </row>
    <row r="1592" spans="1:41" x14ac:dyDescent="0.25">
      <c r="A1592" t="s">
        <v>680</v>
      </c>
      <c r="F1592" t="s">
        <v>680</v>
      </c>
      <c r="G1592" s="1">
        <v>42466</v>
      </c>
      <c r="I1592" t="s">
        <v>1023</v>
      </c>
      <c r="J1592" t="s">
        <v>129</v>
      </c>
      <c r="K1592" t="s">
        <v>372</v>
      </c>
      <c r="L1592" t="s">
        <v>42</v>
      </c>
      <c r="M1592" t="s">
        <v>43</v>
      </c>
      <c r="N1592">
        <v>0</v>
      </c>
      <c r="O1592">
        <v>1</v>
      </c>
      <c r="P1592">
        <v>1</v>
      </c>
      <c r="T1592" t="s">
        <v>55</v>
      </c>
      <c r="V1592" t="s">
        <v>67</v>
      </c>
      <c r="X1592" t="s">
        <v>373</v>
      </c>
      <c r="Z1592" t="s">
        <v>374</v>
      </c>
      <c r="AC1592" t="s">
        <v>375</v>
      </c>
      <c r="AG1592" t="s">
        <v>27</v>
      </c>
      <c r="AH1592" t="str">
        <f>Table1[[#This Row],[Family]]</f>
        <v>Corydalidae</v>
      </c>
      <c r="AI1592" t="s">
        <v>76</v>
      </c>
      <c r="AJ1592" t="s">
        <v>376</v>
      </c>
      <c r="AK1592">
        <v>1.4</v>
      </c>
      <c r="AM1592" t="s">
        <v>42</v>
      </c>
      <c r="AN1592">
        <v>1.4</v>
      </c>
      <c r="AO1592">
        <v>0</v>
      </c>
    </row>
    <row r="1593" spans="1:41" x14ac:dyDescent="0.25">
      <c r="A1593" t="s">
        <v>680</v>
      </c>
      <c r="F1593" t="s">
        <v>680</v>
      </c>
      <c r="G1593" s="1">
        <v>42466</v>
      </c>
      <c r="I1593" t="s">
        <v>1023</v>
      </c>
      <c r="J1593" t="s">
        <v>129</v>
      </c>
      <c r="K1593" t="s">
        <v>170</v>
      </c>
      <c r="L1593" t="s">
        <v>42</v>
      </c>
      <c r="M1593" t="s">
        <v>43</v>
      </c>
      <c r="N1593">
        <v>0</v>
      </c>
      <c r="O1593">
        <v>3</v>
      </c>
      <c r="P1593">
        <v>3</v>
      </c>
      <c r="T1593" t="s">
        <v>55</v>
      </c>
      <c r="V1593" t="s">
        <v>67</v>
      </c>
      <c r="X1593" t="s">
        <v>72</v>
      </c>
      <c r="Z1593" t="s">
        <v>171</v>
      </c>
      <c r="AC1593" t="s">
        <v>172</v>
      </c>
      <c r="AG1593" t="s">
        <v>27</v>
      </c>
      <c r="AH1593" t="str">
        <f>Table1[[#This Row],[Family]]</f>
        <v>Hydropsychidae</v>
      </c>
      <c r="AI1593" t="s">
        <v>92</v>
      </c>
      <c r="AJ1593" t="s">
        <v>53</v>
      </c>
      <c r="AK1593">
        <v>6.5</v>
      </c>
      <c r="AM1593" t="s">
        <v>42</v>
      </c>
      <c r="AN1593">
        <v>6.5</v>
      </c>
      <c r="AO1593">
        <v>0</v>
      </c>
    </row>
    <row r="1594" spans="1:41" x14ac:dyDescent="0.25">
      <c r="A1594" t="s">
        <v>680</v>
      </c>
      <c r="F1594" t="s">
        <v>680</v>
      </c>
      <c r="G1594" s="1">
        <v>42466</v>
      </c>
      <c r="I1594" t="s">
        <v>1023</v>
      </c>
      <c r="J1594" t="s">
        <v>129</v>
      </c>
      <c r="K1594" t="s">
        <v>175</v>
      </c>
      <c r="L1594" t="s">
        <v>42</v>
      </c>
      <c r="M1594" t="s">
        <v>43</v>
      </c>
      <c r="N1594">
        <v>0</v>
      </c>
      <c r="O1594">
        <v>3</v>
      </c>
      <c r="P1594">
        <v>3</v>
      </c>
      <c r="T1594" t="s">
        <v>55</v>
      </c>
      <c r="V1594" t="s">
        <v>67</v>
      </c>
      <c r="X1594" t="s">
        <v>72</v>
      </c>
      <c r="Z1594" t="s">
        <v>171</v>
      </c>
      <c r="AC1594" t="s">
        <v>176</v>
      </c>
      <c r="AG1594" t="s">
        <v>27</v>
      </c>
      <c r="AH1594" t="str">
        <f>Table1[[#This Row],[Family]]</f>
        <v>Hydropsychidae</v>
      </c>
      <c r="AI1594" t="s">
        <v>92</v>
      </c>
      <c r="AJ1594" t="s">
        <v>53</v>
      </c>
      <c r="AK1594">
        <v>7.5</v>
      </c>
      <c r="AM1594" t="s">
        <v>42</v>
      </c>
      <c r="AN1594">
        <v>7.5</v>
      </c>
      <c r="AO1594">
        <v>0</v>
      </c>
    </row>
    <row r="1595" spans="1:41" x14ac:dyDescent="0.25">
      <c r="A1595" t="s">
        <v>680</v>
      </c>
      <c r="F1595" t="s">
        <v>680</v>
      </c>
      <c r="G1595" s="1">
        <v>42466</v>
      </c>
      <c r="I1595" t="s">
        <v>1023</v>
      </c>
      <c r="J1595" t="s">
        <v>129</v>
      </c>
      <c r="K1595" t="s">
        <v>356</v>
      </c>
      <c r="L1595" t="s">
        <v>42</v>
      </c>
      <c r="M1595" t="s">
        <v>43</v>
      </c>
      <c r="N1595">
        <v>0</v>
      </c>
      <c r="O1595">
        <v>1</v>
      </c>
      <c r="P1595">
        <v>1</v>
      </c>
      <c r="T1595" t="s">
        <v>55</v>
      </c>
      <c r="V1595" t="s">
        <v>67</v>
      </c>
      <c r="X1595" t="s">
        <v>72</v>
      </c>
      <c r="Z1595" t="s">
        <v>357</v>
      </c>
      <c r="AC1595" t="s">
        <v>358</v>
      </c>
      <c r="AG1595" t="s">
        <v>27</v>
      </c>
      <c r="AH1595" t="str">
        <f>Table1[[#This Row],[Family]]</f>
        <v>Psychomyiidae</v>
      </c>
      <c r="AI1595" t="s">
        <v>144</v>
      </c>
      <c r="AJ1595" t="s">
        <v>53</v>
      </c>
      <c r="AK1595">
        <v>4.7</v>
      </c>
      <c r="AM1595" t="s">
        <v>42</v>
      </c>
      <c r="AN1595">
        <v>4.7</v>
      </c>
      <c r="AO1595">
        <v>0</v>
      </c>
    </row>
    <row r="1596" spans="1:41" x14ac:dyDescent="0.25">
      <c r="A1596" t="s">
        <v>680</v>
      </c>
      <c r="F1596" t="s">
        <v>680</v>
      </c>
      <c r="G1596" s="1">
        <v>42466</v>
      </c>
      <c r="I1596" t="s">
        <v>1023</v>
      </c>
      <c r="J1596" t="s">
        <v>129</v>
      </c>
      <c r="K1596" t="s">
        <v>93</v>
      </c>
      <c r="L1596" t="s">
        <v>42</v>
      </c>
      <c r="M1596" t="s">
        <v>43</v>
      </c>
      <c r="N1596">
        <v>0</v>
      </c>
      <c r="O1596">
        <v>5</v>
      </c>
      <c r="P1596">
        <v>5</v>
      </c>
      <c r="T1596" t="s">
        <v>55</v>
      </c>
      <c r="V1596" t="s">
        <v>67</v>
      </c>
      <c r="X1596" t="s">
        <v>80</v>
      </c>
      <c r="Z1596" t="s">
        <v>86</v>
      </c>
      <c r="AB1596" t="s">
        <v>87</v>
      </c>
      <c r="AC1596" t="s">
        <v>94</v>
      </c>
      <c r="AG1596" t="s">
        <v>27</v>
      </c>
      <c r="AH1596" t="str">
        <f>Table1[[#This Row],[Family]]</f>
        <v>Chironomidae</v>
      </c>
      <c r="AI1596" t="s">
        <v>60</v>
      </c>
      <c r="AJ1596" t="s">
        <v>95</v>
      </c>
      <c r="AK1596">
        <v>6.3</v>
      </c>
      <c r="AM1596" t="s">
        <v>42</v>
      </c>
      <c r="AN1596">
        <v>6.3</v>
      </c>
      <c r="AO1596">
        <v>0</v>
      </c>
    </row>
    <row r="1597" spans="1:41" x14ac:dyDescent="0.25">
      <c r="A1597" t="s">
        <v>680</v>
      </c>
      <c r="F1597" t="s">
        <v>680</v>
      </c>
      <c r="G1597" s="1">
        <v>42466</v>
      </c>
      <c r="I1597" t="s">
        <v>1023</v>
      </c>
      <c r="J1597" t="s">
        <v>129</v>
      </c>
      <c r="K1597" t="s">
        <v>475</v>
      </c>
      <c r="L1597" t="s">
        <v>42</v>
      </c>
      <c r="M1597" t="s">
        <v>43</v>
      </c>
      <c r="N1597">
        <v>0</v>
      </c>
      <c r="O1597">
        <v>1</v>
      </c>
      <c r="P1597">
        <v>1</v>
      </c>
      <c r="T1597" t="s">
        <v>55</v>
      </c>
      <c r="V1597" t="s">
        <v>67</v>
      </c>
      <c r="X1597" t="s">
        <v>80</v>
      </c>
      <c r="Z1597" t="s">
        <v>86</v>
      </c>
      <c r="AB1597" t="s">
        <v>97</v>
      </c>
      <c r="AC1597" t="s">
        <v>476</v>
      </c>
      <c r="AG1597" t="s">
        <v>27</v>
      </c>
      <c r="AH1597" t="str">
        <f>Table1[[#This Row],[Family]]</f>
        <v>Chironomidae</v>
      </c>
      <c r="AI1597" t="s">
        <v>92</v>
      </c>
      <c r="AK1597">
        <v>6.6</v>
      </c>
      <c r="AM1597" t="s">
        <v>42</v>
      </c>
      <c r="AN1597">
        <v>6.6</v>
      </c>
      <c r="AO1597">
        <v>0</v>
      </c>
    </row>
    <row r="1598" spans="1:41" x14ac:dyDescent="0.25">
      <c r="A1598" t="s">
        <v>680</v>
      </c>
      <c r="F1598" t="s">
        <v>680</v>
      </c>
      <c r="G1598" s="1">
        <v>42466</v>
      </c>
      <c r="I1598" t="s">
        <v>1023</v>
      </c>
      <c r="J1598" t="s">
        <v>129</v>
      </c>
      <c r="K1598" t="s">
        <v>98</v>
      </c>
      <c r="L1598" t="s">
        <v>42</v>
      </c>
      <c r="M1598" t="s">
        <v>43</v>
      </c>
      <c r="N1598">
        <v>0</v>
      </c>
      <c r="O1598">
        <v>6</v>
      </c>
      <c r="P1598">
        <v>6</v>
      </c>
      <c r="T1598" t="s">
        <v>55</v>
      </c>
      <c r="V1598" t="s">
        <v>67</v>
      </c>
      <c r="X1598" t="s">
        <v>80</v>
      </c>
      <c r="Z1598" t="s">
        <v>86</v>
      </c>
      <c r="AB1598" t="s">
        <v>97</v>
      </c>
      <c r="AC1598" t="s">
        <v>99</v>
      </c>
      <c r="AG1598" t="s">
        <v>27</v>
      </c>
      <c r="AH1598" t="str">
        <f>Table1[[#This Row],[Family]]</f>
        <v>Chironomidae</v>
      </c>
      <c r="AI1598" t="s">
        <v>92</v>
      </c>
      <c r="AJ1598" t="s">
        <v>95</v>
      </c>
      <c r="AK1598">
        <v>4.9000000000000004</v>
      </c>
      <c r="AM1598" t="s">
        <v>42</v>
      </c>
      <c r="AN1598">
        <v>4.9000000000000004</v>
      </c>
      <c r="AO1598">
        <v>0</v>
      </c>
    </row>
    <row r="1599" spans="1:41" x14ac:dyDescent="0.25">
      <c r="A1599" t="s">
        <v>680</v>
      </c>
      <c r="F1599" t="s">
        <v>680</v>
      </c>
      <c r="G1599" s="1">
        <v>42466</v>
      </c>
      <c r="I1599" t="s">
        <v>1023</v>
      </c>
      <c r="J1599" t="s">
        <v>129</v>
      </c>
      <c r="K1599" t="s">
        <v>186</v>
      </c>
      <c r="L1599" t="s">
        <v>42</v>
      </c>
      <c r="M1599" t="s">
        <v>79</v>
      </c>
      <c r="N1599">
        <v>0</v>
      </c>
      <c r="O1599">
        <v>6</v>
      </c>
      <c r="P1599">
        <v>6</v>
      </c>
      <c r="T1599" t="s">
        <v>55</v>
      </c>
      <c r="V1599" t="s">
        <v>67</v>
      </c>
      <c r="X1599" t="s">
        <v>80</v>
      </c>
      <c r="Z1599" t="s">
        <v>86</v>
      </c>
      <c r="AC1599" t="s">
        <v>187</v>
      </c>
      <c r="AG1599" t="s">
        <v>27</v>
      </c>
      <c r="AH1599" t="str">
        <f>Table1[[#This Row],[Family]]</f>
        <v>Chironomidae</v>
      </c>
      <c r="AI1599" t="s">
        <v>48</v>
      </c>
      <c r="AK1599">
        <v>7.6</v>
      </c>
      <c r="AM1599" t="s">
        <v>42</v>
      </c>
      <c r="AN1599">
        <v>7.6</v>
      </c>
      <c r="AO1599">
        <v>0</v>
      </c>
    </row>
    <row r="1600" spans="1:41" x14ac:dyDescent="0.25">
      <c r="A1600" t="s">
        <v>680</v>
      </c>
      <c r="F1600" t="s">
        <v>680</v>
      </c>
      <c r="G1600" s="1">
        <v>42466</v>
      </c>
      <c r="I1600" t="s">
        <v>1023</v>
      </c>
      <c r="J1600" t="s">
        <v>129</v>
      </c>
      <c r="K1600" t="s">
        <v>191</v>
      </c>
      <c r="L1600" t="s">
        <v>42</v>
      </c>
      <c r="M1600" t="s">
        <v>43</v>
      </c>
      <c r="N1600">
        <v>0</v>
      </c>
      <c r="O1600">
        <v>2</v>
      </c>
      <c r="P1600">
        <v>2</v>
      </c>
      <c r="T1600" t="s">
        <v>55</v>
      </c>
      <c r="V1600" t="s">
        <v>67</v>
      </c>
      <c r="X1600" t="s">
        <v>80</v>
      </c>
      <c r="Z1600" t="s">
        <v>86</v>
      </c>
      <c r="AC1600" t="s">
        <v>192</v>
      </c>
      <c r="AG1600" t="s">
        <v>27</v>
      </c>
      <c r="AH1600" t="str">
        <f>Table1[[#This Row],[Family]]</f>
        <v>Chironomidae</v>
      </c>
      <c r="AI1600" t="s">
        <v>48</v>
      </c>
      <c r="AJ1600" t="s">
        <v>61</v>
      </c>
      <c r="AK1600">
        <v>6.1</v>
      </c>
      <c r="AM1600" t="s">
        <v>42</v>
      </c>
      <c r="AN1600">
        <v>6.1</v>
      </c>
      <c r="AO1600">
        <v>0</v>
      </c>
    </row>
    <row r="1601" spans="1:41" x14ac:dyDescent="0.25">
      <c r="A1601" t="s">
        <v>680</v>
      </c>
      <c r="F1601" t="s">
        <v>680</v>
      </c>
      <c r="G1601" s="1">
        <v>42466</v>
      </c>
      <c r="I1601" t="s">
        <v>1023</v>
      </c>
      <c r="J1601" t="s">
        <v>129</v>
      </c>
      <c r="K1601" t="s">
        <v>227</v>
      </c>
      <c r="L1601" t="s">
        <v>42</v>
      </c>
      <c r="M1601" t="s">
        <v>43</v>
      </c>
      <c r="N1601">
        <v>0</v>
      </c>
      <c r="O1601">
        <v>36</v>
      </c>
      <c r="P1601">
        <v>36</v>
      </c>
      <c r="T1601" t="s">
        <v>55</v>
      </c>
      <c r="V1601" t="s">
        <v>67</v>
      </c>
      <c r="X1601" t="s">
        <v>80</v>
      </c>
      <c r="Z1601" t="s">
        <v>86</v>
      </c>
      <c r="AC1601" t="s">
        <v>228</v>
      </c>
      <c r="AG1601" t="s">
        <v>27</v>
      </c>
      <c r="AH1601" t="str">
        <f>Table1[[#This Row],[Family]]</f>
        <v>Chironomidae</v>
      </c>
      <c r="AI1601" t="s">
        <v>144</v>
      </c>
      <c r="AJ1601" t="s">
        <v>61</v>
      </c>
      <c r="AK1601">
        <v>7.2</v>
      </c>
      <c r="AM1601" t="s">
        <v>42</v>
      </c>
      <c r="AN1601">
        <v>7.2</v>
      </c>
      <c r="AO1601">
        <v>0</v>
      </c>
    </row>
    <row r="1602" spans="1:41" x14ac:dyDescent="0.25">
      <c r="A1602" t="s">
        <v>680</v>
      </c>
      <c r="F1602" t="s">
        <v>680</v>
      </c>
      <c r="G1602" s="1">
        <v>42466</v>
      </c>
      <c r="I1602" t="s">
        <v>1023</v>
      </c>
      <c r="J1602" t="s">
        <v>129</v>
      </c>
      <c r="K1602" t="s">
        <v>107</v>
      </c>
      <c r="L1602" t="s">
        <v>42</v>
      </c>
      <c r="M1602" t="s">
        <v>43</v>
      </c>
      <c r="N1602">
        <v>0</v>
      </c>
      <c r="O1602">
        <v>18</v>
      </c>
      <c r="P1602">
        <v>18</v>
      </c>
      <c r="T1602" t="s">
        <v>55</v>
      </c>
      <c r="V1602" t="s">
        <v>67</v>
      </c>
      <c r="X1602" t="s">
        <v>80</v>
      </c>
      <c r="Z1602" t="s">
        <v>86</v>
      </c>
      <c r="AC1602" t="s">
        <v>108</v>
      </c>
      <c r="AG1602" t="s">
        <v>27</v>
      </c>
      <c r="AH1602" t="str">
        <f>Table1[[#This Row],[Family]]</f>
        <v>Chironomidae</v>
      </c>
      <c r="AI1602" t="s">
        <v>48</v>
      </c>
      <c r="AJ1602" t="s">
        <v>82</v>
      </c>
      <c r="AK1602">
        <v>9.1999999999999993</v>
      </c>
      <c r="AM1602" t="s">
        <v>42</v>
      </c>
      <c r="AN1602">
        <v>9.1999999999999993</v>
      </c>
      <c r="AO1602">
        <v>0</v>
      </c>
    </row>
    <row r="1603" spans="1:41" x14ac:dyDescent="0.25">
      <c r="A1603" t="s">
        <v>680</v>
      </c>
      <c r="F1603" t="s">
        <v>680</v>
      </c>
      <c r="G1603" s="1">
        <v>42466</v>
      </c>
      <c r="I1603" t="s">
        <v>1023</v>
      </c>
      <c r="J1603" t="s">
        <v>129</v>
      </c>
      <c r="K1603" t="s">
        <v>274</v>
      </c>
      <c r="L1603" t="s">
        <v>42</v>
      </c>
      <c r="M1603" t="s">
        <v>43</v>
      </c>
      <c r="N1603">
        <v>0</v>
      </c>
      <c r="O1603">
        <v>1</v>
      </c>
      <c r="P1603">
        <v>1</v>
      </c>
      <c r="T1603" t="s">
        <v>55</v>
      </c>
      <c r="V1603" t="s">
        <v>67</v>
      </c>
      <c r="X1603" t="s">
        <v>80</v>
      </c>
      <c r="Z1603" t="s">
        <v>86</v>
      </c>
      <c r="AC1603" t="s">
        <v>275</v>
      </c>
      <c r="AG1603" t="s">
        <v>27</v>
      </c>
      <c r="AH1603" t="str">
        <f>Table1[[#This Row],[Family]]</f>
        <v>Chironomidae</v>
      </c>
      <c r="AI1603" t="s">
        <v>48</v>
      </c>
      <c r="AJ1603" t="s">
        <v>61</v>
      </c>
      <c r="AK1603">
        <v>4.5999999999999996</v>
      </c>
      <c r="AM1603" t="s">
        <v>42</v>
      </c>
      <c r="AN1603">
        <v>4.5999999999999996</v>
      </c>
      <c r="AO1603">
        <v>0</v>
      </c>
    </row>
    <row r="1604" spans="1:41" x14ac:dyDescent="0.25">
      <c r="A1604" t="s">
        <v>680</v>
      </c>
      <c r="F1604" t="s">
        <v>680</v>
      </c>
      <c r="G1604" s="1">
        <v>42466</v>
      </c>
      <c r="I1604" t="s">
        <v>1023</v>
      </c>
      <c r="J1604" t="s">
        <v>129</v>
      </c>
      <c r="K1604" t="s">
        <v>526</v>
      </c>
      <c r="L1604" t="s">
        <v>42</v>
      </c>
      <c r="M1604" t="s">
        <v>43</v>
      </c>
      <c r="N1604">
        <v>0</v>
      </c>
      <c r="O1604">
        <v>1</v>
      </c>
      <c r="P1604">
        <v>1</v>
      </c>
      <c r="T1604" t="s">
        <v>55</v>
      </c>
      <c r="V1604" t="s">
        <v>67</v>
      </c>
      <c r="X1604" t="s">
        <v>80</v>
      </c>
      <c r="Z1604" t="s">
        <v>86</v>
      </c>
      <c r="AC1604" t="s">
        <v>527</v>
      </c>
      <c r="AG1604" t="s">
        <v>27</v>
      </c>
      <c r="AH1604" t="str">
        <f>Table1[[#This Row],[Family]]</f>
        <v>Chironomidae</v>
      </c>
      <c r="AI1604" t="s">
        <v>48</v>
      </c>
      <c r="AJ1604" t="s">
        <v>61</v>
      </c>
      <c r="AK1604">
        <v>6</v>
      </c>
      <c r="AM1604" t="s">
        <v>42</v>
      </c>
      <c r="AN1604">
        <v>6</v>
      </c>
      <c r="AO1604">
        <v>0</v>
      </c>
    </row>
    <row r="1605" spans="1:41" x14ac:dyDescent="0.25">
      <c r="A1605" t="s">
        <v>680</v>
      </c>
      <c r="F1605" t="s">
        <v>680</v>
      </c>
      <c r="G1605" s="1">
        <v>42466</v>
      </c>
      <c r="I1605" t="s">
        <v>1023</v>
      </c>
      <c r="J1605" t="s">
        <v>129</v>
      </c>
      <c r="K1605" t="s">
        <v>229</v>
      </c>
      <c r="L1605" t="s">
        <v>42</v>
      </c>
      <c r="M1605" t="s">
        <v>43</v>
      </c>
      <c r="N1605">
        <v>0</v>
      </c>
      <c r="O1605">
        <v>3</v>
      </c>
      <c r="P1605">
        <v>3</v>
      </c>
      <c r="T1605" t="s">
        <v>55</v>
      </c>
      <c r="V1605" t="s">
        <v>67</v>
      </c>
      <c r="X1605" t="s">
        <v>80</v>
      </c>
      <c r="Z1605" t="s">
        <v>86</v>
      </c>
      <c r="AC1605" t="s">
        <v>230</v>
      </c>
      <c r="AG1605" t="s">
        <v>27</v>
      </c>
      <c r="AH1605" t="str">
        <f>Table1[[#This Row],[Family]]</f>
        <v>Chironomidae</v>
      </c>
      <c r="AI1605" t="s">
        <v>48</v>
      </c>
      <c r="AJ1605" t="s">
        <v>61</v>
      </c>
      <c r="AK1605">
        <v>6.2</v>
      </c>
      <c r="AM1605" t="s">
        <v>42</v>
      </c>
      <c r="AN1605">
        <v>6.2</v>
      </c>
      <c r="AO1605">
        <v>0</v>
      </c>
    </row>
    <row r="1606" spans="1:41" x14ac:dyDescent="0.25">
      <c r="A1606" t="s">
        <v>680</v>
      </c>
      <c r="F1606" t="s">
        <v>680</v>
      </c>
      <c r="G1606" s="1">
        <v>42466</v>
      </c>
      <c r="I1606" t="s">
        <v>1023</v>
      </c>
      <c r="J1606" t="s">
        <v>129</v>
      </c>
      <c r="K1606" t="s">
        <v>250</v>
      </c>
      <c r="L1606" t="s">
        <v>42</v>
      </c>
      <c r="M1606" t="s">
        <v>43</v>
      </c>
      <c r="N1606">
        <v>0</v>
      </c>
      <c r="O1606">
        <v>1</v>
      </c>
      <c r="P1606">
        <v>1</v>
      </c>
      <c r="T1606" t="s">
        <v>55</v>
      </c>
      <c r="V1606" t="s">
        <v>67</v>
      </c>
      <c r="X1606" t="s">
        <v>80</v>
      </c>
      <c r="Z1606" t="s">
        <v>86</v>
      </c>
      <c r="AC1606" t="s">
        <v>251</v>
      </c>
      <c r="AG1606" t="s">
        <v>27</v>
      </c>
      <c r="AH1606" t="str">
        <f>Table1[[#This Row],[Family]]</f>
        <v>Chironomidae</v>
      </c>
      <c r="AI1606" t="s">
        <v>48</v>
      </c>
      <c r="AJ1606" t="s">
        <v>61</v>
      </c>
      <c r="AK1606">
        <v>5.0999999999999996</v>
      </c>
      <c r="AM1606" t="s">
        <v>42</v>
      </c>
      <c r="AN1606">
        <v>5.0999999999999996</v>
      </c>
      <c r="AO1606">
        <v>0</v>
      </c>
    </row>
    <row r="1607" spans="1:41" x14ac:dyDescent="0.25">
      <c r="A1607" t="s">
        <v>680</v>
      </c>
      <c r="F1607" t="s">
        <v>680</v>
      </c>
      <c r="G1607" s="1">
        <v>42466</v>
      </c>
      <c r="I1607" t="s">
        <v>1023</v>
      </c>
      <c r="J1607" t="s">
        <v>129</v>
      </c>
      <c r="K1607" t="s">
        <v>681</v>
      </c>
      <c r="L1607" t="s">
        <v>42</v>
      </c>
      <c r="M1607" t="s">
        <v>43</v>
      </c>
      <c r="N1607">
        <v>0</v>
      </c>
      <c r="O1607">
        <v>1</v>
      </c>
      <c r="P1607">
        <v>1</v>
      </c>
      <c r="T1607" t="s">
        <v>55</v>
      </c>
      <c r="V1607" t="s">
        <v>67</v>
      </c>
      <c r="X1607" t="s">
        <v>80</v>
      </c>
      <c r="Z1607" t="s">
        <v>86</v>
      </c>
      <c r="AB1607" t="s">
        <v>682</v>
      </c>
      <c r="AC1607" t="s">
        <v>683</v>
      </c>
      <c r="AG1607" t="s">
        <v>27</v>
      </c>
      <c r="AH1607" t="str">
        <f>Table1[[#This Row],[Family]]</f>
        <v>Chironomidae</v>
      </c>
      <c r="AI1607" t="s">
        <v>76</v>
      </c>
      <c r="AJ1607" t="s">
        <v>61</v>
      </c>
      <c r="AK1607">
        <v>6.6</v>
      </c>
      <c r="AM1607" t="s">
        <v>42</v>
      </c>
      <c r="AN1607">
        <v>6.6</v>
      </c>
      <c r="AO1607">
        <v>0</v>
      </c>
    </row>
    <row r="1608" spans="1:41" x14ac:dyDescent="0.25">
      <c r="A1608" t="s">
        <v>680</v>
      </c>
      <c r="F1608" t="s">
        <v>680</v>
      </c>
      <c r="G1608" s="1">
        <v>42466</v>
      </c>
      <c r="I1608" t="s">
        <v>1023</v>
      </c>
      <c r="J1608" t="s">
        <v>129</v>
      </c>
      <c r="K1608" t="s">
        <v>123</v>
      </c>
      <c r="L1608" t="s">
        <v>42</v>
      </c>
      <c r="M1608" t="s">
        <v>43</v>
      </c>
      <c r="N1608">
        <v>0</v>
      </c>
      <c r="O1608">
        <v>2</v>
      </c>
      <c r="P1608">
        <v>2</v>
      </c>
      <c r="T1608" t="s">
        <v>55</v>
      </c>
      <c r="V1608" t="s">
        <v>67</v>
      </c>
      <c r="X1608" t="s">
        <v>80</v>
      </c>
      <c r="Z1608" t="s">
        <v>86</v>
      </c>
      <c r="AC1608" t="s">
        <v>124</v>
      </c>
      <c r="AG1608" t="s">
        <v>27</v>
      </c>
      <c r="AH1608" t="str">
        <f>Table1[[#This Row],[Family]]</f>
        <v>Chironomidae</v>
      </c>
      <c r="AI1608" t="s">
        <v>76</v>
      </c>
      <c r="AJ1608" t="s">
        <v>61</v>
      </c>
      <c r="AK1608">
        <v>8.1999999999999993</v>
      </c>
      <c r="AM1608" t="s">
        <v>42</v>
      </c>
      <c r="AN1608">
        <v>8.1999999999999993</v>
      </c>
      <c r="AO1608">
        <v>0</v>
      </c>
    </row>
    <row r="1609" spans="1:41" x14ac:dyDescent="0.25">
      <c r="A1609" t="s">
        <v>680</v>
      </c>
      <c r="F1609" t="s">
        <v>680</v>
      </c>
      <c r="G1609" s="1">
        <v>42466</v>
      </c>
      <c r="I1609" t="s">
        <v>1023</v>
      </c>
      <c r="J1609" t="s">
        <v>129</v>
      </c>
      <c r="K1609" t="s">
        <v>665</v>
      </c>
      <c r="L1609" t="s">
        <v>42</v>
      </c>
      <c r="M1609" t="s">
        <v>43</v>
      </c>
      <c r="N1609">
        <v>0</v>
      </c>
      <c r="O1609">
        <v>2</v>
      </c>
      <c r="P1609">
        <v>2</v>
      </c>
      <c r="T1609" t="s">
        <v>55</v>
      </c>
      <c r="V1609" t="s">
        <v>67</v>
      </c>
      <c r="X1609" t="s">
        <v>80</v>
      </c>
      <c r="Z1609" t="s">
        <v>279</v>
      </c>
      <c r="AG1609" t="s">
        <v>24</v>
      </c>
      <c r="AH1609" t="str">
        <f>Table1[[#This Row],[FinalID]]</f>
        <v>EMPIDIDAE</v>
      </c>
      <c r="AI1609" t="s">
        <v>76</v>
      </c>
      <c r="AJ1609" t="s">
        <v>82</v>
      </c>
      <c r="AK1609">
        <v>7.5</v>
      </c>
      <c r="AM1609" t="s">
        <v>42</v>
      </c>
      <c r="AN1609">
        <v>7.5</v>
      </c>
      <c r="AO1609">
        <v>0</v>
      </c>
    </row>
    <row r="1610" spans="1:41" x14ac:dyDescent="0.25">
      <c r="A1610" t="s">
        <v>680</v>
      </c>
      <c r="F1610" t="s">
        <v>680</v>
      </c>
      <c r="G1610" s="1">
        <v>42466</v>
      </c>
      <c r="I1610" t="s">
        <v>1023</v>
      </c>
      <c r="J1610" t="s">
        <v>129</v>
      </c>
      <c r="K1610" t="s">
        <v>236</v>
      </c>
      <c r="L1610" t="s">
        <v>42</v>
      </c>
      <c r="M1610" t="s">
        <v>43</v>
      </c>
      <c r="N1610">
        <v>0</v>
      </c>
      <c r="O1610">
        <v>1</v>
      </c>
      <c r="P1610">
        <v>1</v>
      </c>
      <c r="T1610" t="s">
        <v>55</v>
      </c>
      <c r="V1610" t="s">
        <v>67</v>
      </c>
      <c r="X1610" t="s">
        <v>80</v>
      </c>
      <c r="Z1610" t="s">
        <v>199</v>
      </c>
      <c r="AB1610" t="s">
        <v>237</v>
      </c>
      <c r="AC1610" t="s">
        <v>238</v>
      </c>
      <c r="AG1610" t="s">
        <v>27</v>
      </c>
      <c r="AH1610" t="str">
        <f>Table1[[#This Row],[Family]]</f>
        <v>Simuliidae</v>
      </c>
      <c r="AI1610" t="s">
        <v>92</v>
      </c>
      <c r="AJ1610" t="s">
        <v>53</v>
      </c>
      <c r="AK1610">
        <v>5.7</v>
      </c>
      <c r="AM1610" t="s">
        <v>42</v>
      </c>
      <c r="AN1610">
        <v>5.7</v>
      </c>
      <c r="AO1610">
        <v>0</v>
      </c>
    </row>
    <row r="1611" spans="1:41" x14ac:dyDescent="0.25">
      <c r="A1611" t="s">
        <v>680</v>
      </c>
      <c r="F1611" t="s">
        <v>680</v>
      </c>
      <c r="G1611" s="1">
        <v>42466</v>
      </c>
      <c r="I1611" t="s">
        <v>1023</v>
      </c>
      <c r="J1611" t="s">
        <v>129</v>
      </c>
      <c r="K1611" t="s">
        <v>202</v>
      </c>
      <c r="L1611" t="s">
        <v>42</v>
      </c>
      <c r="M1611" t="s">
        <v>43</v>
      </c>
      <c r="N1611">
        <v>0</v>
      </c>
      <c r="O1611">
        <v>2</v>
      </c>
      <c r="P1611">
        <v>2</v>
      </c>
      <c r="T1611" t="s">
        <v>55</v>
      </c>
      <c r="V1611" t="s">
        <v>67</v>
      </c>
      <c r="X1611" t="s">
        <v>80</v>
      </c>
      <c r="Z1611" t="s">
        <v>203</v>
      </c>
      <c r="AC1611" t="s">
        <v>204</v>
      </c>
      <c r="AG1611" t="s">
        <v>27</v>
      </c>
      <c r="AH1611" t="str">
        <f>Table1[[#This Row],[Family]]</f>
        <v>Tipulidae</v>
      </c>
      <c r="AI1611" t="s">
        <v>48</v>
      </c>
      <c r="AJ1611" t="s">
        <v>53</v>
      </c>
      <c r="AK1611">
        <v>8</v>
      </c>
      <c r="AM1611" t="s">
        <v>42</v>
      </c>
      <c r="AN1611">
        <v>8</v>
      </c>
      <c r="AO1611">
        <v>0</v>
      </c>
    </row>
    <row r="1612" spans="1:41" x14ac:dyDescent="0.25">
      <c r="A1612" t="s">
        <v>680</v>
      </c>
      <c r="F1612" t="s">
        <v>680</v>
      </c>
      <c r="G1612" s="1">
        <v>42466</v>
      </c>
      <c r="I1612" t="s">
        <v>1023</v>
      </c>
      <c r="J1612" t="s">
        <v>129</v>
      </c>
      <c r="K1612" t="s">
        <v>239</v>
      </c>
      <c r="L1612" t="s">
        <v>42</v>
      </c>
      <c r="M1612" t="s">
        <v>43</v>
      </c>
      <c r="N1612">
        <v>0</v>
      </c>
      <c r="O1612">
        <v>1</v>
      </c>
      <c r="P1612">
        <v>1</v>
      </c>
      <c r="T1612" t="s">
        <v>55</v>
      </c>
      <c r="V1612" t="s">
        <v>67</v>
      </c>
      <c r="X1612" t="s">
        <v>80</v>
      </c>
      <c r="Z1612" t="s">
        <v>203</v>
      </c>
      <c r="AC1612" t="s">
        <v>240</v>
      </c>
      <c r="AG1612" t="s">
        <v>27</v>
      </c>
      <c r="AH1612" t="str">
        <f>Table1[[#This Row],[Family]]</f>
        <v>Tipulidae</v>
      </c>
      <c r="AI1612" t="s">
        <v>60</v>
      </c>
      <c r="AJ1612" t="s">
        <v>49</v>
      </c>
      <c r="AK1612">
        <v>6.7</v>
      </c>
      <c r="AM1612" t="s">
        <v>42</v>
      </c>
      <c r="AN1612">
        <v>6.7</v>
      </c>
      <c r="AO1612">
        <v>0</v>
      </c>
    </row>
    <row r="1613" spans="1:41" x14ac:dyDescent="0.25">
      <c r="A1613" t="s">
        <v>684</v>
      </c>
      <c r="F1613" t="s">
        <v>684</v>
      </c>
      <c r="G1613" s="1">
        <v>42451</v>
      </c>
      <c r="I1613" t="s">
        <v>1023</v>
      </c>
      <c r="J1613" t="s">
        <v>206</v>
      </c>
      <c r="K1613" t="s">
        <v>685</v>
      </c>
      <c r="L1613" t="s">
        <v>42</v>
      </c>
      <c r="M1613" t="s">
        <v>43</v>
      </c>
      <c r="N1613">
        <v>0</v>
      </c>
      <c r="O1613">
        <v>2</v>
      </c>
      <c r="P1613">
        <v>2</v>
      </c>
      <c r="T1613" t="s">
        <v>55</v>
      </c>
      <c r="V1613" t="s">
        <v>67</v>
      </c>
      <c r="X1613" t="s">
        <v>68</v>
      </c>
      <c r="Z1613" t="s">
        <v>138</v>
      </c>
      <c r="AC1613" t="s">
        <v>686</v>
      </c>
      <c r="AG1613" t="s">
        <v>27</v>
      </c>
      <c r="AH1613" t="str">
        <f>Table1[[#This Row],[Family]]</f>
        <v>Ephemerellidae</v>
      </c>
      <c r="AI1613" t="s">
        <v>48</v>
      </c>
      <c r="AM1613" t="s">
        <v>42</v>
      </c>
      <c r="AO1613">
        <v>0</v>
      </c>
    </row>
    <row r="1614" spans="1:41" x14ac:dyDescent="0.25">
      <c r="A1614" t="s">
        <v>684</v>
      </c>
      <c r="F1614" t="s">
        <v>684</v>
      </c>
      <c r="G1614" s="1">
        <v>42451</v>
      </c>
      <c r="I1614" t="s">
        <v>1023</v>
      </c>
      <c r="J1614" t="s">
        <v>206</v>
      </c>
      <c r="K1614" t="s">
        <v>145</v>
      </c>
      <c r="L1614" t="s">
        <v>42</v>
      </c>
      <c r="M1614" t="s">
        <v>43</v>
      </c>
      <c r="N1614">
        <v>0</v>
      </c>
      <c r="O1614">
        <v>6</v>
      </c>
      <c r="P1614">
        <v>6</v>
      </c>
      <c r="T1614" t="s">
        <v>55</v>
      </c>
      <c r="V1614" t="s">
        <v>67</v>
      </c>
      <c r="X1614" t="s">
        <v>68</v>
      </c>
      <c r="Z1614" t="s">
        <v>146</v>
      </c>
      <c r="AC1614" t="s">
        <v>147</v>
      </c>
      <c r="AG1614" t="s">
        <v>27</v>
      </c>
      <c r="AH1614" t="str">
        <f>Table1[[#This Row],[Family]]</f>
        <v>Baetidae</v>
      </c>
      <c r="AI1614" t="s">
        <v>48</v>
      </c>
      <c r="AJ1614" t="s">
        <v>148</v>
      </c>
      <c r="AK1614">
        <v>3.9</v>
      </c>
      <c r="AM1614" t="s">
        <v>42</v>
      </c>
      <c r="AN1614">
        <v>3.9</v>
      </c>
      <c r="AO1614">
        <v>0</v>
      </c>
    </row>
    <row r="1615" spans="1:41" x14ac:dyDescent="0.25">
      <c r="A1615" t="s">
        <v>684</v>
      </c>
      <c r="F1615" t="s">
        <v>684</v>
      </c>
      <c r="G1615" s="1">
        <v>42451</v>
      </c>
      <c r="I1615" t="s">
        <v>1023</v>
      </c>
      <c r="J1615" t="s">
        <v>206</v>
      </c>
      <c r="K1615" t="s">
        <v>351</v>
      </c>
      <c r="L1615" t="s">
        <v>42</v>
      </c>
      <c r="M1615" t="s">
        <v>43</v>
      </c>
      <c r="N1615">
        <v>0</v>
      </c>
      <c r="O1615">
        <v>2</v>
      </c>
      <c r="P1615">
        <v>2</v>
      </c>
      <c r="T1615" t="s">
        <v>55</v>
      </c>
      <c r="V1615" t="s">
        <v>67</v>
      </c>
      <c r="X1615" t="s">
        <v>152</v>
      </c>
      <c r="Z1615" t="s">
        <v>156</v>
      </c>
      <c r="AG1615" t="s">
        <v>24</v>
      </c>
      <c r="AH1615" t="str">
        <f>Table1[[#This Row],[FinalID]]</f>
        <v>LEUCTRIDAE</v>
      </c>
      <c r="AI1615" t="s">
        <v>60</v>
      </c>
      <c r="AJ1615" t="s">
        <v>161</v>
      </c>
      <c r="AK1615">
        <v>0.8</v>
      </c>
      <c r="AM1615" t="s">
        <v>42</v>
      </c>
      <c r="AN1615">
        <v>0.8</v>
      </c>
      <c r="AO1615">
        <v>0</v>
      </c>
    </row>
    <row r="1616" spans="1:41" x14ac:dyDescent="0.25">
      <c r="A1616" t="s">
        <v>684</v>
      </c>
      <c r="F1616" t="s">
        <v>684</v>
      </c>
      <c r="G1616" s="1">
        <v>42451</v>
      </c>
      <c r="I1616" t="s">
        <v>1023</v>
      </c>
      <c r="J1616" t="s">
        <v>206</v>
      </c>
      <c r="K1616" t="s">
        <v>158</v>
      </c>
      <c r="L1616" t="s">
        <v>42</v>
      </c>
      <c r="M1616" t="s">
        <v>43</v>
      </c>
      <c r="N1616">
        <v>0</v>
      </c>
      <c r="O1616">
        <v>4</v>
      </c>
      <c r="P1616">
        <v>4</v>
      </c>
      <c r="T1616" t="s">
        <v>55</v>
      </c>
      <c r="V1616" t="s">
        <v>67</v>
      </c>
      <c r="X1616" t="s">
        <v>152</v>
      </c>
      <c r="Z1616" t="s">
        <v>159</v>
      </c>
      <c r="AC1616" t="s">
        <v>160</v>
      </c>
      <c r="AG1616" t="s">
        <v>27</v>
      </c>
      <c r="AH1616" t="str">
        <f>Table1[[#This Row],[Family]]</f>
        <v>Nemouridae</v>
      </c>
      <c r="AI1616" t="s">
        <v>60</v>
      </c>
      <c r="AJ1616" t="s">
        <v>161</v>
      </c>
      <c r="AK1616">
        <v>3</v>
      </c>
      <c r="AM1616" t="s">
        <v>42</v>
      </c>
      <c r="AN1616">
        <v>3</v>
      </c>
      <c r="AO1616">
        <v>0</v>
      </c>
    </row>
    <row r="1617" spans="1:41" x14ac:dyDescent="0.25">
      <c r="A1617" t="s">
        <v>684</v>
      </c>
      <c r="F1617" t="s">
        <v>684</v>
      </c>
      <c r="G1617" s="1">
        <v>42451</v>
      </c>
      <c r="I1617" t="s">
        <v>1023</v>
      </c>
      <c r="J1617" t="s">
        <v>206</v>
      </c>
      <c r="K1617" t="s">
        <v>264</v>
      </c>
      <c r="L1617" t="s">
        <v>42</v>
      </c>
      <c r="M1617" t="s">
        <v>43</v>
      </c>
      <c r="N1617">
        <v>0</v>
      </c>
      <c r="O1617">
        <v>4</v>
      </c>
      <c r="P1617">
        <v>4</v>
      </c>
      <c r="T1617" t="s">
        <v>55</v>
      </c>
      <c r="V1617" t="s">
        <v>67</v>
      </c>
      <c r="X1617" t="s">
        <v>152</v>
      </c>
      <c r="Z1617" t="s">
        <v>167</v>
      </c>
      <c r="AG1617" t="s">
        <v>24</v>
      </c>
      <c r="AH1617" t="str">
        <f>Table1[[#This Row],[FinalID]]</f>
        <v>PERLODIDAE</v>
      </c>
      <c r="AI1617" t="s">
        <v>76</v>
      </c>
      <c r="AJ1617" t="s">
        <v>53</v>
      </c>
      <c r="AK1617">
        <v>2.2000000000000002</v>
      </c>
      <c r="AM1617" t="s">
        <v>42</v>
      </c>
      <c r="AN1617">
        <v>2.2000000000000002</v>
      </c>
      <c r="AO1617">
        <v>0</v>
      </c>
    </row>
    <row r="1618" spans="1:41" x14ac:dyDescent="0.25">
      <c r="A1618" t="s">
        <v>684</v>
      </c>
      <c r="F1618" t="s">
        <v>684</v>
      </c>
      <c r="G1618" s="1">
        <v>42451</v>
      </c>
      <c r="I1618" t="s">
        <v>1023</v>
      </c>
      <c r="J1618" t="s">
        <v>206</v>
      </c>
      <c r="K1618" t="s">
        <v>170</v>
      </c>
      <c r="L1618" t="s">
        <v>42</v>
      </c>
      <c r="M1618" t="s">
        <v>43</v>
      </c>
      <c r="N1618">
        <v>0</v>
      </c>
      <c r="O1618">
        <v>1</v>
      </c>
      <c r="P1618">
        <v>1</v>
      </c>
      <c r="T1618" t="s">
        <v>55</v>
      </c>
      <c r="V1618" t="s">
        <v>67</v>
      </c>
      <c r="X1618" t="s">
        <v>72</v>
      </c>
      <c r="Z1618" t="s">
        <v>171</v>
      </c>
      <c r="AC1618" t="s">
        <v>172</v>
      </c>
      <c r="AG1618" t="s">
        <v>27</v>
      </c>
      <c r="AH1618" t="str">
        <f>Table1[[#This Row],[Family]]</f>
        <v>Hydropsychidae</v>
      </c>
      <c r="AI1618" t="s">
        <v>92</v>
      </c>
      <c r="AJ1618" t="s">
        <v>53</v>
      </c>
      <c r="AK1618">
        <v>6.5</v>
      </c>
      <c r="AM1618" t="s">
        <v>42</v>
      </c>
      <c r="AN1618">
        <v>6.5</v>
      </c>
      <c r="AO1618">
        <v>0</v>
      </c>
    </row>
    <row r="1619" spans="1:41" x14ac:dyDescent="0.25">
      <c r="A1619" t="s">
        <v>684</v>
      </c>
      <c r="F1619" t="s">
        <v>684</v>
      </c>
      <c r="G1619" s="1">
        <v>42451</v>
      </c>
      <c r="I1619" t="s">
        <v>1023</v>
      </c>
      <c r="J1619" t="s">
        <v>206</v>
      </c>
      <c r="K1619" t="s">
        <v>173</v>
      </c>
      <c r="L1619" t="s">
        <v>42</v>
      </c>
      <c r="M1619" t="s">
        <v>43</v>
      </c>
      <c r="N1619">
        <v>0</v>
      </c>
      <c r="O1619">
        <v>1</v>
      </c>
      <c r="P1619">
        <v>1</v>
      </c>
      <c r="T1619" t="s">
        <v>55</v>
      </c>
      <c r="V1619" t="s">
        <v>67</v>
      </c>
      <c r="X1619" t="s">
        <v>72</v>
      </c>
      <c r="Z1619" t="s">
        <v>171</v>
      </c>
      <c r="AC1619" t="s">
        <v>174</v>
      </c>
      <c r="AG1619" t="s">
        <v>27</v>
      </c>
      <c r="AH1619" t="str">
        <f>Table1[[#This Row],[Family]]</f>
        <v>Hydropsychidae</v>
      </c>
      <c r="AI1619" t="s">
        <v>92</v>
      </c>
      <c r="AJ1619" t="s">
        <v>53</v>
      </c>
      <c r="AK1619">
        <v>2.7</v>
      </c>
      <c r="AM1619" t="s">
        <v>42</v>
      </c>
      <c r="AN1619">
        <v>2.7</v>
      </c>
      <c r="AO1619">
        <v>0</v>
      </c>
    </row>
    <row r="1620" spans="1:41" x14ac:dyDescent="0.25">
      <c r="A1620" t="s">
        <v>684</v>
      </c>
      <c r="F1620" t="s">
        <v>684</v>
      </c>
      <c r="G1620" s="1">
        <v>42451</v>
      </c>
      <c r="I1620" t="s">
        <v>1023</v>
      </c>
      <c r="J1620" t="s">
        <v>206</v>
      </c>
      <c r="K1620" t="s">
        <v>269</v>
      </c>
      <c r="L1620" t="s">
        <v>42</v>
      </c>
      <c r="M1620" t="s">
        <v>43</v>
      </c>
      <c r="N1620">
        <v>0</v>
      </c>
      <c r="O1620">
        <v>1</v>
      </c>
      <c r="P1620">
        <v>1</v>
      </c>
      <c r="T1620" t="s">
        <v>55</v>
      </c>
      <c r="V1620" t="s">
        <v>67</v>
      </c>
      <c r="X1620" t="s">
        <v>72</v>
      </c>
      <c r="Z1620" t="s">
        <v>270</v>
      </c>
      <c r="AG1620" t="s">
        <v>24</v>
      </c>
      <c r="AH1620" t="str">
        <f>Table1[[#This Row],[FinalID]]</f>
        <v>LIMNEPHILIDAE</v>
      </c>
      <c r="AI1620" t="s">
        <v>60</v>
      </c>
      <c r="AJ1620" t="s">
        <v>271</v>
      </c>
      <c r="AK1620">
        <v>3.4</v>
      </c>
      <c r="AM1620" t="s">
        <v>42</v>
      </c>
      <c r="AN1620">
        <v>3.4</v>
      </c>
      <c r="AO1620">
        <v>0</v>
      </c>
    </row>
    <row r="1621" spans="1:41" x14ac:dyDescent="0.25">
      <c r="A1621" t="s">
        <v>684</v>
      </c>
      <c r="F1621" t="s">
        <v>684</v>
      </c>
      <c r="G1621" s="1">
        <v>42451</v>
      </c>
      <c r="I1621" t="s">
        <v>1023</v>
      </c>
      <c r="J1621" t="s">
        <v>206</v>
      </c>
      <c r="K1621" t="s">
        <v>282</v>
      </c>
      <c r="L1621" t="s">
        <v>42</v>
      </c>
      <c r="M1621" t="s">
        <v>43</v>
      </c>
      <c r="N1621">
        <v>0</v>
      </c>
      <c r="O1621">
        <v>2</v>
      </c>
      <c r="P1621">
        <v>2</v>
      </c>
      <c r="T1621" t="s">
        <v>55</v>
      </c>
      <c r="V1621" t="s">
        <v>67</v>
      </c>
      <c r="X1621" t="s">
        <v>72</v>
      </c>
      <c r="Z1621" t="s">
        <v>181</v>
      </c>
      <c r="AG1621" t="s">
        <v>24</v>
      </c>
      <c r="AH1621" t="str">
        <f>Table1[[#This Row],[FinalID]]</f>
        <v>PHILOPOTAMIDAE</v>
      </c>
      <c r="AI1621" t="s">
        <v>92</v>
      </c>
      <c r="AJ1621" t="s">
        <v>53</v>
      </c>
      <c r="AK1621">
        <v>2.6</v>
      </c>
      <c r="AM1621" t="s">
        <v>42</v>
      </c>
      <c r="AN1621">
        <v>2.6</v>
      </c>
      <c r="AO1621">
        <v>0</v>
      </c>
    </row>
    <row r="1622" spans="1:41" x14ac:dyDescent="0.25">
      <c r="A1622" t="s">
        <v>684</v>
      </c>
      <c r="F1622" t="s">
        <v>684</v>
      </c>
      <c r="G1622" s="1">
        <v>42451</v>
      </c>
      <c r="I1622" t="s">
        <v>1023</v>
      </c>
      <c r="J1622" t="s">
        <v>206</v>
      </c>
      <c r="K1622" t="s">
        <v>359</v>
      </c>
      <c r="L1622" t="s">
        <v>42</v>
      </c>
      <c r="M1622" t="s">
        <v>43</v>
      </c>
      <c r="N1622">
        <v>0</v>
      </c>
      <c r="O1622">
        <v>1</v>
      </c>
      <c r="P1622">
        <v>1</v>
      </c>
      <c r="T1622" t="s">
        <v>55</v>
      </c>
      <c r="V1622" t="s">
        <v>67</v>
      </c>
      <c r="X1622" t="s">
        <v>72</v>
      </c>
      <c r="Z1622" t="s">
        <v>360</v>
      </c>
      <c r="AC1622" t="s">
        <v>361</v>
      </c>
      <c r="AG1622" t="s">
        <v>27</v>
      </c>
      <c r="AH1622" t="str">
        <f>Table1[[#This Row],[Family]]</f>
        <v>Rhyacophilidae</v>
      </c>
      <c r="AI1622" t="s">
        <v>76</v>
      </c>
      <c r="AJ1622" t="s">
        <v>53</v>
      </c>
      <c r="AK1622">
        <v>2.1</v>
      </c>
      <c r="AM1622" t="s">
        <v>42</v>
      </c>
      <c r="AN1622">
        <v>2.1</v>
      </c>
      <c r="AO1622">
        <v>0</v>
      </c>
    </row>
    <row r="1623" spans="1:41" x14ac:dyDescent="0.25">
      <c r="A1623" t="s">
        <v>684</v>
      </c>
      <c r="F1623" t="s">
        <v>684</v>
      </c>
      <c r="G1623" s="1">
        <v>42451</v>
      </c>
      <c r="I1623" t="s">
        <v>1023</v>
      </c>
      <c r="J1623" t="s">
        <v>206</v>
      </c>
      <c r="K1623" t="s">
        <v>177</v>
      </c>
      <c r="L1623" t="s">
        <v>42</v>
      </c>
      <c r="M1623" t="s">
        <v>43</v>
      </c>
      <c r="N1623">
        <v>0</v>
      </c>
      <c r="O1623">
        <v>11</v>
      </c>
      <c r="P1623">
        <v>11</v>
      </c>
      <c r="T1623" t="s">
        <v>55</v>
      </c>
      <c r="V1623" t="s">
        <v>67</v>
      </c>
      <c r="X1623" t="s">
        <v>72</v>
      </c>
      <c r="Z1623" t="s">
        <v>178</v>
      </c>
      <c r="AC1623" t="s">
        <v>179</v>
      </c>
      <c r="AG1623" t="s">
        <v>27</v>
      </c>
      <c r="AH1623" t="str">
        <f>Table1[[#This Row],[Family]]</f>
        <v>Uenoidae</v>
      </c>
      <c r="AI1623" t="s">
        <v>144</v>
      </c>
      <c r="AJ1623" t="s">
        <v>53</v>
      </c>
      <c r="AK1623">
        <v>2.7</v>
      </c>
      <c r="AM1623" t="s">
        <v>42</v>
      </c>
      <c r="AN1623">
        <v>2.7</v>
      </c>
      <c r="AO1623">
        <v>0</v>
      </c>
    </row>
    <row r="1624" spans="1:41" x14ac:dyDescent="0.25">
      <c r="A1624" t="s">
        <v>684</v>
      </c>
      <c r="F1624" t="s">
        <v>684</v>
      </c>
      <c r="G1624" s="1">
        <v>42451</v>
      </c>
      <c r="I1624" t="s">
        <v>1023</v>
      </c>
      <c r="J1624" t="s">
        <v>206</v>
      </c>
      <c r="K1624" t="s">
        <v>529</v>
      </c>
      <c r="L1624" t="s">
        <v>42</v>
      </c>
      <c r="M1624" t="s">
        <v>43</v>
      </c>
      <c r="N1624">
        <v>0</v>
      </c>
      <c r="O1624">
        <v>1</v>
      </c>
      <c r="P1624">
        <v>1</v>
      </c>
      <c r="T1624" t="s">
        <v>55</v>
      </c>
      <c r="V1624" t="s">
        <v>67</v>
      </c>
      <c r="X1624" t="s">
        <v>220</v>
      </c>
      <c r="Z1624" t="s">
        <v>530</v>
      </c>
      <c r="AC1624" t="s">
        <v>531</v>
      </c>
      <c r="AG1624" t="s">
        <v>27</v>
      </c>
      <c r="AH1624" t="str">
        <f>Table1[[#This Row],[Family]]</f>
        <v>Dryopidae</v>
      </c>
      <c r="AI1624" t="s">
        <v>144</v>
      </c>
      <c r="AJ1624" t="s">
        <v>53</v>
      </c>
      <c r="AK1624">
        <v>6.4</v>
      </c>
      <c r="AM1624" t="s">
        <v>42</v>
      </c>
      <c r="AN1624">
        <v>6.4</v>
      </c>
      <c r="AO1624">
        <v>0</v>
      </c>
    </row>
    <row r="1625" spans="1:41" x14ac:dyDescent="0.25">
      <c r="A1625" t="s">
        <v>684</v>
      </c>
      <c r="F1625" t="s">
        <v>684</v>
      </c>
      <c r="G1625" s="1">
        <v>42451</v>
      </c>
      <c r="I1625" t="s">
        <v>1023</v>
      </c>
      <c r="J1625" t="s">
        <v>206</v>
      </c>
      <c r="K1625" t="s">
        <v>283</v>
      </c>
      <c r="L1625" t="s">
        <v>42</v>
      </c>
      <c r="M1625" t="s">
        <v>43</v>
      </c>
      <c r="N1625">
        <v>0</v>
      </c>
      <c r="O1625">
        <v>2</v>
      </c>
      <c r="P1625">
        <v>2</v>
      </c>
      <c r="T1625" t="s">
        <v>55</v>
      </c>
      <c r="V1625" t="s">
        <v>67</v>
      </c>
      <c r="X1625" t="s">
        <v>220</v>
      </c>
      <c r="Z1625" t="s">
        <v>284</v>
      </c>
      <c r="AC1625" t="s">
        <v>285</v>
      </c>
      <c r="AG1625" t="s">
        <v>27</v>
      </c>
      <c r="AH1625" t="str">
        <f>Table1[[#This Row],[Family]]</f>
        <v>Ptilodactylidae</v>
      </c>
      <c r="AI1625" t="s">
        <v>60</v>
      </c>
      <c r="AJ1625" t="s">
        <v>53</v>
      </c>
      <c r="AK1625">
        <v>3.1</v>
      </c>
      <c r="AM1625" t="s">
        <v>42</v>
      </c>
      <c r="AN1625">
        <v>3.1</v>
      </c>
      <c r="AO1625">
        <v>0</v>
      </c>
    </row>
    <row r="1626" spans="1:41" x14ac:dyDescent="0.25">
      <c r="A1626" t="s">
        <v>684</v>
      </c>
      <c r="F1626" t="s">
        <v>684</v>
      </c>
      <c r="G1626" s="1">
        <v>42451</v>
      </c>
      <c r="I1626" t="s">
        <v>1023</v>
      </c>
      <c r="J1626" t="s">
        <v>206</v>
      </c>
      <c r="K1626" t="s">
        <v>90</v>
      </c>
      <c r="L1626" t="s">
        <v>42</v>
      </c>
      <c r="M1626" t="s">
        <v>43</v>
      </c>
      <c r="N1626">
        <v>0</v>
      </c>
      <c r="O1626">
        <v>1</v>
      </c>
      <c r="P1626">
        <v>1</v>
      </c>
      <c r="T1626" t="s">
        <v>55</v>
      </c>
      <c r="V1626" t="s">
        <v>67</v>
      </c>
      <c r="X1626" t="s">
        <v>80</v>
      </c>
      <c r="Z1626" t="s">
        <v>86</v>
      </c>
      <c r="AB1626" t="s">
        <v>87</v>
      </c>
      <c r="AC1626" t="s">
        <v>91</v>
      </c>
      <c r="AG1626" t="s">
        <v>27</v>
      </c>
      <c r="AH1626" t="str">
        <f>Table1[[#This Row],[Family]]</f>
        <v>Chironomidae</v>
      </c>
      <c r="AI1626" t="s">
        <v>92</v>
      </c>
      <c r="AJ1626" t="s">
        <v>53</v>
      </c>
      <c r="AK1626">
        <v>4.9000000000000004</v>
      </c>
      <c r="AM1626" t="s">
        <v>42</v>
      </c>
      <c r="AN1626">
        <v>4.9000000000000004</v>
      </c>
      <c r="AO1626">
        <v>0</v>
      </c>
    </row>
    <row r="1627" spans="1:41" x14ac:dyDescent="0.25">
      <c r="A1627" t="s">
        <v>684</v>
      </c>
      <c r="F1627" t="s">
        <v>684</v>
      </c>
      <c r="G1627" s="1">
        <v>42451</v>
      </c>
      <c r="I1627" t="s">
        <v>1023</v>
      </c>
      <c r="J1627" t="s">
        <v>206</v>
      </c>
      <c r="K1627" t="s">
        <v>188</v>
      </c>
      <c r="L1627" t="s">
        <v>42</v>
      </c>
      <c r="M1627" t="s">
        <v>43</v>
      </c>
      <c r="N1627">
        <v>0</v>
      </c>
      <c r="O1627">
        <v>31</v>
      </c>
      <c r="P1627">
        <v>31</v>
      </c>
      <c r="T1627" t="s">
        <v>55</v>
      </c>
      <c r="V1627" t="s">
        <v>67</v>
      </c>
      <c r="X1627" t="s">
        <v>80</v>
      </c>
      <c r="Z1627" t="s">
        <v>86</v>
      </c>
      <c r="AC1627" t="s">
        <v>189</v>
      </c>
      <c r="AG1627" t="s">
        <v>27</v>
      </c>
      <c r="AH1627" t="str">
        <f>Table1[[#This Row],[Family]]</f>
        <v>Chironomidae</v>
      </c>
      <c r="AI1627" t="s">
        <v>60</v>
      </c>
      <c r="AJ1627" t="s">
        <v>190</v>
      </c>
      <c r="AK1627">
        <v>7.4</v>
      </c>
      <c r="AM1627" t="s">
        <v>42</v>
      </c>
      <c r="AN1627">
        <v>7.4</v>
      </c>
      <c r="AO1627">
        <v>0</v>
      </c>
    </row>
    <row r="1628" spans="1:41" x14ac:dyDescent="0.25">
      <c r="A1628" t="s">
        <v>684</v>
      </c>
      <c r="F1628" t="s">
        <v>684</v>
      </c>
      <c r="G1628" s="1">
        <v>42451</v>
      </c>
      <c r="I1628" t="s">
        <v>1023</v>
      </c>
      <c r="J1628" t="s">
        <v>206</v>
      </c>
      <c r="K1628" t="s">
        <v>253</v>
      </c>
      <c r="L1628" t="s">
        <v>42</v>
      </c>
      <c r="M1628" t="s">
        <v>43</v>
      </c>
      <c r="N1628">
        <v>0</v>
      </c>
      <c r="O1628">
        <v>14</v>
      </c>
      <c r="P1628">
        <v>14</v>
      </c>
      <c r="T1628" t="s">
        <v>55</v>
      </c>
      <c r="V1628" t="s">
        <v>67</v>
      </c>
      <c r="X1628" t="s">
        <v>80</v>
      </c>
      <c r="Z1628" t="s">
        <v>86</v>
      </c>
      <c r="AC1628" t="s">
        <v>254</v>
      </c>
      <c r="AG1628" t="s">
        <v>27</v>
      </c>
      <c r="AH1628" t="str">
        <f>Table1[[#This Row],[Family]]</f>
        <v>Chironomidae</v>
      </c>
      <c r="AI1628" t="s">
        <v>48</v>
      </c>
      <c r="AJ1628" t="s">
        <v>61</v>
      </c>
      <c r="AK1628">
        <v>4.0999999999999996</v>
      </c>
      <c r="AM1628" t="s">
        <v>42</v>
      </c>
      <c r="AN1628">
        <v>4.0999999999999996</v>
      </c>
      <c r="AO1628">
        <v>0</v>
      </c>
    </row>
    <row r="1629" spans="1:41" x14ac:dyDescent="0.25">
      <c r="A1629" t="s">
        <v>684</v>
      </c>
      <c r="F1629" t="s">
        <v>684</v>
      </c>
      <c r="G1629" s="1">
        <v>42451</v>
      </c>
      <c r="I1629" t="s">
        <v>1023</v>
      </c>
      <c r="J1629" t="s">
        <v>206</v>
      </c>
      <c r="K1629" t="s">
        <v>227</v>
      </c>
      <c r="L1629" t="s">
        <v>42</v>
      </c>
      <c r="M1629" t="s">
        <v>43</v>
      </c>
      <c r="N1629">
        <v>0</v>
      </c>
      <c r="O1629">
        <v>1</v>
      </c>
      <c r="P1629">
        <v>1</v>
      </c>
      <c r="T1629" t="s">
        <v>55</v>
      </c>
      <c r="V1629" t="s">
        <v>67</v>
      </c>
      <c r="X1629" t="s">
        <v>80</v>
      </c>
      <c r="Z1629" t="s">
        <v>86</v>
      </c>
      <c r="AC1629" t="s">
        <v>228</v>
      </c>
      <c r="AG1629" t="s">
        <v>27</v>
      </c>
      <c r="AH1629" t="str">
        <f>Table1[[#This Row],[Family]]</f>
        <v>Chironomidae</v>
      </c>
      <c r="AI1629" t="s">
        <v>144</v>
      </c>
      <c r="AJ1629" t="s">
        <v>61</v>
      </c>
      <c r="AK1629">
        <v>7.2</v>
      </c>
      <c r="AM1629" t="s">
        <v>42</v>
      </c>
      <c r="AN1629">
        <v>7.2</v>
      </c>
      <c r="AO1629">
        <v>0</v>
      </c>
    </row>
    <row r="1630" spans="1:41" x14ac:dyDescent="0.25">
      <c r="A1630" t="s">
        <v>684</v>
      </c>
      <c r="F1630" t="s">
        <v>684</v>
      </c>
      <c r="G1630" s="1">
        <v>42451</v>
      </c>
      <c r="I1630" t="s">
        <v>1023</v>
      </c>
      <c r="J1630" t="s">
        <v>206</v>
      </c>
      <c r="K1630" t="s">
        <v>107</v>
      </c>
      <c r="L1630" t="s">
        <v>42</v>
      </c>
      <c r="M1630" t="s">
        <v>43</v>
      </c>
      <c r="N1630">
        <v>0</v>
      </c>
      <c r="O1630">
        <v>2</v>
      </c>
      <c r="P1630">
        <v>2</v>
      </c>
      <c r="T1630" t="s">
        <v>55</v>
      </c>
      <c r="V1630" t="s">
        <v>67</v>
      </c>
      <c r="X1630" t="s">
        <v>80</v>
      </c>
      <c r="Z1630" t="s">
        <v>86</v>
      </c>
      <c r="AC1630" t="s">
        <v>108</v>
      </c>
      <c r="AG1630" t="s">
        <v>27</v>
      </c>
      <c r="AH1630" t="str">
        <f>Table1[[#This Row],[Family]]</f>
        <v>Chironomidae</v>
      </c>
      <c r="AI1630" t="s">
        <v>48</v>
      </c>
      <c r="AJ1630" t="s">
        <v>82</v>
      </c>
      <c r="AK1630">
        <v>9.1999999999999993</v>
      </c>
      <c r="AM1630" t="s">
        <v>42</v>
      </c>
      <c r="AN1630">
        <v>9.1999999999999993</v>
      </c>
      <c r="AO1630">
        <v>0</v>
      </c>
    </row>
    <row r="1631" spans="1:41" x14ac:dyDescent="0.25">
      <c r="A1631" t="s">
        <v>684</v>
      </c>
      <c r="F1631" t="s">
        <v>684</v>
      </c>
      <c r="G1631" s="1">
        <v>42451</v>
      </c>
      <c r="I1631" t="s">
        <v>1023</v>
      </c>
      <c r="J1631" t="s">
        <v>206</v>
      </c>
      <c r="K1631" t="s">
        <v>274</v>
      </c>
      <c r="L1631" t="s">
        <v>42</v>
      </c>
      <c r="M1631" t="s">
        <v>43</v>
      </c>
      <c r="N1631">
        <v>0</v>
      </c>
      <c r="O1631">
        <v>2</v>
      </c>
      <c r="P1631">
        <v>2</v>
      </c>
      <c r="T1631" t="s">
        <v>55</v>
      </c>
      <c r="V1631" t="s">
        <v>67</v>
      </c>
      <c r="X1631" t="s">
        <v>80</v>
      </c>
      <c r="Z1631" t="s">
        <v>86</v>
      </c>
      <c r="AC1631" t="s">
        <v>275</v>
      </c>
      <c r="AG1631" t="s">
        <v>27</v>
      </c>
      <c r="AH1631" t="str">
        <f>Table1[[#This Row],[Family]]</f>
        <v>Chironomidae</v>
      </c>
      <c r="AI1631" t="s">
        <v>48</v>
      </c>
      <c r="AJ1631" t="s">
        <v>61</v>
      </c>
      <c r="AK1631">
        <v>4.5999999999999996</v>
      </c>
      <c r="AM1631" t="s">
        <v>42</v>
      </c>
      <c r="AN1631">
        <v>4.5999999999999996</v>
      </c>
      <c r="AO1631">
        <v>0</v>
      </c>
    </row>
    <row r="1632" spans="1:41" x14ac:dyDescent="0.25">
      <c r="A1632" t="s">
        <v>684</v>
      </c>
      <c r="F1632" t="s">
        <v>684</v>
      </c>
      <c r="G1632" s="1">
        <v>42451</v>
      </c>
      <c r="I1632" t="s">
        <v>1023</v>
      </c>
      <c r="J1632" t="s">
        <v>206</v>
      </c>
      <c r="K1632" t="s">
        <v>235</v>
      </c>
      <c r="L1632" t="s">
        <v>42</v>
      </c>
      <c r="M1632" t="s">
        <v>79</v>
      </c>
      <c r="N1632">
        <v>0</v>
      </c>
      <c r="O1632">
        <v>1</v>
      </c>
      <c r="P1632">
        <v>1</v>
      </c>
      <c r="T1632" t="s">
        <v>55</v>
      </c>
      <c r="V1632" t="s">
        <v>67</v>
      </c>
      <c r="X1632" t="s">
        <v>80</v>
      </c>
      <c r="Z1632" t="s">
        <v>86</v>
      </c>
      <c r="AB1632" t="s">
        <v>194</v>
      </c>
      <c r="AG1632" t="s">
        <v>26</v>
      </c>
      <c r="AH1632" t="s">
        <v>86</v>
      </c>
      <c r="AI1632" t="s">
        <v>48</v>
      </c>
      <c r="AK1632">
        <v>7.1</v>
      </c>
      <c r="AM1632" t="s">
        <v>42</v>
      </c>
      <c r="AN1632">
        <v>7.1</v>
      </c>
      <c r="AO1632">
        <v>0</v>
      </c>
    </row>
    <row r="1633" spans="1:41" x14ac:dyDescent="0.25">
      <c r="A1633" t="s">
        <v>684</v>
      </c>
      <c r="F1633" t="s">
        <v>684</v>
      </c>
      <c r="G1633" s="1">
        <v>42451</v>
      </c>
      <c r="I1633" t="s">
        <v>1023</v>
      </c>
      <c r="J1633" t="s">
        <v>206</v>
      </c>
      <c r="K1633" t="s">
        <v>196</v>
      </c>
      <c r="L1633" t="s">
        <v>42</v>
      </c>
      <c r="M1633" t="s">
        <v>43</v>
      </c>
      <c r="N1633">
        <v>0</v>
      </c>
      <c r="O1633">
        <v>3</v>
      </c>
      <c r="P1633">
        <v>3</v>
      </c>
      <c r="T1633" t="s">
        <v>55</v>
      </c>
      <c r="V1633" t="s">
        <v>67</v>
      </c>
      <c r="X1633" t="s">
        <v>80</v>
      </c>
      <c r="Z1633" t="s">
        <v>86</v>
      </c>
      <c r="AB1633" t="s">
        <v>194</v>
      </c>
      <c r="AC1633" t="s">
        <v>197</v>
      </c>
      <c r="AG1633" t="s">
        <v>27</v>
      </c>
      <c r="AH1633" t="str">
        <f>Table1[[#This Row],[Family]]</f>
        <v>Chironomidae</v>
      </c>
      <c r="AI1633" t="s">
        <v>48</v>
      </c>
      <c r="AJ1633" t="s">
        <v>61</v>
      </c>
      <c r="AK1633">
        <v>8.1999999999999993</v>
      </c>
      <c r="AM1633" t="s">
        <v>42</v>
      </c>
      <c r="AN1633">
        <v>8.1999999999999993</v>
      </c>
      <c r="AO1633">
        <v>0</v>
      </c>
    </row>
    <row r="1634" spans="1:41" x14ac:dyDescent="0.25">
      <c r="A1634" t="s">
        <v>684</v>
      </c>
      <c r="F1634" t="s">
        <v>684</v>
      </c>
      <c r="G1634" s="1">
        <v>42451</v>
      </c>
      <c r="I1634" t="s">
        <v>1023</v>
      </c>
      <c r="J1634" t="s">
        <v>206</v>
      </c>
      <c r="K1634" t="s">
        <v>278</v>
      </c>
      <c r="L1634" t="s">
        <v>42</v>
      </c>
      <c r="M1634" t="s">
        <v>43</v>
      </c>
      <c r="N1634">
        <v>0</v>
      </c>
      <c r="O1634">
        <v>1</v>
      </c>
      <c r="P1634">
        <v>1</v>
      </c>
      <c r="T1634" t="s">
        <v>55</v>
      </c>
      <c r="V1634" t="s">
        <v>67</v>
      </c>
      <c r="X1634" t="s">
        <v>80</v>
      </c>
      <c r="Z1634" t="s">
        <v>279</v>
      </c>
      <c r="AC1634" t="s">
        <v>280</v>
      </c>
      <c r="AG1634" t="s">
        <v>27</v>
      </c>
      <c r="AH1634" t="str">
        <f>Table1[[#This Row],[Family]]</f>
        <v>Empididae</v>
      </c>
      <c r="AI1634" t="s">
        <v>76</v>
      </c>
      <c r="AJ1634" t="s">
        <v>53</v>
      </c>
      <c r="AK1634">
        <v>7.4</v>
      </c>
      <c r="AM1634" t="s">
        <v>42</v>
      </c>
      <c r="AN1634">
        <v>7.4</v>
      </c>
      <c r="AO1634">
        <v>0</v>
      </c>
    </row>
    <row r="1635" spans="1:41" x14ac:dyDescent="0.25">
      <c r="A1635" t="s">
        <v>684</v>
      </c>
      <c r="F1635" t="s">
        <v>684</v>
      </c>
      <c r="G1635" s="1">
        <v>42451</v>
      </c>
      <c r="I1635" t="s">
        <v>1023</v>
      </c>
      <c r="J1635" t="s">
        <v>206</v>
      </c>
      <c r="K1635" t="s">
        <v>198</v>
      </c>
      <c r="L1635" t="s">
        <v>42</v>
      </c>
      <c r="M1635" t="s">
        <v>43</v>
      </c>
      <c r="N1635">
        <v>0</v>
      </c>
      <c r="O1635">
        <v>13</v>
      </c>
      <c r="P1635">
        <v>13</v>
      </c>
      <c r="T1635" t="s">
        <v>55</v>
      </c>
      <c r="V1635" t="s">
        <v>67</v>
      </c>
      <c r="X1635" t="s">
        <v>80</v>
      </c>
      <c r="Z1635" t="s">
        <v>199</v>
      </c>
      <c r="AB1635" t="s">
        <v>200</v>
      </c>
      <c r="AC1635" t="s">
        <v>201</v>
      </c>
      <c r="AG1635" t="s">
        <v>27</v>
      </c>
      <c r="AH1635" t="str">
        <f>Table1[[#This Row],[Family]]</f>
        <v>Simuliidae</v>
      </c>
      <c r="AI1635" t="s">
        <v>92</v>
      </c>
      <c r="AJ1635" t="s">
        <v>53</v>
      </c>
      <c r="AK1635">
        <v>2.4</v>
      </c>
      <c r="AM1635" t="s">
        <v>42</v>
      </c>
      <c r="AN1635">
        <v>2.4</v>
      </c>
      <c r="AO1635">
        <v>0</v>
      </c>
    </row>
    <row r="1636" spans="1:41" x14ac:dyDescent="0.25">
      <c r="A1636" t="s">
        <v>684</v>
      </c>
      <c r="F1636" t="s">
        <v>684</v>
      </c>
      <c r="G1636" s="1">
        <v>42451</v>
      </c>
      <c r="I1636" t="s">
        <v>1023</v>
      </c>
      <c r="J1636" t="s">
        <v>206</v>
      </c>
      <c r="K1636" t="s">
        <v>236</v>
      </c>
      <c r="L1636" t="s">
        <v>42</v>
      </c>
      <c r="M1636" t="s">
        <v>43</v>
      </c>
      <c r="N1636">
        <v>0</v>
      </c>
      <c r="O1636">
        <v>4</v>
      </c>
      <c r="P1636">
        <v>4</v>
      </c>
      <c r="T1636" t="s">
        <v>55</v>
      </c>
      <c r="V1636" t="s">
        <v>67</v>
      </c>
      <c r="X1636" t="s">
        <v>80</v>
      </c>
      <c r="Z1636" t="s">
        <v>199</v>
      </c>
      <c r="AB1636" t="s">
        <v>237</v>
      </c>
      <c r="AC1636" t="s">
        <v>238</v>
      </c>
      <c r="AG1636" t="s">
        <v>27</v>
      </c>
      <c r="AH1636" t="str">
        <f>Table1[[#This Row],[Family]]</f>
        <v>Simuliidae</v>
      </c>
      <c r="AI1636" t="s">
        <v>92</v>
      </c>
      <c r="AJ1636" t="s">
        <v>53</v>
      </c>
      <c r="AK1636">
        <v>5.7</v>
      </c>
      <c r="AM1636" t="s">
        <v>42</v>
      </c>
      <c r="AN1636">
        <v>5.7</v>
      </c>
      <c r="AO1636">
        <v>0</v>
      </c>
    </row>
    <row r="1637" spans="1:41" x14ac:dyDescent="0.25">
      <c r="A1637" t="s">
        <v>684</v>
      </c>
      <c r="F1637" t="s">
        <v>684</v>
      </c>
      <c r="G1637" s="1">
        <v>42451</v>
      </c>
      <c r="I1637" t="s">
        <v>1023</v>
      </c>
      <c r="J1637" t="s">
        <v>206</v>
      </c>
      <c r="K1637" t="s">
        <v>421</v>
      </c>
      <c r="L1637" t="s">
        <v>42</v>
      </c>
      <c r="M1637" t="s">
        <v>43</v>
      </c>
      <c r="N1637">
        <v>0</v>
      </c>
      <c r="O1637">
        <v>1</v>
      </c>
      <c r="P1637">
        <v>1</v>
      </c>
      <c r="T1637" t="s">
        <v>55</v>
      </c>
      <c r="V1637" t="s">
        <v>67</v>
      </c>
      <c r="X1637" t="s">
        <v>80</v>
      </c>
      <c r="Z1637" t="s">
        <v>199</v>
      </c>
      <c r="AB1637" t="s">
        <v>200</v>
      </c>
      <c r="AC1637" t="s">
        <v>422</v>
      </c>
      <c r="AG1637" t="s">
        <v>27</v>
      </c>
      <c r="AH1637" t="str">
        <f>Table1[[#This Row],[Family]]</f>
        <v>Simuliidae</v>
      </c>
      <c r="AI1637" t="s">
        <v>92</v>
      </c>
      <c r="AJ1637" t="s">
        <v>53</v>
      </c>
      <c r="AK1637">
        <v>2.4</v>
      </c>
      <c r="AM1637" t="s">
        <v>42</v>
      </c>
      <c r="AN1637">
        <v>2.4</v>
      </c>
      <c r="AO1637">
        <v>0</v>
      </c>
    </row>
    <row r="1638" spans="1:41" x14ac:dyDescent="0.25">
      <c r="A1638" t="s">
        <v>684</v>
      </c>
      <c r="F1638" t="s">
        <v>684</v>
      </c>
      <c r="G1638" s="1">
        <v>42451</v>
      </c>
      <c r="I1638" t="s">
        <v>1023</v>
      </c>
      <c r="J1638" t="s">
        <v>206</v>
      </c>
      <c r="K1638" t="s">
        <v>594</v>
      </c>
      <c r="L1638" t="s">
        <v>42</v>
      </c>
      <c r="M1638" t="s">
        <v>43</v>
      </c>
      <c r="N1638">
        <v>0</v>
      </c>
      <c r="O1638">
        <v>1</v>
      </c>
      <c r="P1638">
        <v>1</v>
      </c>
      <c r="T1638" t="s">
        <v>55</v>
      </c>
      <c r="V1638" t="s">
        <v>67</v>
      </c>
      <c r="X1638" t="s">
        <v>68</v>
      </c>
      <c r="Z1638" t="s">
        <v>135</v>
      </c>
      <c r="AC1638" t="s">
        <v>595</v>
      </c>
      <c r="AG1638" t="s">
        <v>27</v>
      </c>
      <c r="AH1638" t="str">
        <f>Table1[[#This Row],[Family]]</f>
        <v>Leptophlebiidae</v>
      </c>
      <c r="AI1638" t="s">
        <v>48</v>
      </c>
      <c r="AJ1638" t="s">
        <v>411</v>
      </c>
      <c r="AK1638">
        <v>2</v>
      </c>
      <c r="AM1638" t="s">
        <v>42</v>
      </c>
      <c r="AN1638">
        <v>2</v>
      </c>
      <c r="AO1638">
        <v>0</v>
      </c>
    </row>
    <row r="1639" spans="1:41" x14ac:dyDescent="0.25">
      <c r="A1639" t="s">
        <v>684</v>
      </c>
      <c r="F1639" t="s">
        <v>684</v>
      </c>
      <c r="G1639" s="1">
        <v>42451</v>
      </c>
      <c r="I1639" t="s">
        <v>1023</v>
      </c>
      <c r="J1639" t="s">
        <v>206</v>
      </c>
      <c r="K1639" t="s">
        <v>137</v>
      </c>
      <c r="L1639" t="s">
        <v>42</v>
      </c>
      <c r="M1639" t="s">
        <v>43</v>
      </c>
      <c r="N1639">
        <v>0</v>
      </c>
      <c r="O1639">
        <v>4</v>
      </c>
      <c r="P1639">
        <v>4</v>
      </c>
      <c r="T1639" t="s">
        <v>55</v>
      </c>
      <c r="V1639" t="s">
        <v>67</v>
      </c>
      <c r="X1639" t="s">
        <v>68</v>
      </c>
      <c r="Z1639" t="s">
        <v>138</v>
      </c>
      <c r="AC1639" t="s">
        <v>139</v>
      </c>
      <c r="AG1639" t="s">
        <v>27</v>
      </c>
      <c r="AH1639" t="str">
        <f>Table1[[#This Row],[Family]]</f>
        <v>Ephemerellidae</v>
      </c>
      <c r="AI1639" t="s">
        <v>48</v>
      </c>
      <c r="AJ1639" t="s">
        <v>140</v>
      </c>
      <c r="AK1639">
        <v>2.2999999999999998</v>
      </c>
      <c r="AM1639" t="s">
        <v>42</v>
      </c>
      <c r="AN1639">
        <v>2.2999999999999998</v>
      </c>
      <c r="AO1639">
        <v>0</v>
      </c>
    </row>
    <row r="1640" spans="1:41" x14ac:dyDescent="0.25">
      <c r="A1640" t="s">
        <v>687</v>
      </c>
      <c r="F1640" t="s">
        <v>687</v>
      </c>
      <c r="G1640" s="1">
        <v>42444</v>
      </c>
      <c r="I1640" t="s">
        <v>1023</v>
      </c>
      <c r="J1640" t="s">
        <v>206</v>
      </c>
      <c r="K1640" t="s">
        <v>137</v>
      </c>
      <c r="L1640" t="s">
        <v>42</v>
      </c>
      <c r="M1640" t="s">
        <v>43</v>
      </c>
      <c r="N1640">
        <v>0</v>
      </c>
      <c r="O1640">
        <v>24</v>
      </c>
      <c r="P1640">
        <v>24</v>
      </c>
      <c r="T1640" t="s">
        <v>55</v>
      </c>
      <c r="V1640" t="s">
        <v>67</v>
      </c>
      <c r="X1640" t="s">
        <v>68</v>
      </c>
      <c r="Z1640" t="s">
        <v>138</v>
      </c>
      <c r="AC1640" t="s">
        <v>139</v>
      </c>
      <c r="AG1640" t="s">
        <v>27</v>
      </c>
      <c r="AH1640" t="str">
        <f>Table1[[#This Row],[Family]]</f>
        <v>Ephemerellidae</v>
      </c>
      <c r="AI1640" t="s">
        <v>48</v>
      </c>
      <c r="AJ1640" t="s">
        <v>140</v>
      </c>
      <c r="AK1640">
        <v>2.2999999999999998</v>
      </c>
      <c r="AM1640" t="s">
        <v>42</v>
      </c>
      <c r="AN1640">
        <v>2.2999999999999998</v>
      </c>
      <c r="AO1640">
        <v>0</v>
      </c>
    </row>
    <row r="1641" spans="1:41" x14ac:dyDescent="0.25">
      <c r="A1641" t="s">
        <v>687</v>
      </c>
      <c r="F1641" t="s">
        <v>687</v>
      </c>
      <c r="G1641" s="1">
        <v>42444</v>
      </c>
      <c r="I1641" t="s">
        <v>1023</v>
      </c>
      <c r="J1641" t="s">
        <v>206</v>
      </c>
      <c r="K1641" t="s">
        <v>260</v>
      </c>
      <c r="L1641" t="s">
        <v>42</v>
      </c>
      <c r="M1641" t="s">
        <v>43</v>
      </c>
      <c r="N1641">
        <v>0</v>
      </c>
      <c r="O1641">
        <v>2</v>
      </c>
      <c r="P1641">
        <v>2</v>
      </c>
      <c r="T1641" t="s">
        <v>55</v>
      </c>
      <c r="V1641" t="s">
        <v>67</v>
      </c>
      <c r="X1641" t="s">
        <v>68</v>
      </c>
      <c r="Z1641" t="s">
        <v>142</v>
      </c>
      <c r="AC1641" t="s">
        <v>261</v>
      </c>
      <c r="AG1641" t="s">
        <v>27</v>
      </c>
      <c r="AH1641" t="str">
        <f>Table1[[#This Row],[Family]]</f>
        <v>Heptageniidae</v>
      </c>
      <c r="AI1641" t="s">
        <v>144</v>
      </c>
      <c r="AJ1641" t="s">
        <v>53</v>
      </c>
      <c r="AK1641">
        <v>3</v>
      </c>
      <c r="AM1641" t="s">
        <v>42</v>
      </c>
      <c r="AN1641">
        <v>3</v>
      </c>
      <c r="AO1641">
        <v>0</v>
      </c>
    </row>
    <row r="1642" spans="1:41" x14ac:dyDescent="0.25">
      <c r="A1642" t="s">
        <v>687</v>
      </c>
      <c r="F1642" t="s">
        <v>687</v>
      </c>
      <c r="G1642" s="1">
        <v>42444</v>
      </c>
      <c r="I1642" t="s">
        <v>1023</v>
      </c>
      <c r="J1642" t="s">
        <v>206</v>
      </c>
      <c r="K1642" t="s">
        <v>416</v>
      </c>
      <c r="L1642" t="s">
        <v>42</v>
      </c>
      <c r="M1642" t="s">
        <v>43</v>
      </c>
      <c r="N1642">
        <v>0</v>
      </c>
      <c r="O1642">
        <v>1</v>
      </c>
      <c r="P1642">
        <v>1</v>
      </c>
      <c r="T1642" t="s">
        <v>55</v>
      </c>
      <c r="V1642" t="s">
        <v>67</v>
      </c>
      <c r="X1642" t="s">
        <v>373</v>
      </c>
      <c r="Z1642" t="s">
        <v>374</v>
      </c>
      <c r="AC1642" t="s">
        <v>417</v>
      </c>
      <c r="AG1642" t="s">
        <v>27</v>
      </c>
      <c r="AH1642" t="str">
        <f>Table1[[#This Row],[Family]]</f>
        <v>Corydalidae</v>
      </c>
      <c r="AI1642" t="s">
        <v>76</v>
      </c>
      <c r="AJ1642" t="s">
        <v>376</v>
      </c>
      <c r="AK1642">
        <v>1.4</v>
      </c>
      <c r="AM1642" t="s">
        <v>42</v>
      </c>
      <c r="AN1642">
        <v>1.4</v>
      </c>
      <c r="AO1642">
        <v>0</v>
      </c>
    </row>
    <row r="1643" spans="1:41" x14ac:dyDescent="0.25">
      <c r="A1643" t="s">
        <v>687</v>
      </c>
      <c r="F1643" t="s">
        <v>687</v>
      </c>
      <c r="G1643" s="1">
        <v>42444</v>
      </c>
      <c r="I1643" t="s">
        <v>1023</v>
      </c>
      <c r="J1643" t="s">
        <v>206</v>
      </c>
      <c r="K1643" t="s">
        <v>170</v>
      </c>
      <c r="L1643" t="s">
        <v>42</v>
      </c>
      <c r="M1643" t="s">
        <v>43</v>
      </c>
      <c r="N1643">
        <v>0</v>
      </c>
      <c r="O1643">
        <v>25</v>
      </c>
      <c r="P1643">
        <v>25</v>
      </c>
      <c r="T1643" t="s">
        <v>55</v>
      </c>
      <c r="V1643" t="s">
        <v>67</v>
      </c>
      <c r="X1643" t="s">
        <v>72</v>
      </c>
      <c r="Z1643" t="s">
        <v>171</v>
      </c>
      <c r="AC1643" t="s">
        <v>172</v>
      </c>
      <c r="AG1643" t="s">
        <v>27</v>
      </c>
      <c r="AH1643" t="str">
        <f>Table1[[#This Row],[Family]]</f>
        <v>Hydropsychidae</v>
      </c>
      <c r="AI1643" t="s">
        <v>92</v>
      </c>
      <c r="AJ1643" t="s">
        <v>53</v>
      </c>
      <c r="AK1643">
        <v>6.5</v>
      </c>
      <c r="AM1643" t="s">
        <v>42</v>
      </c>
      <c r="AN1643">
        <v>6.5</v>
      </c>
      <c r="AO1643">
        <v>0</v>
      </c>
    </row>
    <row r="1644" spans="1:41" x14ac:dyDescent="0.25">
      <c r="A1644" t="s">
        <v>687</v>
      </c>
      <c r="F1644" t="s">
        <v>687</v>
      </c>
      <c r="G1644" s="1">
        <v>42444</v>
      </c>
      <c r="I1644" t="s">
        <v>1023</v>
      </c>
      <c r="J1644" t="s">
        <v>206</v>
      </c>
      <c r="K1644" t="s">
        <v>175</v>
      </c>
      <c r="L1644" t="s">
        <v>42</v>
      </c>
      <c r="M1644" t="s">
        <v>43</v>
      </c>
      <c r="N1644">
        <v>0</v>
      </c>
      <c r="O1644">
        <v>14</v>
      </c>
      <c r="P1644">
        <v>14</v>
      </c>
      <c r="T1644" t="s">
        <v>55</v>
      </c>
      <c r="V1644" t="s">
        <v>67</v>
      </c>
      <c r="X1644" t="s">
        <v>72</v>
      </c>
      <c r="Z1644" t="s">
        <v>171</v>
      </c>
      <c r="AC1644" t="s">
        <v>176</v>
      </c>
      <c r="AG1644" t="s">
        <v>27</v>
      </c>
      <c r="AH1644" t="str">
        <f>Table1[[#This Row],[Family]]</f>
        <v>Hydropsychidae</v>
      </c>
      <c r="AI1644" t="s">
        <v>92</v>
      </c>
      <c r="AJ1644" t="s">
        <v>53</v>
      </c>
      <c r="AK1644">
        <v>7.5</v>
      </c>
      <c r="AM1644" t="s">
        <v>42</v>
      </c>
      <c r="AN1644">
        <v>7.5</v>
      </c>
      <c r="AO1644">
        <v>0</v>
      </c>
    </row>
    <row r="1645" spans="1:41" x14ac:dyDescent="0.25">
      <c r="A1645" t="s">
        <v>687</v>
      </c>
      <c r="F1645" t="s">
        <v>687</v>
      </c>
      <c r="G1645" s="1">
        <v>42444</v>
      </c>
      <c r="I1645" t="s">
        <v>1023</v>
      </c>
      <c r="J1645" t="s">
        <v>206</v>
      </c>
      <c r="K1645" t="s">
        <v>217</v>
      </c>
      <c r="L1645" t="s">
        <v>42</v>
      </c>
      <c r="M1645" t="s">
        <v>43</v>
      </c>
      <c r="N1645">
        <v>0</v>
      </c>
      <c r="O1645">
        <v>4</v>
      </c>
      <c r="P1645">
        <v>4</v>
      </c>
      <c r="T1645" t="s">
        <v>55</v>
      </c>
      <c r="V1645" t="s">
        <v>67</v>
      </c>
      <c r="X1645" t="s">
        <v>72</v>
      </c>
      <c r="Z1645" t="s">
        <v>181</v>
      </c>
      <c r="AC1645" t="s">
        <v>218</v>
      </c>
      <c r="AG1645" t="s">
        <v>27</v>
      </c>
      <c r="AH1645" t="str">
        <f>Table1[[#This Row],[Family]]</f>
        <v>Philopotamidae</v>
      </c>
      <c r="AI1645" t="s">
        <v>92</v>
      </c>
      <c r="AJ1645" t="s">
        <v>53</v>
      </c>
      <c r="AK1645">
        <v>4.4000000000000004</v>
      </c>
      <c r="AM1645" t="s">
        <v>42</v>
      </c>
      <c r="AN1645">
        <v>4.4000000000000004</v>
      </c>
      <c r="AO1645">
        <v>0</v>
      </c>
    </row>
    <row r="1646" spans="1:41" x14ac:dyDescent="0.25">
      <c r="A1646" t="s">
        <v>687</v>
      </c>
      <c r="F1646" t="s">
        <v>687</v>
      </c>
      <c r="G1646" s="1">
        <v>42444</v>
      </c>
      <c r="I1646" t="s">
        <v>1023</v>
      </c>
      <c r="J1646" t="s">
        <v>206</v>
      </c>
      <c r="K1646" t="s">
        <v>177</v>
      </c>
      <c r="L1646" t="s">
        <v>42</v>
      </c>
      <c r="M1646" t="s">
        <v>43</v>
      </c>
      <c r="N1646">
        <v>0</v>
      </c>
      <c r="O1646">
        <v>1</v>
      </c>
      <c r="P1646">
        <v>1</v>
      </c>
      <c r="T1646" t="s">
        <v>55</v>
      </c>
      <c r="V1646" t="s">
        <v>67</v>
      </c>
      <c r="X1646" t="s">
        <v>72</v>
      </c>
      <c r="Z1646" t="s">
        <v>178</v>
      </c>
      <c r="AC1646" t="s">
        <v>179</v>
      </c>
      <c r="AG1646" t="s">
        <v>27</v>
      </c>
      <c r="AH1646" t="str">
        <f>Table1[[#This Row],[Family]]</f>
        <v>Uenoidae</v>
      </c>
      <c r="AI1646" t="s">
        <v>144</v>
      </c>
      <c r="AJ1646" t="s">
        <v>53</v>
      </c>
      <c r="AK1646">
        <v>2.7</v>
      </c>
      <c r="AM1646" t="s">
        <v>42</v>
      </c>
      <c r="AN1646">
        <v>2.7</v>
      </c>
      <c r="AO1646">
        <v>0</v>
      </c>
    </row>
    <row r="1647" spans="1:41" x14ac:dyDescent="0.25">
      <c r="A1647" t="s">
        <v>687</v>
      </c>
      <c r="F1647" t="s">
        <v>687</v>
      </c>
      <c r="G1647" s="1">
        <v>42444</v>
      </c>
      <c r="I1647" t="s">
        <v>1023</v>
      </c>
      <c r="J1647" t="s">
        <v>206</v>
      </c>
      <c r="K1647" t="s">
        <v>362</v>
      </c>
      <c r="L1647" t="s">
        <v>42</v>
      </c>
      <c r="M1647" t="s">
        <v>43</v>
      </c>
      <c r="N1647">
        <v>0</v>
      </c>
      <c r="O1647">
        <v>3</v>
      </c>
      <c r="P1647">
        <v>3</v>
      </c>
      <c r="T1647" t="s">
        <v>55</v>
      </c>
      <c r="V1647" t="s">
        <v>67</v>
      </c>
      <c r="X1647" t="s">
        <v>220</v>
      </c>
      <c r="Z1647" t="s">
        <v>221</v>
      </c>
      <c r="AC1647" t="s">
        <v>363</v>
      </c>
      <c r="AG1647" t="s">
        <v>27</v>
      </c>
      <c r="AH1647" t="str">
        <f>Table1[[#This Row],[Family]]</f>
        <v>Elmidae</v>
      </c>
      <c r="AI1647" t="s">
        <v>144</v>
      </c>
      <c r="AJ1647" t="s">
        <v>53</v>
      </c>
      <c r="AK1647">
        <v>5.4</v>
      </c>
      <c r="AM1647" t="s">
        <v>42</v>
      </c>
      <c r="AN1647">
        <v>5.4</v>
      </c>
      <c r="AO1647">
        <v>0</v>
      </c>
    </row>
    <row r="1648" spans="1:41" x14ac:dyDescent="0.25">
      <c r="A1648" t="s">
        <v>687</v>
      </c>
      <c r="F1648" t="s">
        <v>687</v>
      </c>
      <c r="G1648" s="1">
        <v>42444</v>
      </c>
      <c r="I1648" t="s">
        <v>1023</v>
      </c>
      <c r="J1648" t="s">
        <v>206</v>
      </c>
      <c r="K1648" t="s">
        <v>248</v>
      </c>
      <c r="L1648" t="s">
        <v>42</v>
      </c>
      <c r="M1648" t="s">
        <v>43</v>
      </c>
      <c r="N1648">
        <v>0</v>
      </c>
      <c r="O1648">
        <v>1</v>
      </c>
      <c r="P1648">
        <v>1</v>
      </c>
      <c r="T1648" t="s">
        <v>55</v>
      </c>
      <c r="V1648" t="s">
        <v>67</v>
      </c>
      <c r="X1648" t="s">
        <v>220</v>
      </c>
      <c r="Z1648" t="s">
        <v>221</v>
      </c>
      <c r="AC1648" t="s">
        <v>249</v>
      </c>
      <c r="AG1648" t="s">
        <v>27</v>
      </c>
      <c r="AH1648" t="str">
        <f>Table1[[#This Row],[Family]]</f>
        <v>Elmidae</v>
      </c>
      <c r="AI1648" t="s">
        <v>144</v>
      </c>
      <c r="AJ1648" t="s">
        <v>53</v>
      </c>
      <c r="AK1648">
        <v>2.7</v>
      </c>
      <c r="AM1648" t="s">
        <v>42</v>
      </c>
      <c r="AN1648">
        <v>2.7</v>
      </c>
      <c r="AO1648">
        <v>0</v>
      </c>
    </row>
    <row r="1649" spans="1:41" x14ac:dyDescent="0.25">
      <c r="A1649" t="s">
        <v>687</v>
      </c>
      <c r="F1649" t="s">
        <v>687</v>
      </c>
      <c r="G1649" s="1">
        <v>42444</v>
      </c>
      <c r="I1649" t="s">
        <v>1023</v>
      </c>
      <c r="J1649" t="s">
        <v>206</v>
      </c>
      <c r="K1649" t="s">
        <v>219</v>
      </c>
      <c r="L1649" t="s">
        <v>42</v>
      </c>
      <c r="M1649" t="s">
        <v>43</v>
      </c>
      <c r="N1649">
        <v>0</v>
      </c>
      <c r="O1649">
        <v>5</v>
      </c>
      <c r="P1649">
        <v>5</v>
      </c>
      <c r="T1649" t="s">
        <v>55</v>
      </c>
      <c r="V1649" t="s">
        <v>67</v>
      </c>
      <c r="X1649" t="s">
        <v>220</v>
      </c>
      <c r="Z1649" t="s">
        <v>221</v>
      </c>
      <c r="AC1649" t="s">
        <v>222</v>
      </c>
      <c r="AG1649" t="s">
        <v>27</v>
      </c>
      <c r="AH1649" t="str">
        <f>Table1[[#This Row],[Family]]</f>
        <v>Elmidae</v>
      </c>
      <c r="AI1649" t="s">
        <v>144</v>
      </c>
      <c r="AJ1649" t="s">
        <v>53</v>
      </c>
      <c r="AK1649">
        <v>7.1</v>
      </c>
      <c r="AM1649" t="s">
        <v>42</v>
      </c>
      <c r="AN1649">
        <v>7.1</v>
      </c>
      <c r="AO1649">
        <v>0</v>
      </c>
    </row>
    <row r="1650" spans="1:41" x14ac:dyDescent="0.25">
      <c r="A1650" t="s">
        <v>687</v>
      </c>
      <c r="F1650" t="s">
        <v>687</v>
      </c>
      <c r="G1650" s="1">
        <v>42444</v>
      </c>
      <c r="I1650" t="s">
        <v>1023</v>
      </c>
      <c r="J1650" t="s">
        <v>206</v>
      </c>
      <c r="K1650" t="s">
        <v>386</v>
      </c>
      <c r="L1650" t="s">
        <v>42</v>
      </c>
      <c r="M1650" t="s">
        <v>43</v>
      </c>
      <c r="N1650">
        <v>0</v>
      </c>
      <c r="O1650">
        <v>6</v>
      </c>
      <c r="P1650">
        <v>6</v>
      </c>
      <c r="T1650" t="s">
        <v>55</v>
      </c>
      <c r="V1650" t="s">
        <v>67</v>
      </c>
      <c r="X1650" t="s">
        <v>220</v>
      </c>
      <c r="Z1650" t="s">
        <v>387</v>
      </c>
      <c r="AC1650" t="s">
        <v>388</v>
      </c>
      <c r="AG1650" t="s">
        <v>27</v>
      </c>
      <c r="AH1650" t="str">
        <f>Table1[[#This Row],[Family]]</f>
        <v>Psephenidae</v>
      </c>
      <c r="AI1650" t="s">
        <v>144</v>
      </c>
      <c r="AJ1650" t="s">
        <v>53</v>
      </c>
      <c r="AK1650">
        <v>4.4000000000000004</v>
      </c>
      <c r="AM1650" t="s">
        <v>42</v>
      </c>
      <c r="AN1650">
        <v>4.4000000000000004</v>
      </c>
      <c r="AO1650">
        <v>0</v>
      </c>
    </row>
    <row r="1651" spans="1:41" x14ac:dyDescent="0.25">
      <c r="A1651" t="s">
        <v>687</v>
      </c>
      <c r="F1651" t="s">
        <v>687</v>
      </c>
      <c r="G1651" s="1">
        <v>42444</v>
      </c>
      <c r="I1651" t="s">
        <v>1023</v>
      </c>
      <c r="J1651" t="s">
        <v>206</v>
      </c>
      <c r="K1651" t="s">
        <v>93</v>
      </c>
      <c r="L1651" t="s">
        <v>42</v>
      </c>
      <c r="M1651" t="s">
        <v>43</v>
      </c>
      <c r="N1651">
        <v>0</v>
      </c>
      <c r="O1651">
        <v>2</v>
      </c>
      <c r="P1651">
        <v>2</v>
      </c>
      <c r="T1651" t="s">
        <v>55</v>
      </c>
      <c r="V1651" t="s">
        <v>67</v>
      </c>
      <c r="X1651" t="s">
        <v>80</v>
      </c>
      <c r="Z1651" t="s">
        <v>86</v>
      </c>
      <c r="AB1651" t="s">
        <v>87</v>
      </c>
      <c r="AC1651" t="s">
        <v>94</v>
      </c>
      <c r="AG1651" t="s">
        <v>27</v>
      </c>
      <c r="AH1651" t="str">
        <f>Table1[[#This Row],[Family]]</f>
        <v>Chironomidae</v>
      </c>
      <c r="AI1651" t="s">
        <v>60</v>
      </c>
      <c r="AJ1651" t="s">
        <v>95</v>
      </c>
      <c r="AK1651">
        <v>6.3</v>
      </c>
      <c r="AM1651" t="s">
        <v>42</v>
      </c>
      <c r="AN1651">
        <v>6.3</v>
      </c>
      <c r="AO1651">
        <v>0</v>
      </c>
    </row>
    <row r="1652" spans="1:41" x14ac:dyDescent="0.25">
      <c r="A1652" t="s">
        <v>687</v>
      </c>
      <c r="F1652" t="s">
        <v>687</v>
      </c>
      <c r="G1652" s="1">
        <v>42444</v>
      </c>
      <c r="I1652" t="s">
        <v>1023</v>
      </c>
      <c r="J1652" t="s">
        <v>206</v>
      </c>
      <c r="K1652" t="s">
        <v>98</v>
      </c>
      <c r="L1652" t="s">
        <v>42</v>
      </c>
      <c r="M1652" t="s">
        <v>43</v>
      </c>
      <c r="N1652">
        <v>0</v>
      </c>
      <c r="O1652">
        <v>2</v>
      </c>
      <c r="P1652">
        <v>2</v>
      </c>
      <c r="T1652" t="s">
        <v>55</v>
      </c>
      <c r="V1652" t="s">
        <v>67</v>
      </c>
      <c r="X1652" t="s">
        <v>80</v>
      </c>
      <c r="Z1652" t="s">
        <v>86</v>
      </c>
      <c r="AB1652" t="s">
        <v>97</v>
      </c>
      <c r="AC1652" t="s">
        <v>99</v>
      </c>
      <c r="AG1652" t="s">
        <v>27</v>
      </c>
      <c r="AH1652" t="str">
        <f>Table1[[#This Row],[Family]]</f>
        <v>Chironomidae</v>
      </c>
      <c r="AI1652" t="s">
        <v>92</v>
      </c>
      <c r="AJ1652" t="s">
        <v>95</v>
      </c>
      <c r="AK1652">
        <v>4.9000000000000004</v>
      </c>
      <c r="AM1652" t="s">
        <v>42</v>
      </c>
      <c r="AN1652">
        <v>4.9000000000000004</v>
      </c>
      <c r="AO1652">
        <v>0</v>
      </c>
    </row>
    <row r="1653" spans="1:41" x14ac:dyDescent="0.25">
      <c r="A1653" t="s">
        <v>687</v>
      </c>
      <c r="F1653" t="s">
        <v>687</v>
      </c>
      <c r="G1653" s="1">
        <v>42444</v>
      </c>
      <c r="I1653" t="s">
        <v>1023</v>
      </c>
      <c r="J1653" t="s">
        <v>206</v>
      </c>
      <c r="K1653" t="s">
        <v>186</v>
      </c>
      <c r="L1653" t="s">
        <v>42</v>
      </c>
      <c r="M1653" t="s">
        <v>79</v>
      </c>
      <c r="N1653">
        <v>0</v>
      </c>
      <c r="O1653">
        <v>4</v>
      </c>
      <c r="P1653">
        <v>4</v>
      </c>
      <c r="T1653" t="s">
        <v>55</v>
      </c>
      <c r="V1653" t="s">
        <v>67</v>
      </c>
      <c r="X1653" t="s">
        <v>80</v>
      </c>
      <c r="Z1653" t="s">
        <v>86</v>
      </c>
      <c r="AC1653" t="s">
        <v>187</v>
      </c>
      <c r="AG1653" t="s">
        <v>27</v>
      </c>
      <c r="AH1653" t="str">
        <f>Table1[[#This Row],[Family]]</f>
        <v>Chironomidae</v>
      </c>
      <c r="AI1653" t="s">
        <v>48</v>
      </c>
      <c r="AK1653">
        <v>7.6</v>
      </c>
      <c r="AM1653" t="s">
        <v>42</v>
      </c>
      <c r="AN1653">
        <v>7.6</v>
      </c>
      <c r="AO1653">
        <v>0</v>
      </c>
    </row>
    <row r="1654" spans="1:41" x14ac:dyDescent="0.25">
      <c r="A1654" t="s">
        <v>687</v>
      </c>
      <c r="F1654" t="s">
        <v>687</v>
      </c>
      <c r="G1654" s="1">
        <v>42444</v>
      </c>
      <c r="I1654" t="s">
        <v>1023</v>
      </c>
      <c r="J1654" t="s">
        <v>206</v>
      </c>
      <c r="K1654" t="s">
        <v>100</v>
      </c>
      <c r="L1654" t="s">
        <v>42</v>
      </c>
      <c r="M1654" t="s">
        <v>43</v>
      </c>
      <c r="N1654">
        <v>0</v>
      </c>
      <c r="O1654">
        <v>3</v>
      </c>
      <c r="P1654">
        <v>3</v>
      </c>
      <c r="T1654" t="s">
        <v>55</v>
      </c>
      <c r="V1654" t="s">
        <v>67</v>
      </c>
      <c r="X1654" t="s">
        <v>80</v>
      </c>
      <c r="Z1654" t="s">
        <v>86</v>
      </c>
      <c r="AC1654" t="s">
        <v>101</v>
      </c>
      <c r="AG1654" t="s">
        <v>27</v>
      </c>
      <c r="AH1654" t="str">
        <f>Table1[[#This Row],[Family]]</f>
        <v>Chironomidae</v>
      </c>
      <c r="AI1654" t="s">
        <v>60</v>
      </c>
      <c r="AJ1654" t="s">
        <v>102</v>
      </c>
      <c r="AK1654">
        <v>9.6</v>
      </c>
      <c r="AM1654" t="s">
        <v>42</v>
      </c>
      <c r="AN1654">
        <v>9.6</v>
      </c>
      <c r="AO1654">
        <v>0</v>
      </c>
    </row>
    <row r="1655" spans="1:41" x14ac:dyDescent="0.25">
      <c r="A1655" t="s">
        <v>687</v>
      </c>
      <c r="F1655" t="s">
        <v>687</v>
      </c>
      <c r="G1655" s="1">
        <v>42444</v>
      </c>
      <c r="I1655" t="s">
        <v>1023</v>
      </c>
      <c r="J1655" t="s">
        <v>206</v>
      </c>
      <c r="K1655" t="s">
        <v>107</v>
      </c>
      <c r="L1655" t="s">
        <v>42</v>
      </c>
      <c r="M1655" t="s">
        <v>43</v>
      </c>
      <c r="N1655">
        <v>0</v>
      </c>
      <c r="O1655">
        <v>23</v>
      </c>
      <c r="P1655">
        <v>23</v>
      </c>
      <c r="T1655" t="s">
        <v>55</v>
      </c>
      <c r="V1655" t="s">
        <v>67</v>
      </c>
      <c r="X1655" t="s">
        <v>80</v>
      </c>
      <c r="Z1655" t="s">
        <v>86</v>
      </c>
      <c r="AC1655" t="s">
        <v>108</v>
      </c>
      <c r="AG1655" t="s">
        <v>27</v>
      </c>
      <c r="AH1655" t="str">
        <f>Table1[[#This Row],[Family]]</f>
        <v>Chironomidae</v>
      </c>
      <c r="AI1655" t="s">
        <v>48</v>
      </c>
      <c r="AJ1655" t="s">
        <v>82</v>
      </c>
      <c r="AK1655">
        <v>9.1999999999999993</v>
      </c>
      <c r="AM1655" t="s">
        <v>42</v>
      </c>
      <c r="AN1655">
        <v>9.1999999999999993</v>
      </c>
      <c r="AO1655">
        <v>0</v>
      </c>
    </row>
    <row r="1656" spans="1:41" x14ac:dyDescent="0.25">
      <c r="A1656" t="s">
        <v>687</v>
      </c>
      <c r="F1656" t="s">
        <v>687</v>
      </c>
      <c r="G1656" s="1">
        <v>42444</v>
      </c>
      <c r="I1656" t="s">
        <v>1023</v>
      </c>
      <c r="J1656" t="s">
        <v>206</v>
      </c>
      <c r="K1656" t="s">
        <v>274</v>
      </c>
      <c r="L1656" t="s">
        <v>42</v>
      </c>
      <c r="M1656" t="s">
        <v>43</v>
      </c>
      <c r="N1656">
        <v>0</v>
      </c>
      <c r="O1656">
        <v>2</v>
      </c>
      <c r="P1656">
        <v>2</v>
      </c>
      <c r="T1656" t="s">
        <v>55</v>
      </c>
      <c r="V1656" t="s">
        <v>67</v>
      </c>
      <c r="X1656" t="s">
        <v>80</v>
      </c>
      <c r="Z1656" t="s">
        <v>86</v>
      </c>
      <c r="AC1656" t="s">
        <v>275</v>
      </c>
      <c r="AG1656" t="s">
        <v>27</v>
      </c>
      <c r="AH1656" t="str">
        <f>Table1[[#This Row],[Family]]</f>
        <v>Chironomidae</v>
      </c>
      <c r="AI1656" t="s">
        <v>48</v>
      </c>
      <c r="AJ1656" t="s">
        <v>61</v>
      </c>
      <c r="AK1656">
        <v>4.5999999999999996</v>
      </c>
      <c r="AM1656" t="s">
        <v>42</v>
      </c>
      <c r="AN1656">
        <v>4.5999999999999996</v>
      </c>
      <c r="AO1656">
        <v>0</v>
      </c>
    </row>
    <row r="1657" spans="1:41" x14ac:dyDescent="0.25">
      <c r="A1657" t="s">
        <v>687</v>
      </c>
      <c r="F1657" t="s">
        <v>687</v>
      </c>
      <c r="G1657" s="1">
        <v>42444</v>
      </c>
      <c r="I1657" t="s">
        <v>1023</v>
      </c>
      <c r="J1657" t="s">
        <v>206</v>
      </c>
      <c r="K1657" t="s">
        <v>250</v>
      </c>
      <c r="L1657" t="s">
        <v>42</v>
      </c>
      <c r="M1657" t="s">
        <v>43</v>
      </c>
      <c r="N1657">
        <v>0</v>
      </c>
      <c r="O1657">
        <v>1</v>
      </c>
      <c r="P1657">
        <v>1</v>
      </c>
      <c r="T1657" t="s">
        <v>55</v>
      </c>
      <c r="V1657" t="s">
        <v>67</v>
      </c>
      <c r="X1657" t="s">
        <v>80</v>
      </c>
      <c r="Z1657" t="s">
        <v>86</v>
      </c>
      <c r="AC1657" t="s">
        <v>251</v>
      </c>
      <c r="AG1657" t="s">
        <v>27</v>
      </c>
      <c r="AH1657" t="str">
        <f>Table1[[#This Row],[Family]]</f>
        <v>Chironomidae</v>
      </c>
      <c r="AI1657" t="s">
        <v>48</v>
      </c>
      <c r="AJ1657" t="s">
        <v>61</v>
      </c>
      <c r="AK1657">
        <v>5.0999999999999996</v>
      </c>
      <c r="AM1657" t="s">
        <v>42</v>
      </c>
      <c r="AN1657">
        <v>5.0999999999999996</v>
      </c>
      <c r="AO1657">
        <v>0</v>
      </c>
    </row>
    <row r="1658" spans="1:41" x14ac:dyDescent="0.25">
      <c r="A1658" t="s">
        <v>687</v>
      </c>
      <c r="F1658" t="s">
        <v>687</v>
      </c>
      <c r="G1658" s="1">
        <v>42444</v>
      </c>
      <c r="I1658" t="s">
        <v>1023</v>
      </c>
      <c r="J1658" t="s">
        <v>206</v>
      </c>
      <c r="K1658" t="s">
        <v>364</v>
      </c>
      <c r="L1658" t="s">
        <v>42</v>
      </c>
      <c r="M1658" t="s">
        <v>43</v>
      </c>
      <c r="N1658">
        <v>0</v>
      </c>
      <c r="O1658">
        <v>1</v>
      </c>
      <c r="P1658">
        <v>1</v>
      </c>
      <c r="T1658" t="s">
        <v>55</v>
      </c>
      <c r="V1658" t="s">
        <v>67</v>
      </c>
      <c r="X1658" t="s">
        <v>80</v>
      </c>
      <c r="Z1658" t="s">
        <v>86</v>
      </c>
      <c r="AB1658" t="s">
        <v>115</v>
      </c>
      <c r="AC1658" t="s">
        <v>365</v>
      </c>
      <c r="AG1658" t="s">
        <v>27</v>
      </c>
      <c r="AH1658" t="str">
        <f>Table1[[#This Row],[Family]]</f>
        <v>Chironomidae</v>
      </c>
      <c r="AI1658" t="s">
        <v>76</v>
      </c>
      <c r="AJ1658" t="s">
        <v>61</v>
      </c>
      <c r="AK1658">
        <v>4.0999999999999996</v>
      </c>
      <c r="AM1658" t="s">
        <v>42</v>
      </c>
      <c r="AN1658">
        <v>4.0999999999999996</v>
      </c>
      <c r="AO1658">
        <v>0</v>
      </c>
    </row>
    <row r="1659" spans="1:41" x14ac:dyDescent="0.25">
      <c r="A1659" t="s">
        <v>687</v>
      </c>
      <c r="F1659" t="s">
        <v>687</v>
      </c>
      <c r="G1659" s="1">
        <v>42444</v>
      </c>
      <c r="I1659" t="s">
        <v>1023</v>
      </c>
      <c r="J1659" t="s">
        <v>206</v>
      </c>
      <c r="K1659" t="s">
        <v>202</v>
      </c>
      <c r="L1659" t="s">
        <v>42</v>
      </c>
      <c r="M1659" t="s">
        <v>43</v>
      </c>
      <c r="N1659">
        <v>0</v>
      </c>
      <c r="O1659">
        <v>1</v>
      </c>
      <c r="P1659">
        <v>1</v>
      </c>
      <c r="T1659" t="s">
        <v>55</v>
      </c>
      <c r="V1659" t="s">
        <v>67</v>
      </c>
      <c r="X1659" t="s">
        <v>80</v>
      </c>
      <c r="Z1659" t="s">
        <v>203</v>
      </c>
      <c r="AC1659" t="s">
        <v>204</v>
      </c>
      <c r="AG1659" t="s">
        <v>27</v>
      </c>
      <c r="AH1659" t="str">
        <f>Table1[[#This Row],[Family]]</f>
        <v>Tipulidae</v>
      </c>
      <c r="AI1659" t="s">
        <v>48</v>
      </c>
      <c r="AJ1659" t="s">
        <v>53</v>
      </c>
      <c r="AK1659">
        <v>8</v>
      </c>
      <c r="AM1659" t="s">
        <v>42</v>
      </c>
      <c r="AN1659">
        <v>8</v>
      </c>
      <c r="AO1659">
        <v>0</v>
      </c>
    </row>
    <row r="1660" spans="1:41" x14ac:dyDescent="0.25">
      <c r="A1660" t="s">
        <v>688</v>
      </c>
      <c r="F1660" t="s">
        <v>688</v>
      </c>
      <c r="G1660" s="1">
        <v>42444</v>
      </c>
      <c r="I1660" t="s">
        <v>1023</v>
      </c>
      <c r="J1660" t="s">
        <v>206</v>
      </c>
      <c r="K1660" t="s">
        <v>41</v>
      </c>
      <c r="L1660" t="s">
        <v>42</v>
      </c>
      <c r="M1660" t="s">
        <v>43</v>
      </c>
      <c r="N1660">
        <v>0</v>
      </c>
      <c r="O1660">
        <v>1</v>
      </c>
      <c r="P1660">
        <v>1</v>
      </c>
      <c r="T1660" t="s">
        <v>44</v>
      </c>
      <c r="V1660" t="s">
        <v>45</v>
      </c>
      <c r="X1660" t="s">
        <v>46</v>
      </c>
      <c r="Z1660" t="s">
        <v>47</v>
      </c>
      <c r="AG1660" t="s">
        <v>24</v>
      </c>
      <c r="AH1660" t="str">
        <f>Table1[[#This Row],[FinalID]]</f>
        <v>NAIDIDAE</v>
      </c>
      <c r="AI1660" t="s">
        <v>48</v>
      </c>
      <c r="AJ1660" t="s">
        <v>49</v>
      </c>
      <c r="AK1660">
        <v>8.5</v>
      </c>
      <c r="AM1660" t="s">
        <v>42</v>
      </c>
      <c r="AN1660">
        <v>8.5</v>
      </c>
      <c r="AO1660">
        <v>0</v>
      </c>
    </row>
    <row r="1661" spans="1:41" x14ac:dyDescent="0.25">
      <c r="A1661" t="s">
        <v>688</v>
      </c>
      <c r="F1661" t="s">
        <v>688</v>
      </c>
      <c r="G1661" s="1">
        <v>42444</v>
      </c>
      <c r="I1661" t="s">
        <v>1023</v>
      </c>
      <c r="J1661" t="s">
        <v>206</v>
      </c>
      <c r="K1661" t="s">
        <v>616</v>
      </c>
      <c r="L1661" t="s">
        <v>42</v>
      </c>
      <c r="M1661" t="s">
        <v>43</v>
      </c>
      <c r="N1661">
        <v>0</v>
      </c>
      <c r="O1661">
        <v>1</v>
      </c>
      <c r="P1661">
        <v>1</v>
      </c>
      <c r="T1661" t="s">
        <v>55</v>
      </c>
      <c r="V1661" t="s">
        <v>67</v>
      </c>
      <c r="X1661" t="s">
        <v>536</v>
      </c>
      <c r="Z1661" t="s">
        <v>537</v>
      </c>
      <c r="AC1661" t="s">
        <v>617</v>
      </c>
      <c r="AG1661" t="s">
        <v>27</v>
      </c>
      <c r="AH1661" t="str">
        <f>Table1[[#This Row],[Family]]</f>
        <v>Isotomidae</v>
      </c>
      <c r="AK1661">
        <v>4.8</v>
      </c>
      <c r="AM1661" t="s">
        <v>42</v>
      </c>
      <c r="AN1661">
        <v>4.8</v>
      </c>
      <c r="AO1661">
        <v>0</v>
      </c>
    </row>
    <row r="1662" spans="1:41" x14ac:dyDescent="0.25">
      <c r="A1662" t="s">
        <v>688</v>
      </c>
      <c r="F1662" t="s">
        <v>688</v>
      </c>
      <c r="G1662" s="1">
        <v>42444</v>
      </c>
      <c r="I1662" t="s">
        <v>1023</v>
      </c>
      <c r="J1662" t="s">
        <v>206</v>
      </c>
      <c r="K1662" t="s">
        <v>137</v>
      </c>
      <c r="L1662" t="s">
        <v>42</v>
      </c>
      <c r="M1662" t="s">
        <v>43</v>
      </c>
      <c r="N1662">
        <v>0</v>
      </c>
      <c r="O1662">
        <v>16</v>
      </c>
      <c r="P1662">
        <v>16</v>
      </c>
      <c r="T1662" t="s">
        <v>55</v>
      </c>
      <c r="V1662" t="s">
        <v>67</v>
      </c>
      <c r="X1662" t="s">
        <v>68</v>
      </c>
      <c r="Z1662" t="s">
        <v>138</v>
      </c>
      <c r="AC1662" t="s">
        <v>139</v>
      </c>
      <c r="AG1662" t="s">
        <v>27</v>
      </c>
      <c r="AH1662" t="str">
        <f>Table1[[#This Row],[Family]]</f>
        <v>Ephemerellidae</v>
      </c>
      <c r="AI1662" t="s">
        <v>48</v>
      </c>
      <c r="AJ1662" t="s">
        <v>140</v>
      </c>
      <c r="AK1662">
        <v>2.2999999999999998</v>
      </c>
      <c r="AM1662" t="s">
        <v>42</v>
      </c>
      <c r="AN1662">
        <v>2.2999999999999998</v>
      </c>
      <c r="AO1662">
        <v>0</v>
      </c>
    </row>
    <row r="1663" spans="1:41" x14ac:dyDescent="0.25">
      <c r="A1663" t="s">
        <v>688</v>
      </c>
      <c r="F1663" t="s">
        <v>688</v>
      </c>
      <c r="G1663" s="1">
        <v>42444</v>
      </c>
      <c r="I1663" t="s">
        <v>1023</v>
      </c>
      <c r="J1663" t="s">
        <v>206</v>
      </c>
      <c r="K1663" t="s">
        <v>689</v>
      </c>
      <c r="L1663" t="s">
        <v>42</v>
      </c>
      <c r="M1663" t="s">
        <v>43</v>
      </c>
      <c r="N1663">
        <v>0</v>
      </c>
      <c r="O1663">
        <v>1</v>
      </c>
      <c r="P1663">
        <v>1</v>
      </c>
      <c r="T1663" t="s">
        <v>55</v>
      </c>
      <c r="V1663" t="s">
        <v>67</v>
      </c>
      <c r="X1663" t="s">
        <v>68</v>
      </c>
      <c r="Z1663" t="s">
        <v>142</v>
      </c>
      <c r="AG1663" t="s">
        <v>24</v>
      </c>
      <c r="AH1663" t="str">
        <f>Table1[[#This Row],[FinalID]]</f>
        <v>HEPTAGENIIDAE</v>
      </c>
      <c r="AI1663" t="s">
        <v>144</v>
      </c>
      <c r="AJ1663" t="s">
        <v>53</v>
      </c>
      <c r="AK1663">
        <v>2.6</v>
      </c>
      <c r="AM1663" t="s">
        <v>42</v>
      </c>
      <c r="AN1663">
        <v>2.6</v>
      </c>
      <c r="AO1663">
        <v>0</v>
      </c>
    </row>
    <row r="1664" spans="1:41" x14ac:dyDescent="0.25">
      <c r="A1664" t="s">
        <v>688</v>
      </c>
      <c r="F1664" t="s">
        <v>688</v>
      </c>
      <c r="G1664" s="1">
        <v>42444</v>
      </c>
      <c r="I1664" t="s">
        <v>1023</v>
      </c>
      <c r="J1664" t="s">
        <v>206</v>
      </c>
      <c r="K1664" t="s">
        <v>141</v>
      </c>
      <c r="L1664" t="s">
        <v>42</v>
      </c>
      <c r="M1664" t="s">
        <v>43</v>
      </c>
      <c r="N1664">
        <v>0</v>
      </c>
      <c r="O1664">
        <v>5</v>
      </c>
      <c r="P1664">
        <v>5</v>
      </c>
      <c r="T1664" t="s">
        <v>55</v>
      </c>
      <c r="V1664" t="s">
        <v>67</v>
      </c>
      <c r="X1664" t="s">
        <v>68</v>
      </c>
      <c r="Z1664" t="s">
        <v>142</v>
      </c>
      <c r="AC1664" t="s">
        <v>143</v>
      </c>
      <c r="AG1664" t="s">
        <v>27</v>
      </c>
      <c r="AH1664" t="str">
        <f>Table1[[#This Row],[Family]]</f>
        <v>Heptageniidae</v>
      </c>
      <c r="AI1664" t="s">
        <v>144</v>
      </c>
      <c r="AJ1664" t="s">
        <v>53</v>
      </c>
      <c r="AK1664">
        <v>1.7</v>
      </c>
      <c r="AM1664" t="s">
        <v>42</v>
      </c>
      <c r="AN1664">
        <v>1.7</v>
      </c>
      <c r="AO1664">
        <v>0</v>
      </c>
    </row>
    <row r="1665" spans="1:41" x14ac:dyDescent="0.25">
      <c r="A1665" t="s">
        <v>688</v>
      </c>
      <c r="F1665" t="s">
        <v>688</v>
      </c>
      <c r="G1665" s="1">
        <v>42444</v>
      </c>
      <c r="I1665" t="s">
        <v>1023</v>
      </c>
      <c r="J1665" t="s">
        <v>206</v>
      </c>
      <c r="K1665" t="s">
        <v>145</v>
      </c>
      <c r="L1665" t="s">
        <v>42</v>
      </c>
      <c r="M1665" t="s">
        <v>43</v>
      </c>
      <c r="N1665">
        <v>0</v>
      </c>
      <c r="O1665">
        <v>6</v>
      </c>
      <c r="P1665">
        <v>6</v>
      </c>
      <c r="T1665" t="s">
        <v>55</v>
      </c>
      <c r="V1665" t="s">
        <v>67</v>
      </c>
      <c r="X1665" t="s">
        <v>68</v>
      </c>
      <c r="Z1665" t="s">
        <v>146</v>
      </c>
      <c r="AC1665" t="s">
        <v>147</v>
      </c>
      <c r="AG1665" t="s">
        <v>27</v>
      </c>
      <c r="AH1665" t="str">
        <f>Table1[[#This Row],[Family]]</f>
        <v>Baetidae</v>
      </c>
      <c r="AI1665" t="s">
        <v>48</v>
      </c>
      <c r="AJ1665" t="s">
        <v>148</v>
      </c>
      <c r="AK1665">
        <v>3.9</v>
      </c>
      <c r="AM1665" t="s">
        <v>42</v>
      </c>
      <c r="AN1665">
        <v>3.9</v>
      </c>
      <c r="AO1665">
        <v>0</v>
      </c>
    </row>
    <row r="1666" spans="1:41" x14ac:dyDescent="0.25">
      <c r="A1666" t="s">
        <v>688</v>
      </c>
      <c r="F1666" t="s">
        <v>688</v>
      </c>
      <c r="G1666" s="1">
        <v>42444</v>
      </c>
      <c r="I1666" t="s">
        <v>1023</v>
      </c>
      <c r="J1666" t="s">
        <v>206</v>
      </c>
      <c r="K1666" t="s">
        <v>295</v>
      </c>
      <c r="L1666" t="s">
        <v>42</v>
      </c>
      <c r="M1666" t="s">
        <v>43</v>
      </c>
      <c r="N1666">
        <v>0</v>
      </c>
      <c r="O1666">
        <v>3</v>
      </c>
      <c r="P1666">
        <v>3</v>
      </c>
      <c r="T1666" t="s">
        <v>55</v>
      </c>
      <c r="V1666" t="s">
        <v>67</v>
      </c>
      <c r="X1666" t="s">
        <v>152</v>
      </c>
      <c r="Z1666" t="s">
        <v>153</v>
      </c>
      <c r="AC1666" t="s">
        <v>296</v>
      </c>
      <c r="AG1666" t="s">
        <v>27</v>
      </c>
      <c r="AH1666" t="str">
        <f>Table1[[#This Row],[Family]]</f>
        <v>Chloroperlidae</v>
      </c>
      <c r="AI1666" t="s">
        <v>76</v>
      </c>
      <c r="AJ1666" t="s">
        <v>53</v>
      </c>
      <c r="AK1666">
        <v>1.6</v>
      </c>
      <c r="AM1666" t="s">
        <v>42</v>
      </c>
      <c r="AN1666">
        <v>1.6</v>
      </c>
      <c r="AO1666">
        <v>0</v>
      </c>
    </row>
    <row r="1667" spans="1:41" x14ac:dyDescent="0.25">
      <c r="A1667" t="s">
        <v>688</v>
      </c>
      <c r="F1667" t="s">
        <v>688</v>
      </c>
      <c r="G1667" s="1">
        <v>42444</v>
      </c>
      <c r="I1667" t="s">
        <v>1023</v>
      </c>
      <c r="J1667" t="s">
        <v>206</v>
      </c>
      <c r="K1667" t="s">
        <v>158</v>
      </c>
      <c r="L1667" t="s">
        <v>42</v>
      </c>
      <c r="M1667" t="s">
        <v>43</v>
      </c>
      <c r="N1667">
        <v>0</v>
      </c>
      <c r="O1667">
        <v>2</v>
      </c>
      <c r="P1667">
        <v>2</v>
      </c>
      <c r="T1667" t="s">
        <v>55</v>
      </c>
      <c r="V1667" t="s">
        <v>67</v>
      </c>
      <c r="X1667" t="s">
        <v>152</v>
      </c>
      <c r="Z1667" t="s">
        <v>159</v>
      </c>
      <c r="AC1667" t="s">
        <v>160</v>
      </c>
      <c r="AG1667" t="s">
        <v>27</v>
      </c>
      <c r="AH1667" t="str">
        <f>Table1[[#This Row],[Family]]</f>
        <v>Nemouridae</v>
      </c>
      <c r="AI1667" t="s">
        <v>60</v>
      </c>
      <c r="AJ1667" t="s">
        <v>161</v>
      </c>
      <c r="AK1667">
        <v>3</v>
      </c>
      <c r="AM1667" t="s">
        <v>42</v>
      </c>
      <c r="AN1667">
        <v>3</v>
      </c>
      <c r="AO1667">
        <v>0</v>
      </c>
    </row>
    <row r="1668" spans="1:41" x14ac:dyDescent="0.25">
      <c r="A1668" t="s">
        <v>688</v>
      </c>
      <c r="F1668" t="s">
        <v>688</v>
      </c>
      <c r="G1668" s="1">
        <v>42444</v>
      </c>
      <c r="I1668" t="s">
        <v>1023</v>
      </c>
      <c r="J1668" t="s">
        <v>206</v>
      </c>
      <c r="K1668" t="s">
        <v>262</v>
      </c>
      <c r="L1668" t="s">
        <v>42</v>
      </c>
      <c r="M1668" t="s">
        <v>43</v>
      </c>
      <c r="N1668">
        <v>0</v>
      </c>
      <c r="O1668">
        <v>5</v>
      </c>
      <c r="P1668">
        <v>5</v>
      </c>
      <c r="T1668" t="s">
        <v>55</v>
      </c>
      <c r="V1668" t="s">
        <v>67</v>
      </c>
      <c r="X1668" t="s">
        <v>152</v>
      </c>
      <c r="Z1668" t="s">
        <v>159</v>
      </c>
      <c r="AC1668" t="s">
        <v>263</v>
      </c>
      <c r="AG1668" t="s">
        <v>27</v>
      </c>
      <c r="AH1668" t="str">
        <f>Table1[[#This Row],[Family]]</f>
        <v>Nemouridae</v>
      </c>
      <c r="AI1668" t="s">
        <v>60</v>
      </c>
      <c r="AJ1668" t="s">
        <v>161</v>
      </c>
      <c r="AK1668">
        <v>4.5</v>
      </c>
      <c r="AM1668" t="s">
        <v>42</v>
      </c>
      <c r="AN1668">
        <v>4.5</v>
      </c>
      <c r="AO1668">
        <v>0</v>
      </c>
    </row>
    <row r="1669" spans="1:41" x14ac:dyDescent="0.25">
      <c r="A1669" t="s">
        <v>688</v>
      </c>
      <c r="F1669" t="s">
        <v>688</v>
      </c>
      <c r="G1669" s="1">
        <v>42444</v>
      </c>
      <c r="I1669" t="s">
        <v>1023</v>
      </c>
      <c r="J1669" t="s">
        <v>206</v>
      </c>
      <c r="K1669" t="s">
        <v>449</v>
      </c>
      <c r="L1669" t="s">
        <v>42</v>
      </c>
      <c r="M1669" t="s">
        <v>43</v>
      </c>
      <c r="N1669">
        <v>0</v>
      </c>
      <c r="O1669">
        <v>2</v>
      </c>
      <c r="P1669">
        <v>2</v>
      </c>
      <c r="T1669" t="s">
        <v>55</v>
      </c>
      <c r="V1669" t="s">
        <v>67</v>
      </c>
      <c r="X1669" t="s">
        <v>152</v>
      </c>
      <c r="Z1669" t="s">
        <v>163</v>
      </c>
      <c r="AG1669" t="s">
        <v>24</v>
      </c>
      <c r="AH1669" t="str">
        <f>Table1[[#This Row],[FinalID]]</f>
        <v>PERLIDAE</v>
      </c>
      <c r="AI1669" t="s">
        <v>76</v>
      </c>
      <c r="AJ1669" t="s">
        <v>53</v>
      </c>
      <c r="AK1669">
        <v>2.2000000000000002</v>
      </c>
      <c r="AM1669" t="s">
        <v>42</v>
      </c>
      <c r="AN1669">
        <v>2.2000000000000002</v>
      </c>
      <c r="AO1669">
        <v>0</v>
      </c>
    </row>
    <row r="1670" spans="1:41" x14ac:dyDescent="0.25">
      <c r="A1670" t="s">
        <v>688</v>
      </c>
      <c r="F1670" t="s">
        <v>688</v>
      </c>
      <c r="G1670" s="1">
        <v>42444</v>
      </c>
      <c r="I1670" t="s">
        <v>1023</v>
      </c>
      <c r="J1670" t="s">
        <v>206</v>
      </c>
      <c r="K1670" t="s">
        <v>264</v>
      </c>
      <c r="L1670" t="s">
        <v>42</v>
      </c>
      <c r="M1670" t="s">
        <v>43</v>
      </c>
      <c r="N1670">
        <v>0</v>
      </c>
      <c r="O1670">
        <v>3</v>
      </c>
      <c r="P1670">
        <v>3</v>
      </c>
      <c r="T1670" t="s">
        <v>55</v>
      </c>
      <c r="V1670" t="s">
        <v>67</v>
      </c>
      <c r="X1670" t="s">
        <v>152</v>
      </c>
      <c r="Z1670" t="s">
        <v>167</v>
      </c>
      <c r="AG1670" t="s">
        <v>24</v>
      </c>
      <c r="AH1670" t="str">
        <f>Table1[[#This Row],[FinalID]]</f>
        <v>PERLODIDAE</v>
      </c>
      <c r="AI1670" t="s">
        <v>76</v>
      </c>
      <c r="AJ1670" t="s">
        <v>53</v>
      </c>
      <c r="AK1670">
        <v>2.2000000000000002</v>
      </c>
      <c r="AM1670" t="s">
        <v>42</v>
      </c>
      <c r="AN1670">
        <v>2.2000000000000002</v>
      </c>
      <c r="AO1670">
        <v>0</v>
      </c>
    </row>
    <row r="1671" spans="1:41" x14ac:dyDescent="0.25">
      <c r="A1671" t="s">
        <v>688</v>
      </c>
      <c r="F1671" t="s">
        <v>688</v>
      </c>
      <c r="G1671" s="1">
        <v>42444</v>
      </c>
      <c r="I1671" t="s">
        <v>1023</v>
      </c>
      <c r="J1671" t="s">
        <v>206</v>
      </c>
      <c r="K1671" t="s">
        <v>166</v>
      </c>
      <c r="L1671" t="s">
        <v>42</v>
      </c>
      <c r="M1671" t="s">
        <v>43</v>
      </c>
      <c r="N1671">
        <v>0</v>
      </c>
      <c r="O1671">
        <v>20</v>
      </c>
      <c r="P1671">
        <v>20</v>
      </c>
      <c r="T1671" t="s">
        <v>55</v>
      </c>
      <c r="V1671" t="s">
        <v>67</v>
      </c>
      <c r="X1671" t="s">
        <v>152</v>
      </c>
      <c r="Z1671" t="s">
        <v>167</v>
      </c>
      <c r="AC1671" t="s">
        <v>168</v>
      </c>
      <c r="AG1671" t="s">
        <v>27</v>
      </c>
      <c r="AH1671" t="str">
        <f>Table1[[#This Row],[Family]]</f>
        <v>Perlodidae</v>
      </c>
      <c r="AI1671" t="s">
        <v>76</v>
      </c>
      <c r="AJ1671" t="s">
        <v>169</v>
      </c>
      <c r="AK1671">
        <v>2.4</v>
      </c>
      <c r="AM1671" t="s">
        <v>42</v>
      </c>
      <c r="AN1671">
        <v>2.4</v>
      </c>
      <c r="AO1671">
        <v>0</v>
      </c>
    </row>
    <row r="1672" spans="1:41" x14ac:dyDescent="0.25">
      <c r="A1672" t="s">
        <v>688</v>
      </c>
      <c r="F1672" t="s">
        <v>688</v>
      </c>
      <c r="G1672" s="1">
        <v>42444</v>
      </c>
      <c r="I1672" t="s">
        <v>1023</v>
      </c>
      <c r="J1672" t="s">
        <v>206</v>
      </c>
      <c r="K1672" t="s">
        <v>265</v>
      </c>
      <c r="L1672" t="s">
        <v>42</v>
      </c>
      <c r="M1672" t="s">
        <v>43</v>
      </c>
      <c r="N1672">
        <v>0</v>
      </c>
      <c r="O1672">
        <v>1</v>
      </c>
      <c r="P1672">
        <v>1</v>
      </c>
      <c r="T1672" t="s">
        <v>55</v>
      </c>
      <c r="V1672" t="s">
        <v>67</v>
      </c>
      <c r="X1672" t="s">
        <v>72</v>
      </c>
      <c r="Z1672" t="s">
        <v>266</v>
      </c>
      <c r="AB1672" t="s">
        <v>267</v>
      </c>
      <c r="AC1672" t="s">
        <v>268</v>
      </c>
      <c r="AG1672" t="s">
        <v>27</v>
      </c>
      <c r="AH1672" t="str">
        <f>Table1[[#This Row],[Family]]</f>
        <v>Glossosomatidae</v>
      </c>
      <c r="AI1672" t="s">
        <v>144</v>
      </c>
      <c r="AJ1672" t="s">
        <v>53</v>
      </c>
      <c r="AM1672" t="s">
        <v>42</v>
      </c>
      <c r="AO1672">
        <v>0</v>
      </c>
    </row>
    <row r="1673" spans="1:41" x14ac:dyDescent="0.25">
      <c r="A1673" t="s">
        <v>688</v>
      </c>
      <c r="F1673" t="s">
        <v>688</v>
      </c>
      <c r="G1673" s="1">
        <v>42444</v>
      </c>
      <c r="I1673" t="s">
        <v>1023</v>
      </c>
      <c r="J1673" t="s">
        <v>206</v>
      </c>
      <c r="K1673" t="s">
        <v>247</v>
      </c>
      <c r="L1673" t="s">
        <v>42</v>
      </c>
      <c r="M1673" t="s">
        <v>79</v>
      </c>
      <c r="N1673">
        <v>0</v>
      </c>
      <c r="O1673">
        <v>3</v>
      </c>
      <c r="P1673">
        <v>3</v>
      </c>
      <c r="T1673" t="s">
        <v>55</v>
      </c>
      <c r="V1673" t="s">
        <v>67</v>
      </c>
      <c r="X1673" t="s">
        <v>72</v>
      </c>
      <c r="Z1673" t="s">
        <v>171</v>
      </c>
      <c r="AG1673" t="s">
        <v>24</v>
      </c>
      <c r="AH1673" t="str">
        <f>Table1[[#This Row],[FinalID]]</f>
        <v>HYDROPSYCHIDAE</v>
      </c>
      <c r="AI1673" t="s">
        <v>92</v>
      </c>
      <c r="AJ1673" t="s">
        <v>53</v>
      </c>
      <c r="AK1673">
        <v>5.7</v>
      </c>
      <c r="AM1673" t="s">
        <v>42</v>
      </c>
      <c r="AN1673">
        <v>5.7</v>
      </c>
      <c r="AO1673">
        <v>0</v>
      </c>
    </row>
    <row r="1674" spans="1:41" x14ac:dyDescent="0.25">
      <c r="A1674" t="s">
        <v>688</v>
      </c>
      <c r="F1674" t="s">
        <v>688</v>
      </c>
      <c r="G1674" s="1">
        <v>42444</v>
      </c>
      <c r="I1674" t="s">
        <v>1023</v>
      </c>
      <c r="J1674" t="s">
        <v>206</v>
      </c>
      <c r="K1674" t="s">
        <v>173</v>
      </c>
      <c r="L1674" t="s">
        <v>42</v>
      </c>
      <c r="M1674" t="s">
        <v>43</v>
      </c>
      <c r="N1674">
        <v>0</v>
      </c>
      <c r="O1674">
        <v>2</v>
      </c>
      <c r="P1674">
        <v>2</v>
      </c>
      <c r="T1674" t="s">
        <v>55</v>
      </c>
      <c r="V1674" t="s">
        <v>67</v>
      </c>
      <c r="X1674" t="s">
        <v>72</v>
      </c>
      <c r="Z1674" t="s">
        <v>171</v>
      </c>
      <c r="AC1674" t="s">
        <v>174</v>
      </c>
      <c r="AG1674" t="s">
        <v>27</v>
      </c>
      <c r="AH1674" t="str">
        <f>Table1[[#This Row],[Family]]</f>
        <v>Hydropsychidae</v>
      </c>
      <c r="AI1674" t="s">
        <v>92</v>
      </c>
      <c r="AJ1674" t="s">
        <v>53</v>
      </c>
      <c r="AK1674">
        <v>2.7</v>
      </c>
      <c r="AM1674" t="s">
        <v>42</v>
      </c>
      <c r="AN1674">
        <v>2.7</v>
      </c>
      <c r="AO1674">
        <v>0</v>
      </c>
    </row>
    <row r="1675" spans="1:41" x14ac:dyDescent="0.25">
      <c r="A1675" t="s">
        <v>688</v>
      </c>
      <c r="F1675" t="s">
        <v>688</v>
      </c>
      <c r="G1675" s="1">
        <v>42444</v>
      </c>
      <c r="I1675" t="s">
        <v>1023</v>
      </c>
      <c r="J1675" t="s">
        <v>206</v>
      </c>
      <c r="K1675" t="s">
        <v>175</v>
      </c>
      <c r="L1675" t="s">
        <v>42</v>
      </c>
      <c r="M1675" t="s">
        <v>43</v>
      </c>
      <c r="N1675">
        <v>0</v>
      </c>
      <c r="O1675">
        <v>10</v>
      </c>
      <c r="P1675">
        <v>10</v>
      </c>
      <c r="T1675" t="s">
        <v>55</v>
      </c>
      <c r="V1675" t="s">
        <v>67</v>
      </c>
      <c r="X1675" t="s">
        <v>72</v>
      </c>
      <c r="Z1675" t="s">
        <v>171</v>
      </c>
      <c r="AC1675" t="s">
        <v>176</v>
      </c>
      <c r="AG1675" t="s">
        <v>27</v>
      </c>
      <c r="AH1675" t="str">
        <f>Table1[[#This Row],[Family]]</f>
        <v>Hydropsychidae</v>
      </c>
      <c r="AI1675" t="s">
        <v>92</v>
      </c>
      <c r="AJ1675" t="s">
        <v>53</v>
      </c>
      <c r="AK1675">
        <v>7.5</v>
      </c>
      <c r="AM1675" t="s">
        <v>42</v>
      </c>
      <c r="AN1675">
        <v>7.5</v>
      </c>
      <c r="AO1675">
        <v>0</v>
      </c>
    </row>
    <row r="1676" spans="1:41" x14ac:dyDescent="0.25">
      <c r="A1676" t="s">
        <v>688</v>
      </c>
      <c r="F1676" t="s">
        <v>688</v>
      </c>
      <c r="G1676" s="1">
        <v>42444</v>
      </c>
      <c r="I1676" t="s">
        <v>1023</v>
      </c>
      <c r="J1676" t="s">
        <v>206</v>
      </c>
      <c r="K1676" t="s">
        <v>217</v>
      </c>
      <c r="L1676" t="s">
        <v>42</v>
      </c>
      <c r="M1676" t="s">
        <v>43</v>
      </c>
      <c r="N1676">
        <v>0</v>
      </c>
      <c r="O1676">
        <v>2</v>
      </c>
      <c r="P1676">
        <v>2</v>
      </c>
      <c r="T1676" t="s">
        <v>55</v>
      </c>
      <c r="V1676" t="s">
        <v>67</v>
      </c>
      <c r="X1676" t="s">
        <v>72</v>
      </c>
      <c r="Z1676" t="s">
        <v>181</v>
      </c>
      <c r="AC1676" t="s">
        <v>218</v>
      </c>
      <c r="AG1676" t="s">
        <v>27</v>
      </c>
      <c r="AH1676" t="str">
        <f>Table1[[#This Row],[Family]]</f>
        <v>Philopotamidae</v>
      </c>
      <c r="AI1676" t="s">
        <v>92</v>
      </c>
      <c r="AJ1676" t="s">
        <v>53</v>
      </c>
      <c r="AK1676">
        <v>4.4000000000000004</v>
      </c>
      <c r="AM1676" t="s">
        <v>42</v>
      </c>
      <c r="AN1676">
        <v>4.4000000000000004</v>
      </c>
      <c r="AO1676">
        <v>0</v>
      </c>
    </row>
    <row r="1677" spans="1:41" x14ac:dyDescent="0.25">
      <c r="A1677" t="s">
        <v>688</v>
      </c>
      <c r="F1677" t="s">
        <v>688</v>
      </c>
      <c r="G1677" s="1">
        <v>42444</v>
      </c>
      <c r="I1677" t="s">
        <v>1023</v>
      </c>
      <c r="J1677" t="s">
        <v>206</v>
      </c>
      <c r="K1677" t="s">
        <v>248</v>
      </c>
      <c r="L1677" t="s">
        <v>42</v>
      </c>
      <c r="M1677" t="s">
        <v>43</v>
      </c>
      <c r="N1677">
        <v>0</v>
      </c>
      <c r="O1677">
        <v>7</v>
      </c>
      <c r="P1677">
        <v>7</v>
      </c>
      <c r="T1677" t="s">
        <v>55</v>
      </c>
      <c r="V1677" t="s">
        <v>67</v>
      </c>
      <c r="X1677" t="s">
        <v>220</v>
      </c>
      <c r="Z1677" t="s">
        <v>221</v>
      </c>
      <c r="AC1677" t="s">
        <v>249</v>
      </c>
      <c r="AG1677" t="s">
        <v>27</v>
      </c>
      <c r="AH1677" t="str">
        <f>Table1[[#This Row],[Family]]</f>
        <v>Elmidae</v>
      </c>
      <c r="AI1677" t="s">
        <v>144</v>
      </c>
      <c r="AJ1677" t="s">
        <v>53</v>
      </c>
      <c r="AK1677">
        <v>2.7</v>
      </c>
      <c r="AM1677" t="s">
        <v>42</v>
      </c>
      <c r="AN1677">
        <v>2.7</v>
      </c>
      <c r="AO1677">
        <v>0</v>
      </c>
    </row>
    <row r="1678" spans="1:41" x14ac:dyDescent="0.25">
      <c r="A1678" t="s">
        <v>688</v>
      </c>
      <c r="F1678" t="s">
        <v>688</v>
      </c>
      <c r="G1678" s="1">
        <v>42444</v>
      </c>
      <c r="I1678" t="s">
        <v>1023</v>
      </c>
      <c r="J1678" t="s">
        <v>206</v>
      </c>
      <c r="K1678" t="s">
        <v>386</v>
      </c>
      <c r="L1678" t="s">
        <v>42</v>
      </c>
      <c r="M1678" t="s">
        <v>43</v>
      </c>
      <c r="N1678">
        <v>0</v>
      </c>
      <c r="O1678">
        <v>1</v>
      </c>
      <c r="P1678">
        <v>1</v>
      </c>
      <c r="T1678" t="s">
        <v>55</v>
      </c>
      <c r="V1678" t="s">
        <v>67</v>
      </c>
      <c r="X1678" t="s">
        <v>220</v>
      </c>
      <c r="Z1678" t="s">
        <v>387</v>
      </c>
      <c r="AC1678" t="s">
        <v>388</v>
      </c>
      <c r="AG1678" t="s">
        <v>27</v>
      </c>
      <c r="AH1678" t="str">
        <f>Table1[[#This Row],[Family]]</f>
        <v>Psephenidae</v>
      </c>
      <c r="AI1678" t="s">
        <v>144</v>
      </c>
      <c r="AJ1678" t="s">
        <v>53</v>
      </c>
      <c r="AK1678">
        <v>4.4000000000000004</v>
      </c>
      <c r="AM1678" t="s">
        <v>42</v>
      </c>
      <c r="AN1678">
        <v>4.4000000000000004</v>
      </c>
      <c r="AO1678">
        <v>0</v>
      </c>
    </row>
    <row r="1679" spans="1:41" x14ac:dyDescent="0.25">
      <c r="A1679" t="s">
        <v>688</v>
      </c>
      <c r="F1679" t="s">
        <v>688</v>
      </c>
      <c r="G1679" s="1">
        <v>42444</v>
      </c>
      <c r="I1679" t="s">
        <v>1023</v>
      </c>
      <c r="J1679" t="s">
        <v>206</v>
      </c>
      <c r="K1679" t="s">
        <v>183</v>
      </c>
      <c r="L1679" t="s">
        <v>42</v>
      </c>
      <c r="M1679" t="s">
        <v>43</v>
      </c>
      <c r="N1679">
        <v>0</v>
      </c>
      <c r="O1679">
        <v>9</v>
      </c>
      <c r="P1679">
        <v>9</v>
      </c>
      <c r="T1679" t="s">
        <v>55</v>
      </c>
      <c r="V1679" t="s">
        <v>67</v>
      </c>
      <c r="X1679" t="s">
        <v>80</v>
      </c>
      <c r="Z1679" t="s">
        <v>86</v>
      </c>
      <c r="AB1679" t="s">
        <v>97</v>
      </c>
      <c r="AC1679" t="s">
        <v>184</v>
      </c>
      <c r="AG1679" t="s">
        <v>27</v>
      </c>
      <c r="AH1679" t="str">
        <f>Table1[[#This Row],[Family]]</f>
        <v>Chironomidae</v>
      </c>
      <c r="AI1679" t="s">
        <v>48</v>
      </c>
      <c r="AJ1679" t="s">
        <v>185</v>
      </c>
      <c r="AK1679">
        <v>2.1</v>
      </c>
      <c r="AM1679" t="s">
        <v>42</v>
      </c>
      <c r="AN1679">
        <v>2.1</v>
      </c>
      <c r="AO1679">
        <v>0</v>
      </c>
    </row>
    <row r="1680" spans="1:41" x14ac:dyDescent="0.25">
      <c r="A1680" t="s">
        <v>688</v>
      </c>
      <c r="F1680" t="s">
        <v>688</v>
      </c>
      <c r="G1680" s="1">
        <v>42444</v>
      </c>
      <c r="I1680" t="s">
        <v>1023</v>
      </c>
      <c r="J1680" t="s">
        <v>206</v>
      </c>
      <c r="K1680" t="s">
        <v>188</v>
      </c>
      <c r="L1680" t="s">
        <v>42</v>
      </c>
      <c r="M1680" t="s">
        <v>43</v>
      </c>
      <c r="N1680">
        <v>0</v>
      </c>
      <c r="O1680">
        <v>2</v>
      </c>
      <c r="P1680">
        <v>2</v>
      </c>
      <c r="T1680" t="s">
        <v>55</v>
      </c>
      <c r="V1680" t="s">
        <v>67</v>
      </c>
      <c r="X1680" t="s">
        <v>80</v>
      </c>
      <c r="Z1680" t="s">
        <v>86</v>
      </c>
      <c r="AC1680" t="s">
        <v>189</v>
      </c>
      <c r="AG1680" t="s">
        <v>27</v>
      </c>
      <c r="AH1680" t="str">
        <f>Table1[[#This Row],[Family]]</f>
        <v>Chironomidae</v>
      </c>
      <c r="AI1680" t="s">
        <v>60</v>
      </c>
      <c r="AJ1680" t="s">
        <v>190</v>
      </c>
      <c r="AK1680">
        <v>7.4</v>
      </c>
      <c r="AM1680" t="s">
        <v>42</v>
      </c>
      <c r="AN1680">
        <v>7.4</v>
      </c>
      <c r="AO1680">
        <v>0</v>
      </c>
    </row>
    <row r="1681" spans="1:41" x14ac:dyDescent="0.25">
      <c r="A1681" t="s">
        <v>688</v>
      </c>
      <c r="F1681" t="s">
        <v>688</v>
      </c>
      <c r="G1681" s="1">
        <v>42444</v>
      </c>
      <c r="I1681" t="s">
        <v>1023</v>
      </c>
      <c r="J1681" t="s">
        <v>206</v>
      </c>
      <c r="K1681" t="s">
        <v>253</v>
      </c>
      <c r="L1681" t="s">
        <v>42</v>
      </c>
      <c r="M1681" t="s">
        <v>43</v>
      </c>
      <c r="N1681">
        <v>0</v>
      </c>
      <c r="O1681">
        <v>3</v>
      </c>
      <c r="P1681">
        <v>3</v>
      </c>
      <c r="T1681" t="s">
        <v>55</v>
      </c>
      <c r="V1681" t="s">
        <v>67</v>
      </c>
      <c r="X1681" t="s">
        <v>80</v>
      </c>
      <c r="Z1681" t="s">
        <v>86</v>
      </c>
      <c r="AC1681" t="s">
        <v>254</v>
      </c>
      <c r="AG1681" t="s">
        <v>27</v>
      </c>
      <c r="AH1681" t="str">
        <f>Table1[[#This Row],[Family]]</f>
        <v>Chironomidae</v>
      </c>
      <c r="AI1681" t="s">
        <v>48</v>
      </c>
      <c r="AJ1681" t="s">
        <v>61</v>
      </c>
      <c r="AK1681">
        <v>4.0999999999999996</v>
      </c>
      <c r="AM1681" t="s">
        <v>42</v>
      </c>
      <c r="AN1681">
        <v>4.0999999999999996</v>
      </c>
      <c r="AO1681">
        <v>0</v>
      </c>
    </row>
    <row r="1682" spans="1:41" x14ac:dyDescent="0.25">
      <c r="A1682" t="s">
        <v>688</v>
      </c>
      <c r="F1682" t="s">
        <v>688</v>
      </c>
      <c r="G1682" s="1">
        <v>42444</v>
      </c>
      <c r="I1682" t="s">
        <v>1023</v>
      </c>
      <c r="J1682" t="s">
        <v>206</v>
      </c>
      <c r="K1682" t="s">
        <v>191</v>
      </c>
      <c r="L1682" t="s">
        <v>42</v>
      </c>
      <c r="M1682" t="s">
        <v>43</v>
      </c>
      <c r="N1682">
        <v>0</v>
      </c>
      <c r="O1682">
        <v>2</v>
      </c>
      <c r="P1682">
        <v>2</v>
      </c>
      <c r="T1682" t="s">
        <v>55</v>
      </c>
      <c r="V1682" t="s">
        <v>67</v>
      </c>
      <c r="X1682" t="s">
        <v>80</v>
      </c>
      <c r="Z1682" t="s">
        <v>86</v>
      </c>
      <c r="AC1682" t="s">
        <v>192</v>
      </c>
      <c r="AG1682" t="s">
        <v>27</v>
      </c>
      <c r="AH1682" t="str">
        <f>Table1[[#This Row],[Family]]</f>
        <v>Chironomidae</v>
      </c>
      <c r="AI1682" t="s">
        <v>48</v>
      </c>
      <c r="AJ1682" t="s">
        <v>61</v>
      </c>
      <c r="AK1682">
        <v>6.1</v>
      </c>
      <c r="AM1682" t="s">
        <v>42</v>
      </c>
      <c r="AN1682">
        <v>6.1</v>
      </c>
      <c r="AO1682">
        <v>0</v>
      </c>
    </row>
    <row r="1683" spans="1:41" x14ac:dyDescent="0.25">
      <c r="A1683" t="s">
        <v>688</v>
      </c>
      <c r="F1683" t="s">
        <v>688</v>
      </c>
      <c r="G1683" s="1">
        <v>42444</v>
      </c>
      <c r="I1683" t="s">
        <v>1023</v>
      </c>
      <c r="J1683" t="s">
        <v>206</v>
      </c>
      <c r="K1683" t="s">
        <v>107</v>
      </c>
      <c r="L1683" t="s">
        <v>42</v>
      </c>
      <c r="M1683" t="s">
        <v>43</v>
      </c>
      <c r="N1683">
        <v>0</v>
      </c>
      <c r="O1683">
        <v>4</v>
      </c>
      <c r="P1683">
        <v>4</v>
      </c>
      <c r="T1683" t="s">
        <v>55</v>
      </c>
      <c r="V1683" t="s">
        <v>67</v>
      </c>
      <c r="X1683" t="s">
        <v>80</v>
      </c>
      <c r="Z1683" t="s">
        <v>86</v>
      </c>
      <c r="AC1683" t="s">
        <v>108</v>
      </c>
      <c r="AG1683" t="s">
        <v>27</v>
      </c>
      <c r="AH1683" t="str">
        <f>Table1[[#This Row],[Family]]</f>
        <v>Chironomidae</v>
      </c>
      <c r="AI1683" t="s">
        <v>48</v>
      </c>
      <c r="AJ1683" t="s">
        <v>82</v>
      </c>
      <c r="AK1683">
        <v>9.1999999999999993</v>
      </c>
      <c r="AM1683" t="s">
        <v>42</v>
      </c>
      <c r="AN1683">
        <v>9.1999999999999993</v>
      </c>
      <c r="AO1683">
        <v>0</v>
      </c>
    </row>
    <row r="1684" spans="1:41" x14ac:dyDescent="0.25">
      <c r="A1684" t="s">
        <v>688</v>
      </c>
      <c r="F1684" t="s">
        <v>688</v>
      </c>
      <c r="G1684" s="1">
        <v>42444</v>
      </c>
      <c r="I1684" t="s">
        <v>1023</v>
      </c>
      <c r="J1684" t="s">
        <v>206</v>
      </c>
      <c r="K1684" t="s">
        <v>250</v>
      </c>
      <c r="L1684" t="s">
        <v>42</v>
      </c>
      <c r="M1684" t="s">
        <v>43</v>
      </c>
      <c r="N1684">
        <v>0</v>
      </c>
      <c r="O1684">
        <v>1</v>
      </c>
      <c r="P1684">
        <v>1</v>
      </c>
      <c r="T1684" t="s">
        <v>55</v>
      </c>
      <c r="V1684" t="s">
        <v>67</v>
      </c>
      <c r="X1684" t="s">
        <v>80</v>
      </c>
      <c r="Z1684" t="s">
        <v>86</v>
      </c>
      <c r="AC1684" t="s">
        <v>251</v>
      </c>
      <c r="AG1684" t="s">
        <v>27</v>
      </c>
      <c r="AH1684" t="str">
        <f>Table1[[#This Row],[Family]]</f>
        <v>Chironomidae</v>
      </c>
      <c r="AI1684" t="s">
        <v>48</v>
      </c>
      <c r="AJ1684" t="s">
        <v>61</v>
      </c>
      <c r="AK1684">
        <v>5.0999999999999996</v>
      </c>
      <c r="AM1684" t="s">
        <v>42</v>
      </c>
      <c r="AN1684">
        <v>5.0999999999999996</v>
      </c>
      <c r="AO1684">
        <v>0</v>
      </c>
    </row>
    <row r="1685" spans="1:41" x14ac:dyDescent="0.25">
      <c r="A1685" t="s">
        <v>688</v>
      </c>
      <c r="F1685" t="s">
        <v>688</v>
      </c>
      <c r="G1685" s="1">
        <v>42444</v>
      </c>
      <c r="I1685" t="s">
        <v>1023</v>
      </c>
      <c r="J1685" t="s">
        <v>206</v>
      </c>
      <c r="K1685" t="s">
        <v>123</v>
      </c>
      <c r="L1685" t="s">
        <v>42</v>
      </c>
      <c r="M1685" t="s">
        <v>43</v>
      </c>
      <c r="N1685">
        <v>0</v>
      </c>
      <c r="O1685">
        <v>3</v>
      </c>
      <c r="P1685">
        <v>3</v>
      </c>
      <c r="T1685" t="s">
        <v>55</v>
      </c>
      <c r="V1685" t="s">
        <v>67</v>
      </c>
      <c r="X1685" t="s">
        <v>80</v>
      </c>
      <c r="Z1685" t="s">
        <v>86</v>
      </c>
      <c r="AC1685" t="s">
        <v>124</v>
      </c>
      <c r="AG1685" t="s">
        <v>27</v>
      </c>
      <c r="AH1685" t="str">
        <f>Table1[[#This Row],[Family]]</f>
        <v>Chironomidae</v>
      </c>
      <c r="AI1685" t="s">
        <v>76</v>
      </c>
      <c r="AJ1685" t="s">
        <v>61</v>
      </c>
      <c r="AK1685">
        <v>8.1999999999999993</v>
      </c>
      <c r="AM1685" t="s">
        <v>42</v>
      </c>
      <c r="AN1685">
        <v>8.1999999999999993</v>
      </c>
      <c r="AO1685">
        <v>0</v>
      </c>
    </row>
    <row r="1686" spans="1:41" x14ac:dyDescent="0.25">
      <c r="A1686" t="s">
        <v>688</v>
      </c>
      <c r="F1686" t="s">
        <v>688</v>
      </c>
      <c r="G1686" s="1">
        <v>42444</v>
      </c>
      <c r="I1686" t="s">
        <v>1023</v>
      </c>
      <c r="J1686" t="s">
        <v>206</v>
      </c>
      <c r="K1686" t="s">
        <v>193</v>
      </c>
      <c r="L1686" t="s">
        <v>42</v>
      </c>
      <c r="M1686" t="s">
        <v>43</v>
      </c>
      <c r="N1686">
        <v>0</v>
      </c>
      <c r="O1686">
        <v>1</v>
      </c>
      <c r="P1686">
        <v>1</v>
      </c>
      <c r="T1686" t="s">
        <v>55</v>
      </c>
      <c r="V1686" t="s">
        <v>67</v>
      </c>
      <c r="X1686" t="s">
        <v>80</v>
      </c>
      <c r="Z1686" t="s">
        <v>86</v>
      </c>
      <c r="AB1686" t="s">
        <v>194</v>
      </c>
      <c r="AC1686" t="s">
        <v>195</v>
      </c>
      <c r="AG1686" t="s">
        <v>27</v>
      </c>
      <c r="AH1686" t="str">
        <f>Table1[[#This Row],[Family]]</f>
        <v>Chironomidae</v>
      </c>
      <c r="AI1686" t="s">
        <v>48</v>
      </c>
      <c r="AJ1686" t="s">
        <v>61</v>
      </c>
      <c r="AK1686">
        <v>8.5</v>
      </c>
      <c r="AM1686" t="s">
        <v>42</v>
      </c>
      <c r="AN1686">
        <v>8.5</v>
      </c>
      <c r="AO1686">
        <v>0</v>
      </c>
    </row>
    <row r="1687" spans="1:41" x14ac:dyDescent="0.25">
      <c r="A1687" t="s">
        <v>688</v>
      </c>
      <c r="F1687" t="s">
        <v>688</v>
      </c>
      <c r="G1687" s="1">
        <v>42444</v>
      </c>
      <c r="I1687" t="s">
        <v>1023</v>
      </c>
      <c r="J1687" t="s">
        <v>206</v>
      </c>
      <c r="K1687" t="s">
        <v>202</v>
      </c>
      <c r="L1687" t="s">
        <v>42</v>
      </c>
      <c r="M1687" t="s">
        <v>43</v>
      </c>
      <c r="N1687">
        <v>0</v>
      </c>
      <c r="O1687">
        <v>1</v>
      </c>
      <c r="P1687">
        <v>1</v>
      </c>
      <c r="T1687" t="s">
        <v>55</v>
      </c>
      <c r="V1687" t="s">
        <v>67</v>
      </c>
      <c r="X1687" t="s">
        <v>80</v>
      </c>
      <c r="Z1687" t="s">
        <v>203</v>
      </c>
      <c r="AC1687" t="s">
        <v>204</v>
      </c>
      <c r="AG1687" t="s">
        <v>27</v>
      </c>
      <c r="AH1687" t="str">
        <f>Table1[[#This Row],[Family]]</f>
        <v>Tipulidae</v>
      </c>
      <c r="AI1687" t="s">
        <v>48</v>
      </c>
      <c r="AJ1687" t="s">
        <v>53</v>
      </c>
      <c r="AK1687">
        <v>8</v>
      </c>
      <c r="AM1687" t="s">
        <v>42</v>
      </c>
      <c r="AN1687">
        <v>8</v>
      </c>
      <c r="AO1687">
        <v>0</v>
      </c>
    </row>
    <row r="1688" spans="1:41" x14ac:dyDescent="0.25">
      <c r="A1688" t="s">
        <v>688</v>
      </c>
      <c r="F1688" t="s">
        <v>688</v>
      </c>
      <c r="G1688" s="1">
        <v>42444</v>
      </c>
      <c r="I1688" t="s">
        <v>1023</v>
      </c>
      <c r="J1688" t="s">
        <v>206</v>
      </c>
      <c r="K1688" t="s">
        <v>501</v>
      </c>
      <c r="L1688" t="s">
        <v>42</v>
      </c>
      <c r="M1688" t="s">
        <v>43</v>
      </c>
      <c r="N1688">
        <v>0</v>
      </c>
      <c r="O1688">
        <v>1</v>
      </c>
      <c r="P1688">
        <v>1</v>
      </c>
      <c r="T1688" t="s">
        <v>55</v>
      </c>
      <c r="V1688" t="s">
        <v>67</v>
      </c>
      <c r="X1688" t="s">
        <v>80</v>
      </c>
      <c r="Z1688" t="s">
        <v>203</v>
      </c>
      <c r="AC1688" t="s">
        <v>502</v>
      </c>
      <c r="AG1688" t="s">
        <v>27</v>
      </c>
      <c r="AH1688" t="str">
        <f>Table1[[#This Row],[Family]]</f>
        <v>Tipulidae</v>
      </c>
      <c r="AI1688" t="s">
        <v>76</v>
      </c>
      <c r="AJ1688" t="s">
        <v>190</v>
      </c>
      <c r="AK1688">
        <v>1.5</v>
      </c>
      <c r="AM1688" t="s">
        <v>42</v>
      </c>
      <c r="AN1688">
        <v>1.5</v>
      </c>
      <c r="AO1688">
        <v>0</v>
      </c>
    </row>
    <row r="1689" spans="1:41" x14ac:dyDescent="0.25">
      <c r="A1689" t="s">
        <v>688</v>
      </c>
      <c r="F1689" t="s">
        <v>688</v>
      </c>
      <c r="G1689" s="1">
        <v>42444</v>
      </c>
      <c r="I1689" t="s">
        <v>1023</v>
      </c>
      <c r="J1689" t="s">
        <v>206</v>
      </c>
      <c r="K1689" t="s">
        <v>239</v>
      </c>
      <c r="L1689" t="s">
        <v>42</v>
      </c>
      <c r="M1689" t="s">
        <v>43</v>
      </c>
      <c r="N1689">
        <v>0</v>
      </c>
      <c r="O1689">
        <v>2</v>
      </c>
      <c r="P1689">
        <v>2</v>
      </c>
      <c r="T1689" t="s">
        <v>55</v>
      </c>
      <c r="V1689" t="s">
        <v>67</v>
      </c>
      <c r="X1689" t="s">
        <v>80</v>
      </c>
      <c r="Z1689" t="s">
        <v>203</v>
      </c>
      <c r="AC1689" t="s">
        <v>240</v>
      </c>
      <c r="AG1689" t="s">
        <v>27</v>
      </c>
      <c r="AH1689" t="str">
        <f>Table1[[#This Row],[Family]]</f>
        <v>Tipulidae</v>
      </c>
      <c r="AI1689" t="s">
        <v>60</v>
      </c>
      <c r="AJ1689" t="s">
        <v>49</v>
      </c>
      <c r="AK1689">
        <v>6.7</v>
      </c>
      <c r="AM1689" t="s">
        <v>42</v>
      </c>
      <c r="AN1689">
        <v>6.7</v>
      </c>
      <c r="AO1689">
        <v>0</v>
      </c>
    </row>
    <row r="1690" spans="1:41" x14ac:dyDescent="0.25">
      <c r="A1690" t="s">
        <v>690</v>
      </c>
      <c r="F1690" t="s">
        <v>690</v>
      </c>
      <c r="G1690" s="1">
        <v>42451</v>
      </c>
      <c r="I1690" t="s">
        <v>1023</v>
      </c>
      <c r="J1690" t="s">
        <v>206</v>
      </c>
      <c r="K1690" t="s">
        <v>332</v>
      </c>
      <c r="L1690" t="s">
        <v>42</v>
      </c>
      <c r="M1690" t="s">
        <v>43</v>
      </c>
      <c r="N1690">
        <v>0</v>
      </c>
      <c r="O1690">
        <v>1</v>
      </c>
      <c r="P1690">
        <v>1</v>
      </c>
      <c r="T1690" t="s">
        <v>333</v>
      </c>
      <c r="V1690" t="s">
        <v>334</v>
      </c>
      <c r="X1690" t="s">
        <v>335</v>
      </c>
      <c r="Z1690" t="s">
        <v>336</v>
      </c>
      <c r="AC1690" t="s">
        <v>337</v>
      </c>
      <c r="AG1690" t="s">
        <v>27</v>
      </c>
      <c r="AH1690" t="str">
        <f>Table1[[#This Row],[Family]]</f>
        <v>Dugesiidae</v>
      </c>
      <c r="AI1690" t="s">
        <v>76</v>
      </c>
      <c r="AJ1690" t="s">
        <v>61</v>
      </c>
      <c r="AK1690">
        <v>9.3000000000000007</v>
      </c>
      <c r="AM1690" t="s">
        <v>42</v>
      </c>
      <c r="AN1690">
        <v>9.3000000000000007</v>
      </c>
      <c r="AO1690">
        <v>0</v>
      </c>
    </row>
    <row r="1691" spans="1:41" x14ac:dyDescent="0.25">
      <c r="A1691" t="s">
        <v>690</v>
      </c>
      <c r="F1691" t="s">
        <v>690</v>
      </c>
      <c r="G1691" s="1">
        <v>42451</v>
      </c>
      <c r="I1691" t="s">
        <v>1023</v>
      </c>
      <c r="J1691" t="s">
        <v>206</v>
      </c>
      <c r="K1691" t="s">
        <v>41</v>
      </c>
      <c r="L1691" t="s">
        <v>42</v>
      </c>
      <c r="M1691" t="s">
        <v>43</v>
      </c>
      <c r="N1691">
        <v>0</v>
      </c>
      <c r="O1691">
        <v>1</v>
      </c>
      <c r="P1691">
        <v>1</v>
      </c>
      <c r="T1691" t="s">
        <v>44</v>
      </c>
      <c r="V1691" t="s">
        <v>45</v>
      </c>
      <c r="X1691" t="s">
        <v>46</v>
      </c>
      <c r="Z1691" t="s">
        <v>47</v>
      </c>
      <c r="AG1691" t="s">
        <v>24</v>
      </c>
      <c r="AH1691" t="str">
        <f>Table1[[#This Row],[FinalID]]</f>
        <v>NAIDIDAE</v>
      </c>
      <c r="AI1691" t="s">
        <v>48</v>
      </c>
      <c r="AJ1691" t="s">
        <v>49</v>
      </c>
      <c r="AK1691">
        <v>8.5</v>
      </c>
      <c r="AM1691" t="s">
        <v>42</v>
      </c>
      <c r="AN1691">
        <v>8.5</v>
      </c>
      <c r="AO1691">
        <v>0</v>
      </c>
    </row>
    <row r="1692" spans="1:41" x14ac:dyDescent="0.25">
      <c r="A1692" t="s">
        <v>690</v>
      </c>
      <c r="F1692" t="s">
        <v>690</v>
      </c>
      <c r="G1692" s="1">
        <v>42451</v>
      </c>
      <c r="I1692" t="s">
        <v>1023</v>
      </c>
      <c r="J1692" t="s">
        <v>206</v>
      </c>
      <c r="K1692" t="s">
        <v>50</v>
      </c>
      <c r="L1692" t="s">
        <v>42</v>
      </c>
      <c r="M1692" t="s">
        <v>43</v>
      </c>
      <c r="N1692">
        <v>0</v>
      </c>
      <c r="O1692">
        <v>1</v>
      </c>
      <c r="P1692">
        <v>1</v>
      </c>
      <c r="T1692" t="s">
        <v>44</v>
      </c>
      <c r="V1692" t="s">
        <v>45</v>
      </c>
      <c r="X1692" t="s">
        <v>51</v>
      </c>
      <c r="Z1692" t="s">
        <v>52</v>
      </c>
      <c r="AG1692" t="s">
        <v>24</v>
      </c>
      <c r="AH1692" t="str">
        <f>Table1[[#This Row],[FinalID]]</f>
        <v>TUBIFICIDAE</v>
      </c>
      <c r="AI1692" t="s">
        <v>48</v>
      </c>
      <c r="AJ1692" t="s">
        <v>53</v>
      </c>
      <c r="AK1692">
        <v>8.4</v>
      </c>
      <c r="AM1692" t="s">
        <v>42</v>
      </c>
      <c r="AN1692">
        <v>8.4</v>
      </c>
      <c r="AO1692">
        <v>0</v>
      </c>
    </row>
    <row r="1693" spans="1:41" x14ac:dyDescent="0.25">
      <c r="A1693" t="s">
        <v>690</v>
      </c>
      <c r="F1693" t="s">
        <v>690</v>
      </c>
      <c r="G1693" s="1">
        <v>42451</v>
      </c>
      <c r="I1693" t="s">
        <v>1023</v>
      </c>
      <c r="J1693" t="s">
        <v>206</v>
      </c>
      <c r="K1693" t="s">
        <v>145</v>
      </c>
      <c r="L1693" t="s">
        <v>42</v>
      </c>
      <c r="M1693" t="s">
        <v>43</v>
      </c>
      <c r="N1693">
        <v>0</v>
      </c>
      <c r="O1693">
        <v>1</v>
      </c>
      <c r="P1693">
        <v>1</v>
      </c>
      <c r="T1693" t="s">
        <v>55</v>
      </c>
      <c r="V1693" t="s">
        <v>67</v>
      </c>
      <c r="X1693" t="s">
        <v>68</v>
      </c>
      <c r="Z1693" t="s">
        <v>146</v>
      </c>
      <c r="AC1693" t="s">
        <v>147</v>
      </c>
      <c r="AG1693" t="s">
        <v>27</v>
      </c>
      <c r="AH1693" t="str">
        <f>Table1[[#This Row],[Family]]</f>
        <v>Baetidae</v>
      </c>
      <c r="AI1693" t="s">
        <v>48</v>
      </c>
      <c r="AJ1693" t="s">
        <v>148</v>
      </c>
      <c r="AK1693">
        <v>3.9</v>
      </c>
      <c r="AM1693" t="s">
        <v>42</v>
      </c>
      <c r="AN1693">
        <v>3.9</v>
      </c>
      <c r="AO1693">
        <v>0</v>
      </c>
    </row>
    <row r="1694" spans="1:41" x14ac:dyDescent="0.25">
      <c r="A1694" t="s">
        <v>690</v>
      </c>
      <c r="F1694" t="s">
        <v>690</v>
      </c>
      <c r="G1694" s="1">
        <v>42451</v>
      </c>
      <c r="I1694" t="s">
        <v>1023</v>
      </c>
      <c r="J1694" t="s">
        <v>206</v>
      </c>
      <c r="K1694" t="s">
        <v>265</v>
      </c>
      <c r="L1694" t="s">
        <v>42</v>
      </c>
      <c r="M1694" t="s">
        <v>43</v>
      </c>
      <c r="N1694">
        <v>0</v>
      </c>
      <c r="O1694">
        <v>1</v>
      </c>
      <c r="P1694">
        <v>1</v>
      </c>
      <c r="T1694" t="s">
        <v>55</v>
      </c>
      <c r="V1694" t="s">
        <v>67</v>
      </c>
      <c r="X1694" t="s">
        <v>72</v>
      </c>
      <c r="Z1694" t="s">
        <v>266</v>
      </c>
      <c r="AB1694" t="s">
        <v>267</v>
      </c>
      <c r="AC1694" t="s">
        <v>268</v>
      </c>
      <c r="AG1694" t="s">
        <v>27</v>
      </c>
      <c r="AH1694" t="str">
        <f>Table1[[#This Row],[Family]]</f>
        <v>Glossosomatidae</v>
      </c>
      <c r="AI1694" t="s">
        <v>144</v>
      </c>
      <c r="AJ1694" t="s">
        <v>53</v>
      </c>
      <c r="AM1694" t="s">
        <v>42</v>
      </c>
      <c r="AO1694">
        <v>0</v>
      </c>
    </row>
    <row r="1695" spans="1:41" x14ac:dyDescent="0.25">
      <c r="A1695" t="s">
        <v>690</v>
      </c>
      <c r="F1695" t="s">
        <v>690</v>
      </c>
      <c r="G1695" s="1">
        <v>42451</v>
      </c>
      <c r="I1695" t="s">
        <v>1023</v>
      </c>
      <c r="J1695" t="s">
        <v>206</v>
      </c>
      <c r="K1695" t="s">
        <v>175</v>
      </c>
      <c r="L1695" t="s">
        <v>42</v>
      </c>
      <c r="M1695" t="s">
        <v>43</v>
      </c>
      <c r="N1695">
        <v>0</v>
      </c>
      <c r="O1695">
        <v>2</v>
      </c>
      <c r="P1695">
        <v>2</v>
      </c>
      <c r="T1695" t="s">
        <v>55</v>
      </c>
      <c r="V1695" t="s">
        <v>67</v>
      </c>
      <c r="X1695" t="s">
        <v>72</v>
      </c>
      <c r="Z1695" t="s">
        <v>171</v>
      </c>
      <c r="AC1695" t="s">
        <v>176</v>
      </c>
      <c r="AG1695" t="s">
        <v>27</v>
      </c>
      <c r="AH1695" t="str">
        <f>Table1[[#This Row],[Family]]</f>
        <v>Hydropsychidae</v>
      </c>
      <c r="AI1695" t="s">
        <v>92</v>
      </c>
      <c r="AJ1695" t="s">
        <v>53</v>
      </c>
      <c r="AK1695">
        <v>7.5</v>
      </c>
      <c r="AM1695" t="s">
        <v>42</v>
      </c>
      <c r="AN1695">
        <v>7.5</v>
      </c>
      <c r="AO1695">
        <v>0</v>
      </c>
    </row>
    <row r="1696" spans="1:41" x14ac:dyDescent="0.25">
      <c r="A1696" t="s">
        <v>690</v>
      </c>
      <c r="F1696" t="s">
        <v>690</v>
      </c>
      <c r="G1696" s="1">
        <v>42451</v>
      </c>
      <c r="I1696" t="s">
        <v>1023</v>
      </c>
      <c r="J1696" t="s">
        <v>206</v>
      </c>
      <c r="K1696" t="s">
        <v>78</v>
      </c>
      <c r="L1696" t="s">
        <v>42</v>
      </c>
      <c r="M1696" t="s">
        <v>43</v>
      </c>
      <c r="N1696">
        <v>0</v>
      </c>
      <c r="O1696">
        <v>2</v>
      </c>
      <c r="P1696">
        <v>2</v>
      </c>
      <c r="T1696" t="s">
        <v>55</v>
      </c>
      <c r="V1696" t="s">
        <v>67</v>
      </c>
      <c r="X1696" t="s">
        <v>80</v>
      </c>
      <c r="Z1696" t="s">
        <v>81</v>
      </c>
      <c r="AG1696" t="s">
        <v>24</v>
      </c>
      <c r="AH1696" t="str">
        <f>Table1[[#This Row],[FinalID]]</f>
        <v>CERATOPOGONIDAE</v>
      </c>
      <c r="AI1696" t="s">
        <v>76</v>
      </c>
      <c r="AJ1696" t="s">
        <v>82</v>
      </c>
      <c r="AK1696">
        <v>3.6</v>
      </c>
      <c r="AM1696" t="s">
        <v>42</v>
      </c>
      <c r="AN1696">
        <v>3.6</v>
      </c>
      <c r="AO1696">
        <v>0</v>
      </c>
    </row>
    <row r="1697" spans="1:41" x14ac:dyDescent="0.25">
      <c r="A1697" t="s">
        <v>690</v>
      </c>
      <c r="F1697" t="s">
        <v>690</v>
      </c>
      <c r="G1697" s="1">
        <v>42451</v>
      </c>
      <c r="I1697" t="s">
        <v>1023</v>
      </c>
      <c r="J1697" t="s">
        <v>206</v>
      </c>
      <c r="K1697" t="s">
        <v>85</v>
      </c>
      <c r="L1697" t="s">
        <v>42</v>
      </c>
      <c r="M1697" t="s">
        <v>79</v>
      </c>
      <c r="N1697">
        <v>0</v>
      </c>
      <c r="O1697">
        <v>2</v>
      </c>
      <c r="P1697">
        <v>2</v>
      </c>
      <c r="T1697" t="s">
        <v>55</v>
      </c>
      <c r="V1697" t="s">
        <v>67</v>
      </c>
      <c r="X1697" t="s">
        <v>80</v>
      </c>
      <c r="Z1697" t="s">
        <v>86</v>
      </c>
      <c r="AB1697" t="s">
        <v>87</v>
      </c>
      <c r="AC1697" t="s">
        <v>87</v>
      </c>
      <c r="AG1697" t="s">
        <v>27</v>
      </c>
      <c r="AH1697" t="str">
        <f>Table1[[#This Row],[Family]]</f>
        <v>Chironomidae</v>
      </c>
      <c r="AK1697">
        <v>5.9</v>
      </c>
      <c r="AM1697" t="s">
        <v>42</v>
      </c>
      <c r="AN1697">
        <v>5.9</v>
      </c>
      <c r="AO1697">
        <v>0</v>
      </c>
    </row>
    <row r="1698" spans="1:41" x14ac:dyDescent="0.25">
      <c r="A1698" t="s">
        <v>690</v>
      </c>
      <c r="F1698" t="s">
        <v>690</v>
      </c>
      <c r="G1698" s="1">
        <v>42451</v>
      </c>
      <c r="I1698" t="s">
        <v>1023</v>
      </c>
      <c r="J1698" t="s">
        <v>206</v>
      </c>
      <c r="K1698" t="s">
        <v>513</v>
      </c>
      <c r="L1698" t="s">
        <v>42</v>
      </c>
      <c r="M1698" t="s">
        <v>43</v>
      </c>
      <c r="N1698">
        <v>0</v>
      </c>
      <c r="O1698">
        <v>1</v>
      </c>
      <c r="P1698">
        <v>1</v>
      </c>
      <c r="T1698" t="s">
        <v>55</v>
      </c>
      <c r="V1698" t="s">
        <v>67</v>
      </c>
      <c r="X1698" t="s">
        <v>80</v>
      </c>
      <c r="Z1698" t="s">
        <v>86</v>
      </c>
      <c r="AB1698" t="s">
        <v>87</v>
      </c>
      <c r="AC1698" t="s">
        <v>514</v>
      </c>
      <c r="AG1698" t="s">
        <v>27</v>
      </c>
      <c r="AH1698" t="str">
        <f>Table1[[#This Row],[Family]]</f>
        <v>Chironomidae</v>
      </c>
      <c r="AI1698" t="s">
        <v>76</v>
      </c>
      <c r="AJ1698" t="s">
        <v>82</v>
      </c>
      <c r="AK1698">
        <v>7.6</v>
      </c>
      <c r="AM1698" t="s">
        <v>42</v>
      </c>
      <c r="AN1698">
        <v>7.6</v>
      </c>
      <c r="AO1698">
        <v>0</v>
      </c>
    </row>
    <row r="1699" spans="1:41" x14ac:dyDescent="0.25">
      <c r="A1699" t="s">
        <v>690</v>
      </c>
      <c r="F1699" t="s">
        <v>690</v>
      </c>
      <c r="G1699" s="1">
        <v>42451</v>
      </c>
      <c r="I1699" t="s">
        <v>1023</v>
      </c>
      <c r="J1699" t="s">
        <v>206</v>
      </c>
      <c r="K1699" t="s">
        <v>88</v>
      </c>
      <c r="L1699" t="s">
        <v>42</v>
      </c>
      <c r="M1699" t="s">
        <v>43</v>
      </c>
      <c r="N1699">
        <v>0</v>
      </c>
      <c r="O1699">
        <v>1</v>
      </c>
      <c r="P1699">
        <v>1</v>
      </c>
      <c r="T1699" t="s">
        <v>55</v>
      </c>
      <c r="V1699" t="s">
        <v>67</v>
      </c>
      <c r="X1699" t="s">
        <v>80</v>
      </c>
      <c r="Z1699" t="s">
        <v>86</v>
      </c>
      <c r="AB1699" t="s">
        <v>87</v>
      </c>
      <c r="AC1699" t="s">
        <v>89</v>
      </c>
      <c r="AG1699" t="s">
        <v>27</v>
      </c>
      <c r="AH1699" t="str">
        <f>Table1[[#This Row],[Family]]</f>
        <v>Chironomidae</v>
      </c>
      <c r="AI1699" t="s">
        <v>48</v>
      </c>
      <c r="AJ1699" t="s">
        <v>49</v>
      </c>
      <c r="AK1699">
        <v>9</v>
      </c>
      <c r="AM1699" t="s">
        <v>42</v>
      </c>
      <c r="AN1699">
        <v>9</v>
      </c>
      <c r="AO1699">
        <v>0</v>
      </c>
    </row>
    <row r="1700" spans="1:41" x14ac:dyDescent="0.25">
      <c r="A1700" t="s">
        <v>690</v>
      </c>
      <c r="F1700" t="s">
        <v>690</v>
      </c>
      <c r="G1700" s="1">
        <v>42451</v>
      </c>
      <c r="I1700" t="s">
        <v>1023</v>
      </c>
      <c r="J1700" t="s">
        <v>206</v>
      </c>
      <c r="K1700" t="s">
        <v>90</v>
      </c>
      <c r="L1700" t="s">
        <v>42</v>
      </c>
      <c r="M1700" t="s">
        <v>43</v>
      </c>
      <c r="N1700">
        <v>0</v>
      </c>
      <c r="O1700">
        <v>1</v>
      </c>
      <c r="P1700">
        <v>1</v>
      </c>
      <c r="T1700" t="s">
        <v>55</v>
      </c>
      <c r="V1700" t="s">
        <v>67</v>
      </c>
      <c r="X1700" t="s">
        <v>80</v>
      </c>
      <c r="Z1700" t="s">
        <v>86</v>
      </c>
      <c r="AB1700" t="s">
        <v>87</v>
      </c>
      <c r="AC1700" t="s">
        <v>91</v>
      </c>
      <c r="AG1700" t="s">
        <v>27</v>
      </c>
      <c r="AH1700" t="str">
        <f>Table1[[#This Row],[Family]]</f>
        <v>Chironomidae</v>
      </c>
      <c r="AI1700" t="s">
        <v>92</v>
      </c>
      <c r="AJ1700" t="s">
        <v>53</v>
      </c>
      <c r="AK1700">
        <v>4.9000000000000004</v>
      </c>
      <c r="AM1700" t="s">
        <v>42</v>
      </c>
      <c r="AN1700">
        <v>4.9000000000000004</v>
      </c>
      <c r="AO1700">
        <v>0</v>
      </c>
    </row>
    <row r="1701" spans="1:41" x14ac:dyDescent="0.25">
      <c r="A1701" t="s">
        <v>690</v>
      </c>
      <c r="F1701" t="s">
        <v>690</v>
      </c>
      <c r="G1701" s="1">
        <v>42451</v>
      </c>
      <c r="I1701" t="s">
        <v>1023</v>
      </c>
      <c r="J1701" t="s">
        <v>206</v>
      </c>
      <c r="K1701" t="s">
        <v>93</v>
      </c>
      <c r="L1701" t="s">
        <v>42</v>
      </c>
      <c r="M1701" t="s">
        <v>43</v>
      </c>
      <c r="N1701">
        <v>0</v>
      </c>
      <c r="O1701">
        <v>5</v>
      </c>
      <c r="P1701">
        <v>5</v>
      </c>
      <c r="T1701" t="s">
        <v>55</v>
      </c>
      <c r="V1701" t="s">
        <v>67</v>
      </c>
      <c r="X1701" t="s">
        <v>80</v>
      </c>
      <c r="Z1701" t="s">
        <v>86</v>
      </c>
      <c r="AB1701" t="s">
        <v>87</v>
      </c>
      <c r="AC1701" t="s">
        <v>94</v>
      </c>
      <c r="AG1701" t="s">
        <v>27</v>
      </c>
      <c r="AH1701" t="str">
        <f>Table1[[#This Row],[Family]]</f>
        <v>Chironomidae</v>
      </c>
      <c r="AI1701" t="s">
        <v>60</v>
      </c>
      <c r="AJ1701" t="s">
        <v>95</v>
      </c>
      <c r="AK1701">
        <v>6.3</v>
      </c>
      <c r="AM1701" t="s">
        <v>42</v>
      </c>
      <c r="AN1701">
        <v>6.3</v>
      </c>
      <c r="AO1701">
        <v>0</v>
      </c>
    </row>
    <row r="1702" spans="1:41" x14ac:dyDescent="0.25">
      <c r="A1702" t="s">
        <v>690</v>
      </c>
      <c r="F1702" t="s">
        <v>690</v>
      </c>
      <c r="G1702" s="1">
        <v>42451</v>
      </c>
      <c r="I1702" t="s">
        <v>1023</v>
      </c>
      <c r="J1702" t="s">
        <v>206</v>
      </c>
      <c r="K1702" t="s">
        <v>183</v>
      </c>
      <c r="L1702" t="s">
        <v>42</v>
      </c>
      <c r="M1702" t="s">
        <v>43</v>
      </c>
      <c r="N1702">
        <v>0</v>
      </c>
      <c r="O1702">
        <v>26</v>
      </c>
      <c r="P1702">
        <v>26</v>
      </c>
      <c r="T1702" t="s">
        <v>55</v>
      </c>
      <c r="V1702" t="s">
        <v>67</v>
      </c>
      <c r="X1702" t="s">
        <v>80</v>
      </c>
      <c r="Z1702" t="s">
        <v>86</v>
      </c>
      <c r="AB1702" t="s">
        <v>97</v>
      </c>
      <c r="AC1702" t="s">
        <v>184</v>
      </c>
      <c r="AG1702" t="s">
        <v>27</v>
      </c>
      <c r="AH1702" t="str">
        <f>Table1[[#This Row],[Family]]</f>
        <v>Chironomidae</v>
      </c>
      <c r="AI1702" t="s">
        <v>48</v>
      </c>
      <c r="AJ1702" t="s">
        <v>185</v>
      </c>
      <c r="AK1702">
        <v>2.1</v>
      </c>
      <c r="AM1702" t="s">
        <v>42</v>
      </c>
      <c r="AN1702">
        <v>2.1</v>
      </c>
      <c r="AO1702">
        <v>0</v>
      </c>
    </row>
    <row r="1703" spans="1:41" x14ac:dyDescent="0.25">
      <c r="A1703" t="s">
        <v>690</v>
      </c>
      <c r="F1703" t="s">
        <v>690</v>
      </c>
      <c r="G1703" s="1">
        <v>42451</v>
      </c>
      <c r="I1703" t="s">
        <v>1023</v>
      </c>
      <c r="J1703" t="s">
        <v>206</v>
      </c>
      <c r="K1703" t="s">
        <v>186</v>
      </c>
      <c r="L1703" t="s">
        <v>42</v>
      </c>
      <c r="M1703" t="s">
        <v>79</v>
      </c>
      <c r="N1703">
        <v>0</v>
      </c>
      <c r="O1703">
        <v>2</v>
      </c>
      <c r="P1703">
        <v>2</v>
      </c>
      <c r="T1703" t="s">
        <v>55</v>
      </c>
      <c r="V1703" t="s">
        <v>67</v>
      </c>
      <c r="X1703" t="s">
        <v>80</v>
      </c>
      <c r="Z1703" t="s">
        <v>86</v>
      </c>
      <c r="AC1703" t="s">
        <v>187</v>
      </c>
      <c r="AG1703" t="s">
        <v>27</v>
      </c>
      <c r="AH1703" t="str">
        <f>Table1[[#This Row],[Family]]</f>
        <v>Chironomidae</v>
      </c>
      <c r="AI1703" t="s">
        <v>48</v>
      </c>
      <c r="AK1703">
        <v>7.6</v>
      </c>
      <c r="AM1703" t="s">
        <v>42</v>
      </c>
      <c r="AN1703">
        <v>7.6</v>
      </c>
      <c r="AO1703">
        <v>0</v>
      </c>
    </row>
    <row r="1704" spans="1:41" x14ac:dyDescent="0.25">
      <c r="A1704" t="s">
        <v>690</v>
      </c>
      <c r="F1704" t="s">
        <v>690</v>
      </c>
      <c r="G1704" s="1">
        <v>42451</v>
      </c>
      <c r="I1704" t="s">
        <v>1023</v>
      </c>
      <c r="J1704" t="s">
        <v>206</v>
      </c>
      <c r="K1704" t="s">
        <v>253</v>
      </c>
      <c r="L1704" t="s">
        <v>42</v>
      </c>
      <c r="M1704" t="s">
        <v>43</v>
      </c>
      <c r="N1704">
        <v>0</v>
      </c>
      <c r="O1704">
        <v>2</v>
      </c>
      <c r="P1704">
        <v>2</v>
      </c>
      <c r="T1704" t="s">
        <v>55</v>
      </c>
      <c r="V1704" t="s">
        <v>67</v>
      </c>
      <c r="X1704" t="s">
        <v>80</v>
      </c>
      <c r="Z1704" t="s">
        <v>86</v>
      </c>
      <c r="AC1704" t="s">
        <v>254</v>
      </c>
      <c r="AG1704" t="s">
        <v>27</v>
      </c>
      <c r="AH1704" t="str">
        <f>Table1[[#This Row],[Family]]</f>
        <v>Chironomidae</v>
      </c>
      <c r="AI1704" t="s">
        <v>48</v>
      </c>
      <c r="AJ1704" t="s">
        <v>61</v>
      </c>
      <c r="AK1704">
        <v>4.0999999999999996</v>
      </c>
      <c r="AM1704" t="s">
        <v>42</v>
      </c>
      <c r="AN1704">
        <v>4.0999999999999996</v>
      </c>
      <c r="AO1704">
        <v>0</v>
      </c>
    </row>
    <row r="1705" spans="1:41" x14ac:dyDescent="0.25">
      <c r="A1705" t="s">
        <v>690</v>
      </c>
      <c r="F1705" t="s">
        <v>690</v>
      </c>
      <c r="G1705" s="1">
        <v>42451</v>
      </c>
      <c r="I1705" t="s">
        <v>1023</v>
      </c>
      <c r="J1705" t="s">
        <v>206</v>
      </c>
      <c r="K1705" t="s">
        <v>227</v>
      </c>
      <c r="L1705" t="s">
        <v>42</v>
      </c>
      <c r="M1705" t="s">
        <v>43</v>
      </c>
      <c r="N1705">
        <v>0</v>
      </c>
      <c r="O1705">
        <v>14</v>
      </c>
      <c r="P1705">
        <v>14</v>
      </c>
      <c r="T1705" t="s">
        <v>55</v>
      </c>
      <c r="V1705" t="s">
        <v>67</v>
      </c>
      <c r="X1705" t="s">
        <v>80</v>
      </c>
      <c r="Z1705" t="s">
        <v>86</v>
      </c>
      <c r="AC1705" t="s">
        <v>228</v>
      </c>
      <c r="AG1705" t="s">
        <v>27</v>
      </c>
      <c r="AH1705" t="str">
        <f>Table1[[#This Row],[Family]]</f>
        <v>Chironomidae</v>
      </c>
      <c r="AI1705" t="s">
        <v>144</v>
      </c>
      <c r="AJ1705" t="s">
        <v>61</v>
      </c>
      <c r="AK1705">
        <v>7.2</v>
      </c>
      <c r="AM1705" t="s">
        <v>42</v>
      </c>
      <c r="AN1705">
        <v>7.2</v>
      </c>
      <c r="AO1705">
        <v>0</v>
      </c>
    </row>
    <row r="1706" spans="1:41" x14ac:dyDescent="0.25">
      <c r="A1706" t="s">
        <v>690</v>
      </c>
      <c r="F1706" t="s">
        <v>690</v>
      </c>
      <c r="G1706" s="1">
        <v>42451</v>
      </c>
      <c r="I1706" t="s">
        <v>1023</v>
      </c>
      <c r="J1706" t="s">
        <v>206</v>
      </c>
      <c r="K1706" t="s">
        <v>107</v>
      </c>
      <c r="L1706" t="s">
        <v>42</v>
      </c>
      <c r="M1706" t="s">
        <v>43</v>
      </c>
      <c r="N1706">
        <v>0</v>
      </c>
      <c r="O1706">
        <v>58</v>
      </c>
      <c r="P1706">
        <v>58</v>
      </c>
      <c r="T1706" t="s">
        <v>55</v>
      </c>
      <c r="V1706" t="s">
        <v>67</v>
      </c>
      <c r="X1706" t="s">
        <v>80</v>
      </c>
      <c r="Z1706" t="s">
        <v>86</v>
      </c>
      <c r="AC1706" t="s">
        <v>108</v>
      </c>
      <c r="AG1706" t="s">
        <v>27</v>
      </c>
      <c r="AH1706" t="str">
        <f>Table1[[#This Row],[Family]]</f>
        <v>Chironomidae</v>
      </c>
      <c r="AI1706" t="s">
        <v>48</v>
      </c>
      <c r="AJ1706" t="s">
        <v>82</v>
      </c>
      <c r="AK1706">
        <v>9.1999999999999993</v>
      </c>
      <c r="AM1706" t="s">
        <v>42</v>
      </c>
      <c r="AN1706">
        <v>9.1999999999999993</v>
      </c>
      <c r="AO1706">
        <v>0</v>
      </c>
    </row>
    <row r="1707" spans="1:41" x14ac:dyDescent="0.25">
      <c r="A1707" t="s">
        <v>690</v>
      </c>
      <c r="F1707" t="s">
        <v>690</v>
      </c>
      <c r="G1707" s="1">
        <v>42451</v>
      </c>
      <c r="I1707" t="s">
        <v>1023</v>
      </c>
      <c r="J1707" t="s">
        <v>206</v>
      </c>
      <c r="K1707" t="s">
        <v>229</v>
      </c>
      <c r="L1707" t="s">
        <v>42</v>
      </c>
      <c r="M1707" t="s">
        <v>43</v>
      </c>
      <c r="N1707">
        <v>0</v>
      </c>
      <c r="O1707">
        <v>1</v>
      </c>
      <c r="P1707">
        <v>1</v>
      </c>
      <c r="T1707" t="s">
        <v>55</v>
      </c>
      <c r="V1707" t="s">
        <v>67</v>
      </c>
      <c r="X1707" t="s">
        <v>80</v>
      </c>
      <c r="Z1707" t="s">
        <v>86</v>
      </c>
      <c r="AC1707" t="s">
        <v>230</v>
      </c>
      <c r="AG1707" t="s">
        <v>27</v>
      </c>
      <c r="AH1707" t="str">
        <f>Table1[[#This Row],[Family]]</f>
        <v>Chironomidae</v>
      </c>
      <c r="AI1707" t="s">
        <v>48</v>
      </c>
      <c r="AJ1707" t="s">
        <v>61</v>
      </c>
      <c r="AK1707">
        <v>6.2</v>
      </c>
      <c r="AM1707" t="s">
        <v>42</v>
      </c>
      <c r="AN1707">
        <v>6.2</v>
      </c>
      <c r="AO1707">
        <v>0</v>
      </c>
    </row>
    <row r="1708" spans="1:41" x14ac:dyDescent="0.25">
      <c r="A1708" t="s">
        <v>690</v>
      </c>
      <c r="F1708" t="s">
        <v>690</v>
      </c>
      <c r="G1708" s="1">
        <v>42451</v>
      </c>
      <c r="I1708" t="s">
        <v>1023</v>
      </c>
      <c r="J1708" t="s">
        <v>206</v>
      </c>
      <c r="K1708" t="s">
        <v>255</v>
      </c>
      <c r="L1708" t="s">
        <v>42</v>
      </c>
      <c r="M1708" t="s">
        <v>43</v>
      </c>
      <c r="N1708">
        <v>0</v>
      </c>
      <c r="O1708">
        <v>3</v>
      </c>
      <c r="P1708">
        <v>3</v>
      </c>
      <c r="T1708" t="s">
        <v>55</v>
      </c>
      <c r="V1708" t="s">
        <v>67</v>
      </c>
      <c r="X1708" t="s">
        <v>80</v>
      </c>
      <c r="Z1708" t="s">
        <v>86</v>
      </c>
      <c r="AC1708" t="s">
        <v>256</v>
      </c>
      <c r="AG1708" t="s">
        <v>27</v>
      </c>
      <c r="AH1708" t="str">
        <f>Table1[[#This Row],[Family]]</f>
        <v>Chironomidae</v>
      </c>
      <c r="AI1708" t="s">
        <v>48</v>
      </c>
      <c r="AJ1708" t="s">
        <v>61</v>
      </c>
      <c r="AK1708">
        <v>5.0999999999999996</v>
      </c>
      <c r="AM1708" t="s">
        <v>42</v>
      </c>
      <c r="AN1708">
        <v>5.0999999999999996</v>
      </c>
      <c r="AO1708">
        <v>0</v>
      </c>
    </row>
    <row r="1709" spans="1:41" x14ac:dyDescent="0.25">
      <c r="A1709" t="s">
        <v>690</v>
      </c>
      <c r="F1709" t="s">
        <v>690</v>
      </c>
      <c r="G1709" s="1">
        <v>42451</v>
      </c>
      <c r="I1709" t="s">
        <v>1023</v>
      </c>
      <c r="J1709" t="s">
        <v>206</v>
      </c>
      <c r="K1709" t="s">
        <v>250</v>
      </c>
      <c r="L1709" t="s">
        <v>42</v>
      </c>
      <c r="M1709" t="s">
        <v>43</v>
      </c>
      <c r="N1709">
        <v>0</v>
      </c>
      <c r="O1709">
        <v>2</v>
      </c>
      <c r="P1709">
        <v>2</v>
      </c>
      <c r="T1709" t="s">
        <v>55</v>
      </c>
      <c r="V1709" t="s">
        <v>67</v>
      </c>
      <c r="X1709" t="s">
        <v>80</v>
      </c>
      <c r="Z1709" t="s">
        <v>86</v>
      </c>
      <c r="AC1709" t="s">
        <v>251</v>
      </c>
      <c r="AG1709" t="s">
        <v>27</v>
      </c>
      <c r="AH1709" t="str">
        <f>Table1[[#This Row],[Family]]</f>
        <v>Chironomidae</v>
      </c>
      <c r="AI1709" t="s">
        <v>48</v>
      </c>
      <c r="AJ1709" t="s">
        <v>61</v>
      </c>
      <c r="AK1709">
        <v>5.0999999999999996</v>
      </c>
      <c r="AM1709" t="s">
        <v>42</v>
      </c>
      <c r="AN1709">
        <v>5.0999999999999996</v>
      </c>
      <c r="AO1709">
        <v>0</v>
      </c>
    </row>
    <row r="1710" spans="1:41" x14ac:dyDescent="0.25">
      <c r="A1710" t="s">
        <v>690</v>
      </c>
      <c r="F1710" t="s">
        <v>690</v>
      </c>
      <c r="G1710" s="1">
        <v>42451</v>
      </c>
      <c r="I1710" t="s">
        <v>1023</v>
      </c>
      <c r="J1710" t="s">
        <v>206</v>
      </c>
      <c r="K1710" t="s">
        <v>109</v>
      </c>
      <c r="L1710" t="s">
        <v>42</v>
      </c>
      <c r="M1710" t="s">
        <v>79</v>
      </c>
      <c r="N1710">
        <v>0</v>
      </c>
      <c r="O1710">
        <v>1</v>
      </c>
      <c r="P1710">
        <v>1</v>
      </c>
      <c r="T1710" t="s">
        <v>55</v>
      </c>
      <c r="V1710" t="s">
        <v>67</v>
      </c>
      <c r="X1710" t="s">
        <v>80</v>
      </c>
      <c r="Z1710" t="s">
        <v>86</v>
      </c>
      <c r="AC1710" t="s">
        <v>110</v>
      </c>
      <c r="AG1710" t="s">
        <v>27</v>
      </c>
      <c r="AH1710" t="str">
        <f>Table1[[#This Row],[Family]]</f>
        <v>Chironomidae</v>
      </c>
      <c r="AI1710" t="s">
        <v>76</v>
      </c>
      <c r="AK1710">
        <v>7.5</v>
      </c>
      <c r="AM1710" t="s">
        <v>42</v>
      </c>
      <c r="AN1710">
        <v>7.5</v>
      </c>
      <c r="AO1710">
        <v>0</v>
      </c>
    </row>
    <row r="1711" spans="1:41" x14ac:dyDescent="0.25">
      <c r="A1711" t="s">
        <v>690</v>
      </c>
      <c r="F1711" t="s">
        <v>690</v>
      </c>
      <c r="G1711" s="1">
        <v>42451</v>
      </c>
      <c r="I1711" t="s">
        <v>1023</v>
      </c>
      <c r="J1711" t="s">
        <v>206</v>
      </c>
      <c r="K1711" t="s">
        <v>364</v>
      </c>
      <c r="L1711" t="s">
        <v>42</v>
      </c>
      <c r="M1711" t="s">
        <v>43</v>
      </c>
      <c r="N1711">
        <v>0</v>
      </c>
      <c r="O1711">
        <v>4</v>
      </c>
      <c r="P1711">
        <v>4</v>
      </c>
      <c r="T1711" t="s">
        <v>55</v>
      </c>
      <c r="V1711" t="s">
        <v>67</v>
      </c>
      <c r="X1711" t="s">
        <v>80</v>
      </c>
      <c r="Z1711" t="s">
        <v>86</v>
      </c>
      <c r="AB1711" t="s">
        <v>115</v>
      </c>
      <c r="AC1711" t="s">
        <v>365</v>
      </c>
      <c r="AG1711" t="s">
        <v>27</v>
      </c>
      <c r="AH1711" t="str">
        <f>Table1[[#This Row],[Family]]</f>
        <v>Chironomidae</v>
      </c>
      <c r="AI1711" t="s">
        <v>76</v>
      </c>
      <c r="AJ1711" t="s">
        <v>61</v>
      </c>
      <c r="AK1711">
        <v>4.0999999999999996</v>
      </c>
      <c r="AM1711" t="s">
        <v>42</v>
      </c>
      <c r="AN1711">
        <v>4.0999999999999996</v>
      </c>
      <c r="AO1711">
        <v>0</v>
      </c>
    </row>
    <row r="1712" spans="1:41" x14ac:dyDescent="0.25">
      <c r="A1712" t="s">
        <v>690</v>
      </c>
      <c r="F1712" t="s">
        <v>690</v>
      </c>
      <c r="G1712" s="1">
        <v>42451</v>
      </c>
      <c r="I1712" t="s">
        <v>1023</v>
      </c>
      <c r="J1712" t="s">
        <v>206</v>
      </c>
      <c r="K1712" t="s">
        <v>193</v>
      </c>
      <c r="L1712" t="s">
        <v>42</v>
      </c>
      <c r="M1712" t="s">
        <v>43</v>
      </c>
      <c r="N1712">
        <v>0</v>
      </c>
      <c r="O1712">
        <v>1</v>
      </c>
      <c r="P1712">
        <v>1</v>
      </c>
      <c r="T1712" t="s">
        <v>55</v>
      </c>
      <c r="V1712" t="s">
        <v>67</v>
      </c>
      <c r="X1712" t="s">
        <v>80</v>
      </c>
      <c r="Z1712" t="s">
        <v>86</v>
      </c>
      <c r="AB1712" t="s">
        <v>194</v>
      </c>
      <c r="AC1712" t="s">
        <v>195</v>
      </c>
      <c r="AG1712" t="s">
        <v>27</v>
      </c>
      <c r="AH1712" t="str">
        <f>Table1[[#This Row],[Family]]</f>
        <v>Chironomidae</v>
      </c>
      <c r="AI1712" t="s">
        <v>48</v>
      </c>
      <c r="AJ1712" t="s">
        <v>61</v>
      </c>
      <c r="AK1712">
        <v>8.5</v>
      </c>
      <c r="AM1712" t="s">
        <v>42</v>
      </c>
      <c r="AN1712">
        <v>8.5</v>
      </c>
      <c r="AO1712">
        <v>0</v>
      </c>
    </row>
    <row r="1713" spans="1:41" x14ac:dyDescent="0.25">
      <c r="A1713" t="s">
        <v>690</v>
      </c>
      <c r="F1713" t="s">
        <v>690</v>
      </c>
      <c r="G1713" s="1">
        <v>42451</v>
      </c>
      <c r="I1713" t="s">
        <v>1023</v>
      </c>
      <c r="J1713" t="s">
        <v>206</v>
      </c>
      <c r="K1713" t="s">
        <v>389</v>
      </c>
      <c r="L1713" t="s">
        <v>42</v>
      </c>
      <c r="M1713" t="s">
        <v>43</v>
      </c>
      <c r="N1713">
        <v>0</v>
      </c>
      <c r="O1713">
        <v>1</v>
      </c>
      <c r="P1713">
        <v>1</v>
      </c>
      <c r="T1713" t="s">
        <v>55</v>
      </c>
      <c r="V1713" t="s">
        <v>67</v>
      </c>
      <c r="X1713" t="s">
        <v>80</v>
      </c>
      <c r="Z1713" t="s">
        <v>279</v>
      </c>
      <c r="AB1713" t="s">
        <v>390</v>
      </c>
      <c r="AC1713" t="s">
        <v>391</v>
      </c>
      <c r="AG1713" t="s">
        <v>27</v>
      </c>
      <c r="AH1713" t="str">
        <f>Table1[[#This Row],[Family]]</f>
        <v>Empididae</v>
      </c>
      <c r="AI1713" t="s">
        <v>76</v>
      </c>
      <c r="AJ1713" t="s">
        <v>82</v>
      </c>
      <c r="AK1713">
        <v>7.9</v>
      </c>
      <c r="AM1713" t="s">
        <v>42</v>
      </c>
      <c r="AN1713">
        <v>7.9</v>
      </c>
      <c r="AO1713">
        <v>0</v>
      </c>
    </row>
    <row r="1714" spans="1:41" x14ac:dyDescent="0.25">
      <c r="A1714" t="s">
        <v>691</v>
      </c>
      <c r="F1714" t="s">
        <v>691</v>
      </c>
      <c r="G1714" s="1">
        <v>42451</v>
      </c>
      <c r="I1714" t="s">
        <v>1023</v>
      </c>
      <c r="J1714" t="s">
        <v>206</v>
      </c>
      <c r="K1714" t="s">
        <v>260</v>
      </c>
      <c r="L1714" t="s">
        <v>42</v>
      </c>
      <c r="M1714" t="s">
        <v>43</v>
      </c>
      <c r="N1714">
        <v>0</v>
      </c>
      <c r="O1714">
        <v>5</v>
      </c>
      <c r="P1714">
        <v>5</v>
      </c>
      <c r="T1714" t="s">
        <v>55</v>
      </c>
      <c r="V1714" t="s">
        <v>67</v>
      </c>
      <c r="X1714" t="s">
        <v>68</v>
      </c>
      <c r="Z1714" t="s">
        <v>142</v>
      </c>
      <c r="AC1714" t="s">
        <v>261</v>
      </c>
      <c r="AG1714" t="s">
        <v>27</v>
      </c>
      <c r="AH1714" t="str">
        <f>Table1[[#This Row],[Family]]</f>
        <v>Heptageniidae</v>
      </c>
      <c r="AI1714" t="s">
        <v>144</v>
      </c>
      <c r="AJ1714" t="s">
        <v>53</v>
      </c>
      <c r="AK1714">
        <v>3</v>
      </c>
      <c r="AM1714" t="s">
        <v>42</v>
      </c>
      <c r="AN1714">
        <v>3</v>
      </c>
      <c r="AO1714">
        <v>0</v>
      </c>
    </row>
    <row r="1715" spans="1:41" x14ac:dyDescent="0.25">
      <c r="A1715" t="s">
        <v>691</v>
      </c>
      <c r="F1715" t="s">
        <v>691</v>
      </c>
      <c r="G1715" s="1">
        <v>42451</v>
      </c>
      <c r="I1715" t="s">
        <v>1023</v>
      </c>
      <c r="J1715" t="s">
        <v>206</v>
      </c>
      <c r="K1715" t="s">
        <v>170</v>
      </c>
      <c r="L1715" t="s">
        <v>42</v>
      </c>
      <c r="M1715" t="s">
        <v>43</v>
      </c>
      <c r="N1715">
        <v>0</v>
      </c>
      <c r="O1715">
        <v>20</v>
      </c>
      <c r="P1715">
        <v>20</v>
      </c>
      <c r="T1715" t="s">
        <v>55</v>
      </c>
      <c r="V1715" t="s">
        <v>67</v>
      </c>
      <c r="X1715" t="s">
        <v>72</v>
      </c>
      <c r="Z1715" t="s">
        <v>171</v>
      </c>
      <c r="AC1715" t="s">
        <v>172</v>
      </c>
      <c r="AG1715" t="s">
        <v>27</v>
      </c>
      <c r="AH1715" t="str">
        <f>Table1[[#This Row],[Family]]</f>
        <v>Hydropsychidae</v>
      </c>
      <c r="AI1715" t="s">
        <v>92</v>
      </c>
      <c r="AJ1715" t="s">
        <v>53</v>
      </c>
      <c r="AK1715">
        <v>6.5</v>
      </c>
      <c r="AM1715" t="s">
        <v>42</v>
      </c>
      <c r="AN1715">
        <v>6.5</v>
      </c>
      <c r="AO1715">
        <v>0</v>
      </c>
    </row>
    <row r="1716" spans="1:41" x14ac:dyDescent="0.25">
      <c r="A1716" t="s">
        <v>691</v>
      </c>
      <c r="F1716" t="s">
        <v>691</v>
      </c>
      <c r="G1716" s="1">
        <v>42451</v>
      </c>
      <c r="I1716" t="s">
        <v>1023</v>
      </c>
      <c r="J1716" t="s">
        <v>206</v>
      </c>
      <c r="K1716" t="s">
        <v>175</v>
      </c>
      <c r="L1716" t="s">
        <v>42</v>
      </c>
      <c r="M1716" t="s">
        <v>43</v>
      </c>
      <c r="N1716">
        <v>0</v>
      </c>
      <c r="O1716">
        <v>5</v>
      </c>
      <c r="P1716">
        <v>5</v>
      </c>
      <c r="T1716" t="s">
        <v>55</v>
      </c>
      <c r="V1716" t="s">
        <v>67</v>
      </c>
      <c r="X1716" t="s">
        <v>72</v>
      </c>
      <c r="Z1716" t="s">
        <v>171</v>
      </c>
      <c r="AC1716" t="s">
        <v>176</v>
      </c>
      <c r="AG1716" t="s">
        <v>27</v>
      </c>
      <c r="AH1716" t="str">
        <f>Table1[[#This Row],[Family]]</f>
        <v>Hydropsychidae</v>
      </c>
      <c r="AI1716" t="s">
        <v>92</v>
      </c>
      <c r="AJ1716" t="s">
        <v>53</v>
      </c>
      <c r="AK1716">
        <v>7.5</v>
      </c>
      <c r="AM1716" t="s">
        <v>42</v>
      </c>
      <c r="AN1716">
        <v>7.5</v>
      </c>
      <c r="AO1716">
        <v>0</v>
      </c>
    </row>
    <row r="1717" spans="1:41" x14ac:dyDescent="0.25">
      <c r="A1717" t="s">
        <v>691</v>
      </c>
      <c r="F1717" t="s">
        <v>691</v>
      </c>
      <c r="G1717" s="1">
        <v>42451</v>
      </c>
      <c r="I1717" t="s">
        <v>1023</v>
      </c>
      <c r="J1717" t="s">
        <v>206</v>
      </c>
      <c r="K1717" t="s">
        <v>217</v>
      </c>
      <c r="L1717" t="s">
        <v>42</v>
      </c>
      <c r="M1717" t="s">
        <v>43</v>
      </c>
      <c r="N1717">
        <v>0</v>
      </c>
      <c r="O1717">
        <v>2</v>
      </c>
      <c r="P1717">
        <v>2</v>
      </c>
      <c r="T1717" t="s">
        <v>55</v>
      </c>
      <c r="V1717" t="s">
        <v>67</v>
      </c>
      <c r="X1717" t="s">
        <v>72</v>
      </c>
      <c r="Z1717" t="s">
        <v>181</v>
      </c>
      <c r="AC1717" t="s">
        <v>218</v>
      </c>
      <c r="AG1717" t="s">
        <v>27</v>
      </c>
      <c r="AH1717" t="str">
        <f>Table1[[#This Row],[Family]]</f>
        <v>Philopotamidae</v>
      </c>
      <c r="AI1717" t="s">
        <v>92</v>
      </c>
      <c r="AJ1717" t="s">
        <v>53</v>
      </c>
      <c r="AK1717">
        <v>4.4000000000000004</v>
      </c>
      <c r="AM1717" t="s">
        <v>42</v>
      </c>
      <c r="AN1717">
        <v>4.4000000000000004</v>
      </c>
      <c r="AO1717">
        <v>0</v>
      </c>
    </row>
    <row r="1718" spans="1:41" x14ac:dyDescent="0.25">
      <c r="A1718" t="s">
        <v>691</v>
      </c>
      <c r="F1718" t="s">
        <v>691</v>
      </c>
      <c r="G1718" s="1">
        <v>42451</v>
      </c>
      <c r="I1718" t="s">
        <v>1023</v>
      </c>
      <c r="J1718" t="s">
        <v>206</v>
      </c>
      <c r="K1718" t="s">
        <v>177</v>
      </c>
      <c r="L1718" t="s">
        <v>42</v>
      </c>
      <c r="M1718" t="s">
        <v>43</v>
      </c>
      <c r="N1718">
        <v>0</v>
      </c>
      <c r="O1718">
        <v>4</v>
      </c>
      <c r="P1718">
        <v>4</v>
      </c>
      <c r="T1718" t="s">
        <v>55</v>
      </c>
      <c r="V1718" t="s">
        <v>67</v>
      </c>
      <c r="X1718" t="s">
        <v>72</v>
      </c>
      <c r="Z1718" t="s">
        <v>178</v>
      </c>
      <c r="AC1718" t="s">
        <v>179</v>
      </c>
      <c r="AG1718" t="s">
        <v>27</v>
      </c>
      <c r="AH1718" t="str">
        <f>Table1[[#This Row],[Family]]</f>
        <v>Uenoidae</v>
      </c>
      <c r="AI1718" t="s">
        <v>144</v>
      </c>
      <c r="AJ1718" t="s">
        <v>53</v>
      </c>
      <c r="AK1718">
        <v>2.7</v>
      </c>
      <c r="AM1718" t="s">
        <v>42</v>
      </c>
      <c r="AN1718">
        <v>2.7</v>
      </c>
      <c r="AO1718">
        <v>0</v>
      </c>
    </row>
    <row r="1719" spans="1:41" x14ac:dyDescent="0.25">
      <c r="A1719" t="s">
        <v>691</v>
      </c>
      <c r="F1719" t="s">
        <v>691</v>
      </c>
      <c r="G1719" s="1">
        <v>42451</v>
      </c>
      <c r="I1719" t="s">
        <v>1023</v>
      </c>
      <c r="J1719" t="s">
        <v>206</v>
      </c>
      <c r="K1719" t="s">
        <v>362</v>
      </c>
      <c r="L1719" t="s">
        <v>42</v>
      </c>
      <c r="M1719" t="s">
        <v>43</v>
      </c>
      <c r="N1719">
        <v>0</v>
      </c>
      <c r="O1719">
        <v>3</v>
      </c>
      <c r="P1719">
        <v>3</v>
      </c>
      <c r="T1719" t="s">
        <v>55</v>
      </c>
      <c r="V1719" t="s">
        <v>67</v>
      </c>
      <c r="X1719" t="s">
        <v>220</v>
      </c>
      <c r="Z1719" t="s">
        <v>221</v>
      </c>
      <c r="AC1719" t="s">
        <v>363</v>
      </c>
      <c r="AG1719" t="s">
        <v>27</v>
      </c>
      <c r="AH1719" t="str">
        <f>Table1[[#This Row],[Family]]</f>
        <v>Elmidae</v>
      </c>
      <c r="AI1719" t="s">
        <v>144</v>
      </c>
      <c r="AJ1719" t="s">
        <v>53</v>
      </c>
      <c r="AK1719">
        <v>5.4</v>
      </c>
      <c r="AM1719" t="s">
        <v>42</v>
      </c>
      <c r="AN1719">
        <v>5.4</v>
      </c>
      <c r="AO1719">
        <v>0</v>
      </c>
    </row>
    <row r="1720" spans="1:41" x14ac:dyDescent="0.25">
      <c r="A1720" t="s">
        <v>691</v>
      </c>
      <c r="F1720" t="s">
        <v>691</v>
      </c>
      <c r="G1720" s="1">
        <v>42451</v>
      </c>
      <c r="I1720" t="s">
        <v>1023</v>
      </c>
      <c r="J1720" t="s">
        <v>206</v>
      </c>
      <c r="K1720" t="s">
        <v>219</v>
      </c>
      <c r="L1720" t="s">
        <v>42</v>
      </c>
      <c r="M1720" t="s">
        <v>43</v>
      </c>
      <c r="N1720">
        <v>0</v>
      </c>
      <c r="O1720">
        <v>43</v>
      </c>
      <c r="P1720">
        <v>43</v>
      </c>
      <c r="T1720" t="s">
        <v>55</v>
      </c>
      <c r="V1720" t="s">
        <v>67</v>
      </c>
      <c r="X1720" t="s">
        <v>220</v>
      </c>
      <c r="Z1720" t="s">
        <v>221</v>
      </c>
      <c r="AC1720" t="s">
        <v>222</v>
      </c>
      <c r="AG1720" t="s">
        <v>27</v>
      </c>
      <c r="AH1720" t="str">
        <f>Table1[[#This Row],[Family]]</f>
        <v>Elmidae</v>
      </c>
      <c r="AI1720" t="s">
        <v>144</v>
      </c>
      <c r="AJ1720" t="s">
        <v>53</v>
      </c>
      <c r="AK1720">
        <v>7.1</v>
      </c>
      <c r="AM1720" t="s">
        <v>42</v>
      </c>
      <c r="AN1720">
        <v>7.1</v>
      </c>
      <c r="AO1720">
        <v>0</v>
      </c>
    </row>
    <row r="1721" spans="1:41" x14ac:dyDescent="0.25">
      <c r="A1721" t="s">
        <v>691</v>
      </c>
      <c r="F1721" t="s">
        <v>691</v>
      </c>
      <c r="G1721" s="1">
        <v>42451</v>
      </c>
      <c r="I1721" t="s">
        <v>1023</v>
      </c>
      <c r="J1721" t="s">
        <v>206</v>
      </c>
      <c r="K1721" t="s">
        <v>511</v>
      </c>
      <c r="L1721" t="s">
        <v>42</v>
      </c>
      <c r="M1721" t="s">
        <v>43</v>
      </c>
      <c r="N1721">
        <v>0</v>
      </c>
      <c r="O1721">
        <v>1</v>
      </c>
      <c r="P1721">
        <v>1</v>
      </c>
      <c r="T1721" t="s">
        <v>55</v>
      </c>
      <c r="V1721" t="s">
        <v>67</v>
      </c>
      <c r="X1721" t="s">
        <v>80</v>
      </c>
      <c r="Z1721" t="s">
        <v>81</v>
      </c>
      <c r="AC1721" t="s">
        <v>512</v>
      </c>
      <c r="AG1721" t="s">
        <v>27</v>
      </c>
      <c r="AH1721" t="str">
        <f>Table1[[#This Row],[Family]]</f>
        <v>Ceratopogonidae</v>
      </c>
      <c r="AI1721" t="s">
        <v>76</v>
      </c>
      <c r="AJ1721" t="s">
        <v>49</v>
      </c>
      <c r="AK1721">
        <v>3</v>
      </c>
      <c r="AM1721" t="s">
        <v>42</v>
      </c>
      <c r="AN1721">
        <v>3</v>
      </c>
      <c r="AO1721">
        <v>0</v>
      </c>
    </row>
    <row r="1722" spans="1:41" x14ac:dyDescent="0.25">
      <c r="A1722" t="s">
        <v>691</v>
      </c>
      <c r="F1722" t="s">
        <v>691</v>
      </c>
      <c r="G1722" s="1">
        <v>42451</v>
      </c>
      <c r="I1722" t="s">
        <v>1023</v>
      </c>
      <c r="J1722" t="s">
        <v>206</v>
      </c>
      <c r="K1722" t="s">
        <v>90</v>
      </c>
      <c r="L1722" t="s">
        <v>42</v>
      </c>
      <c r="M1722" t="s">
        <v>43</v>
      </c>
      <c r="N1722">
        <v>0</v>
      </c>
      <c r="O1722">
        <v>5</v>
      </c>
      <c r="P1722">
        <v>5</v>
      </c>
      <c r="T1722" t="s">
        <v>55</v>
      </c>
      <c r="V1722" t="s">
        <v>67</v>
      </c>
      <c r="X1722" t="s">
        <v>80</v>
      </c>
      <c r="Z1722" t="s">
        <v>86</v>
      </c>
      <c r="AB1722" t="s">
        <v>87</v>
      </c>
      <c r="AC1722" t="s">
        <v>91</v>
      </c>
      <c r="AG1722" t="s">
        <v>27</v>
      </c>
      <c r="AH1722" t="str">
        <f>Table1[[#This Row],[Family]]</f>
        <v>Chironomidae</v>
      </c>
      <c r="AI1722" t="s">
        <v>92</v>
      </c>
      <c r="AJ1722" t="s">
        <v>53</v>
      </c>
      <c r="AK1722">
        <v>4.9000000000000004</v>
      </c>
      <c r="AM1722" t="s">
        <v>42</v>
      </c>
      <c r="AN1722">
        <v>4.9000000000000004</v>
      </c>
      <c r="AO1722">
        <v>0</v>
      </c>
    </row>
    <row r="1723" spans="1:41" x14ac:dyDescent="0.25">
      <c r="A1723" t="s">
        <v>691</v>
      </c>
      <c r="F1723" t="s">
        <v>691</v>
      </c>
      <c r="G1723" s="1">
        <v>42451</v>
      </c>
      <c r="I1723" t="s">
        <v>1023</v>
      </c>
      <c r="J1723" t="s">
        <v>206</v>
      </c>
      <c r="K1723" t="s">
        <v>93</v>
      </c>
      <c r="L1723" t="s">
        <v>42</v>
      </c>
      <c r="M1723" t="s">
        <v>43</v>
      </c>
      <c r="N1723">
        <v>0</v>
      </c>
      <c r="O1723">
        <v>12</v>
      </c>
      <c r="P1723">
        <v>12</v>
      </c>
      <c r="T1723" t="s">
        <v>55</v>
      </c>
      <c r="V1723" t="s">
        <v>67</v>
      </c>
      <c r="X1723" t="s">
        <v>80</v>
      </c>
      <c r="Z1723" t="s">
        <v>86</v>
      </c>
      <c r="AB1723" t="s">
        <v>87</v>
      </c>
      <c r="AC1723" t="s">
        <v>94</v>
      </c>
      <c r="AG1723" t="s">
        <v>27</v>
      </c>
      <c r="AH1723" t="str">
        <f>Table1[[#This Row],[Family]]</f>
        <v>Chironomidae</v>
      </c>
      <c r="AI1723" t="s">
        <v>60</v>
      </c>
      <c r="AJ1723" t="s">
        <v>95</v>
      </c>
      <c r="AK1723">
        <v>6.3</v>
      </c>
      <c r="AM1723" t="s">
        <v>42</v>
      </c>
      <c r="AN1723">
        <v>6.3</v>
      </c>
      <c r="AO1723">
        <v>0</v>
      </c>
    </row>
    <row r="1724" spans="1:41" x14ac:dyDescent="0.25">
      <c r="A1724" t="s">
        <v>691</v>
      </c>
      <c r="F1724" t="s">
        <v>691</v>
      </c>
      <c r="G1724" s="1">
        <v>42451</v>
      </c>
      <c r="I1724" t="s">
        <v>1023</v>
      </c>
      <c r="J1724" t="s">
        <v>206</v>
      </c>
      <c r="K1724" t="s">
        <v>98</v>
      </c>
      <c r="L1724" t="s">
        <v>42</v>
      </c>
      <c r="M1724" t="s">
        <v>43</v>
      </c>
      <c r="N1724">
        <v>0</v>
      </c>
      <c r="O1724">
        <v>1</v>
      </c>
      <c r="P1724">
        <v>1</v>
      </c>
      <c r="T1724" t="s">
        <v>55</v>
      </c>
      <c r="V1724" t="s">
        <v>67</v>
      </c>
      <c r="X1724" t="s">
        <v>80</v>
      </c>
      <c r="Z1724" t="s">
        <v>86</v>
      </c>
      <c r="AB1724" t="s">
        <v>97</v>
      </c>
      <c r="AC1724" t="s">
        <v>99</v>
      </c>
      <c r="AG1724" t="s">
        <v>27</v>
      </c>
      <c r="AH1724" t="str">
        <f>Table1[[#This Row],[Family]]</f>
        <v>Chironomidae</v>
      </c>
      <c r="AI1724" t="s">
        <v>92</v>
      </c>
      <c r="AJ1724" t="s">
        <v>95</v>
      </c>
      <c r="AK1724">
        <v>4.9000000000000004</v>
      </c>
      <c r="AM1724" t="s">
        <v>42</v>
      </c>
      <c r="AN1724">
        <v>4.9000000000000004</v>
      </c>
      <c r="AO1724">
        <v>0</v>
      </c>
    </row>
    <row r="1725" spans="1:41" x14ac:dyDescent="0.25">
      <c r="A1725" t="s">
        <v>691</v>
      </c>
      <c r="F1725" t="s">
        <v>691</v>
      </c>
      <c r="G1725" s="1">
        <v>42451</v>
      </c>
      <c r="I1725" t="s">
        <v>1023</v>
      </c>
      <c r="J1725" t="s">
        <v>206</v>
      </c>
      <c r="K1725" t="s">
        <v>107</v>
      </c>
      <c r="L1725" t="s">
        <v>42</v>
      </c>
      <c r="M1725" t="s">
        <v>43</v>
      </c>
      <c r="N1725">
        <v>0</v>
      </c>
      <c r="O1725">
        <v>6</v>
      </c>
      <c r="P1725">
        <v>6</v>
      </c>
      <c r="T1725" t="s">
        <v>55</v>
      </c>
      <c r="V1725" t="s">
        <v>67</v>
      </c>
      <c r="X1725" t="s">
        <v>80</v>
      </c>
      <c r="Z1725" t="s">
        <v>86</v>
      </c>
      <c r="AC1725" t="s">
        <v>108</v>
      </c>
      <c r="AG1725" t="s">
        <v>27</v>
      </c>
      <c r="AH1725" t="str">
        <f>Table1[[#This Row],[Family]]</f>
        <v>Chironomidae</v>
      </c>
      <c r="AI1725" t="s">
        <v>48</v>
      </c>
      <c r="AJ1725" t="s">
        <v>82</v>
      </c>
      <c r="AK1725">
        <v>9.1999999999999993</v>
      </c>
      <c r="AM1725" t="s">
        <v>42</v>
      </c>
      <c r="AN1725">
        <v>9.1999999999999993</v>
      </c>
      <c r="AO1725">
        <v>0</v>
      </c>
    </row>
    <row r="1726" spans="1:41" x14ac:dyDescent="0.25">
      <c r="A1726" t="s">
        <v>691</v>
      </c>
      <c r="F1726" t="s">
        <v>691</v>
      </c>
      <c r="G1726" s="1">
        <v>42451</v>
      </c>
      <c r="I1726" t="s">
        <v>1023</v>
      </c>
      <c r="J1726" t="s">
        <v>206</v>
      </c>
      <c r="K1726" t="s">
        <v>123</v>
      </c>
      <c r="L1726" t="s">
        <v>42</v>
      </c>
      <c r="M1726" t="s">
        <v>43</v>
      </c>
      <c r="N1726">
        <v>0</v>
      </c>
      <c r="O1726">
        <v>13</v>
      </c>
      <c r="P1726">
        <v>13</v>
      </c>
      <c r="T1726" t="s">
        <v>55</v>
      </c>
      <c r="V1726" t="s">
        <v>67</v>
      </c>
      <c r="X1726" t="s">
        <v>80</v>
      </c>
      <c r="Z1726" t="s">
        <v>86</v>
      </c>
      <c r="AC1726" t="s">
        <v>124</v>
      </c>
      <c r="AG1726" t="s">
        <v>27</v>
      </c>
      <c r="AH1726" t="str">
        <f>Table1[[#This Row],[Family]]</f>
        <v>Chironomidae</v>
      </c>
      <c r="AI1726" t="s">
        <v>76</v>
      </c>
      <c r="AJ1726" t="s">
        <v>61</v>
      </c>
      <c r="AK1726">
        <v>8.1999999999999993</v>
      </c>
      <c r="AM1726" t="s">
        <v>42</v>
      </c>
      <c r="AN1726">
        <v>8.1999999999999993</v>
      </c>
      <c r="AO1726">
        <v>0</v>
      </c>
    </row>
    <row r="1727" spans="1:41" x14ac:dyDescent="0.25">
      <c r="A1727" t="s">
        <v>691</v>
      </c>
      <c r="F1727" t="s">
        <v>691</v>
      </c>
      <c r="G1727" s="1">
        <v>42451</v>
      </c>
      <c r="I1727" t="s">
        <v>1023</v>
      </c>
      <c r="J1727" t="s">
        <v>206</v>
      </c>
      <c r="K1727" t="s">
        <v>193</v>
      </c>
      <c r="L1727" t="s">
        <v>42</v>
      </c>
      <c r="M1727" t="s">
        <v>43</v>
      </c>
      <c r="N1727">
        <v>0</v>
      </c>
      <c r="O1727">
        <v>2</v>
      </c>
      <c r="P1727">
        <v>2</v>
      </c>
      <c r="T1727" t="s">
        <v>55</v>
      </c>
      <c r="V1727" t="s">
        <v>67</v>
      </c>
      <c r="X1727" t="s">
        <v>80</v>
      </c>
      <c r="Z1727" t="s">
        <v>86</v>
      </c>
      <c r="AB1727" t="s">
        <v>194</v>
      </c>
      <c r="AC1727" t="s">
        <v>195</v>
      </c>
      <c r="AG1727" t="s">
        <v>27</v>
      </c>
      <c r="AH1727" t="str">
        <f>Table1[[#This Row],[Family]]</f>
        <v>Chironomidae</v>
      </c>
      <c r="AI1727" t="s">
        <v>48</v>
      </c>
      <c r="AJ1727" t="s">
        <v>61</v>
      </c>
      <c r="AK1727">
        <v>8.5</v>
      </c>
      <c r="AM1727" t="s">
        <v>42</v>
      </c>
      <c r="AN1727">
        <v>8.5</v>
      </c>
      <c r="AO1727">
        <v>0</v>
      </c>
    </row>
    <row r="1728" spans="1:41" x14ac:dyDescent="0.25">
      <c r="A1728" t="s">
        <v>691</v>
      </c>
      <c r="F1728" t="s">
        <v>691</v>
      </c>
      <c r="G1728" s="1">
        <v>42451</v>
      </c>
      <c r="I1728" t="s">
        <v>1023</v>
      </c>
      <c r="J1728" t="s">
        <v>206</v>
      </c>
      <c r="K1728" t="s">
        <v>196</v>
      </c>
      <c r="L1728" t="s">
        <v>42</v>
      </c>
      <c r="M1728" t="s">
        <v>43</v>
      </c>
      <c r="N1728">
        <v>0</v>
      </c>
      <c r="O1728">
        <v>1</v>
      </c>
      <c r="P1728">
        <v>1</v>
      </c>
      <c r="T1728" t="s">
        <v>55</v>
      </c>
      <c r="V1728" t="s">
        <v>67</v>
      </c>
      <c r="X1728" t="s">
        <v>80</v>
      </c>
      <c r="Z1728" t="s">
        <v>86</v>
      </c>
      <c r="AB1728" t="s">
        <v>194</v>
      </c>
      <c r="AC1728" t="s">
        <v>197</v>
      </c>
      <c r="AG1728" t="s">
        <v>27</v>
      </c>
      <c r="AH1728" t="str">
        <f>Table1[[#This Row],[Family]]</f>
        <v>Chironomidae</v>
      </c>
      <c r="AI1728" t="s">
        <v>48</v>
      </c>
      <c r="AJ1728" t="s">
        <v>61</v>
      </c>
      <c r="AK1728">
        <v>8.1999999999999993</v>
      </c>
      <c r="AM1728" t="s">
        <v>42</v>
      </c>
      <c r="AN1728">
        <v>8.1999999999999993</v>
      </c>
      <c r="AO1728">
        <v>0</v>
      </c>
    </row>
    <row r="1729" spans="1:41" x14ac:dyDescent="0.25">
      <c r="A1729" t="s">
        <v>691</v>
      </c>
      <c r="F1729" t="s">
        <v>691</v>
      </c>
      <c r="G1729" s="1">
        <v>42451</v>
      </c>
      <c r="I1729" t="s">
        <v>1023</v>
      </c>
      <c r="J1729" t="s">
        <v>206</v>
      </c>
      <c r="K1729" t="s">
        <v>311</v>
      </c>
      <c r="L1729" t="s">
        <v>42</v>
      </c>
      <c r="M1729" t="s">
        <v>43</v>
      </c>
      <c r="N1729">
        <v>0</v>
      </c>
      <c r="O1729">
        <v>1</v>
      </c>
      <c r="P1729">
        <v>1</v>
      </c>
      <c r="T1729" t="s">
        <v>55</v>
      </c>
      <c r="V1729" t="s">
        <v>67</v>
      </c>
      <c r="X1729" t="s">
        <v>80</v>
      </c>
      <c r="Z1729" t="s">
        <v>203</v>
      </c>
      <c r="AG1729" t="s">
        <v>24</v>
      </c>
      <c r="AH1729" t="str">
        <f>Table1[[#This Row],[FinalID]]</f>
        <v>TIPULIDAE</v>
      </c>
      <c r="AI1729" t="s">
        <v>76</v>
      </c>
      <c r="AJ1729" t="s">
        <v>190</v>
      </c>
      <c r="AK1729">
        <v>4.8</v>
      </c>
      <c r="AM1729" t="s">
        <v>42</v>
      </c>
      <c r="AN1729">
        <v>4.8</v>
      </c>
      <c r="AO1729">
        <v>0</v>
      </c>
    </row>
    <row r="1730" spans="1:41" x14ac:dyDescent="0.25">
      <c r="A1730" t="s">
        <v>692</v>
      </c>
      <c r="F1730" t="s">
        <v>692</v>
      </c>
      <c r="G1730" s="1">
        <v>42471</v>
      </c>
      <c r="I1730" t="s">
        <v>1023</v>
      </c>
      <c r="J1730" t="s">
        <v>206</v>
      </c>
      <c r="K1730" t="s">
        <v>242</v>
      </c>
      <c r="L1730" t="s">
        <v>42</v>
      </c>
      <c r="M1730" t="s">
        <v>43</v>
      </c>
      <c r="N1730">
        <v>0</v>
      </c>
      <c r="O1730">
        <v>1</v>
      </c>
      <c r="P1730">
        <v>1</v>
      </c>
      <c r="T1730" t="s">
        <v>44</v>
      </c>
      <c r="V1730" t="s">
        <v>45</v>
      </c>
      <c r="X1730" t="s">
        <v>243</v>
      </c>
      <c r="Z1730" t="s">
        <v>244</v>
      </c>
      <c r="AG1730" t="s">
        <v>24</v>
      </c>
      <c r="AH1730" t="str">
        <f>Table1[[#This Row],[FinalID]]</f>
        <v>LUMBRICULIDAE</v>
      </c>
      <c r="AI1730" t="s">
        <v>48</v>
      </c>
      <c r="AJ1730" t="s">
        <v>49</v>
      </c>
      <c r="AK1730">
        <v>6.6</v>
      </c>
      <c r="AM1730" t="s">
        <v>42</v>
      </c>
      <c r="AN1730">
        <v>6.6</v>
      </c>
      <c r="AO1730">
        <v>0</v>
      </c>
    </row>
    <row r="1731" spans="1:41" x14ac:dyDescent="0.25">
      <c r="A1731" t="s">
        <v>692</v>
      </c>
      <c r="F1731" t="s">
        <v>692</v>
      </c>
      <c r="G1731" s="1">
        <v>42471</v>
      </c>
      <c r="I1731" t="s">
        <v>1023</v>
      </c>
      <c r="J1731" t="s">
        <v>206</v>
      </c>
      <c r="K1731" t="s">
        <v>137</v>
      </c>
      <c r="L1731" t="s">
        <v>42</v>
      </c>
      <c r="M1731" t="s">
        <v>43</v>
      </c>
      <c r="N1731">
        <v>0</v>
      </c>
      <c r="O1731">
        <v>9</v>
      </c>
      <c r="P1731">
        <v>9</v>
      </c>
      <c r="T1731" t="s">
        <v>55</v>
      </c>
      <c r="V1731" t="s">
        <v>67</v>
      </c>
      <c r="X1731" t="s">
        <v>68</v>
      </c>
      <c r="Z1731" t="s">
        <v>138</v>
      </c>
      <c r="AC1731" t="s">
        <v>139</v>
      </c>
      <c r="AG1731" t="s">
        <v>27</v>
      </c>
      <c r="AH1731" t="str">
        <f>Table1[[#This Row],[Family]]</f>
        <v>Ephemerellidae</v>
      </c>
      <c r="AI1731" t="s">
        <v>48</v>
      </c>
      <c r="AJ1731" t="s">
        <v>140</v>
      </c>
      <c r="AK1731">
        <v>2.2999999999999998</v>
      </c>
      <c r="AM1731" t="s">
        <v>42</v>
      </c>
      <c r="AN1731">
        <v>2.2999999999999998</v>
      </c>
      <c r="AO1731">
        <v>0</v>
      </c>
    </row>
    <row r="1732" spans="1:41" x14ac:dyDescent="0.25">
      <c r="A1732" t="s">
        <v>692</v>
      </c>
      <c r="F1732" t="s">
        <v>692</v>
      </c>
      <c r="G1732" s="1">
        <v>42471</v>
      </c>
      <c r="I1732" t="s">
        <v>1023</v>
      </c>
      <c r="J1732" t="s">
        <v>206</v>
      </c>
      <c r="K1732" t="s">
        <v>260</v>
      </c>
      <c r="L1732" t="s">
        <v>42</v>
      </c>
      <c r="M1732" t="s">
        <v>43</v>
      </c>
      <c r="N1732">
        <v>0</v>
      </c>
      <c r="O1732">
        <v>1</v>
      </c>
      <c r="P1732">
        <v>1</v>
      </c>
      <c r="T1732" t="s">
        <v>55</v>
      </c>
      <c r="V1732" t="s">
        <v>67</v>
      </c>
      <c r="X1732" t="s">
        <v>68</v>
      </c>
      <c r="Z1732" t="s">
        <v>142</v>
      </c>
      <c r="AC1732" t="s">
        <v>261</v>
      </c>
      <c r="AG1732" t="s">
        <v>27</v>
      </c>
      <c r="AH1732" t="str">
        <f>Table1[[#This Row],[Family]]</f>
        <v>Heptageniidae</v>
      </c>
      <c r="AI1732" t="s">
        <v>144</v>
      </c>
      <c r="AJ1732" t="s">
        <v>53</v>
      </c>
      <c r="AK1732">
        <v>3</v>
      </c>
      <c r="AM1732" t="s">
        <v>42</v>
      </c>
      <c r="AN1732">
        <v>3</v>
      </c>
      <c r="AO1732">
        <v>0</v>
      </c>
    </row>
    <row r="1733" spans="1:41" x14ac:dyDescent="0.25">
      <c r="A1733" t="s">
        <v>692</v>
      </c>
      <c r="F1733" t="s">
        <v>692</v>
      </c>
      <c r="G1733" s="1">
        <v>42471</v>
      </c>
      <c r="I1733" t="s">
        <v>1023</v>
      </c>
      <c r="J1733" t="s">
        <v>206</v>
      </c>
      <c r="K1733" t="s">
        <v>245</v>
      </c>
      <c r="L1733" t="s">
        <v>42</v>
      </c>
      <c r="M1733" t="s">
        <v>43</v>
      </c>
      <c r="N1733">
        <v>0</v>
      </c>
      <c r="O1733">
        <v>6</v>
      </c>
      <c r="P1733">
        <v>6</v>
      </c>
      <c r="T1733" t="s">
        <v>55</v>
      </c>
      <c r="V1733" t="s">
        <v>67</v>
      </c>
      <c r="X1733" t="s">
        <v>68</v>
      </c>
      <c r="Z1733" t="s">
        <v>146</v>
      </c>
      <c r="AC1733" t="s">
        <v>246</v>
      </c>
      <c r="AG1733" t="s">
        <v>27</v>
      </c>
      <c r="AH1733" t="str">
        <f>Table1[[#This Row],[Family]]</f>
        <v>Baetidae</v>
      </c>
      <c r="AI1733" t="s">
        <v>48</v>
      </c>
      <c r="AJ1733" t="s">
        <v>136</v>
      </c>
      <c r="AK1733">
        <v>4.9000000000000004</v>
      </c>
      <c r="AM1733" t="s">
        <v>42</v>
      </c>
      <c r="AN1733">
        <v>4.9000000000000004</v>
      </c>
      <c r="AO1733">
        <v>0</v>
      </c>
    </row>
    <row r="1734" spans="1:41" x14ac:dyDescent="0.25">
      <c r="A1734" t="s">
        <v>692</v>
      </c>
      <c r="F1734" t="s">
        <v>692</v>
      </c>
      <c r="G1734" s="1">
        <v>42471</v>
      </c>
      <c r="I1734" t="s">
        <v>1023</v>
      </c>
      <c r="J1734" t="s">
        <v>206</v>
      </c>
      <c r="K1734" t="s">
        <v>145</v>
      </c>
      <c r="L1734" t="s">
        <v>42</v>
      </c>
      <c r="M1734" t="s">
        <v>43</v>
      </c>
      <c r="N1734">
        <v>0</v>
      </c>
      <c r="O1734">
        <v>4</v>
      </c>
      <c r="P1734">
        <v>4</v>
      </c>
      <c r="T1734" t="s">
        <v>55</v>
      </c>
      <c r="V1734" t="s">
        <v>67</v>
      </c>
      <c r="X1734" t="s">
        <v>68</v>
      </c>
      <c r="Z1734" t="s">
        <v>146</v>
      </c>
      <c r="AC1734" t="s">
        <v>147</v>
      </c>
      <c r="AG1734" t="s">
        <v>27</v>
      </c>
      <c r="AH1734" t="str">
        <f>Table1[[#This Row],[Family]]</f>
        <v>Baetidae</v>
      </c>
      <c r="AI1734" t="s">
        <v>48</v>
      </c>
      <c r="AJ1734" t="s">
        <v>148</v>
      </c>
      <c r="AK1734">
        <v>3.9</v>
      </c>
      <c r="AM1734" t="s">
        <v>42</v>
      </c>
      <c r="AN1734">
        <v>3.9</v>
      </c>
      <c r="AO1734">
        <v>0</v>
      </c>
    </row>
    <row r="1735" spans="1:41" x14ac:dyDescent="0.25">
      <c r="A1735" t="s">
        <v>692</v>
      </c>
      <c r="F1735" t="s">
        <v>692</v>
      </c>
      <c r="G1735" s="1">
        <v>42471</v>
      </c>
      <c r="I1735" t="s">
        <v>1023</v>
      </c>
      <c r="J1735" t="s">
        <v>206</v>
      </c>
      <c r="K1735" t="s">
        <v>660</v>
      </c>
      <c r="L1735" t="s">
        <v>42</v>
      </c>
      <c r="M1735" t="s">
        <v>43</v>
      </c>
      <c r="N1735">
        <v>0</v>
      </c>
      <c r="O1735">
        <v>1</v>
      </c>
      <c r="P1735">
        <v>1</v>
      </c>
      <c r="T1735" t="s">
        <v>55</v>
      </c>
      <c r="V1735" t="s">
        <v>67</v>
      </c>
      <c r="X1735" t="s">
        <v>68</v>
      </c>
      <c r="Z1735" t="s">
        <v>146</v>
      </c>
      <c r="AC1735" t="s">
        <v>661</v>
      </c>
      <c r="AG1735" t="s">
        <v>27</v>
      </c>
      <c r="AH1735" t="str">
        <f>Table1[[#This Row],[Family]]</f>
        <v>Baetidae</v>
      </c>
      <c r="AI1735" t="s">
        <v>48</v>
      </c>
      <c r="AJ1735" t="s">
        <v>136</v>
      </c>
      <c r="AK1735">
        <v>2.2999999999999998</v>
      </c>
      <c r="AM1735" t="s">
        <v>42</v>
      </c>
      <c r="AN1735">
        <v>2.2999999999999998</v>
      </c>
      <c r="AO1735">
        <v>0</v>
      </c>
    </row>
    <row r="1736" spans="1:41" x14ac:dyDescent="0.25">
      <c r="A1736" t="s">
        <v>692</v>
      </c>
      <c r="F1736" t="s">
        <v>692</v>
      </c>
      <c r="G1736" s="1">
        <v>42471</v>
      </c>
      <c r="I1736" t="s">
        <v>1023</v>
      </c>
      <c r="J1736" t="s">
        <v>206</v>
      </c>
      <c r="K1736" t="s">
        <v>214</v>
      </c>
      <c r="L1736" t="s">
        <v>42</v>
      </c>
      <c r="M1736" t="s">
        <v>43</v>
      </c>
      <c r="N1736">
        <v>0</v>
      </c>
      <c r="O1736">
        <v>1</v>
      </c>
      <c r="P1736">
        <v>1</v>
      </c>
      <c r="T1736" t="s">
        <v>55</v>
      </c>
      <c r="V1736" t="s">
        <v>67</v>
      </c>
      <c r="X1736" t="s">
        <v>68</v>
      </c>
      <c r="Z1736" t="s">
        <v>215</v>
      </c>
      <c r="AC1736" t="s">
        <v>216</v>
      </c>
      <c r="AG1736" t="s">
        <v>27</v>
      </c>
      <c r="AH1736" t="str">
        <f>Table1[[#This Row],[Family]]</f>
        <v>Siphlonuridae</v>
      </c>
      <c r="AI1736" t="s">
        <v>48</v>
      </c>
      <c r="AJ1736" t="s">
        <v>133</v>
      </c>
      <c r="AK1736">
        <v>7</v>
      </c>
      <c r="AM1736" t="s">
        <v>42</v>
      </c>
      <c r="AN1736">
        <v>7</v>
      </c>
      <c r="AO1736">
        <v>0</v>
      </c>
    </row>
    <row r="1737" spans="1:41" x14ac:dyDescent="0.25">
      <c r="A1737" t="s">
        <v>692</v>
      </c>
      <c r="F1737" t="s">
        <v>692</v>
      </c>
      <c r="G1737" s="1">
        <v>42471</v>
      </c>
      <c r="I1737" t="s">
        <v>1023</v>
      </c>
      <c r="J1737" t="s">
        <v>206</v>
      </c>
      <c r="K1737" t="s">
        <v>351</v>
      </c>
      <c r="L1737" t="s">
        <v>42</v>
      </c>
      <c r="M1737" t="s">
        <v>43</v>
      </c>
      <c r="N1737">
        <v>0</v>
      </c>
      <c r="O1737">
        <v>9</v>
      </c>
      <c r="P1737">
        <v>9</v>
      </c>
      <c r="T1737" t="s">
        <v>55</v>
      </c>
      <c r="V1737" t="s">
        <v>67</v>
      </c>
      <c r="X1737" t="s">
        <v>152</v>
      </c>
      <c r="Z1737" t="s">
        <v>156</v>
      </c>
      <c r="AG1737" t="s">
        <v>24</v>
      </c>
      <c r="AH1737" t="str">
        <f>Table1[[#This Row],[FinalID]]</f>
        <v>LEUCTRIDAE</v>
      </c>
      <c r="AI1737" t="s">
        <v>60</v>
      </c>
      <c r="AJ1737" t="s">
        <v>161</v>
      </c>
      <c r="AK1737">
        <v>0.8</v>
      </c>
      <c r="AM1737" t="s">
        <v>42</v>
      </c>
      <c r="AN1737">
        <v>0.8</v>
      </c>
      <c r="AO1737">
        <v>0</v>
      </c>
    </row>
    <row r="1738" spans="1:41" x14ac:dyDescent="0.25">
      <c r="A1738" t="s">
        <v>692</v>
      </c>
      <c r="F1738" t="s">
        <v>692</v>
      </c>
      <c r="G1738" s="1">
        <v>42471</v>
      </c>
      <c r="I1738" t="s">
        <v>1023</v>
      </c>
      <c r="J1738" t="s">
        <v>206</v>
      </c>
      <c r="K1738" t="s">
        <v>158</v>
      </c>
      <c r="L1738" t="s">
        <v>42</v>
      </c>
      <c r="M1738" t="s">
        <v>43</v>
      </c>
      <c r="N1738">
        <v>0</v>
      </c>
      <c r="O1738">
        <v>7</v>
      </c>
      <c r="P1738">
        <v>7</v>
      </c>
      <c r="T1738" t="s">
        <v>55</v>
      </c>
      <c r="V1738" t="s">
        <v>67</v>
      </c>
      <c r="X1738" t="s">
        <v>152</v>
      </c>
      <c r="Z1738" t="s">
        <v>159</v>
      </c>
      <c r="AC1738" t="s">
        <v>160</v>
      </c>
      <c r="AG1738" t="s">
        <v>27</v>
      </c>
      <c r="AH1738" t="str">
        <f>Table1[[#This Row],[Family]]</f>
        <v>Nemouridae</v>
      </c>
      <c r="AI1738" t="s">
        <v>60</v>
      </c>
      <c r="AJ1738" t="s">
        <v>161</v>
      </c>
      <c r="AK1738">
        <v>3</v>
      </c>
      <c r="AM1738" t="s">
        <v>42</v>
      </c>
      <c r="AN1738">
        <v>3</v>
      </c>
      <c r="AO1738">
        <v>0</v>
      </c>
    </row>
    <row r="1739" spans="1:41" x14ac:dyDescent="0.25">
      <c r="A1739" t="s">
        <v>692</v>
      </c>
      <c r="F1739" t="s">
        <v>692</v>
      </c>
      <c r="G1739" s="1">
        <v>42471</v>
      </c>
      <c r="I1739" t="s">
        <v>1023</v>
      </c>
      <c r="J1739" t="s">
        <v>206</v>
      </c>
      <c r="K1739" t="s">
        <v>449</v>
      </c>
      <c r="L1739" t="s">
        <v>42</v>
      </c>
      <c r="M1739" t="s">
        <v>43</v>
      </c>
      <c r="N1739">
        <v>0</v>
      </c>
      <c r="O1739">
        <v>3</v>
      </c>
      <c r="P1739">
        <v>3</v>
      </c>
      <c r="T1739" t="s">
        <v>55</v>
      </c>
      <c r="V1739" t="s">
        <v>67</v>
      </c>
      <c r="X1739" t="s">
        <v>152</v>
      </c>
      <c r="Z1739" t="s">
        <v>163</v>
      </c>
      <c r="AG1739" t="s">
        <v>24</v>
      </c>
      <c r="AH1739" t="str">
        <f>Table1[[#This Row],[FinalID]]</f>
        <v>PERLIDAE</v>
      </c>
      <c r="AI1739" t="s">
        <v>76</v>
      </c>
      <c r="AJ1739" t="s">
        <v>53</v>
      </c>
      <c r="AK1739">
        <v>2.2000000000000002</v>
      </c>
      <c r="AM1739" t="s">
        <v>42</v>
      </c>
      <c r="AN1739">
        <v>2.2000000000000002</v>
      </c>
      <c r="AO1739">
        <v>0</v>
      </c>
    </row>
    <row r="1740" spans="1:41" x14ac:dyDescent="0.25">
      <c r="A1740" t="s">
        <v>692</v>
      </c>
      <c r="F1740" t="s">
        <v>692</v>
      </c>
      <c r="G1740" s="1">
        <v>42471</v>
      </c>
      <c r="I1740" t="s">
        <v>1023</v>
      </c>
      <c r="J1740" t="s">
        <v>206</v>
      </c>
      <c r="K1740" t="s">
        <v>693</v>
      </c>
      <c r="L1740" t="s">
        <v>42</v>
      </c>
      <c r="M1740" t="s">
        <v>43</v>
      </c>
      <c r="N1740">
        <v>0</v>
      </c>
      <c r="O1740">
        <v>1</v>
      </c>
      <c r="P1740">
        <v>1</v>
      </c>
      <c r="T1740" t="s">
        <v>55</v>
      </c>
      <c r="V1740" t="s">
        <v>67</v>
      </c>
      <c r="X1740" t="s">
        <v>152</v>
      </c>
      <c r="Z1740" t="s">
        <v>167</v>
      </c>
      <c r="AB1740" t="s">
        <v>694</v>
      </c>
      <c r="AC1740" t="s">
        <v>695</v>
      </c>
      <c r="AG1740" t="s">
        <v>27</v>
      </c>
      <c r="AH1740" t="str">
        <f>Table1[[#This Row],[Family]]</f>
        <v>Perlodidae</v>
      </c>
      <c r="AI1740" t="s">
        <v>76</v>
      </c>
      <c r="AJ1740" t="s">
        <v>53</v>
      </c>
      <c r="AK1740">
        <v>2.2000000000000002</v>
      </c>
      <c r="AM1740" t="s">
        <v>42</v>
      </c>
      <c r="AN1740">
        <v>2.2000000000000002</v>
      </c>
      <c r="AO1740">
        <v>0</v>
      </c>
    </row>
    <row r="1741" spans="1:41" x14ac:dyDescent="0.25">
      <c r="A1741" t="s">
        <v>692</v>
      </c>
      <c r="F1741" t="s">
        <v>692</v>
      </c>
      <c r="G1741" s="1">
        <v>42471</v>
      </c>
      <c r="I1741" t="s">
        <v>1023</v>
      </c>
      <c r="J1741" t="s">
        <v>206</v>
      </c>
      <c r="K1741" t="s">
        <v>173</v>
      </c>
      <c r="L1741" t="s">
        <v>42</v>
      </c>
      <c r="M1741" t="s">
        <v>43</v>
      </c>
      <c r="N1741">
        <v>0</v>
      </c>
      <c r="O1741">
        <v>1</v>
      </c>
      <c r="P1741">
        <v>1</v>
      </c>
      <c r="T1741" t="s">
        <v>55</v>
      </c>
      <c r="V1741" t="s">
        <v>67</v>
      </c>
      <c r="X1741" t="s">
        <v>72</v>
      </c>
      <c r="Z1741" t="s">
        <v>171</v>
      </c>
      <c r="AC1741" t="s">
        <v>174</v>
      </c>
      <c r="AG1741" t="s">
        <v>27</v>
      </c>
      <c r="AH1741" t="str">
        <f>Table1[[#This Row],[Family]]</f>
        <v>Hydropsychidae</v>
      </c>
      <c r="AI1741" t="s">
        <v>92</v>
      </c>
      <c r="AJ1741" t="s">
        <v>53</v>
      </c>
      <c r="AK1741">
        <v>2.7</v>
      </c>
      <c r="AM1741" t="s">
        <v>42</v>
      </c>
      <c r="AN1741">
        <v>2.7</v>
      </c>
      <c r="AO1741">
        <v>0</v>
      </c>
    </row>
    <row r="1742" spans="1:41" x14ac:dyDescent="0.25">
      <c r="A1742" t="s">
        <v>692</v>
      </c>
      <c r="F1742" t="s">
        <v>692</v>
      </c>
      <c r="G1742" s="1">
        <v>42471</v>
      </c>
      <c r="I1742" t="s">
        <v>1023</v>
      </c>
      <c r="J1742" t="s">
        <v>206</v>
      </c>
      <c r="K1742" t="s">
        <v>175</v>
      </c>
      <c r="L1742" t="s">
        <v>42</v>
      </c>
      <c r="M1742" t="s">
        <v>43</v>
      </c>
      <c r="N1742">
        <v>0</v>
      </c>
      <c r="O1742">
        <v>2</v>
      </c>
      <c r="P1742">
        <v>2</v>
      </c>
      <c r="T1742" t="s">
        <v>55</v>
      </c>
      <c r="V1742" t="s">
        <v>67</v>
      </c>
      <c r="X1742" t="s">
        <v>72</v>
      </c>
      <c r="Z1742" t="s">
        <v>171</v>
      </c>
      <c r="AC1742" t="s">
        <v>176</v>
      </c>
      <c r="AG1742" t="s">
        <v>27</v>
      </c>
      <c r="AH1742" t="str">
        <f>Table1[[#This Row],[Family]]</f>
        <v>Hydropsychidae</v>
      </c>
      <c r="AI1742" t="s">
        <v>92</v>
      </c>
      <c r="AJ1742" t="s">
        <v>53</v>
      </c>
      <c r="AK1742">
        <v>7.5</v>
      </c>
      <c r="AM1742" t="s">
        <v>42</v>
      </c>
      <c r="AN1742">
        <v>7.5</v>
      </c>
      <c r="AO1742">
        <v>0</v>
      </c>
    </row>
    <row r="1743" spans="1:41" x14ac:dyDescent="0.25">
      <c r="A1743" t="s">
        <v>692</v>
      </c>
      <c r="F1743" t="s">
        <v>692</v>
      </c>
      <c r="G1743" s="1">
        <v>42471</v>
      </c>
      <c r="I1743" t="s">
        <v>1023</v>
      </c>
      <c r="J1743" t="s">
        <v>206</v>
      </c>
      <c r="K1743" t="s">
        <v>489</v>
      </c>
      <c r="L1743" t="s">
        <v>42</v>
      </c>
      <c r="M1743" t="s">
        <v>43</v>
      </c>
      <c r="N1743">
        <v>0</v>
      </c>
      <c r="O1743">
        <v>1</v>
      </c>
      <c r="P1743">
        <v>1</v>
      </c>
      <c r="T1743" t="s">
        <v>55</v>
      </c>
      <c r="V1743" t="s">
        <v>67</v>
      </c>
      <c r="X1743" t="s">
        <v>72</v>
      </c>
      <c r="Z1743" t="s">
        <v>270</v>
      </c>
      <c r="AC1743" t="s">
        <v>490</v>
      </c>
      <c r="AG1743" t="s">
        <v>27</v>
      </c>
      <c r="AH1743" t="str">
        <f>Table1[[#This Row],[Family]]</f>
        <v>Limnephilidae</v>
      </c>
      <c r="AI1743" t="s">
        <v>60</v>
      </c>
      <c r="AJ1743" t="s">
        <v>61</v>
      </c>
      <c r="AK1743">
        <v>4.9000000000000004</v>
      </c>
      <c r="AM1743" t="s">
        <v>42</v>
      </c>
      <c r="AN1743">
        <v>4.9000000000000004</v>
      </c>
      <c r="AO1743">
        <v>0</v>
      </c>
    </row>
    <row r="1744" spans="1:41" x14ac:dyDescent="0.25">
      <c r="A1744" t="s">
        <v>692</v>
      </c>
      <c r="F1744" t="s">
        <v>692</v>
      </c>
      <c r="G1744" s="1">
        <v>42471</v>
      </c>
      <c r="I1744" t="s">
        <v>1023</v>
      </c>
      <c r="J1744" t="s">
        <v>206</v>
      </c>
      <c r="K1744" t="s">
        <v>282</v>
      </c>
      <c r="L1744" t="s">
        <v>42</v>
      </c>
      <c r="M1744" t="s">
        <v>79</v>
      </c>
      <c r="N1744">
        <v>0</v>
      </c>
      <c r="O1744">
        <v>23</v>
      </c>
      <c r="P1744">
        <v>23</v>
      </c>
      <c r="T1744" t="s">
        <v>55</v>
      </c>
      <c r="V1744" t="s">
        <v>67</v>
      </c>
      <c r="X1744" t="s">
        <v>72</v>
      </c>
      <c r="Z1744" t="s">
        <v>181</v>
      </c>
      <c r="AG1744" t="s">
        <v>24</v>
      </c>
      <c r="AH1744" t="str">
        <f>Table1[[#This Row],[FinalID]]</f>
        <v>PHILOPOTAMIDAE</v>
      </c>
      <c r="AI1744" t="s">
        <v>92</v>
      </c>
      <c r="AJ1744" t="s">
        <v>53</v>
      </c>
      <c r="AK1744">
        <v>2.6</v>
      </c>
      <c r="AM1744" t="s">
        <v>42</v>
      </c>
      <c r="AN1744">
        <v>2.6</v>
      </c>
      <c r="AO1744">
        <v>0</v>
      </c>
    </row>
    <row r="1745" spans="1:41" x14ac:dyDescent="0.25">
      <c r="A1745" t="s">
        <v>692</v>
      </c>
      <c r="F1745" t="s">
        <v>692</v>
      </c>
      <c r="G1745" s="1">
        <v>42471</v>
      </c>
      <c r="I1745" t="s">
        <v>1023</v>
      </c>
      <c r="J1745" t="s">
        <v>206</v>
      </c>
      <c r="K1745" t="s">
        <v>596</v>
      </c>
      <c r="L1745" t="s">
        <v>42</v>
      </c>
      <c r="M1745" t="s">
        <v>43</v>
      </c>
      <c r="N1745">
        <v>0</v>
      </c>
      <c r="O1745">
        <v>36</v>
      </c>
      <c r="P1745">
        <v>36</v>
      </c>
      <c r="T1745" t="s">
        <v>55</v>
      </c>
      <c r="V1745" t="s">
        <v>67</v>
      </c>
      <c r="X1745" t="s">
        <v>72</v>
      </c>
      <c r="Z1745" t="s">
        <v>181</v>
      </c>
      <c r="AC1745" t="s">
        <v>597</v>
      </c>
      <c r="AG1745" t="s">
        <v>27</v>
      </c>
      <c r="AH1745" t="str">
        <f>Table1[[#This Row],[Family]]</f>
        <v>Philopotamidae</v>
      </c>
      <c r="AI1745" t="s">
        <v>92</v>
      </c>
      <c r="AJ1745" t="s">
        <v>53</v>
      </c>
      <c r="AK1745">
        <v>1.7</v>
      </c>
      <c r="AM1745" t="s">
        <v>42</v>
      </c>
      <c r="AN1745">
        <v>1.7</v>
      </c>
      <c r="AO1745">
        <v>0</v>
      </c>
    </row>
    <row r="1746" spans="1:41" x14ac:dyDescent="0.25">
      <c r="A1746" t="s">
        <v>692</v>
      </c>
      <c r="F1746" t="s">
        <v>692</v>
      </c>
      <c r="G1746" s="1">
        <v>42471</v>
      </c>
      <c r="I1746" t="s">
        <v>1023</v>
      </c>
      <c r="J1746" t="s">
        <v>206</v>
      </c>
      <c r="K1746" t="s">
        <v>248</v>
      </c>
      <c r="L1746" t="s">
        <v>42</v>
      </c>
      <c r="M1746" t="s">
        <v>43</v>
      </c>
      <c r="N1746">
        <v>0</v>
      </c>
      <c r="O1746">
        <v>2</v>
      </c>
      <c r="P1746">
        <v>2</v>
      </c>
      <c r="T1746" t="s">
        <v>55</v>
      </c>
      <c r="V1746" t="s">
        <v>67</v>
      </c>
      <c r="X1746" t="s">
        <v>220</v>
      </c>
      <c r="Z1746" t="s">
        <v>221</v>
      </c>
      <c r="AC1746" t="s">
        <v>249</v>
      </c>
      <c r="AG1746" t="s">
        <v>27</v>
      </c>
      <c r="AH1746" t="str">
        <f>Table1[[#This Row],[Family]]</f>
        <v>Elmidae</v>
      </c>
      <c r="AI1746" t="s">
        <v>144</v>
      </c>
      <c r="AJ1746" t="s">
        <v>53</v>
      </c>
      <c r="AK1746">
        <v>2.7</v>
      </c>
      <c r="AM1746" t="s">
        <v>42</v>
      </c>
      <c r="AN1746">
        <v>2.7</v>
      </c>
      <c r="AO1746">
        <v>0</v>
      </c>
    </row>
    <row r="1747" spans="1:41" x14ac:dyDescent="0.25">
      <c r="A1747" t="s">
        <v>692</v>
      </c>
      <c r="F1747" t="s">
        <v>692</v>
      </c>
      <c r="G1747" s="1">
        <v>42471</v>
      </c>
      <c r="I1747" t="s">
        <v>1023</v>
      </c>
      <c r="J1747" t="s">
        <v>206</v>
      </c>
      <c r="K1747" t="s">
        <v>93</v>
      </c>
      <c r="L1747" t="s">
        <v>42</v>
      </c>
      <c r="M1747" t="s">
        <v>43</v>
      </c>
      <c r="N1747">
        <v>0</v>
      </c>
      <c r="O1747">
        <v>7</v>
      </c>
      <c r="P1747">
        <v>7</v>
      </c>
      <c r="T1747" t="s">
        <v>55</v>
      </c>
      <c r="V1747" t="s">
        <v>67</v>
      </c>
      <c r="X1747" t="s">
        <v>80</v>
      </c>
      <c r="Z1747" t="s">
        <v>86</v>
      </c>
      <c r="AB1747" t="s">
        <v>87</v>
      </c>
      <c r="AC1747" t="s">
        <v>94</v>
      </c>
      <c r="AG1747" t="s">
        <v>27</v>
      </c>
      <c r="AH1747" t="str">
        <f>Table1[[#This Row],[Family]]</f>
        <v>Chironomidae</v>
      </c>
      <c r="AI1747" t="s">
        <v>60</v>
      </c>
      <c r="AJ1747" t="s">
        <v>95</v>
      </c>
      <c r="AK1747">
        <v>6.3</v>
      </c>
      <c r="AM1747" t="s">
        <v>42</v>
      </c>
      <c r="AN1747">
        <v>6.3</v>
      </c>
      <c r="AO1747">
        <v>0</v>
      </c>
    </row>
    <row r="1748" spans="1:41" x14ac:dyDescent="0.25">
      <c r="A1748" t="s">
        <v>692</v>
      </c>
      <c r="F1748" t="s">
        <v>692</v>
      </c>
      <c r="G1748" s="1">
        <v>42471</v>
      </c>
      <c r="I1748" t="s">
        <v>1023</v>
      </c>
      <c r="J1748" t="s">
        <v>206</v>
      </c>
      <c r="K1748" t="s">
        <v>98</v>
      </c>
      <c r="L1748" t="s">
        <v>42</v>
      </c>
      <c r="M1748" t="s">
        <v>43</v>
      </c>
      <c r="N1748">
        <v>0</v>
      </c>
      <c r="O1748">
        <v>1</v>
      </c>
      <c r="P1748">
        <v>1</v>
      </c>
      <c r="T1748" t="s">
        <v>55</v>
      </c>
      <c r="V1748" t="s">
        <v>67</v>
      </c>
      <c r="X1748" t="s">
        <v>80</v>
      </c>
      <c r="Z1748" t="s">
        <v>86</v>
      </c>
      <c r="AB1748" t="s">
        <v>97</v>
      </c>
      <c r="AC1748" t="s">
        <v>99</v>
      </c>
      <c r="AG1748" t="s">
        <v>27</v>
      </c>
      <c r="AH1748" t="str">
        <f>Table1[[#This Row],[Family]]</f>
        <v>Chironomidae</v>
      </c>
      <c r="AI1748" t="s">
        <v>92</v>
      </c>
      <c r="AJ1748" t="s">
        <v>95</v>
      </c>
      <c r="AK1748">
        <v>4.9000000000000004</v>
      </c>
      <c r="AM1748" t="s">
        <v>42</v>
      </c>
      <c r="AN1748">
        <v>4.9000000000000004</v>
      </c>
      <c r="AO1748">
        <v>0</v>
      </c>
    </row>
    <row r="1749" spans="1:41" x14ac:dyDescent="0.25">
      <c r="A1749" t="s">
        <v>692</v>
      </c>
      <c r="F1749" t="s">
        <v>692</v>
      </c>
      <c r="G1749" s="1">
        <v>42471</v>
      </c>
      <c r="I1749" t="s">
        <v>1023</v>
      </c>
      <c r="J1749" t="s">
        <v>206</v>
      </c>
      <c r="K1749" t="s">
        <v>225</v>
      </c>
      <c r="L1749" t="s">
        <v>42</v>
      </c>
      <c r="M1749" t="s">
        <v>43</v>
      </c>
      <c r="N1749">
        <v>0</v>
      </c>
      <c r="O1749">
        <v>1</v>
      </c>
      <c r="P1749">
        <v>1</v>
      </c>
      <c r="T1749" t="s">
        <v>55</v>
      </c>
      <c r="V1749" t="s">
        <v>67</v>
      </c>
      <c r="X1749" t="s">
        <v>80</v>
      </c>
      <c r="Z1749" t="s">
        <v>86</v>
      </c>
      <c r="AC1749" t="s">
        <v>226</v>
      </c>
      <c r="AG1749" t="s">
        <v>27</v>
      </c>
      <c r="AH1749" t="str">
        <f>Table1[[#This Row],[Family]]</f>
        <v>Chironomidae</v>
      </c>
      <c r="AI1749" t="s">
        <v>48</v>
      </c>
      <c r="AJ1749" t="s">
        <v>61</v>
      </c>
      <c r="AK1749">
        <v>7</v>
      </c>
      <c r="AM1749" t="s">
        <v>42</v>
      </c>
      <c r="AN1749">
        <v>7</v>
      </c>
      <c r="AO1749">
        <v>0</v>
      </c>
    </row>
    <row r="1750" spans="1:41" x14ac:dyDescent="0.25">
      <c r="A1750" t="s">
        <v>692</v>
      </c>
      <c r="F1750" t="s">
        <v>692</v>
      </c>
      <c r="G1750" s="1">
        <v>42471</v>
      </c>
      <c r="I1750" t="s">
        <v>1023</v>
      </c>
      <c r="J1750" t="s">
        <v>206</v>
      </c>
      <c r="K1750" t="s">
        <v>253</v>
      </c>
      <c r="L1750" t="s">
        <v>42</v>
      </c>
      <c r="M1750" t="s">
        <v>43</v>
      </c>
      <c r="N1750">
        <v>0</v>
      </c>
      <c r="O1750">
        <v>1</v>
      </c>
      <c r="P1750">
        <v>1</v>
      </c>
      <c r="T1750" t="s">
        <v>55</v>
      </c>
      <c r="V1750" t="s">
        <v>67</v>
      </c>
      <c r="X1750" t="s">
        <v>80</v>
      </c>
      <c r="Z1750" t="s">
        <v>86</v>
      </c>
      <c r="AC1750" t="s">
        <v>254</v>
      </c>
      <c r="AG1750" t="s">
        <v>27</v>
      </c>
      <c r="AH1750" t="str">
        <f>Table1[[#This Row],[Family]]</f>
        <v>Chironomidae</v>
      </c>
      <c r="AI1750" t="s">
        <v>48</v>
      </c>
      <c r="AJ1750" t="s">
        <v>61</v>
      </c>
      <c r="AK1750">
        <v>4.0999999999999996</v>
      </c>
      <c r="AM1750" t="s">
        <v>42</v>
      </c>
      <c r="AN1750">
        <v>4.0999999999999996</v>
      </c>
      <c r="AO1750">
        <v>0</v>
      </c>
    </row>
    <row r="1751" spans="1:41" x14ac:dyDescent="0.25">
      <c r="A1751" t="s">
        <v>692</v>
      </c>
      <c r="F1751" t="s">
        <v>692</v>
      </c>
      <c r="G1751" s="1">
        <v>42471</v>
      </c>
      <c r="I1751" t="s">
        <v>1023</v>
      </c>
      <c r="J1751" t="s">
        <v>206</v>
      </c>
      <c r="K1751" t="s">
        <v>227</v>
      </c>
      <c r="L1751" t="s">
        <v>42</v>
      </c>
      <c r="M1751" t="s">
        <v>43</v>
      </c>
      <c r="N1751">
        <v>0</v>
      </c>
      <c r="O1751">
        <v>2</v>
      </c>
      <c r="P1751">
        <v>2</v>
      </c>
      <c r="T1751" t="s">
        <v>55</v>
      </c>
      <c r="V1751" t="s">
        <v>67</v>
      </c>
      <c r="X1751" t="s">
        <v>80</v>
      </c>
      <c r="Z1751" t="s">
        <v>86</v>
      </c>
      <c r="AC1751" t="s">
        <v>228</v>
      </c>
      <c r="AG1751" t="s">
        <v>27</v>
      </c>
      <c r="AH1751" t="str">
        <f>Table1[[#This Row],[Family]]</f>
        <v>Chironomidae</v>
      </c>
      <c r="AI1751" t="s">
        <v>144</v>
      </c>
      <c r="AJ1751" t="s">
        <v>61</v>
      </c>
      <c r="AK1751">
        <v>7.2</v>
      </c>
      <c r="AM1751" t="s">
        <v>42</v>
      </c>
      <c r="AN1751">
        <v>7.2</v>
      </c>
      <c r="AO1751">
        <v>0</v>
      </c>
    </row>
    <row r="1752" spans="1:41" x14ac:dyDescent="0.25">
      <c r="A1752" t="s">
        <v>692</v>
      </c>
      <c r="F1752" t="s">
        <v>692</v>
      </c>
      <c r="G1752" s="1">
        <v>42471</v>
      </c>
      <c r="I1752" t="s">
        <v>1023</v>
      </c>
      <c r="J1752" t="s">
        <v>206</v>
      </c>
      <c r="K1752" t="s">
        <v>107</v>
      </c>
      <c r="L1752" t="s">
        <v>42</v>
      </c>
      <c r="M1752" t="s">
        <v>43</v>
      </c>
      <c r="N1752">
        <v>0</v>
      </c>
      <c r="O1752">
        <v>1</v>
      </c>
      <c r="P1752">
        <v>1</v>
      </c>
      <c r="T1752" t="s">
        <v>55</v>
      </c>
      <c r="V1752" t="s">
        <v>67</v>
      </c>
      <c r="X1752" t="s">
        <v>80</v>
      </c>
      <c r="Z1752" t="s">
        <v>86</v>
      </c>
      <c r="AC1752" t="s">
        <v>108</v>
      </c>
      <c r="AG1752" t="s">
        <v>27</v>
      </c>
      <c r="AH1752" t="str">
        <f>Table1[[#This Row],[Family]]</f>
        <v>Chironomidae</v>
      </c>
      <c r="AI1752" t="s">
        <v>48</v>
      </c>
      <c r="AJ1752" t="s">
        <v>82</v>
      </c>
      <c r="AK1752">
        <v>9.1999999999999993</v>
      </c>
      <c r="AM1752" t="s">
        <v>42</v>
      </c>
      <c r="AN1752">
        <v>9.1999999999999993</v>
      </c>
      <c r="AO1752">
        <v>0</v>
      </c>
    </row>
    <row r="1753" spans="1:41" x14ac:dyDescent="0.25">
      <c r="A1753" t="s">
        <v>692</v>
      </c>
      <c r="F1753" t="s">
        <v>692</v>
      </c>
      <c r="G1753" s="1">
        <v>42471</v>
      </c>
      <c r="I1753" t="s">
        <v>1023</v>
      </c>
      <c r="J1753" t="s">
        <v>206</v>
      </c>
      <c r="K1753" t="s">
        <v>274</v>
      </c>
      <c r="L1753" t="s">
        <v>42</v>
      </c>
      <c r="M1753" t="s">
        <v>43</v>
      </c>
      <c r="N1753">
        <v>0</v>
      </c>
      <c r="O1753">
        <v>9</v>
      </c>
      <c r="P1753">
        <v>9</v>
      </c>
      <c r="T1753" t="s">
        <v>55</v>
      </c>
      <c r="V1753" t="s">
        <v>67</v>
      </c>
      <c r="X1753" t="s">
        <v>80</v>
      </c>
      <c r="Z1753" t="s">
        <v>86</v>
      </c>
      <c r="AC1753" t="s">
        <v>275</v>
      </c>
      <c r="AG1753" t="s">
        <v>27</v>
      </c>
      <c r="AH1753" t="str">
        <f>Table1[[#This Row],[Family]]</f>
        <v>Chironomidae</v>
      </c>
      <c r="AI1753" t="s">
        <v>48</v>
      </c>
      <c r="AJ1753" t="s">
        <v>61</v>
      </c>
      <c r="AK1753">
        <v>4.5999999999999996</v>
      </c>
      <c r="AM1753" t="s">
        <v>42</v>
      </c>
      <c r="AN1753">
        <v>4.5999999999999996</v>
      </c>
      <c r="AO1753">
        <v>0</v>
      </c>
    </row>
    <row r="1754" spans="1:41" x14ac:dyDescent="0.25">
      <c r="A1754" t="s">
        <v>692</v>
      </c>
      <c r="F1754" t="s">
        <v>692</v>
      </c>
      <c r="G1754" s="1">
        <v>42471</v>
      </c>
      <c r="I1754" t="s">
        <v>1023</v>
      </c>
      <c r="J1754" t="s">
        <v>206</v>
      </c>
      <c r="K1754" t="s">
        <v>123</v>
      </c>
      <c r="L1754" t="s">
        <v>42</v>
      </c>
      <c r="M1754" t="s">
        <v>43</v>
      </c>
      <c r="N1754">
        <v>0</v>
      </c>
      <c r="O1754">
        <v>6</v>
      </c>
      <c r="P1754">
        <v>6</v>
      </c>
      <c r="T1754" t="s">
        <v>55</v>
      </c>
      <c r="V1754" t="s">
        <v>67</v>
      </c>
      <c r="X1754" t="s">
        <v>80</v>
      </c>
      <c r="Z1754" t="s">
        <v>86</v>
      </c>
      <c r="AC1754" t="s">
        <v>124</v>
      </c>
      <c r="AG1754" t="s">
        <v>27</v>
      </c>
      <c r="AH1754" t="str">
        <f>Table1[[#This Row],[Family]]</f>
        <v>Chironomidae</v>
      </c>
      <c r="AI1754" t="s">
        <v>76</v>
      </c>
      <c r="AJ1754" t="s">
        <v>61</v>
      </c>
      <c r="AK1754">
        <v>8.1999999999999993</v>
      </c>
      <c r="AM1754" t="s">
        <v>42</v>
      </c>
      <c r="AN1754">
        <v>8.1999999999999993</v>
      </c>
      <c r="AO1754">
        <v>0</v>
      </c>
    </row>
    <row r="1755" spans="1:41" x14ac:dyDescent="0.25">
      <c r="A1755" t="s">
        <v>692</v>
      </c>
      <c r="F1755" t="s">
        <v>692</v>
      </c>
      <c r="G1755" s="1">
        <v>42471</v>
      </c>
      <c r="I1755" t="s">
        <v>1023</v>
      </c>
      <c r="J1755" t="s">
        <v>206</v>
      </c>
      <c r="K1755" t="s">
        <v>193</v>
      </c>
      <c r="L1755" t="s">
        <v>42</v>
      </c>
      <c r="M1755" t="s">
        <v>43</v>
      </c>
      <c r="N1755">
        <v>0</v>
      </c>
      <c r="O1755">
        <v>1</v>
      </c>
      <c r="P1755">
        <v>1</v>
      </c>
      <c r="T1755" t="s">
        <v>55</v>
      </c>
      <c r="V1755" t="s">
        <v>67</v>
      </c>
      <c r="X1755" t="s">
        <v>80</v>
      </c>
      <c r="Z1755" t="s">
        <v>86</v>
      </c>
      <c r="AB1755" t="s">
        <v>194</v>
      </c>
      <c r="AC1755" t="s">
        <v>195</v>
      </c>
      <c r="AG1755" t="s">
        <v>27</v>
      </c>
      <c r="AH1755" t="str">
        <f>Table1[[#This Row],[Family]]</f>
        <v>Chironomidae</v>
      </c>
      <c r="AI1755" t="s">
        <v>48</v>
      </c>
      <c r="AJ1755" t="s">
        <v>61</v>
      </c>
      <c r="AK1755">
        <v>8.5</v>
      </c>
      <c r="AM1755" t="s">
        <v>42</v>
      </c>
      <c r="AN1755">
        <v>8.5</v>
      </c>
      <c r="AO1755">
        <v>0</v>
      </c>
    </row>
    <row r="1756" spans="1:41" x14ac:dyDescent="0.25">
      <c r="A1756" t="s">
        <v>692</v>
      </c>
      <c r="F1756" t="s">
        <v>692</v>
      </c>
      <c r="G1756" s="1">
        <v>42471</v>
      </c>
      <c r="I1756" t="s">
        <v>1023</v>
      </c>
      <c r="J1756" t="s">
        <v>206</v>
      </c>
      <c r="K1756" t="s">
        <v>278</v>
      </c>
      <c r="L1756" t="s">
        <v>42</v>
      </c>
      <c r="M1756" t="s">
        <v>43</v>
      </c>
      <c r="N1756">
        <v>0</v>
      </c>
      <c r="O1756">
        <v>2</v>
      </c>
      <c r="P1756">
        <v>2</v>
      </c>
      <c r="T1756" t="s">
        <v>55</v>
      </c>
      <c r="V1756" t="s">
        <v>67</v>
      </c>
      <c r="X1756" t="s">
        <v>80</v>
      </c>
      <c r="Z1756" t="s">
        <v>279</v>
      </c>
      <c r="AC1756" t="s">
        <v>280</v>
      </c>
      <c r="AG1756" t="s">
        <v>27</v>
      </c>
      <c r="AH1756" t="str">
        <f>Table1[[#This Row],[Family]]</f>
        <v>Empididae</v>
      </c>
      <c r="AI1756" t="s">
        <v>76</v>
      </c>
      <c r="AJ1756" t="s">
        <v>53</v>
      </c>
      <c r="AK1756">
        <v>7.4</v>
      </c>
      <c r="AM1756" t="s">
        <v>42</v>
      </c>
      <c r="AN1756">
        <v>7.4</v>
      </c>
      <c r="AO1756">
        <v>0</v>
      </c>
    </row>
    <row r="1757" spans="1:41" x14ac:dyDescent="0.25">
      <c r="A1757" t="s">
        <v>692</v>
      </c>
      <c r="F1757" t="s">
        <v>692</v>
      </c>
      <c r="G1757" s="1">
        <v>42471</v>
      </c>
      <c r="I1757" t="s">
        <v>1023</v>
      </c>
      <c r="J1757" t="s">
        <v>206</v>
      </c>
      <c r="K1757" t="s">
        <v>198</v>
      </c>
      <c r="L1757" t="s">
        <v>42</v>
      </c>
      <c r="M1757" t="s">
        <v>43</v>
      </c>
      <c r="N1757">
        <v>0</v>
      </c>
      <c r="O1757">
        <v>1</v>
      </c>
      <c r="P1757">
        <v>1</v>
      </c>
      <c r="T1757" t="s">
        <v>55</v>
      </c>
      <c r="V1757" t="s">
        <v>67</v>
      </c>
      <c r="X1757" t="s">
        <v>80</v>
      </c>
      <c r="Z1757" t="s">
        <v>199</v>
      </c>
      <c r="AB1757" t="s">
        <v>200</v>
      </c>
      <c r="AC1757" t="s">
        <v>201</v>
      </c>
      <c r="AG1757" t="s">
        <v>27</v>
      </c>
      <c r="AH1757" t="str">
        <f>Table1[[#This Row],[Family]]</f>
        <v>Simuliidae</v>
      </c>
      <c r="AI1757" t="s">
        <v>92</v>
      </c>
      <c r="AJ1757" t="s">
        <v>53</v>
      </c>
      <c r="AK1757">
        <v>2.4</v>
      </c>
      <c r="AM1757" t="s">
        <v>42</v>
      </c>
      <c r="AN1757">
        <v>2.4</v>
      </c>
      <c r="AO1757">
        <v>0</v>
      </c>
    </row>
    <row r="1758" spans="1:41" x14ac:dyDescent="0.25">
      <c r="A1758" t="s">
        <v>692</v>
      </c>
      <c r="F1758" t="s">
        <v>692</v>
      </c>
      <c r="G1758" s="1">
        <v>42471</v>
      </c>
      <c r="I1758" t="s">
        <v>1023</v>
      </c>
      <c r="J1758" t="s">
        <v>206</v>
      </c>
      <c r="K1758" t="s">
        <v>236</v>
      </c>
      <c r="L1758" t="s">
        <v>42</v>
      </c>
      <c r="M1758" t="s">
        <v>43</v>
      </c>
      <c r="N1758">
        <v>0</v>
      </c>
      <c r="O1758">
        <v>2</v>
      </c>
      <c r="P1758">
        <v>2</v>
      </c>
      <c r="T1758" t="s">
        <v>55</v>
      </c>
      <c r="V1758" t="s">
        <v>67</v>
      </c>
      <c r="X1758" t="s">
        <v>80</v>
      </c>
      <c r="Z1758" t="s">
        <v>199</v>
      </c>
      <c r="AB1758" t="s">
        <v>237</v>
      </c>
      <c r="AC1758" t="s">
        <v>238</v>
      </c>
      <c r="AG1758" t="s">
        <v>27</v>
      </c>
      <c r="AH1758" t="str">
        <f>Table1[[#This Row],[Family]]</f>
        <v>Simuliidae</v>
      </c>
      <c r="AI1758" t="s">
        <v>92</v>
      </c>
      <c r="AJ1758" t="s">
        <v>53</v>
      </c>
      <c r="AK1758">
        <v>5.7</v>
      </c>
      <c r="AM1758" t="s">
        <v>42</v>
      </c>
      <c r="AN1758">
        <v>5.7</v>
      </c>
      <c r="AO1758">
        <v>0</v>
      </c>
    </row>
    <row r="1759" spans="1:41" x14ac:dyDescent="0.25">
      <c r="A1759" t="s">
        <v>696</v>
      </c>
      <c r="F1759" t="s">
        <v>696</v>
      </c>
      <c r="G1759" s="1">
        <v>42440</v>
      </c>
      <c r="I1759" t="s">
        <v>1023</v>
      </c>
      <c r="J1759" t="s">
        <v>206</v>
      </c>
      <c r="K1759" t="s">
        <v>317</v>
      </c>
      <c r="L1759" t="s">
        <v>42</v>
      </c>
      <c r="M1759" t="s">
        <v>43</v>
      </c>
      <c r="N1759">
        <v>0</v>
      </c>
      <c r="O1759">
        <v>3</v>
      </c>
      <c r="P1759">
        <v>3</v>
      </c>
      <c r="T1759" t="s">
        <v>55</v>
      </c>
      <c r="V1759" t="s">
        <v>67</v>
      </c>
      <c r="X1759" t="s">
        <v>68</v>
      </c>
      <c r="Z1759" t="s">
        <v>318</v>
      </c>
      <c r="AC1759" t="s">
        <v>319</v>
      </c>
      <c r="AG1759" t="s">
        <v>27</v>
      </c>
      <c r="AH1759" t="str">
        <f>Table1[[#This Row],[Family]]</f>
        <v>Isonychiidae</v>
      </c>
      <c r="AI1759" t="s">
        <v>92</v>
      </c>
      <c r="AJ1759" t="s">
        <v>136</v>
      </c>
      <c r="AK1759">
        <v>2.5</v>
      </c>
      <c r="AM1759" t="s">
        <v>42</v>
      </c>
      <c r="AN1759">
        <v>2.5</v>
      </c>
      <c r="AO1759">
        <v>0</v>
      </c>
    </row>
    <row r="1760" spans="1:41" x14ac:dyDescent="0.25">
      <c r="A1760" t="s">
        <v>696</v>
      </c>
      <c r="F1760" t="s">
        <v>696</v>
      </c>
      <c r="G1760" s="1">
        <v>42440</v>
      </c>
      <c r="I1760" t="s">
        <v>1023</v>
      </c>
      <c r="J1760" t="s">
        <v>206</v>
      </c>
      <c r="K1760" t="s">
        <v>350</v>
      </c>
      <c r="L1760" t="s">
        <v>42</v>
      </c>
      <c r="M1760" t="s">
        <v>43</v>
      </c>
      <c r="N1760">
        <v>0</v>
      </c>
      <c r="O1760">
        <v>2</v>
      </c>
      <c r="P1760">
        <v>2</v>
      </c>
      <c r="T1760" t="s">
        <v>55</v>
      </c>
      <c r="V1760" t="s">
        <v>67</v>
      </c>
      <c r="X1760" t="s">
        <v>152</v>
      </c>
      <c r="Z1760" t="s">
        <v>153</v>
      </c>
      <c r="AG1760" t="s">
        <v>24</v>
      </c>
      <c r="AH1760" t="str">
        <f>Table1[[#This Row],[FinalID]]</f>
        <v>CHLOROPERLIDAE</v>
      </c>
      <c r="AI1760" t="s">
        <v>76</v>
      </c>
      <c r="AJ1760" t="s">
        <v>53</v>
      </c>
      <c r="AK1760">
        <v>1.6</v>
      </c>
      <c r="AM1760" t="s">
        <v>42</v>
      </c>
      <c r="AN1760">
        <v>1.6</v>
      </c>
      <c r="AO1760">
        <v>0</v>
      </c>
    </row>
    <row r="1761" spans="1:41" x14ac:dyDescent="0.25">
      <c r="A1761" t="s">
        <v>696</v>
      </c>
      <c r="F1761" t="s">
        <v>696</v>
      </c>
      <c r="G1761" s="1">
        <v>42440</v>
      </c>
      <c r="I1761" t="s">
        <v>1023</v>
      </c>
      <c r="J1761" t="s">
        <v>206</v>
      </c>
      <c r="K1761" t="s">
        <v>262</v>
      </c>
      <c r="L1761" t="s">
        <v>42</v>
      </c>
      <c r="M1761" t="s">
        <v>43</v>
      </c>
      <c r="N1761">
        <v>0</v>
      </c>
      <c r="O1761">
        <v>3</v>
      </c>
      <c r="P1761">
        <v>3</v>
      </c>
      <c r="T1761" t="s">
        <v>55</v>
      </c>
      <c r="V1761" t="s">
        <v>67</v>
      </c>
      <c r="X1761" t="s">
        <v>152</v>
      </c>
      <c r="Z1761" t="s">
        <v>159</v>
      </c>
      <c r="AC1761" t="s">
        <v>263</v>
      </c>
      <c r="AG1761" t="s">
        <v>27</v>
      </c>
      <c r="AH1761" t="str">
        <f>Table1[[#This Row],[Family]]</f>
        <v>Nemouridae</v>
      </c>
      <c r="AI1761" t="s">
        <v>60</v>
      </c>
      <c r="AJ1761" t="s">
        <v>161</v>
      </c>
      <c r="AK1761">
        <v>4.5</v>
      </c>
      <c r="AM1761" t="s">
        <v>42</v>
      </c>
      <c r="AN1761">
        <v>4.5</v>
      </c>
      <c r="AO1761">
        <v>0</v>
      </c>
    </row>
    <row r="1762" spans="1:41" x14ac:dyDescent="0.25">
      <c r="A1762" t="s">
        <v>696</v>
      </c>
      <c r="F1762" t="s">
        <v>696</v>
      </c>
      <c r="G1762" s="1">
        <v>42440</v>
      </c>
      <c r="I1762" t="s">
        <v>1023</v>
      </c>
      <c r="J1762" t="s">
        <v>206</v>
      </c>
      <c r="K1762" t="s">
        <v>449</v>
      </c>
      <c r="L1762" t="s">
        <v>42</v>
      </c>
      <c r="M1762" t="s">
        <v>43</v>
      </c>
      <c r="N1762">
        <v>0</v>
      </c>
      <c r="O1762">
        <v>1</v>
      </c>
      <c r="P1762">
        <v>1</v>
      </c>
      <c r="T1762" t="s">
        <v>55</v>
      </c>
      <c r="V1762" t="s">
        <v>67</v>
      </c>
      <c r="X1762" t="s">
        <v>152</v>
      </c>
      <c r="Z1762" t="s">
        <v>163</v>
      </c>
      <c r="AG1762" t="s">
        <v>24</v>
      </c>
      <c r="AH1762" t="str">
        <f>Table1[[#This Row],[FinalID]]</f>
        <v>PERLIDAE</v>
      </c>
      <c r="AI1762" t="s">
        <v>76</v>
      </c>
      <c r="AJ1762" t="s">
        <v>53</v>
      </c>
      <c r="AK1762">
        <v>2.2000000000000002</v>
      </c>
      <c r="AM1762" t="s">
        <v>42</v>
      </c>
      <c r="AN1762">
        <v>2.2000000000000002</v>
      </c>
      <c r="AO1762">
        <v>0</v>
      </c>
    </row>
    <row r="1763" spans="1:41" x14ac:dyDescent="0.25">
      <c r="A1763" t="s">
        <v>696</v>
      </c>
      <c r="F1763" t="s">
        <v>696</v>
      </c>
      <c r="G1763" s="1">
        <v>42440</v>
      </c>
      <c r="I1763" t="s">
        <v>1023</v>
      </c>
      <c r="J1763" t="s">
        <v>206</v>
      </c>
      <c r="K1763" t="s">
        <v>162</v>
      </c>
      <c r="L1763" t="s">
        <v>42</v>
      </c>
      <c r="M1763" t="s">
        <v>43</v>
      </c>
      <c r="N1763">
        <v>0</v>
      </c>
      <c r="O1763">
        <v>2</v>
      </c>
      <c r="P1763">
        <v>2</v>
      </c>
      <c r="T1763" t="s">
        <v>55</v>
      </c>
      <c r="V1763" t="s">
        <v>67</v>
      </c>
      <c r="X1763" t="s">
        <v>152</v>
      </c>
      <c r="Z1763" t="s">
        <v>163</v>
      </c>
      <c r="AB1763" t="s">
        <v>164</v>
      </c>
      <c r="AC1763" t="s">
        <v>165</v>
      </c>
      <c r="AG1763" t="s">
        <v>27</v>
      </c>
      <c r="AH1763" t="str">
        <f>Table1[[#This Row],[Family]]</f>
        <v>Perlidae</v>
      </c>
      <c r="AI1763" t="s">
        <v>76</v>
      </c>
      <c r="AJ1763" t="s">
        <v>53</v>
      </c>
      <c r="AK1763">
        <v>2.5</v>
      </c>
      <c r="AM1763" t="s">
        <v>42</v>
      </c>
      <c r="AN1763">
        <v>2.5</v>
      </c>
      <c r="AO1763">
        <v>0</v>
      </c>
    </row>
    <row r="1764" spans="1:41" x14ac:dyDescent="0.25">
      <c r="A1764" t="s">
        <v>696</v>
      </c>
      <c r="F1764" t="s">
        <v>696</v>
      </c>
      <c r="G1764" s="1">
        <v>42440</v>
      </c>
      <c r="I1764" t="s">
        <v>1023</v>
      </c>
      <c r="J1764" t="s">
        <v>206</v>
      </c>
      <c r="K1764" t="s">
        <v>170</v>
      </c>
      <c r="L1764" t="s">
        <v>42</v>
      </c>
      <c r="M1764" t="s">
        <v>43</v>
      </c>
      <c r="N1764">
        <v>0</v>
      </c>
      <c r="O1764">
        <v>20</v>
      </c>
      <c r="P1764">
        <v>20</v>
      </c>
      <c r="T1764" t="s">
        <v>55</v>
      </c>
      <c r="V1764" t="s">
        <v>67</v>
      </c>
      <c r="X1764" t="s">
        <v>72</v>
      </c>
      <c r="Z1764" t="s">
        <v>171</v>
      </c>
      <c r="AC1764" t="s">
        <v>172</v>
      </c>
      <c r="AG1764" t="s">
        <v>27</v>
      </c>
      <c r="AH1764" t="str">
        <f>Table1[[#This Row],[Family]]</f>
        <v>Hydropsychidae</v>
      </c>
      <c r="AI1764" t="s">
        <v>92</v>
      </c>
      <c r="AJ1764" t="s">
        <v>53</v>
      </c>
      <c r="AK1764">
        <v>6.5</v>
      </c>
      <c r="AM1764" t="s">
        <v>42</v>
      </c>
      <c r="AN1764">
        <v>6.5</v>
      </c>
      <c r="AO1764">
        <v>0</v>
      </c>
    </row>
    <row r="1765" spans="1:41" x14ac:dyDescent="0.25">
      <c r="A1765" t="s">
        <v>696</v>
      </c>
      <c r="F1765" t="s">
        <v>696</v>
      </c>
      <c r="G1765" s="1">
        <v>42440</v>
      </c>
      <c r="I1765" t="s">
        <v>1023</v>
      </c>
      <c r="J1765" t="s">
        <v>206</v>
      </c>
      <c r="K1765" t="s">
        <v>173</v>
      </c>
      <c r="L1765" t="s">
        <v>42</v>
      </c>
      <c r="M1765" t="s">
        <v>43</v>
      </c>
      <c r="N1765">
        <v>0</v>
      </c>
      <c r="O1765">
        <v>1</v>
      </c>
      <c r="P1765">
        <v>1</v>
      </c>
      <c r="T1765" t="s">
        <v>55</v>
      </c>
      <c r="V1765" t="s">
        <v>67</v>
      </c>
      <c r="X1765" t="s">
        <v>72</v>
      </c>
      <c r="Z1765" t="s">
        <v>171</v>
      </c>
      <c r="AC1765" t="s">
        <v>174</v>
      </c>
      <c r="AG1765" t="s">
        <v>27</v>
      </c>
      <c r="AH1765" t="str">
        <f>Table1[[#This Row],[Family]]</f>
        <v>Hydropsychidae</v>
      </c>
      <c r="AI1765" t="s">
        <v>92</v>
      </c>
      <c r="AJ1765" t="s">
        <v>53</v>
      </c>
      <c r="AK1765">
        <v>2.7</v>
      </c>
      <c r="AM1765" t="s">
        <v>42</v>
      </c>
      <c r="AN1765">
        <v>2.7</v>
      </c>
      <c r="AO1765">
        <v>0</v>
      </c>
    </row>
    <row r="1766" spans="1:41" x14ac:dyDescent="0.25">
      <c r="A1766" t="s">
        <v>696</v>
      </c>
      <c r="F1766" t="s">
        <v>696</v>
      </c>
      <c r="G1766" s="1">
        <v>42440</v>
      </c>
      <c r="I1766" t="s">
        <v>1023</v>
      </c>
      <c r="J1766" t="s">
        <v>206</v>
      </c>
      <c r="K1766" t="s">
        <v>175</v>
      </c>
      <c r="L1766" t="s">
        <v>42</v>
      </c>
      <c r="M1766" t="s">
        <v>43</v>
      </c>
      <c r="N1766">
        <v>0</v>
      </c>
      <c r="O1766">
        <v>4</v>
      </c>
      <c r="P1766">
        <v>4</v>
      </c>
      <c r="T1766" t="s">
        <v>55</v>
      </c>
      <c r="V1766" t="s">
        <v>67</v>
      </c>
      <c r="X1766" t="s">
        <v>72</v>
      </c>
      <c r="Z1766" t="s">
        <v>171</v>
      </c>
      <c r="AC1766" t="s">
        <v>176</v>
      </c>
      <c r="AG1766" t="s">
        <v>27</v>
      </c>
      <c r="AH1766" t="str">
        <f>Table1[[#This Row],[Family]]</f>
        <v>Hydropsychidae</v>
      </c>
      <c r="AI1766" t="s">
        <v>92</v>
      </c>
      <c r="AJ1766" t="s">
        <v>53</v>
      </c>
      <c r="AK1766">
        <v>7.5</v>
      </c>
      <c r="AM1766" t="s">
        <v>42</v>
      </c>
      <c r="AN1766">
        <v>7.5</v>
      </c>
      <c r="AO1766">
        <v>0</v>
      </c>
    </row>
    <row r="1767" spans="1:41" x14ac:dyDescent="0.25">
      <c r="A1767" t="s">
        <v>696</v>
      </c>
      <c r="F1767" t="s">
        <v>696</v>
      </c>
      <c r="G1767" s="1">
        <v>42440</v>
      </c>
      <c r="I1767" t="s">
        <v>1023</v>
      </c>
      <c r="J1767" t="s">
        <v>206</v>
      </c>
      <c r="K1767" t="s">
        <v>217</v>
      </c>
      <c r="L1767" t="s">
        <v>42</v>
      </c>
      <c r="M1767" t="s">
        <v>43</v>
      </c>
      <c r="N1767">
        <v>0</v>
      </c>
      <c r="O1767">
        <v>1</v>
      </c>
      <c r="P1767">
        <v>1</v>
      </c>
      <c r="T1767" t="s">
        <v>55</v>
      </c>
      <c r="V1767" t="s">
        <v>67</v>
      </c>
      <c r="X1767" t="s">
        <v>72</v>
      </c>
      <c r="Z1767" t="s">
        <v>181</v>
      </c>
      <c r="AC1767" t="s">
        <v>218</v>
      </c>
      <c r="AG1767" t="s">
        <v>27</v>
      </c>
      <c r="AH1767" t="str">
        <f>Table1[[#This Row],[Family]]</f>
        <v>Philopotamidae</v>
      </c>
      <c r="AI1767" t="s">
        <v>92</v>
      </c>
      <c r="AJ1767" t="s">
        <v>53</v>
      </c>
      <c r="AK1767">
        <v>4.4000000000000004</v>
      </c>
      <c r="AM1767" t="s">
        <v>42</v>
      </c>
      <c r="AN1767">
        <v>4.4000000000000004</v>
      </c>
      <c r="AO1767">
        <v>0</v>
      </c>
    </row>
    <row r="1768" spans="1:41" x14ac:dyDescent="0.25">
      <c r="A1768" t="s">
        <v>696</v>
      </c>
      <c r="F1768" t="s">
        <v>696</v>
      </c>
      <c r="G1768" s="1">
        <v>42440</v>
      </c>
      <c r="I1768" t="s">
        <v>1023</v>
      </c>
      <c r="J1768" t="s">
        <v>206</v>
      </c>
      <c r="K1768" t="s">
        <v>450</v>
      </c>
      <c r="L1768" t="s">
        <v>42</v>
      </c>
      <c r="M1768" t="s">
        <v>43</v>
      </c>
      <c r="N1768">
        <v>0</v>
      </c>
      <c r="O1768">
        <v>1</v>
      </c>
      <c r="P1768">
        <v>1</v>
      </c>
      <c r="T1768" t="s">
        <v>55</v>
      </c>
      <c r="V1768" t="s">
        <v>67</v>
      </c>
      <c r="X1768" t="s">
        <v>72</v>
      </c>
      <c r="Z1768" t="s">
        <v>451</v>
      </c>
      <c r="AC1768" t="s">
        <v>452</v>
      </c>
      <c r="AG1768" t="s">
        <v>27</v>
      </c>
      <c r="AH1768" t="str">
        <f>Table1[[#This Row],[Family]]</f>
        <v>Polycentropodidae</v>
      </c>
      <c r="AI1768" t="s">
        <v>92</v>
      </c>
      <c r="AJ1768" t="s">
        <v>53</v>
      </c>
      <c r="AK1768">
        <v>1.1000000000000001</v>
      </c>
      <c r="AM1768" t="s">
        <v>42</v>
      </c>
      <c r="AN1768">
        <v>1.1000000000000001</v>
      </c>
      <c r="AO1768">
        <v>0</v>
      </c>
    </row>
    <row r="1769" spans="1:41" x14ac:dyDescent="0.25">
      <c r="A1769" t="s">
        <v>696</v>
      </c>
      <c r="F1769" t="s">
        <v>696</v>
      </c>
      <c r="G1769" s="1">
        <v>42440</v>
      </c>
      <c r="I1769" t="s">
        <v>1023</v>
      </c>
      <c r="J1769" t="s">
        <v>206</v>
      </c>
      <c r="K1769" t="s">
        <v>359</v>
      </c>
      <c r="L1769" t="s">
        <v>42</v>
      </c>
      <c r="M1769" t="s">
        <v>43</v>
      </c>
      <c r="N1769">
        <v>0</v>
      </c>
      <c r="O1769">
        <v>7</v>
      </c>
      <c r="P1769">
        <v>7</v>
      </c>
      <c r="T1769" t="s">
        <v>55</v>
      </c>
      <c r="V1769" t="s">
        <v>67</v>
      </c>
      <c r="X1769" t="s">
        <v>72</v>
      </c>
      <c r="Z1769" t="s">
        <v>360</v>
      </c>
      <c r="AC1769" t="s">
        <v>361</v>
      </c>
      <c r="AG1769" t="s">
        <v>27</v>
      </c>
      <c r="AH1769" t="str">
        <f>Table1[[#This Row],[Family]]</f>
        <v>Rhyacophilidae</v>
      </c>
      <c r="AI1769" t="s">
        <v>76</v>
      </c>
      <c r="AJ1769" t="s">
        <v>53</v>
      </c>
      <c r="AK1769">
        <v>2.1</v>
      </c>
      <c r="AM1769" t="s">
        <v>42</v>
      </c>
      <c r="AN1769">
        <v>2.1</v>
      </c>
      <c r="AO1769">
        <v>0</v>
      </c>
    </row>
    <row r="1770" spans="1:41" x14ac:dyDescent="0.25">
      <c r="A1770" t="s">
        <v>696</v>
      </c>
      <c r="F1770" t="s">
        <v>696</v>
      </c>
      <c r="G1770" s="1">
        <v>42440</v>
      </c>
      <c r="I1770" t="s">
        <v>1023</v>
      </c>
      <c r="J1770" t="s">
        <v>206</v>
      </c>
      <c r="K1770" t="s">
        <v>177</v>
      </c>
      <c r="L1770" t="s">
        <v>42</v>
      </c>
      <c r="M1770" t="s">
        <v>43</v>
      </c>
      <c r="N1770">
        <v>0</v>
      </c>
      <c r="O1770">
        <v>4</v>
      </c>
      <c r="P1770">
        <v>4</v>
      </c>
      <c r="T1770" t="s">
        <v>55</v>
      </c>
      <c r="V1770" t="s">
        <v>67</v>
      </c>
      <c r="X1770" t="s">
        <v>72</v>
      </c>
      <c r="Z1770" t="s">
        <v>178</v>
      </c>
      <c r="AC1770" t="s">
        <v>179</v>
      </c>
      <c r="AG1770" t="s">
        <v>27</v>
      </c>
      <c r="AH1770" t="str">
        <f>Table1[[#This Row],[Family]]</f>
        <v>Uenoidae</v>
      </c>
      <c r="AI1770" t="s">
        <v>144</v>
      </c>
      <c r="AJ1770" t="s">
        <v>53</v>
      </c>
      <c r="AK1770">
        <v>2.7</v>
      </c>
      <c r="AM1770" t="s">
        <v>42</v>
      </c>
      <c r="AN1770">
        <v>2.7</v>
      </c>
      <c r="AO1770">
        <v>0</v>
      </c>
    </row>
    <row r="1771" spans="1:41" x14ac:dyDescent="0.25">
      <c r="A1771" t="s">
        <v>696</v>
      </c>
      <c r="F1771" t="s">
        <v>696</v>
      </c>
      <c r="G1771" s="1">
        <v>42440</v>
      </c>
      <c r="I1771" t="s">
        <v>1023</v>
      </c>
      <c r="J1771" t="s">
        <v>206</v>
      </c>
      <c r="K1771" t="s">
        <v>183</v>
      </c>
      <c r="L1771" t="s">
        <v>42</v>
      </c>
      <c r="M1771" t="s">
        <v>43</v>
      </c>
      <c r="N1771">
        <v>0</v>
      </c>
      <c r="O1771">
        <v>6</v>
      </c>
      <c r="P1771">
        <v>6</v>
      </c>
      <c r="T1771" t="s">
        <v>55</v>
      </c>
      <c r="V1771" t="s">
        <v>67</v>
      </c>
      <c r="X1771" t="s">
        <v>80</v>
      </c>
      <c r="Z1771" t="s">
        <v>86</v>
      </c>
      <c r="AB1771" t="s">
        <v>97</v>
      </c>
      <c r="AC1771" t="s">
        <v>184</v>
      </c>
      <c r="AG1771" t="s">
        <v>27</v>
      </c>
      <c r="AH1771" t="str">
        <f>Table1[[#This Row],[Family]]</f>
        <v>Chironomidae</v>
      </c>
      <c r="AI1771" t="s">
        <v>48</v>
      </c>
      <c r="AJ1771" t="s">
        <v>185</v>
      </c>
      <c r="AK1771">
        <v>2.1</v>
      </c>
      <c r="AM1771" t="s">
        <v>42</v>
      </c>
      <c r="AN1771">
        <v>2.1</v>
      </c>
      <c r="AO1771">
        <v>0</v>
      </c>
    </row>
    <row r="1772" spans="1:41" x14ac:dyDescent="0.25">
      <c r="A1772" t="s">
        <v>696</v>
      </c>
      <c r="F1772" t="s">
        <v>696</v>
      </c>
      <c r="G1772" s="1">
        <v>42440</v>
      </c>
      <c r="I1772" t="s">
        <v>1023</v>
      </c>
      <c r="J1772" t="s">
        <v>206</v>
      </c>
      <c r="K1772" t="s">
        <v>297</v>
      </c>
      <c r="L1772" t="s">
        <v>42</v>
      </c>
      <c r="M1772" t="s">
        <v>43</v>
      </c>
      <c r="N1772">
        <v>0</v>
      </c>
      <c r="O1772">
        <v>2</v>
      </c>
      <c r="P1772">
        <v>2</v>
      </c>
      <c r="T1772" t="s">
        <v>55</v>
      </c>
      <c r="V1772" t="s">
        <v>67</v>
      </c>
      <c r="X1772" t="s">
        <v>80</v>
      </c>
      <c r="Z1772" t="s">
        <v>86</v>
      </c>
      <c r="AB1772" t="s">
        <v>97</v>
      </c>
      <c r="AC1772" t="s">
        <v>298</v>
      </c>
      <c r="AG1772" t="s">
        <v>27</v>
      </c>
      <c r="AH1772" t="str">
        <f>Table1[[#This Row],[Family]]</f>
        <v>Chironomidae</v>
      </c>
      <c r="AI1772" t="s">
        <v>92</v>
      </c>
      <c r="AJ1772" t="s">
        <v>53</v>
      </c>
      <c r="AK1772">
        <v>7.2</v>
      </c>
      <c r="AM1772" t="s">
        <v>42</v>
      </c>
      <c r="AN1772">
        <v>7.2</v>
      </c>
      <c r="AO1772">
        <v>0</v>
      </c>
    </row>
    <row r="1773" spans="1:41" x14ac:dyDescent="0.25">
      <c r="A1773" t="s">
        <v>696</v>
      </c>
      <c r="F1773" t="s">
        <v>696</v>
      </c>
      <c r="G1773" s="1">
        <v>42440</v>
      </c>
      <c r="I1773" t="s">
        <v>1023</v>
      </c>
      <c r="J1773" t="s">
        <v>206</v>
      </c>
      <c r="K1773" t="s">
        <v>186</v>
      </c>
      <c r="L1773" t="s">
        <v>42</v>
      </c>
      <c r="M1773" t="s">
        <v>79</v>
      </c>
      <c r="N1773">
        <v>0</v>
      </c>
      <c r="O1773">
        <v>3</v>
      </c>
      <c r="P1773">
        <v>3</v>
      </c>
      <c r="T1773" t="s">
        <v>55</v>
      </c>
      <c r="V1773" t="s">
        <v>67</v>
      </c>
      <c r="X1773" t="s">
        <v>80</v>
      </c>
      <c r="Z1773" t="s">
        <v>86</v>
      </c>
      <c r="AC1773" t="s">
        <v>187</v>
      </c>
      <c r="AG1773" t="s">
        <v>27</v>
      </c>
      <c r="AH1773" t="str">
        <f>Table1[[#This Row],[Family]]</f>
        <v>Chironomidae</v>
      </c>
      <c r="AI1773" t="s">
        <v>48</v>
      </c>
      <c r="AK1773">
        <v>7.6</v>
      </c>
      <c r="AM1773" t="s">
        <v>42</v>
      </c>
      <c r="AN1773">
        <v>7.6</v>
      </c>
      <c r="AO1773">
        <v>0</v>
      </c>
    </row>
    <row r="1774" spans="1:41" x14ac:dyDescent="0.25">
      <c r="A1774" t="s">
        <v>696</v>
      </c>
      <c r="F1774" t="s">
        <v>696</v>
      </c>
      <c r="G1774" s="1">
        <v>42440</v>
      </c>
      <c r="I1774" t="s">
        <v>1023</v>
      </c>
      <c r="J1774" t="s">
        <v>206</v>
      </c>
      <c r="K1774" t="s">
        <v>107</v>
      </c>
      <c r="L1774" t="s">
        <v>42</v>
      </c>
      <c r="M1774" t="s">
        <v>43</v>
      </c>
      <c r="N1774">
        <v>0</v>
      </c>
      <c r="O1774">
        <v>6</v>
      </c>
      <c r="P1774">
        <v>6</v>
      </c>
      <c r="T1774" t="s">
        <v>55</v>
      </c>
      <c r="V1774" t="s">
        <v>67</v>
      </c>
      <c r="X1774" t="s">
        <v>80</v>
      </c>
      <c r="Z1774" t="s">
        <v>86</v>
      </c>
      <c r="AC1774" t="s">
        <v>108</v>
      </c>
      <c r="AG1774" t="s">
        <v>27</v>
      </c>
      <c r="AH1774" t="str">
        <f>Table1[[#This Row],[Family]]</f>
        <v>Chironomidae</v>
      </c>
      <c r="AI1774" t="s">
        <v>48</v>
      </c>
      <c r="AJ1774" t="s">
        <v>82</v>
      </c>
      <c r="AK1774">
        <v>9.1999999999999993</v>
      </c>
      <c r="AM1774" t="s">
        <v>42</v>
      </c>
      <c r="AN1774">
        <v>9.1999999999999993</v>
      </c>
      <c r="AO1774">
        <v>0</v>
      </c>
    </row>
    <row r="1775" spans="1:41" x14ac:dyDescent="0.25">
      <c r="A1775" t="s">
        <v>696</v>
      </c>
      <c r="F1775" t="s">
        <v>696</v>
      </c>
      <c r="G1775" s="1">
        <v>42440</v>
      </c>
      <c r="I1775" t="s">
        <v>1023</v>
      </c>
      <c r="J1775" t="s">
        <v>206</v>
      </c>
      <c r="K1775" t="s">
        <v>274</v>
      </c>
      <c r="L1775" t="s">
        <v>42</v>
      </c>
      <c r="M1775" t="s">
        <v>43</v>
      </c>
      <c r="N1775">
        <v>0</v>
      </c>
      <c r="O1775">
        <v>2</v>
      </c>
      <c r="P1775">
        <v>2</v>
      </c>
      <c r="T1775" t="s">
        <v>55</v>
      </c>
      <c r="V1775" t="s">
        <v>67</v>
      </c>
      <c r="X1775" t="s">
        <v>80</v>
      </c>
      <c r="Z1775" t="s">
        <v>86</v>
      </c>
      <c r="AC1775" t="s">
        <v>275</v>
      </c>
      <c r="AG1775" t="s">
        <v>27</v>
      </c>
      <c r="AH1775" t="str">
        <f>Table1[[#This Row],[Family]]</f>
        <v>Chironomidae</v>
      </c>
      <c r="AI1775" t="s">
        <v>48</v>
      </c>
      <c r="AJ1775" t="s">
        <v>61</v>
      </c>
      <c r="AK1775">
        <v>4.5999999999999996</v>
      </c>
      <c r="AM1775" t="s">
        <v>42</v>
      </c>
      <c r="AN1775">
        <v>4.5999999999999996</v>
      </c>
      <c r="AO1775">
        <v>0</v>
      </c>
    </row>
    <row r="1776" spans="1:41" x14ac:dyDescent="0.25">
      <c r="A1776" t="s">
        <v>696</v>
      </c>
      <c r="F1776" t="s">
        <v>696</v>
      </c>
      <c r="G1776" s="1">
        <v>42440</v>
      </c>
      <c r="I1776" t="s">
        <v>1023</v>
      </c>
      <c r="J1776" t="s">
        <v>206</v>
      </c>
      <c r="K1776" t="s">
        <v>123</v>
      </c>
      <c r="L1776" t="s">
        <v>42</v>
      </c>
      <c r="M1776" t="s">
        <v>43</v>
      </c>
      <c r="N1776">
        <v>0</v>
      </c>
      <c r="O1776">
        <v>1</v>
      </c>
      <c r="P1776">
        <v>1</v>
      </c>
      <c r="T1776" t="s">
        <v>55</v>
      </c>
      <c r="V1776" t="s">
        <v>67</v>
      </c>
      <c r="X1776" t="s">
        <v>80</v>
      </c>
      <c r="Z1776" t="s">
        <v>86</v>
      </c>
      <c r="AC1776" t="s">
        <v>124</v>
      </c>
      <c r="AG1776" t="s">
        <v>27</v>
      </c>
      <c r="AH1776" t="str">
        <f>Table1[[#This Row],[Family]]</f>
        <v>Chironomidae</v>
      </c>
      <c r="AI1776" t="s">
        <v>76</v>
      </c>
      <c r="AJ1776" t="s">
        <v>61</v>
      </c>
      <c r="AK1776">
        <v>8.1999999999999993</v>
      </c>
      <c r="AM1776" t="s">
        <v>42</v>
      </c>
      <c r="AN1776">
        <v>8.1999999999999993</v>
      </c>
      <c r="AO1776">
        <v>0</v>
      </c>
    </row>
    <row r="1777" spans="1:41" x14ac:dyDescent="0.25">
      <c r="A1777" t="s">
        <v>696</v>
      </c>
      <c r="F1777" t="s">
        <v>696</v>
      </c>
      <c r="G1777" s="1">
        <v>42440</v>
      </c>
      <c r="I1777" t="s">
        <v>1023</v>
      </c>
      <c r="J1777" t="s">
        <v>206</v>
      </c>
      <c r="K1777" t="s">
        <v>193</v>
      </c>
      <c r="L1777" t="s">
        <v>42</v>
      </c>
      <c r="M1777" t="s">
        <v>43</v>
      </c>
      <c r="N1777">
        <v>0</v>
      </c>
      <c r="O1777">
        <v>1</v>
      </c>
      <c r="P1777">
        <v>1</v>
      </c>
      <c r="T1777" t="s">
        <v>55</v>
      </c>
      <c r="V1777" t="s">
        <v>67</v>
      </c>
      <c r="X1777" t="s">
        <v>80</v>
      </c>
      <c r="Z1777" t="s">
        <v>86</v>
      </c>
      <c r="AB1777" t="s">
        <v>194</v>
      </c>
      <c r="AC1777" t="s">
        <v>195</v>
      </c>
      <c r="AG1777" t="s">
        <v>27</v>
      </c>
      <c r="AH1777" t="str">
        <f>Table1[[#This Row],[Family]]</f>
        <v>Chironomidae</v>
      </c>
      <c r="AI1777" t="s">
        <v>48</v>
      </c>
      <c r="AJ1777" t="s">
        <v>61</v>
      </c>
      <c r="AK1777">
        <v>8.5</v>
      </c>
      <c r="AM1777" t="s">
        <v>42</v>
      </c>
      <c r="AN1777">
        <v>8.5</v>
      </c>
      <c r="AO1777">
        <v>0</v>
      </c>
    </row>
    <row r="1778" spans="1:41" x14ac:dyDescent="0.25">
      <c r="A1778" t="s">
        <v>696</v>
      </c>
      <c r="F1778" t="s">
        <v>696</v>
      </c>
      <c r="G1778" s="1">
        <v>42440</v>
      </c>
      <c r="I1778" t="s">
        <v>1023</v>
      </c>
      <c r="J1778" t="s">
        <v>206</v>
      </c>
      <c r="K1778" t="s">
        <v>483</v>
      </c>
      <c r="L1778" t="s">
        <v>42</v>
      </c>
      <c r="M1778" t="s">
        <v>43</v>
      </c>
      <c r="N1778">
        <v>0</v>
      </c>
      <c r="O1778">
        <v>1</v>
      </c>
      <c r="P1778">
        <v>1</v>
      </c>
      <c r="T1778" t="s">
        <v>55</v>
      </c>
      <c r="V1778" t="s">
        <v>67</v>
      </c>
      <c r="X1778" t="s">
        <v>80</v>
      </c>
      <c r="Z1778" t="s">
        <v>86</v>
      </c>
      <c r="AB1778" t="s">
        <v>194</v>
      </c>
      <c r="AC1778" t="s">
        <v>484</v>
      </c>
      <c r="AG1778" t="s">
        <v>27</v>
      </c>
      <c r="AH1778" t="str">
        <f>Table1[[#This Row],[Family]]</f>
        <v>Chironomidae</v>
      </c>
      <c r="AI1778" t="s">
        <v>48</v>
      </c>
      <c r="AK1778">
        <v>6.6</v>
      </c>
      <c r="AM1778" t="s">
        <v>42</v>
      </c>
      <c r="AN1778">
        <v>6.6</v>
      </c>
      <c r="AO1778">
        <v>0</v>
      </c>
    </row>
    <row r="1779" spans="1:41" x14ac:dyDescent="0.25">
      <c r="A1779" t="s">
        <v>696</v>
      </c>
      <c r="F1779" t="s">
        <v>696</v>
      </c>
      <c r="G1779" s="1">
        <v>42440</v>
      </c>
      <c r="I1779" t="s">
        <v>1023</v>
      </c>
      <c r="J1779" t="s">
        <v>206</v>
      </c>
      <c r="K1779" t="s">
        <v>499</v>
      </c>
      <c r="L1779" t="s">
        <v>42</v>
      </c>
      <c r="M1779" t="s">
        <v>43</v>
      </c>
      <c r="N1779">
        <v>0</v>
      </c>
      <c r="O1779">
        <v>2</v>
      </c>
      <c r="P1779">
        <v>2</v>
      </c>
      <c r="T1779" t="s">
        <v>55</v>
      </c>
      <c r="V1779" t="s">
        <v>67</v>
      </c>
      <c r="X1779" t="s">
        <v>80</v>
      </c>
      <c r="Z1779" t="s">
        <v>86</v>
      </c>
      <c r="AB1779" t="s">
        <v>194</v>
      </c>
      <c r="AC1779" t="s">
        <v>500</v>
      </c>
      <c r="AG1779" t="s">
        <v>27</v>
      </c>
      <c r="AH1779" t="str">
        <f>Table1[[#This Row],[Family]]</f>
        <v>Chironomidae</v>
      </c>
      <c r="AI1779" t="s">
        <v>48</v>
      </c>
      <c r="AJ1779" t="s">
        <v>61</v>
      </c>
      <c r="AM1779" t="s">
        <v>42</v>
      </c>
      <c r="AO1779">
        <v>0</v>
      </c>
    </row>
    <row r="1780" spans="1:41" x14ac:dyDescent="0.25">
      <c r="A1780" t="s">
        <v>696</v>
      </c>
      <c r="F1780" t="s">
        <v>696</v>
      </c>
      <c r="G1780" s="1">
        <v>42440</v>
      </c>
      <c r="I1780" t="s">
        <v>1023</v>
      </c>
      <c r="J1780" t="s">
        <v>206</v>
      </c>
      <c r="K1780" t="s">
        <v>196</v>
      </c>
      <c r="L1780" t="s">
        <v>42</v>
      </c>
      <c r="M1780" t="s">
        <v>43</v>
      </c>
      <c r="N1780">
        <v>0</v>
      </c>
      <c r="O1780">
        <v>4</v>
      </c>
      <c r="P1780">
        <v>4</v>
      </c>
      <c r="T1780" t="s">
        <v>55</v>
      </c>
      <c r="V1780" t="s">
        <v>67</v>
      </c>
      <c r="X1780" t="s">
        <v>80</v>
      </c>
      <c r="Z1780" t="s">
        <v>86</v>
      </c>
      <c r="AB1780" t="s">
        <v>194</v>
      </c>
      <c r="AC1780" t="s">
        <v>197</v>
      </c>
      <c r="AG1780" t="s">
        <v>27</v>
      </c>
      <c r="AH1780" t="str">
        <f>Table1[[#This Row],[Family]]</f>
        <v>Chironomidae</v>
      </c>
      <c r="AI1780" t="s">
        <v>48</v>
      </c>
      <c r="AJ1780" t="s">
        <v>61</v>
      </c>
      <c r="AK1780">
        <v>8.1999999999999993</v>
      </c>
      <c r="AM1780" t="s">
        <v>42</v>
      </c>
      <c r="AN1780">
        <v>8.1999999999999993</v>
      </c>
      <c r="AO1780">
        <v>0</v>
      </c>
    </row>
    <row r="1781" spans="1:41" x14ac:dyDescent="0.25">
      <c r="A1781" t="s">
        <v>696</v>
      </c>
      <c r="F1781" t="s">
        <v>696</v>
      </c>
      <c r="G1781" s="1">
        <v>42440</v>
      </c>
      <c r="I1781" t="s">
        <v>1023</v>
      </c>
      <c r="J1781" t="s">
        <v>206</v>
      </c>
      <c r="K1781" t="s">
        <v>198</v>
      </c>
      <c r="L1781" t="s">
        <v>42</v>
      </c>
      <c r="M1781" t="s">
        <v>43</v>
      </c>
      <c r="N1781">
        <v>0</v>
      </c>
      <c r="O1781">
        <v>8</v>
      </c>
      <c r="P1781">
        <v>8</v>
      </c>
      <c r="T1781" t="s">
        <v>55</v>
      </c>
      <c r="V1781" t="s">
        <v>67</v>
      </c>
      <c r="X1781" t="s">
        <v>80</v>
      </c>
      <c r="Z1781" t="s">
        <v>199</v>
      </c>
      <c r="AB1781" t="s">
        <v>200</v>
      </c>
      <c r="AC1781" t="s">
        <v>201</v>
      </c>
      <c r="AG1781" t="s">
        <v>27</v>
      </c>
      <c r="AH1781" t="str">
        <f>Table1[[#This Row],[Family]]</f>
        <v>Simuliidae</v>
      </c>
      <c r="AI1781" t="s">
        <v>92</v>
      </c>
      <c r="AJ1781" t="s">
        <v>53</v>
      </c>
      <c r="AK1781">
        <v>2.4</v>
      </c>
      <c r="AM1781" t="s">
        <v>42</v>
      </c>
      <c r="AN1781">
        <v>2.4</v>
      </c>
      <c r="AO1781">
        <v>0</v>
      </c>
    </row>
    <row r="1782" spans="1:41" x14ac:dyDescent="0.25">
      <c r="A1782" t="s">
        <v>696</v>
      </c>
      <c r="F1782" t="s">
        <v>696</v>
      </c>
      <c r="G1782" s="1">
        <v>42440</v>
      </c>
      <c r="I1782" t="s">
        <v>1023</v>
      </c>
      <c r="J1782" t="s">
        <v>206</v>
      </c>
      <c r="K1782" t="s">
        <v>202</v>
      </c>
      <c r="L1782" t="s">
        <v>42</v>
      </c>
      <c r="M1782" t="s">
        <v>43</v>
      </c>
      <c r="N1782">
        <v>0</v>
      </c>
      <c r="O1782">
        <v>1</v>
      </c>
      <c r="P1782">
        <v>1</v>
      </c>
      <c r="T1782" t="s">
        <v>55</v>
      </c>
      <c r="V1782" t="s">
        <v>67</v>
      </c>
      <c r="X1782" t="s">
        <v>80</v>
      </c>
      <c r="Z1782" t="s">
        <v>203</v>
      </c>
      <c r="AC1782" t="s">
        <v>204</v>
      </c>
      <c r="AG1782" t="s">
        <v>27</v>
      </c>
      <c r="AH1782" t="str">
        <f>Table1[[#This Row],[Family]]</f>
        <v>Tipulidae</v>
      </c>
      <c r="AI1782" t="s">
        <v>48</v>
      </c>
      <c r="AJ1782" t="s">
        <v>53</v>
      </c>
      <c r="AK1782">
        <v>8</v>
      </c>
      <c r="AM1782" t="s">
        <v>42</v>
      </c>
      <c r="AN1782">
        <v>8</v>
      </c>
      <c r="AO1782">
        <v>0</v>
      </c>
    </row>
    <row r="1783" spans="1:41" x14ac:dyDescent="0.25">
      <c r="A1783" t="s">
        <v>696</v>
      </c>
      <c r="F1783" t="s">
        <v>696</v>
      </c>
      <c r="G1783" s="1">
        <v>42440</v>
      </c>
      <c r="I1783" t="s">
        <v>1023</v>
      </c>
      <c r="J1783" t="s">
        <v>206</v>
      </c>
      <c r="K1783" t="s">
        <v>366</v>
      </c>
      <c r="L1783" t="s">
        <v>42</v>
      </c>
      <c r="M1783" t="s">
        <v>43</v>
      </c>
      <c r="N1783">
        <v>0</v>
      </c>
      <c r="O1783">
        <v>1</v>
      </c>
      <c r="P1783">
        <v>1</v>
      </c>
      <c r="T1783" t="s">
        <v>55</v>
      </c>
      <c r="V1783" t="s">
        <v>67</v>
      </c>
      <c r="X1783" t="s">
        <v>80</v>
      </c>
      <c r="Z1783" t="s">
        <v>203</v>
      </c>
      <c r="AC1783" t="s">
        <v>367</v>
      </c>
      <c r="AG1783" t="s">
        <v>27</v>
      </c>
      <c r="AH1783" t="str">
        <f>Table1[[#This Row],[Family]]</f>
        <v>Tipulidae</v>
      </c>
      <c r="AI1783" t="s">
        <v>76</v>
      </c>
      <c r="AJ1783" t="s">
        <v>82</v>
      </c>
      <c r="AK1783">
        <v>1.1000000000000001</v>
      </c>
      <c r="AM1783" t="s">
        <v>42</v>
      </c>
      <c r="AN1783">
        <v>1.1000000000000001</v>
      </c>
      <c r="AO1783">
        <v>0</v>
      </c>
    </row>
    <row r="1784" spans="1:41" x14ac:dyDescent="0.25">
      <c r="A1784" t="s">
        <v>696</v>
      </c>
      <c r="F1784" t="s">
        <v>696</v>
      </c>
      <c r="G1784" s="1">
        <v>42440</v>
      </c>
      <c r="I1784" t="s">
        <v>1023</v>
      </c>
      <c r="J1784" t="s">
        <v>206</v>
      </c>
      <c r="K1784" t="s">
        <v>134</v>
      </c>
      <c r="L1784" t="s">
        <v>42</v>
      </c>
      <c r="M1784" t="s">
        <v>43</v>
      </c>
      <c r="N1784">
        <v>0</v>
      </c>
      <c r="O1784">
        <v>1</v>
      </c>
      <c r="P1784">
        <v>1</v>
      </c>
      <c r="T1784" t="s">
        <v>55</v>
      </c>
      <c r="V1784" t="s">
        <v>67</v>
      </c>
      <c r="X1784" t="s">
        <v>68</v>
      </c>
      <c r="Z1784" t="s">
        <v>135</v>
      </c>
      <c r="AG1784" t="s">
        <v>24</v>
      </c>
      <c r="AH1784" t="str">
        <f>Table1[[#This Row],[FinalID]]</f>
        <v>LEPTOPHLEBIIDAE</v>
      </c>
      <c r="AI1784" t="s">
        <v>48</v>
      </c>
      <c r="AJ1784" t="s">
        <v>136</v>
      </c>
      <c r="AK1784">
        <v>1.7</v>
      </c>
      <c r="AM1784" t="s">
        <v>42</v>
      </c>
      <c r="AN1784">
        <v>1.7</v>
      </c>
      <c r="AO1784">
        <v>0</v>
      </c>
    </row>
    <row r="1785" spans="1:41" x14ac:dyDescent="0.25">
      <c r="A1785" t="s">
        <v>696</v>
      </c>
      <c r="F1785" t="s">
        <v>696</v>
      </c>
      <c r="G1785" s="1">
        <v>42440</v>
      </c>
      <c r="I1785" t="s">
        <v>1023</v>
      </c>
      <c r="J1785" t="s">
        <v>206</v>
      </c>
      <c r="K1785" t="s">
        <v>137</v>
      </c>
      <c r="L1785" t="s">
        <v>42</v>
      </c>
      <c r="M1785" t="s">
        <v>43</v>
      </c>
      <c r="N1785">
        <v>0</v>
      </c>
      <c r="O1785">
        <v>20</v>
      </c>
      <c r="P1785">
        <v>20</v>
      </c>
      <c r="T1785" t="s">
        <v>55</v>
      </c>
      <c r="V1785" t="s">
        <v>67</v>
      </c>
      <c r="X1785" t="s">
        <v>68</v>
      </c>
      <c r="Z1785" t="s">
        <v>138</v>
      </c>
      <c r="AC1785" t="s">
        <v>139</v>
      </c>
      <c r="AG1785" t="s">
        <v>27</v>
      </c>
      <c r="AH1785" t="str">
        <f>Table1[[#This Row],[Family]]</f>
        <v>Ephemerellidae</v>
      </c>
      <c r="AI1785" t="s">
        <v>48</v>
      </c>
      <c r="AJ1785" t="s">
        <v>140</v>
      </c>
      <c r="AK1785">
        <v>2.2999999999999998</v>
      </c>
      <c r="AM1785" t="s">
        <v>42</v>
      </c>
      <c r="AN1785">
        <v>2.2999999999999998</v>
      </c>
      <c r="AO1785">
        <v>0</v>
      </c>
    </row>
    <row r="1786" spans="1:41" x14ac:dyDescent="0.25">
      <c r="A1786" t="s">
        <v>696</v>
      </c>
      <c r="F1786" t="s">
        <v>696</v>
      </c>
      <c r="G1786" s="1">
        <v>42440</v>
      </c>
      <c r="I1786" t="s">
        <v>1023</v>
      </c>
      <c r="J1786" t="s">
        <v>206</v>
      </c>
      <c r="K1786" t="s">
        <v>141</v>
      </c>
      <c r="L1786" t="s">
        <v>42</v>
      </c>
      <c r="M1786" t="s">
        <v>43</v>
      </c>
      <c r="N1786">
        <v>0</v>
      </c>
      <c r="O1786">
        <v>1</v>
      </c>
      <c r="P1786">
        <v>1</v>
      </c>
      <c r="T1786" t="s">
        <v>55</v>
      </c>
      <c r="V1786" t="s">
        <v>67</v>
      </c>
      <c r="X1786" t="s">
        <v>68</v>
      </c>
      <c r="Z1786" t="s">
        <v>142</v>
      </c>
      <c r="AC1786" t="s">
        <v>143</v>
      </c>
      <c r="AG1786" t="s">
        <v>27</v>
      </c>
      <c r="AH1786" t="str">
        <f>Table1[[#This Row],[Family]]</f>
        <v>Heptageniidae</v>
      </c>
      <c r="AI1786" t="s">
        <v>144</v>
      </c>
      <c r="AJ1786" t="s">
        <v>53</v>
      </c>
      <c r="AK1786">
        <v>1.7</v>
      </c>
      <c r="AM1786" t="s">
        <v>42</v>
      </c>
      <c r="AN1786">
        <v>1.7</v>
      </c>
      <c r="AO1786">
        <v>0</v>
      </c>
    </row>
    <row r="1787" spans="1:41" x14ac:dyDescent="0.25">
      <c r="A1787" t="s">
        <v>696</v>
      </c>
      <c r="F1787" t="s">
        <v>696</v>
      </c>
      <c r="G1787" s="1">
        <v>42440</v>
      </c>
      <c r="I1787" t="s">
        <v>1023</v>
      </c>
      <c r="J1787" t="s">
        <v>206</v>
      </c>
      <c r="K1787" t="s">
        <v>260</v>
      </c>
      <c r="L1787" t="s">
        <v>42</v>
      </c>
      <c r="M1787" t="s">
        <v>43</v>
      </c>
      <c r="N1787">
        <v>0</v>
      </c>
      <c r="O1787">
        <v>6</v>
      </c>
      <c r="P1787">
        <v>6</v>
      </c>
      <c r="T1787" t="s">
        <v>55</v>
      </c>
      <c r="V1787" t="s">
        <v>67</v>
      </c>
      <c r="X1787" t="s">
        <v>68</v>
      </c>
      <c r="Z1787" t="s">
        <v>142</v>
      </c>
      <c r="AC1787" t="s">
        <v>261</v>
      </c>
      <c r="AG1787" t="s">
        <v>27</v>
      </c>
      <c r="AH1787" t="str">
        <f>Table1[[#This Row],[Family]]</f>
        <v>Heptageniidae</v>
      </c>
      <c r="AI1787" t="s">
        <v>144</v>
      </c>
      <c r="AJ1787" t="s">
        <v>53</v>
      </c>
      <c r="AK1787">
        <v>3</v>
      </c>
      <c r="AM1787" t="s">
        <v>42</v>
      </c>
      <c r="AN1787">
        <v>3</v>
      </c>
      <c r="AO1787">
        <v>0</v>
      </c>
    </row>
    <row r="1788" spans="1:41" x14ac:dyDescent="0.25">
      <c r="A1788" t="s">
        <v>696</v>
      </c>
      <c r="F1788" t="s">
        <v>696</v>
      </c>
      <c r="G1788" s="1">
        <v>42440</v>
      </c>
      <c r="I1788" t="s">
        <v>1023</v>
      </c>
      <c r="J1788" t="s">
        <v>206</v>
      </c>
      <c r="K1788" t="s">
        <v>145</v>
      </c>
      <c r="L1788" t="s">
        <v>42</v>
      </c>
      <c r="M1788" t="s">
        <v>43</v>
      </c>
      <c r="N1788">
        <v>0</v>
      </c>
      <c r="O1788">
        <v>1</v>
      </c>
      <c r="P1788">
        <v>1</v>
      </c>
      <c r="T1788" t="s">
        <v>55</v>
      </c>
      <c r="V1788" t="s">
        <v>67</v>
      </c>
      <c r="X1788" t="s">
        <v>68</v>
      </c>
      <c r="Z1788" t="s">
        <v>146</v>
      </c>
      <c r="AC1788" t="s">
        <v>147</v>
      </c>
      <c r="AG1788" t="s">
        <v>27</v>
      </c>
      <c r="AH1788" t="str">
        <f>Table1[[#This Row],[Family]]</f>
        <v>Baetidae</v>
      </c>
      <c r="AI1788" t="s">
        <v>48</v>
      </c>
      <c r="AJ1788" t="s">
        <v>148</v>
      </c>
      <c r="AK1788">
        <v>3.9</v>
      </c>
      <c r="AM1788" t="s">
        <v>42</v>
      </c>
      <c r="AN1788">
        <v>3.9</v>
      </c>
      <c r="AO1788">
        <v>0</v>
      </c>
    </row>
    <row r="1789" spans="1:41" x14ac:dyDescent="0.25">
      <c r="A1789" t="s">
        <v>696</v>
      </c>
      <c r="F1789" t="s">
        <v>696</v>
      </c>
      <c r="G1789" s="1">
        <v>42440</v>
      </c>
      <c r="I1789" t="s">
        <v>1023</v>
      </c>
      <c r="J1789" t="s">
        <v>206</v>
      </c>
      <c r="K1789" t="s">
        <v>529</v>
      </c>
      <c r="L1789" t="s">
        <v>42</v>
      </c>
      <c r="M1789" t="s">
        <v>43</v>
      </c>
      <c r="N1789">
        <v>0</v>
      </c>
      <c r="O1789">
        <v>1</v>
      </c>
      <c r="P1789">
        <v>1</v>
      </c>
      <c r="T1789" t="s">
        <v>55</v>
      </c>
      <c r="V1789" t="s">
        <v>67</v>
      </c>
      <c r="X1789" t="s">
        <v>220</v>
      </c>
      <c r="Z1789" t="s">
        <v>530</v>
      </c>
      <c r="AC1789" t="s">
        <v>531</v>
      </c>
      <c r="AG1789" t="s">
        <v>27</v>
      </c>
      <c r="AH1789" t="str">
        <f>Table1[[#This Row],[Family]]</f>
        <v>Dryopidae</v>
      </c>
      <c r="AI1789" t="s">
        <v>144</v>
      </c>
      <c r="AJ1789" t="s">
        <v>53</v>
      </c>
      <c r="AK1789">
        <v>6.4</v>
      </c>
      <c r="AM1789" t="s">
        <v>42</v>
      </c>
      <c r="AN1789">
        <v>6.4</v>
      </c>
      <c r="AO1789">
        <v>0</v>
      </c>
    </row>
    <row r="1790" spans="1:41" x14ac:dyDescent="0.25">
      <c r="A1790" t="s">
        <v>697</v>
      </c>
      <c r="F1790" t="s">
        <v>697</v>
      </c>
      <c r="G1790" s="1">
        <v>42471</v>
      </c>
      <c r="I1790" t="s">
        <v>1023</v>
      </c>
      <c r="J1790" t="s">
        <v>206</v>
      </c>
      <c r="K1790" t="s">
        <v>242</v>
      </c>
      <c r="L1790" t="s">
        <v>42</v>
      </c>
      <c r="M1790" t="s">
        <v>43</v>
      </c>
      <c r="N1790">
        <v>0</v>
      </c>
      <c r="O1790">
        <v>1</v>
      </c>
      <c r="P1790">
        <v>1</v>
      </c>
      <c r="T1790" t="s">
        <v>44</v>
      </c>
      <c r="V1790" t="s">
        <v>45</v>
      </c>
      <c r="X1790" t="s">
        <v>243</v>
      </c>
      <c r="Z1790" t="s">
        <v>244</v>
      </c>
      <c r="AG1790" t="s">
        <v>24</v>
      </c>
      <c r="AH1790" t="str">
        <f>Table1[[#This Row],[FinalID]]</f>
        <v>LUMBRICULIDAE</v>
      </c>
      <c r="AI1790" t="s">
        <v>48</v>
      </c>
      <c r="AJ1790" t="s">
        <v>49</v>
      </c>
      <c r="AK1790">
        <v>6.6</v>
      </c>
      <c r="AM1790" t="s">
        <v>42</v>
      </c>
      <c r="AN1790">
        <v>6.6</v>
      </c>
      <c r="AO1790">
        <v>0</v>
      </c>
    </row>
    <row r="1791" spans="1:41" x14ac:dyDescent="0.25">
      <c r="A1791" t="s">
        <v>697</v>
      </c>
      <c r="F1791" t="s">
        <v>697</v>
      </c>
      <c r="G1791" s="1">
        <v>42471</v>
      </c>
      <c r="I1791" t="s">
        <v>1023</v>
      </c>
      <c r="J1791" t="s">
        <v>206</v>
      </c>
      <c r="K1791" t="s">
        <v>50</v>
      </c>
      <c r="L1791" t="s">
        <v>42</v>
      </c>
      <c r="M1791" t="s">
        <v>43</v>
      </c>
      <c r="N1791">
        <v>0</v>
      </c>
      <c r="O1791">
        <v>1</v>
      </c>
      <c r="P1791">
        <v>1</v>
      </c>
      <c r="T1791" t="s">
        <v>44</v>
      </c>
      <c r="V1791" t="s">
        <v>45</v>
      </c>
      <c r="X1791" t="s">
        <v>51</v>
      </c>
      <c r="Z1791" t="s">
        <v>52</v>
      </c>
      <c r="AG1791" t="s">
        <v>24</v>
      </c>
      <c r="AH1791" t="str">
        <f>Table1[[#This Row],[FinalID]]</f>
        <v>TUBIFICIDAE</v>
      </c>
      <c r="AI1791" t="s">
        <v>48</v>
      </c>
      <c r="AJ1791" t="s">
        <v>53</v>
      </c>
      <c r="AK1791">
        <v>8.4</v>
      </c>
      <c r="AM1791" t="s">
        <v>42</v>
      </c>
      <c r="AN1791">
        <v>8.4</v>
      </c>
      <c r="AO1791">
        <v>0</v>
      </c>
    </row>
    <row r="1792" spans="1:41" x14ac:dyDescent="0.25">
      <c r="A1792" t="s">
        <v>697</v>
      </c>
      <c r="F1792" t="s">
        <v>697</v>
      </c>
      <c r="G1792" s="1">
        <v>42471</v>
      </c>
      <c r="I1792" t="s">
        <v>1023</v>
      </c>
      <c r="J1792" t="s">
        <v>206</v>
      </c>
      <c r="K1792" t="s">
        <v>130</v>
      </c>
      <c r="L1792" t="s">
        <v>42</v>
      </c>
      <c r="M1792" t="s">
        <v>43</v>
      </c>
      <c r="N1792">
        <v>0</v>
      </c>
      <c r="O1792">
        <v>1</v>
      </c>
      <c r="P1792">
        <v>1</v>
      </c>
      <c r="T1792" t="s">
        <v>55</v>
      </c>
      <c r="V1792" t="s">
        <v>67</v>
      </c>
      <c r="X1792" t="s">
        <v>68</v>
      </c>
      <c r="Z1792" t="s">
        <v>131</v>
      </c>
      <c r="AC1792" t="s">
        <v>132</v>
      </c>
      <c r="AG1792" t="s">
        <v>27</v>
      </c>
      <c r="AH1792" t="str">
        <f>Table1[[#This Row],[Family]]</f>
        <v>Ameletidae</v>
      </c>
      <c r="AI1792" t="s">
        <v>48</v>
      </c>
      <c r="AJ1792" t="s">
        <v>133</v>
      </c>
      <c r="AK1792">
        <v>2.6</v>
      </c>
      <c r="AM1792" t="s">
        <v>42</v>
      </c>
      <c r="AN1792">
        <v>2.6</v>
      </c>
      <c r="AO1792">
        <v>0</v>
      </c>
    </row>
    <row r="1793" spans="1:41" x14ac:dyDescent="0.25">
      <c r="A1793" t="s">
        <v>697</v>
      </c>
      <c r="F1793" t="s">
        <v>697</v>
      </c>
      <c r="G1793" s="1">
        <v>42471</v>
      </c>
      <c r="I1793" t="s">
        <v>1023</v>
      </c>
      <c r="J1793" t="s">
        <v>206</v>
      </c>
      <c r="K1793" t="s">
        <v>137</v>
      </c>
      <c r="L1793" t="s">
        <v>42</v>
      </c>
      <c r="M1793" t="s">
        <v>43</v>
      </c>
      <c r="N1793">
        <v>0</v>
      </c>
      <c r="O1793">
        <v>22</v>
      </c>
      <c r="P1793">
        <v>22</v>
      </c>
      <c r="T1793" t="s">
        <v>55</v>
      </c>
      <c r="V1793" t="s">
        <v>67</v>
      </c>
      <c r="X1793" t="s">
        <v>68</v>
      </c>
      <c r="Z1793" t="s">
        <v>138</v>
      </c>
      <c r="AC1793" t="s">
        <v>139</v>
      </c>
      <c r="AG1793" t="s">
        <v>27</v>
      </c>
      <c r="AH1793" t="str">
        <f>Table1[[#This Row],[Family]]</f>
        <v>Ephemerellidae</v>
      </c>
      <c r="AI1793" t="s">
        <v>48</v>
      </c>
      <c r="AJ1793" t="s">
        <v>140</v>
      </c>
      <c r="AK1793">
        <v>2.2999999999999998</v>
      </c>
      <c r="AM1793" t="s">
        <v>42</v>
      </c>
      <c r="AN1793">
        <v>2.2999999999999998</v>
      </c>
      <c r="AO1793">
        <v>0</v>
      </c>
    </row>
    <row r="1794" spans="1:41" x14ac:dyDescent="0.25">
      <c r="A1794" t="s">
        <v>697</v>
      </c>
      <c r="F1794" t="s">
        <v>697</v>
      </c>
      <c r="G1794" s="1">
        <v>42471</v>
      </c>
      <c r="I1794" t="s">
        <v>1023</v>
      </c>
      <c r="J1794" t="s">
        <v>206</v>
      </c>
      <c r="K1794" t="s">
        <v>685</v>
      </c>
      <c r="L1794" t="s">
        <v>42</v>
      </c>
      <c r="M1794" t="s">
        <v>43</v>
      </c>
      <c r="N1794">
        <v>0</v>
      </c>
      <c r="O1794">
        <v>1</v>
      </c>
      <c r="P1794">
        <v>1</v>
      </c>
      <c r="T1794" t="s">
        <v>55</v>
      </c>
      <c r="V1794" t="s">
        <v>67</v>
      </c>
      <c r="X1794" t="s">
        <v>68</v>
      </c>
      <c r="Z1794" t="s">
        <v>138</v>
      </c>
      <c r="AC1794" t="s">
        <v>686</v>
      </c>
      <c r="AG1794" t="s">
        <v>27</v>
      </c>
      <c r="AH1794" t="str">
        <f>Table1[[#This Row],[Family]]</f>
        <v>Ephemerellidae</v>
      </c>
      <c r="AI1794" t="s">
        <v>48</v>
      </c>
      <c r="AM1794" t="s">
        <v>42</v>
      </c>
      <c r="AO1794">
        <v>0</v>
      </c>
    </row>
    <row r="1795" spans="1:41" x14ac:dyDescent="0.25">
      <c r="A1795" t="s">
        <v>697</v>
      </c>
      <c r="F1795" t="s">
        <v>697</v>
      </c>
      <c r="G1795" s="1">
        <v>42471</v>
      </c>
      <c r="I1795" t="s">
        <v>1023</v>
      </c>
      <c r="J1795" t="s">
        <v>206</v>
      </c>
      <c r="K1795" t="s">
        <v>245</v>
      </c>
      <c r="L1795" t="s">
        <v>42</v>
      </c>
      <c r="M1795" t="s">
        <v>43</v>
      </c>
      <c r="N1795">
        <v>0</v>
      </c>
      <c r="O1795">
        <v>12</v>
      </c>
      <c r="P1795">
        <v>12</v>
      </c>
      <c r="T1795" t="s">
        <v>55</v>
      </c>
      <c r="V1795" t="s">
        <v>67</v>
      </c>
      <c r="X1795" t="s">
        <v>68</v>
      </c>
      <c r="Z1795" t="s">
        <v>146</v>
      </c>
      <c r="AC1795" t="s">
        <v>246</v>
      </c>
      <c r="AG1795" t="s">
        <v>27</v>
      </c>
      <c r="AH1795" t="str">
        <f>Table1[[#This Row],[Family]]</f>
        <v>Baetidae</v>
      </c>
      <c r="AI1795" t="s">
        <v>48</v>
      </c>
      <c r="AJ1795" t="s">
        <v>136</v>
      </c>
      <c r="AK1795">
        <v>4.9000000000000004</v>
      </c>
      <c r="AM1795" t="s">
        <v>42</v>
      </c>
      <c r="AN1795">
        <v>4.9000000000000004</v>
      </c>
      <c r="AO1795">
        <v>0</v>
      </c>
    </row>
    <row r="1796" spans="1:41" x14ac:dyDescent="0.25">
      <c r="A1796" t="s">
        <v>697</v>
      </c>
      <c r="F1796" t="s">
        <v>697</v>
      </c>
      <c r="G1796" s="1">
        <v>42471</v>
      </c>
      <c r="I1796" t="s">
        <v>1023</v>
      </c>
      <c r="J1796" t="s">
        <v>206</v>
      </c>
      <c r="K1796" t="s">
        <v>351</v>
      </c>
      <c r="L1796" t="s">
        <v>42</v>
      </c>
      <c r="M1796" t="s">
        <v>43</v>
      </c>
      <c r="N1796">
        <v>0</v>
      </c>
      <c r="O1796">
        <v>2</v>
      </c>
      <c r="P1796">
        <v>2</v>
      </c>
      <c r="T1796" t="s">
        <v>55</v>
      </c>
      <c r="V1796" t="s">
        <v>67</v>
      </c>
      <c r="X1796" t="s">
        <v>152</v>
      </c>
      <c r="Z1796" t="s">
        <v>156</v>
      </c>
      <c r="AG1796" t="s">
        <v>24</v>
      </c>
      <c r="AH1796" t="str">
        <f>Table1[[#This Row],[FinalID]]</f>
        <v>LEUCTRIDAE</v>
      </c>
      <c r="AI1796" t="s">
        <v>60</v>
      </c>
      <c r="AJ1796" t="s">
        <v>161</v>
      </c>
      <c r="AK1796">
        <v>0.8</v>
      </c>
      <c r="AM1796" t="s">
        <v>42</v>
      </c>
      <c r="AN1796">
        <v>0.8</v>
      </c>
      <c r="AO1796">
        <v>0</v>
      </c>
    </row>
    <row r="1797" spans="1:41" x14ac:dyDescent="0.25">
      <c r="A1797" t="s">
        <v>697</v>
      </c>
      <c r="F1797" t="s">
        <v>697</v>
      </c>
      <c r="G1797" s="1">
        <v>42471</v>
      </c>
      <c r="I1797" t="s">
        <v>1023</v>
      </c>
      <c r="J1797" t="s">
        <v>206</v>
      </c>
      <c r="K1797" t="s">
        <v>166</v>
      </c>
      <c r="L1797" t="s">
        <v>42</v>
      </c>
      <c r="M1797" t="s">
        <v>43</v>
      </c>
      <c r="N1797">
        <v>0</v>
      </c>
      <c r="O1797">
        <v>2</v>
      </c>
      <c r="P1797">
        <v>2</v>
      </c>
      <c r="T1797" t="s">
        <v>55</v>
      </c>
      <c r="V1797" t="s">
        <v>67</v>
      </c>
      <c r="X1797" t="s">
        <v>152</v>
      </c>
      <c r="Z1797" t="s">
        <v>167</v>
      </c>
      <c r="AC1797" t="s">
        <v>168</v>
      </c>
      <c r="AG1797" t="s">
        <v>27</v>
      </c>
      <c r="AH1797" t="str">
        <f>Table1[[#This Row],[Family]]</f>
        <v>Perlodidae</v>
      </c>
      <c r="AI1797" t="s">
        <v>76</v>
      </c>
      <c r="AJ1797" t="s">
        <v>169</v>
      </c>
      <c r="AK1797">
        <v>2.4</v>
      </c>
      <c r="AM1797" t="s">
        <v>42</v>
      </c>
      <c r="AN1797">
        <v>2.4</v>
      </c>
      <c r="AO1797">
        <v>0</v>
      </c>
    </row>
    <row r="1798" spans="1:41" x14ac:dyDescent="0.25">
      <c r="A1798" t="s">
        <v>697</v>
      </c>
      <c r="F1798" t="s">
        <v>697</v>
      </c>
      <c r="G1798" s="1">
        <v>42471</v>
      </c>
      <c r="I1798" t="s">
        <v>1023</v>
      </c>
      <c r="J1798" t="s">
        <v>206</v>
      </c>
      <c r="K1798" t="s">
        <v>170</v>
      </c>
      <c r="L1798" t="s">
        <v>42</v>
      </c>
      <c r="M1798" t="s">
        <v>43</v>
      </c>
      <c r="N1798">
        <v>0</v>
      </c>
      <c r="O1798">
        <v>3</v>
      </c>
      <c r="P1798">
        <v>3</v>
      </c>
      <c r="T1798" t="s">
        <v>55</v>
      </c>
      <c r="V1798" t="s">
        <v>67</v>
      </c>
      <c r="X1798" t="s">
        <v>72</v>
      </c>
      <c r="Z1798" t="s">
        <v>171</v>
      </c>
      <c r="AC1798" t="s">
        <v>172</v>
      </c>
      <c r="AG1798" t="s">
        <v>27</v>
      </c>
      <c r="AH1798" t="str">
        <f>Table1[[#This Row],[Family]]</f>
        <v>Hydropsychidae</v>
      </c>
      <c r="AI1798" t="s">
        <v>92</v>
      </c>
      <c r="AJ1798" t="s">
        <v>53</v>
      </c>
      <c r="AK1798">
        <v>6.5</v>
      </c>
      <c r="AM1798" t="s">
        <v>42</v>
      </c>
      <c r="AN1798">
        <v>6.5</v>
      </c>
      <c r="AO1798">
        <v>0</v>
      </c>
    </row>
    <row r="1799" spans="1:41" x14ac:dyDescent="0.25">
      <c r="A1799" t="s">
        <v>697</v>
      </c>
      <c r="F1799" t="s">
        <v>697</v>
      </c>
      <c r="G1799" s="1">
        <v>42471</v>
      </c>
      <c r="I1799" t="s">
        <v>1023</v>
      </c>
      <c r="J1799" t="s">
        <v>206</v>
      </c>
      <c r="K1799" t="s">
        <v>173</v>
      </c>
      <c r="L1799" t="s">
        <v>42</v>
      </c>
      <c r="M1799" t="s">
        <v>43</v>
      </c>
      <c r="N1799">
        <v>0</v>
      </c>
      <c r="O1799">
        <v>2</v>
      </c>
      <c r="P1799">
        <v>2</v>
      </c>
      <c r="T1799" t="s">
        <v>55</v>
      </c>
      <c r="V1799" t="s">
        <v>67</v>
      </c>
      <c r="X1799" t="s">
        <v>72</v>
      </c>
      <c r="Z1799" t="s">
        <v>171</v>
      </c>
      <c r="AC1799" t="s">
        <v>174</v>
      </c>
      <c r="AG1799" t="s">
        <v>27</v>
      </c>
      <c r="AH1799" t="str">
        <f>Table1[[#This Row],[Family]]</f>
        <v>Hydropsychidae</v>
      </c>
      <c r="AI1799" t="s">
        <v>92</v>
      </c>
      <c r="AJ1799" t="s">
        <v>53</v>
      </c>
      <c r="AK1799">
        <v>2.7</v>
      </c>
      <c r="AM1799" t="s">
        <v>42</v>
      </c>
      <c r="AN1799">
        <v>2.7</v>
      </c>
      <c r="AO1799">
        <v>0</v>
      </c>
    </row>
    <row r="1800" spans="1:41" x14ac:dyDescent="0.25">
      <c r="A1800" t="s">
        <v>697</v>
      </c>
      <c r="F1800" t="s">
        <v>697</v>
      </c>
      <c r="G1800" s="1">
        <v>42471</v>
      </c>
      <c r="I1800" t="s">
        <v>1023</v>
      </c>
      <c r="J1800" t="s">
        <v>206</v>
      </c>
      <c r="K1800" t="s">
        <v>175</v>
      </c>
      <c r="L1800" t="s">
        <v>42</v>
      </c>
      <c r="M1800" t="s">
        <v>43</v>
      </c>
      <c r="N1800">
        <v>0</v>
      </c>
      <c r="O1800">
        <v>1</v>
      </c>
      <c r="P1800">
        <v>1</v>
      </c>
      <c r="T1800" t="s">
        <v>55</v>
      </c>
      <c r="V1800" t="s">
        <v>67</v>
      </c>
      <c r="X1800" t="s">
        <v>72</v>
      </c>
      <c r="Z1800" t="s">
        <v>171</v>
      </c>
      <c r="AC1800" t="s">
        <v>176</v>
      </c>
      <c r="AG1800" t="s">
        <v>27</v>
      </c>
      <c r="AH1800" t="str">
        <f>Table1[[#This Row],[Family]]</f>
        <v>Hydropsychidae</v>
      </c>
      <c r="AI1800" t="s">
        <v>92</v>
      </c>
      <c r="AJ1800" t="s">
        <v>53</v>
      </c>
      <c r="AK1800">
        <v>7.5</v>
      </c>
      <c r="AM1800" t="s">
        <v>42</v>
      </c>
      <c r="AN1800">
        <v>7.5</v>
      </c>
      <c r="AO1800">
        <v>0</v>
      </c>
    </row>
    <row r="1801" spans="1:41" x14ac:dyDescent="0.25">
      <c r="A1801" t="s">
        <v>697</v>
      </c>
      <c r="F1801" t="s">
        <v>697</v>
      </c>
      <c r="G1801" s="1">
        <v>42471</v>
      </c>
      <c r="I1801" t="s">
        <v>1023</v>
      </c>
      <c r="J1801" t="s">
        <v>206</v>
      </c>
      <c r="K1801" t="s">
        <v>352</v>
      </c>
      <c r="L1801" t="s">
        <v>42</v>
      </c>
      <c r="M1801" t="s">
        <v>43</v>
      </c>
      <c r="N1801">
        <v>0</v>
      </c>
      <c r="O1801">
        <v>3</v>
      </c>
      <c r="P1801">
        <v>3</v>
      </c>
      <c r="T1801" t="s">
        <v>55</v>
      </c>
      <c r="V1801" t="s">
        <v>67</v>
      </c>
      <c r="X1801" t="s">
        <v>72</v>
      </c>
      <c r="Z1801" t="s">
        <v>270</v>
      </c>
      <c r="AB1801" t="s">
        <v>353</v>
      </c>
      <c r="AC1801" t="s">
        <v>354</v>
      </c>
      <c r="AG1801" t="s">
        <v>27</v>
      </c>
      <c r="AH1801" t="str">
        <f>Table1[[#This Row],[Family]]</f>
        <v>Limnephilidae</v>
      </c>
      <c r="AI1801" t="s">
        <v>60</v>
      </c>
      <c r="AJ1801" t="s">
        <v>355</v>
      </c>
      <c r="AK1801">
        <v>3.1</v>
      </c>
      <c r="AM1801" t="s">
        <v>42</v>
      </c>
      <c r="AN1801">
        <v>3.1</v>
      </c>
      <c r="AO1801">
        <v>0</v>
      </c>
    </row>
    <row r="1802" spans="1:41" x14ac:dyDescent="0.25">
      <c r="A1802" t="s">
        <v>697</v>
      </c>
      <c r="F1802" t="s">
        <v>697</v>
      </c>
      <c r="G1802" s="1">
        <v>42471</v>
      </c>
      <c r="I1802" t="s">
        <v>1023</v>
      </c>
      <c r="J1802" t="s">
        <v>206</v>
      </c>
      <c r="K1802" t="s">
        <v>217</v>
      </c>
      <c r="L1802" t="s">
        <v>42</v>
      </c>
      <c r="M1802" t="s">
        <v>43</v>
      </c>
      <c r="N1802">
        <v>0</v>
      </c>
      <c r="O1802">
        <v>1</v>
      </c>
      <c r="P1802">
        <v>1</v>
      </c>
      <c r="T1802" t="s">
        <v>55</v>
      </c>
      <c r="V1802" t="s">
        <v>67</v>
      </c>
      <c r="X1802" t="s">
        <v>72</v>
      </c>
      <c r="Z1802" t="s">
        <v>181</v>
      </c>
      <c r="AC1802" t="s">
        <v>218</v>
      </c>
      <c r="AG1802" t="s">
        <v>27</v>
      </c>
      <c r="AH1802" t="str">
        <f>Table1[[#This Row],[Family]]</f>
        <v>Philopotamidae</v>
      </c>
      <c r="AI1802" t="s">
        <v>92</v>
      </c>
      <c r="AJ1802" t="s">
        <v>53</v>
      </c>
      <c r="AK1802">
        <v>4.4000000000000004</v>
      </c>
      <c r="AM1802" t="s">
        <v>42</v>
      </c>
      <c r="AN1802">
        <v>4.4000000000000004</v>
      </c>
      <c r="AO1802">
        <v>0</v>
      </c>
    </row>
    <row r="1803" spans="1:41" x14ac:dyDescent="0.25">
      <c r="A1803" t="s">
        <v>697</v>
      </c>
      <c r="F1803" t="s">
        <v>697</v>
      </c>
      <c r="G1803" s="1">
        <v>42471</v>
      </c>
      <c r="I1803" t="s">
        <v>1023</v>
      </c>
      <c r="J1803" t="s">
        <v>206</v>
      </c>
      <c r="K1803" t="s">
        <v>362</v>
      </c>
      <c r="L1803" t="s">
        <v>42</v>
      </c>
      <c r="M1803" t="s">
        <v>43</v>
      </c>
      <c r="N1803">
        <v>0</v>
      </c>
      <c r="O1803">
        <v>2</v>
      </c>
      <c r="P1803">
        <v>2</v>
      </c>
      <c r="T1803" t="s">
        <v>55</v>
      </c>
      <c r="V1803" t="s">
        <v>67</v>
      </c>
      <c r="X1803" t="s">
        <v>220</v>
      </c>
      <c r="Z1803" t="s">
        <v>221</v>
      </c>
      <c r="AC1803" t="s">
        <v>363</v>
      </c>
      <c r="AG1803" t="s">
        <v>27</v>
      </c>
      <c r="AH1803" t="str">
        <f>Table1[[#This Row],[Family]]</f>
        <v>Elmidae</v>
      </c>
      <c r="AI1803" t="s">
        <v>144</v>
      </c>
      <c r="AJ1803" t="s">
        <v>53</v>
      </c>
      <c r="AK1803">
        <v>5.4</v>
      </c>
      <c r="AM1803" t="s">
        <v>42</v>
      </c>
      <c r="AN1803">
        <v>5.4</v>
      </c>
      <c r="AO1803">
        <v>0</v>
      </c>
    </row>
    <row r="1804" spans="1:41" x14ac:dyDescent="0.25">
      <c r="A1804" t="s">
        <v>697</v>
      </c>
      <c r="F1804" t="s">
        <v>697</v>
      </c>
      <c r="G1804" s="1">
        <v>42471</v>
      </c>
      <c r="I1804" t="s">
        <v>1023</v>
      </c>
      <c r="J1804" t="s">
        <v>206</v>
      </c>
      <c r="K1804" t="s">
        <v>219</v>
      </c>
      <c r="L1804" t="s">
        <v>42</v>
      </c>
      <c r="M1804" t="s">
        <v>43</v>
      </c>
      <c r="N1804">
        <v>0</v>
      </c>
      <c r="O1804">
        <v>1</v>
      </c>
      <c r="P1804">
        <v>1</v>
      </c>
      <c r="T1804" t="s">
        <v>55</v>
      </c>
      <c r="V1804" t="s">
        <v>67</v>
      </c>
      <c r="X1804" t="s">
        <v>220</v>
      </c>
      <c r="Z1804" t="s">
        <v>221</v>
      </c>
      <c r="AC1804" t="s">
        <v>222</v>
      </c>
      <c r="AG1804" t="s">
        <v>27</v>
      </c>
      <c r="AH1804" t="str">
        <f>Table1[[#This Row],[Family]]</f>
        <v>Elmidae</v>
      </c>
      <c r="AI1804" t="s">
        <v>144</v>
      </c>
      <c r="AJ1804" t="s">
        <v>53</v>
      </c>
      <c r="AK1804">
        <v>7.1</v>
      </c>
      <c r="AM1804" t="s">
        <v>42</v>
      </c>
      <c r="AN1804">
        <v>7.1</v>
      </c>
      <c r="AO1804">
        <v>0</v>
      </c>
    </row>
    <row r="1805" spans="1:41" x14ac:dyDescent="0.25">
      <c r="A1805" t="s">
        <v>697</v>
      </c>
      <c r="F1805" t="s">
        <v>697</v>
      </c>
      <c r="G1805" s="1">
        <v>42471</v>
      </c>
      <c r="I1805" t="s">
        <v>1023</v>
      </c>
      <c r="J1805" t="s">
        <v>206</v>
      </c>
      <c r="K1805" t="s">
        <v>90</v>
      </c>
      <c r="L1805" t="s">
        <v>42</v>
      </c>
      <c r="M1805" t="s">
        <v>43</v>
      </c>
      <c r="N1805">
        <v>0</v>
      </c>
      <c r="O1805">
        <v>2</v>
      </c>
      <c r="P1805">
        <v>2</v>
      </c>
      <c r="T1805" t="s">
        <v>55</v>
      </c>
      <c r="V1805" t="s">
        <v>67</v>
      </c>
      <c r="X1805" t="s">
        <v>80</v>
      </c>
      <c r="Z1805" t="s">
        <v>86</v>
      </c>
      <c r="AB1805" t="s">
        <v>87</v>
      </c>
      <c r="AC1805" t="s">
        <v>91</v>
      </c>
      <c r="AG1805" t="s">
        <v>27</v>
      </c>
      <c r="AH1805" t="str">
        <f>Table1[[#This Row],[Family]]</f>
        <v>Chironomidae</v>
      </c>
      <c r="AI1805" t="s">
        <v>92</v>
      </c>
      <c r="AJ1805" t="s">
        <v>53</v>
      </c>
      <c r="AK1805">
        <v>4.9000000000000004</v>
      </c>
      <c r="AM1805" t="s">
        <v>42</v>
      </c>
      <c r="AN1805">
        <v>4.9000000000000004</v>
      </c>
      <c r="AO1805">
        <v>0</v>
      </c>
    </row>
    <row r="1806" spans="1:41" x14ac:dyDescent="0.25">
      <c r="A1806" t="s">
        <v>697</v>
      </c>
      <c r="F1806" t="s">
        <v>697</v>
      </c>
      <c r="G1806" s="1">
        <v>42471</v>
      </c>
      <c r="I1806" t="s">
        <v>1023</v>
      </c>
      <c r="J1806" t="s">
        <v>206</v>
      </c>
      <c r="K1806" t="s">
        <v>653</v>
      </c>
      <c r="L1806" t="s">
        <v>42</v>
      </c>
      <c r="M1806" t="s">
        <v>43</v>
      </c>
      <c r="N1806">
        <v>0</v>
      </c>
      <c r="O1806">
        <v>1</v>
      </c>
      <c r="P1806">
        <v>1</v>
      </c>
      <c r="T1806" t="s">
        <v>55</v>
      </c>
      <c r="V1806" t="s">
        <v>67</v>
      </c>
      <c r="X1806" t="s">
        <v>80</v>
      </c>
      <c r="Z1806" t="s">
        <v>86</v>
      </c>
      <c r="AB1806" t="s">
        <v>87</v>
      </c>
      <c r="AC1806" t="s">
        <v>654</v>
      </c>
      <c r="AG1806" t="s">
        <v>27</v>
      </c>
      <c r="AH1806" t="str">
        <f>Table1[[#This Row],[Family]]</f>
        <v>Chironomidae</v>
      </c>
      <c r="AI1806" t="s">
        <v>48</v>
      </c>
      <c r="AJ1806" t="s">
        <v>53</v>
      </c>
      <c r="AK1806">
        <v>8.6999999999999993</v>
      </c>
      <c r="AM1806" t="s">
        <v>42</v>
      </c>
      <c r="AN1806">
        <v>8.6999999999999993</v>
      </c>
      <c r="AO1806">
        <v>0</v>
      </c>
    </row>
    <row r="1807" spans="1:41" x14ac:dyDescent="0.25">
      <c r="A1807" t="s">
        <v>697</v>
      </c>
      <c r="F1807" t="s">
        <v>697</v>
      </c>
      <c r="G1807" s="1">
        <v>42471</v>
      </c>
      <c r="I1807" t="s">
        <v>1023</v>
      </c>
      <c r="J1807" t="s">
        <v>206</v>
      </c>
      <c r="K1807" t="s">
        <v>93</v>
      </c>
      <c r="L1807" t="s">
        <v>42</v>
      </c>
      <c r="M1807" t="s">
        <v>43</v>
      </c>
      <c r="N1807">
        <v>0</v>
      </c>
      <c r="O1807">
        <v>4</v>
      </c>
      <c r="P1807">
        <v>4</v>
      </c>
      <c r="T1807" t="s">
        <v>55</v>
      </c>
      <c r="V1807" t="s">
        <v>67</v>
      </c>
      <c r="X1807" t="s">
        <v>80</v>
      </c>
      <c r="Z1807" t="s">
        <v>86</v>
      </c>
      <c r="AB1807" t="s">
        <v>87</v>
      </c>
      <c r="AC1807" t="s">
        <v>94</v>
      </c>
      <c r="AG1807" t="s">
        <v>27</v>
      </c>
      <c r="AH1807" t="str">
        <f>Table1[[#This Row],[Family]]</f>
        <v>Chironomidae</v>
      </c>
      <c r="AI1807" t="s">
        <v>60</v>
      </c>
      <c r="AJ1807" t="s">
        <v>95</v>
      </c>
      <c r="AK1807">
        <v>6.3</v>
      </c>
      <c r="AM1807" t="s">
        <v>42</v>
      </c>
      <c r="AN1807">
        <v>6.3</v>
      </c>
      <c r="AO1807">
        <v>0</v>
      </c>
    </row>
    <row r="1808" spans="1:41" x14ac:dyDescent="0.25">
      <c r="A1808" t="s">
        <v>697</v>
      </c>
      <c r="F1808" t="s">
        <v>697</v>
      </c>
      <c r="G1808" s="1">
        <v>42471</v>
      </c>
      <c r="I1808" t="s">
        <v>1023</v>
      </c>
      <c r="J1808" t="s">
        <v>206</v>
      </c>
      <c r="K1808" t="s">
        <v>297</v>
      </c>
      <c r="L1808" t="s">
        <v>42</v>
      </c>
      <c r="M1808" t="s">
        <v>43</v>
      </c>
      <c r="N1808">
        <v>0</v>
      </c>
      <c r="O1808">
        <v>1</v>
      </c>
      <c r="P1808">
        <v>1</v>
      </c>
      <c r="T1808" t="s">
        <v>55</v>
      </c>
      <c r="V1808" t="s">
        <v>67</v>
      </c>
      <c r="X1808" t="s">
        <v>80</v>
      </c>
      <c r="Z1808" t="s">
        <v>86</v>
      </c>
      <c r="AB1808" t="s">
        <v>97</v>
      </c>
      <c r="AC1808" t="s">
        <v>298</v>
      </c>
      <c r="AG1808" t="s">
        <v>27</v>
      </c>
      <c r="AH1808" t="str">
        <f>Table1[[#This Row],[Family]]</f>
        <v>Chironomidae</v>
      </c>
      <c r="AI1808" t="s">
        <v>92</v>
      </c>
      <c r="AJ1808" t="s">
        <v>53</v>
      </c>
      <c r="AK1808">
        <v>7.2</v>
      </c>
      <c r="AM1808" t="s">
        <v>42</v>
      </c>
      <c r="AN1808">
        <v>7.2</v>
      </c>
      <c r="AO1808">
        <v>0</v>
      </c>
    </row>
    <row r="1809" spans="1:41" x14ac:dyDescent="0.25">
      <c r="A1809" t="s">
        <v>697</v>
      </c>
      <c r="F1809" t="s">
        <v>697</v>
      </c>
      <c r="G1809" s="1">
        <v>42471</v>
      </c>
      <c r="I1809" t="s">
        <v>1023</v>
      </c>
      <c r="J1809" t="s">
        <v>206</v>
      </c>
      <c r="K1809" t="s">
        <v>98</v>
      </c>
      <c r="L1809" t="s">
        <v>42</v>
      </c>
      <c r="M1809" t="s">
        <v>43</v>
      </c>
      <c r="N1809">
        <v>0</v>
      </c>
      <c r="O1809">
        <v>1</v>
      </c>
      <c r="P1809">
        <v>1</v>
      </c>
      <c r="T1809" t="s">
        <v>55</v>
      </c>
      <c r="V1809" t="s">
        <v>67</v>
      </c>
      <c r="X1809" t="s">
        <v>80</v>
      </c>
      <c r="Z1809" t="s">
        <v>86</v>
      </c>
      <c r="AB1809" t="s">
        <v>97</v>
      </c>
      <c r="AC1809" t="s">
        <v>99</v>
      </c>
      <c r="AG1809" t="s">
        <v>27</v>
      </c>
      <c r="AH1809" t="str">
        <f>Table1[[#This Row],[Family]]</f>
        <v>Chironomidae</v>
      </c>
      <c r="AI1809" t="s">
        <v>92</v>
      </c>
      <c r="AJ1809" t="s">
        <v>95</v>
      </c>
      <c r="AK1809">
        <v>4.9000000000000004</v>
      </c>
      <c r="AM1809" t="s">
        <v>42</v>
      </c>
      <c r="AN1809">
        <v>4.9000000000000004</v>
      </c>
      <c r="AO1809">
        <v>0</v>
      </c>
    </row>
    <row r="1810" spans="1:41" x14ac:dyDescent="0.25">
      <c r="A1810" t="s">
        <v>697</v>
      </c>
      <c r="F1810" t="s">
        <v>697</v>
      </c>
      <c r="G1810" s="1">
        <v>42471</v>
      </c>
      <c r="I1810" t="s">
        <v>1023</v>
      </c>
      <c r="J1810" t="s">
        <v>206</v>
      </c>
      <c r="K1810" t="s">
        <v>186</v>
      </c>
      <c r="L1810" t="s">
        <v>42</v>
      </c>
      <c r="M1810" t="s">
        <v>79</v>
      </c>
      <c r="N1810">
        <v>0</v>
      </c>
      <c r="O1810">
        <v>3</v>
      </c>
      <c r="P1810">
        <v>3</v>
      </c>
      <c r="T1810" t="s">
        <v>55</v>
      </c>
      <c r="V1810" t="s">
        <v>67</v>
      </c>
      <c r="X1810" t="s">
        <v>80</v>
      </c>
      <c r="Z1810" t="s">
        <v>86</v>
      </c>
      <c r="AC1810" t="s">
        <v>187</v>
      </c>
      <c r="AG1810" t="s">
        <v>27</v>
      </c>
      <c r="AH1810" t="str">
        <f>Table1[[#This Row],[Family]]</f>
        <v>Chironomidae</v>
      </c>
      <c r="AI1810" t="s">
        <v>48</v>
      </c>
      <c r="AK1810">
        <v>7.6</v>
      </c>
      <c r="AM1810" t="s">
        <v>42</v>
      </c>
      <c r="AN1810">
        <v>7.6</v>
      </c>
      <c r="AO1810">
        <v>0</v>
      </c>
    </row>
    <row r="1811" spans="1:41" x14ac:dyDescent="0.25">
      <c r="A1811" t="s">
        <v>697</v>
      </c>
      <c r="F1811" t="s">
        <v>697</v>
      </c>
      <c r="G1811" s="1">
        <v>42471</v>
      </c>
      <c r="I1811" t="s">
        <v>1023</v>
      </c>
      <c r="J1811" t="s">
        <v>206</v>
      </c>
      <c r="K1811" t="s">
        <v>188</v>
      </c>
      <c r="L1811" t="s">
        <v>42</v>
      </c>
      <c r="M1811" t="s">
        <v>43</v>
      </c>
      <c r="N1811">
        <v>0</v>
      </c>
      <c r="O1811">
        <v>2</v>
      </c>
      <c r="P1811">
        <v>2</v>
      </c>
      <c r="T1811" t="s">
        <v>55</v>
      </c>
      <c r="V1811" t="s">
        <v>67</v>
      </c>
      <c r="X1811" t="s">
        <v>80</v>
      </c>
      <c r="Z1811" t="s">
        <v>86</v>
      </c>
      <c r="AC1811" t="s">
        <v>189</v>
      </c>
      <c r="AG1811" t="s">
        <v>27</v>
      </c>
      <c r="AH1811" t="str">
        <f>Table1[[#This Row],[Family]]</f>
        <v>Chironomidae</v>
      </c>
      <c r="AI1811" t="s">
        <v>60</v>
      </c>
      <c r="AJ1811" t="s">
        <v>190</v>
      </c>
      <c r="AK1811">
        <v>7.4</v>
      </c>
      <c r="AM1811" t="s">
        <v>42</v>
      </c>
      <c r="AN1811">
        <v>7.4</v>
      </c>
      <c r="AO1811">
        <v>0</v>
      </c>
    </row>
    <row r="1812" spans="1:41" x14ac:dyDescent="0.25">
      <c r="A1812" t="s">
        <v>697</v>
      </c>
      <c r="F1812" t="s">
        <v>697</v>
      </c>
      <c r="G1812" s="1">
        <v>42471</v>
      </c>
      <c r="I1812" t="s">
        <v>1023</v>
      </c>
      <c r="J1812" t="s">
        <v>206</v>
      </c>
      <c r="K1812" t="s">
        <v>191</v>
      </c>
      <c r="L1812" t="s">
        <v>42</v>
      </c>
      <c r="M1812" t="s">
        <v>43</v>
      </c>
      <c r="N1812">
        <v>0</v>
      </c>
      <c r="O1812">
        <v>1</v>
      </c>
      <c r="P1812">
        <v>1</v>
      </c>
      <c r="T1812" t="s">
        <v>55</v>
      </c>
      <c r="V1812" t="s">
        <v>67</v>
      </c>
      <c r="X1812" t="s">
        <v>80</v>
      </c>
      <c r="Z1812" t="s">
        <v>86</v>
      </c>
      <c r="AC1812" t="s">
        <v>192</v>
      </c>
      <c r="AG1812" t="s">
        <v>27</v>
      </c>
      <c r="AH1812" t="str">
        <f>Table1[[#This Row],[Family]]</f>
        <v>Chironomidae</v>
      </c>
      <c r="AI1812" t="s">
        <v>48</v>
      </c>
      <c r="AJ1812" t="s">
        <v>61</v>
      </c>
      <c r="AK1812">
        <v>6.1</v>
      </c>
      <c r="AM1812" t="s">
        <v>42</v>
      </c>
      <c r="AN1812">
        <v>6.1</v>
      </c>
      <c r="AO1812">
        <v>0</v>
      </c>
    </row>
    <row r="1813" spans="1:41" x14ac:dyDescent="0.25">
      <c r="A1813" t="s">
        <v>697</v>
      </c>
      <c r="F1813" t="s">
        <v>697</v>
      </c>
      <c r="G1813" s="1">
        <v>42471</v>
      </c>
      <c r="I1813" t="s">
        <v>1023</v>
      </c>
      <c r="J1813" t="s">
        <v>206</v>
      </c>
      <c r="K1813" t="s">
        <v>227</v>
      </c>
      <c r="L1813" t="s">
        <v>42</v>
      </c>
      <c r="M1813" t="s">
        <v>43</v>
      </c>
      <c r="N1813">
        <v>0</v>
      </c>
      <c r="O1813">
        <v>7</v>
      </c>
      <c r="P1813">
        <v>7</v>
      </c>
      <c r="T1813" t="s">
        <v>55</v>
      </c>
      <c r="V1813" t="s">
        <v>67</v>
      </c>
      <c r="X1813" t="s">
        <v>80</v>
      </c>
      <c r="Z1813" t="s">
        <v>86</v>
      </c>
      <c r="AC1813" t="s">
        <v>228</v>
      </c>
      <c r="AG1813" t="s">
        <v>27</v>
      </c>
      <c r="AH1813" t="str">
        <f>Table1[[#This Row],[Family]]</f>
        <v>Chironomidae</v>
      </c>
      <c r="AI1813" t="s">
        <v>144</v>
      </c>
      <c r="AJ1813" t="s">
        <v>61</v>
      </c>
      <c r="AK1813">
        <v>7.2</v>
      </c>
      <c r="AM1813" t="s">
        <v>42</v>
      </c>
      <c r="AN1813">
        <v>7.2</v>
      </c>
      <c r="AO1813">
        <v>0</v>
      </c>
    </row>
    <row r="1814" spans="1:41" x14ac:dyDescent="0.25">
      <c r="A1814" t="s">
        <v>697</v>
      </c>
      <c r="F1814" t="s">
        <v>697</v>
      </c>
      <c r="G1814" s="1">
        <v>42471</v>
      </c>
      <c r="I1814" t="s">
        <v>1023</v>
      </c>
      <c r="J1814" t="s">
        <v>206</v>
      </c>
      <c r="K1814" t="s">
        <v>107</v>
      </c>
      <c r="L1814" t="s">
        <v>42</v>
      </c>
      <c r="M1814" t="s">
        <v>43</v>
      </c>
      <c r="N1814">
        <v>0</v>
      </c>
      <c r="O1814">
        <v>19</v>
      </c>
      <c r="P1814">
        <v>19</v>
      </c>
      <c r="T1814" t="s">
        <v>55</v>
      </c>
      <c r="V1814" t="s">
        <v>67</v>
      </c>
      <c r="X1814" t="s">
        <v>80</v>
      </c>
      <c r="Z1814" t="s">
        <v>86</v>
      </c>
      <c r="AC1814" t="s">
        <v>108</v>
      </c>
      <c r="AG1814" t="s">
        <v>27</v>
      </c>
      <c r="AH1814" t="str">
        <f>Table1[[#This Row],[Family]]</f>
        <v>Chironomidae</v>
      </c>
      <c r="AI1814" t="s">
        <v>48</v>
      </c>
      <c r="AJ1814" t="s">
        <v>82</v>
      </c>
      <c r="AK1814">
        <v>9.1999999999999993</v>
      </c>
      <c r="AM1814" t="s">
        <v>42</v>
      </c>
      <c r="AN1814">
        <v>9.1999999999999993</v>
      </c>
      <c r="AO1814">
        <v>0</v>
      </c>
    </row>
    <row r="1815" spans="1:41" x14ac:dyDescent="0.25">
      <c r="A1815" t="s">
        <v>697</v>
      </c>
      <c r="F1815" t="s">
        <v>697</v>
      </c>
      <c r="G1815" s="1">
        <v>42471</v>
      </c>
      <c r="I1815" t="s">
        <v>1023</v>
      </c>
      <c r="J1815" t="s">
        <v>206</v>
      </c>
      <c r="K1815" t="s">
        <v>274</v>
      </c>
      <c r="L1815" t="s">
        <v>42</v>
      </c>
      <c r="M1815" t="s">
        <v>43</v>
      </c>
      <c r="N1815">
        <v>0</v>
      </c>
      <c r="O1815">
        <v>2</v>
      </c>
      <c r="P1815">
        <v>2</v>
      </c>
      <c r="T1815" t="s">
        <v>55</v>
      </c>
      <c r="V1815" t="s">
        <v>67</v>
      </c>
      <c r="X1815" t="s">
        <v>80</v>
      </c>
      <c r="Z1815" t="s">
        <v>86</v>
      </c>
      <c r="AC1815" t="s">
        <v>275</v>
      </c>
      <c r="AG1815" t="s">
        <v>27</v>
      </c>
      <c r="AH1815" t="str">
        <f>Table1[[#This Row],[Family]]</f>
        <v>Chironomidae</v>
      </c>
      <c r="AI1815" t="s">
        <v>48</v>
      </c>
      <c r="AJ1815" t="s">
        <v>61</v>
      </c>
      <c r="AK1815">
        <v>4.5999999999999996</v>
      </c>
      <c r="AM1815" t="s">
        <v>42</v>
      </c>
      <c r="AN1815">
        <v>4.5999999999999996</v>
      </c>
      <c r="AO1815">
        <v>0</v>
      </c>
    </row>
    <row r="1816" spans="1:41" x14ac:dyDescent="0.25">
      <c r="A1816" t="s">
        <v>697</v>
      </c>
      <c r="F1816" t="s">
        <v>697</v>
      </c>
      <c r="G1816" s="1">
        <v>42471</v>
      </c>
      <c r="I1816" t="s">
        <v>1023</v>
      </c>
      <c r="J1816" t="s">
        <v>206</v>
      </c>
      <c r="K1816" t="s">
        <v>123</v>
      </c>
      <c r="L1816" t="s">
        <v>42</v>
      </c>
      <c r="M1816" t="s">
        <v>43</v>
      </c>
      <c r="N1816">
        <v>0</v>
      </c>
      <c r="O1816">
        <v>1</v>
      </c>
      <c r="P1816">
        <v>1</v>
      </c>
      <c r="T1816" t="s">
        <v>55</v>
      </c>
      <c r="V1816" t="s">
        <v>67</v>
      </c>
      <c r="X1816" t="s">
        <v>80</v>
      </c>
      <c r="Z1816" t="s">
        <v>86</v>
      </c>
      <c r="AC1816" t="s">
        <v>124</v>
      </c>
      <c r="AG1816" t="s">
        <v>27</v>
      </c>
      <c r="AH1816" t="str">
        <f>Table1[[#This Row],[Family]]</f>
        <v>Chironomidae</v>
      </c>
      <c r="AI1816" t="s">
        <v>76</v>
      </c>
      <c r="AJ1816" t="s">
        <v>61</v>
      </c>
      <c r="AK1816">
        <v>8.1999999999999993</v>
      </c>
      <c r="AM1816" t="s">
        <v>42</v>
      </c>
      <c r="AN1816">
        <v>8.1999999999999993</v>
      </c>
      <c r="AO1816">
        <v>0</v>
      </c>
    </row>
    <row r="1817" spans="1:41" x14ac:dyDescent="0.25">
      <c r="A1817" t="s">
        <v>697</v>
      </c>
      <c r="F1817" t="s">
        <v>697</v>
      </c>
      <c r="G1817" s="1">
        <v>42471</v>
      </c>
      <c r="I1817" t="s">
        <v>1023</v>
      </c>
      <c r="J1817" t="s">
        <v>206</v>
      </c>
      <c r="K1817" t="s">
        <v>364</v>
      </c>
      <c r="L1817" t="s">
        <v>42</v>
      </c>
      <c r="M1817" t="s">
        <v>43</v>
      </c>
      <c r="N1817">
        <v>0</v>
      </c>
      <c r="O1817">
        <v>1</v>
      </c>
      <c r="P1817">
        <v>1</v>
      </c>
      <c r="T1817" t="s">
        <v>55</v>
      </c>
      <c r="V1817" t="s">
        <v>67</v>
      </c>
      <c r="X1817" t="s">
        <v>80</v>
      </c>
      <c r="Z1817" t="s">
        <v>86</v>
      </c>
      <c r="AB1817" t="s">
        <v>115</v>
      </c>
      <c r="AC1817" t="s">
        <v>365</v>
      </c>
      <c r="AG1817" t="s">
        <v>27</v>
      </c>
      <c r="AH1817" t="str">
        <f>Table1[[#This Row],[Family]]</f>
        <v>Chironomidae</v>
      </c>
      <c r="AI1817" t="s">
        <v>76</v>
      </c>
      <c r="AJ1817" t="s">
        <v>61</v>
      </c>
      <c r="AK1817">
        <v>4.0999999999999996</v>
      </c>
      <c r="AM1817" t="s">
        <v>42</v>
      </c>
      <c r="AN1817">
        <v>4.0999999999999996</v>
      </c>
      <c r="AO1817">
        <v>0</v>
      </c>
    </row>
    <row r="1818" spans="1:41" x14ac:dyDescent="0.25">
      <c r="A1818" t="s">
        <v>697</v>
      </c>
      <c r="F1818" t="s">
        <v>697</v>
      </c>
      <c r="G1818" s="1">
        <v>42471</v>
      </c>
      <c r="I1818" t="s">
        <v>1023</v>
      </c>
      <c r="J1818" t="s">
        <v>206</v>
      </c>
      <c r="K1818" t="s">
        <v>193</v>
      </c>
      <c r="L1818" t="s">
        <v>42</v>
      </c>
      <c r="M1818" t="s">
        <v>43</v>
      </c>
      <c r="N1818">
        <v>0</v>
      </c>
      <c r="O1818">
        <v>6</v>
      </c>
      <c r="P1818">
        <v>6</v>
      </c>
      <c r="T1818" t="s">
        <v>55</v>
      </c>
      <c r="V1818" t="s">
        <v>67</v>
      </c>
      <c r="X1818" t="s">
        <v>80</v>
      </c>
      <c r="Z1818" t="s">
        <v>86</v>
      </c>
      <c r="AB1818" t="s">
        <v>194</v>
      </c>
      <c r="AC1818" t="s">
        <v>195</v>
      </c>
      <c r="AG1818" t="s">
        <v>27</v>
      </c>
      <c r="AH1818" t="str">
        <f>Table1[[#This Row],[Family]]</f>
        <v>Chironomidae</v>
      </c>
      <c r="AI1818" t="s">
        <v>48</v>
      </c>
      <c r="AJ1818" t="s">
        <v>61</v>
      </c>
      <c r="AK1818">
        <v>8.5</v>
      </c>
      <c r="AM1818" t="s">
        <v>42</v>
      </c>
      <c r="AN1818">
        <v>8.5</v>
      </c>
      <c r="AO1818">
        <v>0</v>
      </c>
    </row>
    <row r="1819" spans="1:41" x14ac:dyDescent="0.25">
      <c r="A1819" t="s">
        <v>697</v>
      </c>
      <c r="F1819" t="s">
        <v>697</v>
      </c>
      <c r="G1819" s="1">
        <v>42471</v>
      </c>
      <c r="I1819" t="s">
        <v>1023</v>
      </c>
      <c r="J1819" t="s">
        <v>206</v>
      </c>
      <c r="K1819" t="s">
        <v>278</v>
      </c>
      <c r="L1819" t="s">
        <v>42</v>
      </c>
      <c r="M1819" t="s">
        <v>43</v>
      </c>
      <c r="N1819">
        <v>0</v>
      </c>
      <c r="O1819">
        <v>4</v>
      </c>
      <c r="P1819">
        <v>4</v>
      </c>
      <c r="T1819" t="s">
        <v>55</v>
      </c>
      <c r="V1819" t="s">
        <v>67</v>
      </c>
      <c r="X1819" t="s">
        <v>80</v>
      </c>
      <c r="Z1819" t="s">
        <v>279</v>
      </c>
      <c r="AC1819" t="s">
        <v>280</v>
      </c>
      <c r="AG1819" t="s">
        <v>27</v>
      </c>
      <c r="AH1819" t="str">
        <f>Table1[[#This Row],[Family]]</f>
        <v>Empididae</v>
      </c>
      <c r="AI1819" t="s">
        <v>76</v>
      </c>
      <c r="AJ1819" t="s">
        <v>53</v>
      </c>
      <c r="AK1819">
        <v>7.4</v>
      </c>
      <c r="AM1819" t="s">
        <v>42</v>
      </c>
      <c r="AN1819">
        <v>7.4</v>
      </c>
      <c r="AO1819">
        <v>0</v>
      </c>
    </row>
    <row r="1820" spans="1:41" x14ac:dyDescent="0.25">
      <c r="A1820" t="s">
        <v>697</v>
      </c>
      <c r="F1820" t="s">
        <v>697</v>
      </c>
      <c r="G1820" s="1">
        <v>42471</v>
      </c>
      <c r="I1820" t="s">
        <v>1023</v>
      </c>
      <c r="J1820" t="s">
        <v>206</v>
      </c>
      <c r="K1820" t="s">
        <v>202</v>
      </c>
      <c r="L1820" t="s">
        <v>42</v>
      </c>
      <c r="M1820" t="s">
        <v>43</v>
      </c>
      <c r="N1820">
        <v>0</v>
      </c>
      <c r="O1820">
        <v>6</v>
      </c>
      <c r="P1820">
        <v>6</v>
      </c>
      <c r="T1820" t="s">
        <v>55</v>
      </c>
      <c r="V1820" t="s">
        <v>67</v>
      </c>
      <c r="X1820" t="s">
        <v>80</v>
      </c>
      <c r="Z1820" t="s">
        <v>203</v>
      </c>
      <c r="AC1820" t="s">
        <v>204</v>
      </c>
      <c r="AG1820" t="s">
        <v>27</v>
      </c>
      <c r="AH1820" t="str">
        <f>Table1[[#This Row],[Family]]</f>
        <v>Tipulidae</v>
      </c>
      <c r="AI1820" t="s">
        <v>48</v>
      </c>
      <c r="AJ1820" t="s">
        <v>53</v>
      </c>
      <c r="AK1820">
        <v>8</v>
      </c>
      <c r="AM1820" t="s">
        <v>42</v>
      </c>
      <c r="AN1820">
        <v>8</v>
      </c>
      <c r="AO1820">
        <v>0</v>
      </c>
    </row>
    <row r="1821" spans="1:41" x14ac:dyDescent="0.25">
      <c r="A1821" t="s">
        <v>698</v>
      </c>
      <c r="F1821" t="s">
        <v>698</v>
      </c>
      <c r="G1821" s="1">
        <v>42440</v>
      </c>
      <c r="I1821" t="s">
        <v>1023</v>
      </c>
      <c r="J1821" t="s">
        <v>206</v>
      </c>
      <c r="K1821" t="s">
        <v>137</v>
      </c>
      <c r="L1821" t="s">
        <v>42</v>
      </c>
      <c r="M1821" t="s">
        <v>43</v>
      </c>
      <c r="N1821">
        <v>0</v>
      </c>
      <c r="O1821">
        <v>30</v>
      </c>
      <c r="P1821">
        <v>30</v>
      </c>
      <c r="T1821" t="s">
        <v>55</v>
      </c>
      <c r="V1821" t="s">
        <v>67</v>
      </c>
      <c r="X1821" t="s">
        <v>68</v>
      </c>
      <c r="Z1821" t="s">
        <v>138</v>
      </c>
      <c r="AC1821" t="s">
        <v>139</v>
      </c>
      <c r="AG1821" t="s">
        <v>27</v>
      </c>
      <c r="AH1821" t="str">
        <f>Table1[[#This Row],[Family]]</f>
        <v>Ephemerellidae</v>
      </c>
      <c r="AI1821" t="s">
        <v>48</v>
      </c>
      <c r="AJ1821" t="s">
        <v>140</v>
      </c>
      <c r="AK1821">
        <v>2.2999999999999998</v>
      </c>
      <c r="AM1821" t="s">
        <v>42</v>
      </c>
      <c r="AN1821">
        <v>2.2999999999999998</v>
      </c>
      <c r="AO1821">
        <v>0</v>
      </c>
    </row>
    <row r="1822" spans="1:41" x14ac:dyDescent="0.25">
      <c r="A1822" t="s">
        <v>698</v>
      </c>
      <c r="F1822" t="s">
        <v>698</v>
      </c>
      <c r="G1822" s="1">
        <v>42440</v>
      </c>
      <c r="I1822" t="s">
        <v>1023</v>
      </c>
      <c r="J1822" t="s">
        <v>206</v>
      </c>
      <c r="K1822" t="s">
        <v>348</v>
      </c>
      <c r="L1822" t="s">
        <v>42</v>
      </c>
      <c r="M1822" t="s">
        <v>43</v>
      </c>
      <c r="N1822">
        <v>0</v>
      </c>
      <c r="O1822">
        <v>1</v>
      </c>
      <c r="P1822">
        <v>1</v>
      </c>
      <c r="T1822" t="s">
        <v>55</v>
      </c>
      <c r="V1822" t="s">
        <v>67</v>
      </c>
      <c r="X1822" t="s">
        <v>68</v>
      </c>
      <c r="Z1822" t="s">
        <v>138</v>
      </c>
      <c r="AC1822" t="s">
        <v>349</v>
      </c>
      <c r="AG1822" t="s">
        <v>27</v>
      </c>
      <c r="AH1822" t="str">
        <f>Table1[[#This Row],[Family]]</f>
        <v>Ephemerellidae</v>
      </c>
      <c r="AI1822" t="s">
        <v>144</v>
      </c>
      <c r="AJ1822" t="s">
        <v>169</v>
      </c>
      <c r="AK1822">
        <v>4.5</v>
      </c>
      <c r="AM1822" t="s">
        <v>42</v>
      </c>
      <c r="AN1822">
        <v>4.5</v>
      </c>
      <c r="AO1822">
        <v>0</v>
      </c>
    </row>
    <row r="1823" spans="1:41" x14ac:dyDescent="0.25">
      <c r="A1823" t="s">
        <v>698</v>
      </c>
      <c r="F1823" t="s">
        <v>698</v>
      </c>
      <c r="G1823" s="1">
        <v>42440</v>
      </c>
      <c r="I1823" t="s">
        <v>1023</v>
      </c>
      <c r="J1823" t="s">
        <v>206</v>
      </c>
      <c r="K1823" t="s">
        <v>141</v>
      </c>
      <c r="L1823" t="s">
        <v>42</v>
      </c>
      <c r="M1823" t="s">
        <v>43</v>
      </c>
      <c r="N1823">
        <v>0</v>
      </c>
      <c r="O1823">
        <v>1</v>
      </c>
      <c r="P1823">
        <v>1</v>
      </c>
      <c r="T1823" t="s">
        <v>55</v>
      </c>
      <c r="V1823" t="s">
        <v>67</v>
      </c>
      <c r="X1823" t="s">
        <v>68</v>
      </c>
      <c r="Z1823" t="s">
        <v>142</v>
      </c>
      <c r="AC1823" t="s">
        <v>143</v>
      </c>
      <c r="AG1823" t="s">
        <v>27</v>
      </c>
      <c r="AH1823" t="str">
        <f>Table1[[#This Row],[Family]]</f>
        <v>Heptageniidae</v>
      </c>
      <c r="AI1823" t="s">
        <v>144</v>
      </c>
      <c r="AJ1823" t="s">
        <v>53</v>
      </c>
      <c r="AK1823">
        <v>1.7</v>
      </c>
      <c r="AM1823" t="s">
        <v>42</v>
      </c>
      <c r="AN1823">
        <v>1.7</v>
      </c>
      <c r="AO1823">
        <v>0</v>
      </c>
    </row>
    <row r="1824" spans="1:41" x14ac:dyDescent="0.25">
      <c r="A1824" t="s">
        <v>698</v>
      </c>
      <c r="F1824" t="s">
        <v>698</v>
      </c>
      <c r="G1824" s="1">
        <v>42440</v>
      </c>
      <c r="I1824" t="s">
        <v>1023</v>
      </c>
      <c r="J1824" t="s">
        <v>206</v>
      </c>
      <c r="K1824" t="s">
        <v>260</v>
      </c>
      <c r="L1824" t="s">
        <v>42</v>
      </c>
      <c r="M1824" t="s">
        <v>43</v>
      </c>
      <c r="N1824">
        <v>0</v>
      </c>
      <c r="O1824">
        <v>2</v>
      </c>
      <c r="P1824">
        <v>2</v>
      </c>
      <c r="T1824" t="s">
        <v>55</v>
      </c>
      <c r="V1824" t="s">
        <v>67</v>
      </c>
      <c r="X1824" t="s">
        <v>68</v>
      </c>
      <c r="Z1824" t="s">
        <v>142</v>
      </c>
      <c r="AC1824" t="s">
        <v>261</v>
      </c>
      <c r="AG1824" t="s">
        <v>27</v>
      </c>
      <c r="AH1824" t="str">
        <f>Table1[[#This Row],[Family]]</f>
        <v>Heptageniidae</v>
      </c>
      <c r="AI1824" t="s">
        <v>144</v>
      </c>
      <c r="AJ1824" t="s">
        <v>53</v>
      </c>
      <c r="AK1824">
        <v>3</v>
      </c>
      <c r="AM1824" t="s">
        <v>42</v>
      </c>
      <c r="AN1824">
        <v>3</v>
      </c>
      <c r="AO1824">
        <v>0</v>
      </c>
    </row>
    <row r="1825" spans="1:41" x14ac:dyDescent="0.25">
      <c r="A1825" t="s">
        <v>698</v>
      </c>
      <c r="F1825" t="s">
        <v>698</v>
      </c>
      <c r="G1825" s="1">
        <v>42440</v>
      </c>
      <c r="I1825" t="s">
        <v>1023</v>
      </c>
      <c r="J1825" t="s">
        <v>206</v>
      </c>
      <c r="K1825" t="s">
        <v>145</v>
      </c>
      <c r="L1825" t="s">
        <v>42</v>
      </c>
      <c r="M1825" t="s">
        <v>43</v>
      </c>
      <c r="N1825">
        <v>0</v>
      </c>
      <c r="O1825">
        <v>1</v>
      </c>
      <c r="P1825">
        <v>1</v>
      </c>
      <c r="T1825" t="s">
        <v>55</v>
      </c>
      <c r="V1825" t="s">
        <v>67</v>
      </c>
      <c r="X1825" t="s">
        <v>68</v>
      </c>
      <c r="Z1825" t="s">
        <v>146</v>
      </c>
      <c r="AC1825" t="s">
        <v>147</v>
      </c>
      <c r="AG1825" t="s">
        <v>27</v>
      </c>
      <c r="AH1825" t="str">
        <f>Table1[[#This Row],[Family]]</f>
        <v>Baetidae</v>
      </c>
      <c r="AI1825" t="s">
        <v>48</v>
      </c>
      <c r="AJ1825" t="s">
        <v>148</v>
      </c>
      <c r="AK1825">
        <v>3.9</v>
      </c>
      <c r="AM1825" t="s">
        <v>42</v>
      </c>
      <c r="AN1825">
        <v>3.9</v>
      </c>
      <c r="AO1825">
        <v>0</v>
      </c>
    </row>
    <row r="1826" spans="1:41" x14ac:dyDescent="0.25">
      <c r="A1826" t="s">
        <v>698</v>
      </c>
      <c r="F1826" t="s">
        <v>698</v>
      </c>
      <c r="G1826" s="1">
        <v>42440</v>
      </c>
      <c r="I1826" t="s">
        <v>1023</v>
      </c>
      <c r="J1826" t="s">
        <v>206</v>
      </c>
      <c r="K1826" t="s">
        <v>317</v>
      </c>
      <c r="L1826" t="s">
        <v>42</v>
      </c>
      <c r="M1826" t="s">
        <v>43</v>
      </c>
      <c r="N1826">
        <v>0</v>
      </c>
      <c r="O1826">
        <v>8</v>
      </c>
      <c r="P1826">
        <v>8</v>
      </c>
      <c r="T1826" t="s">
        <v>55</v>
      </c>
      <c r="V1826" t="s">
        <v>67</v>
      </c>
      <c r="X1826" t="s">
        <v>68</v>
      </c>
      <c r="Z1826" t="s">
        <v>318</v>
      </c>
      <c r="AC1826" t="s">
        <v>319</v>
      </c>
      <c r="AG1826" t="s">
        <v>27</v>
      </c>
      <c r="AH1826" t="str">
        <f>Table1[[#This Row],[Family]]</f>
        <v>Isonychiidae</v>
      </c>
      <c r="AI1826" t="s">
        <v>92</v>
      </c>
      <c r="AJ1826" t="s">
        <v>136</v>
      </c>
      <c r="AK1826">
        <v>2.5</v>
      </c>
      <c r="AM1826" t="s">
        <v>42</v>
      </c>
      <c r="AN1826">
        <v>2.5</v>
      </c>
      <c r="AO1826">
        <v>0</v>
      </c>
    </row>
    <row r="1827" spans="1:41" x14ac:dyDescent="0.25">
      <c r="A1827" t="s">
        <v>698</v>
      </c>
      <c r="F1827" t="s">
        <v>698</v>
      </c>
      <c r="G1827" s="1">
        <v>42440</v>
      </c>
      <c r="I1827" t="s">
        <v>1023</v>
      </c>
      <c r="J1827" t="s">
        <v>206</v>
      </c>
      <c r="K1827" t="s">
        <v>158</v>
      </c>
      <c r="L1827" t="s">
        <v>42</v>
      </c>
      <c r="M1827" t="s">
        <v>43</v>
      </c>
      <c r="N1827">
        <v>0</v>
      </c>
      <c r="O1827">
        <v>1</v>
      </c>
      <c r="P1827">
        <v>1</v>
      </c>
      <c r="T1827" t="s">
        <v>55</v>
      </c>
      <c r="V1827" t="s">
        <v>67</v>
      </c>
      <c r="X1827" t="s">
        <v>152</v>
      </c>
      <c r="Z1827" t="s">
        <v>159</v>
      </c>
      <c r="AC1827" t="s">
        <v>160</v>
      </c>
      <c r="AG1827" t="s">
        <v>27</v>
      </c>
      <c r="AH1827" t="str">
        <f>Table1[[#This Row],[Family]]</f>
        <v>Nemouridae</v>
      </c>
      <c r="AI1827" t="s">
        <v>60</v>
      </c>
      <c r="AJ1827" t="s">
        <v>161</v>
      </c>
      <c r="AK1827">
        <v>3</v>
      </c>
      <c r="AM1827" t="s">
        <v>42</v>
      </c>
      <c r="AN1827">
        <v>3</v>
      </c>
      <c r="AO1827">
        <v>0</v>
      </c>
    </row>
    <row r="1828" spans="1:41" x14ac:dyDescent="0.25">
      <c r="A1828" t="s">
        <v>698</v>
      </c>
      <c r="F1828" t="s">
        <v>698</v>
      </c>
      <c r="G1828" s="1">
        <v>42440</v>
      </c>
      <c r="I1828" t="s">
        <v>1023</v>
      </c>
      <c r="J1828" t="s">
        <v>206</v>
      </c>
      <c r="K1828" t="s">
        <v>166</v>
      </c>
      <c r="L1828" t="s">
        <v>42</v>
      </c>
      <c r="M1828" t="s">
        <v>43</v>
      </c>
      <c r="N1828">
        <v>0</v>
      </c>
      <c r="O1828">
        <v>1</v>
      </c>
      <c r="P1828">
        <v>1</v>
      </c>
      <c r="T1828" t="s">
        <v>55</v>
      </c>
      <c r="V1828" t="s">
        <v>67</v>
      </c>
      <c r="X1828" t="s">
        <v>152</v>
      </c>
      <c r="Z1828" t="s">
        <v>167</v>
      </c>
      <c r="AC1828" t="s">
        <v>168</v>
      </c>
      <c r="AG1828" t="s">
        <v>27</v>
      </c>
      <c r="AH1828" t="str">
        <f>Table1[[#This Row],[Family]]</f>
        <v>Perlodidae</v>
      </c>
      <c r="AI1828" t="s">
        <v>76</v>
      </c>
      <c r="AJ1828" t="s">
        <v>169</v>
      </c>
      <c r="AK1828">
        <v>2.4</v>
      </c>
      <c r="AM1828" t="s">
        <v>42</v>
      </c>
      <c r="AN1828">
        <v>2.4</v>
      </c>
      <c r="AO1828">
        <v>0</v>
      </c>
    </row>
    <row r="1829" spans="1:41" x14ac:dyDescent="0.25">
      <c r="A1829" t="s">
        <v>698</v>
      </c>
      <c r="F1829" t="s">
        <v>698</v>
      </c>
      <c r="G1829" s="1">
        <v>42440</v>
      </c>
      <c r="I1829" t="s">
        <v>1023</v>
      </c>
      <c r="J1829" t="s">
        <v>206</v>
      </c>
      <c r="K1829" t="s">
        <v>170</v>
      </c>
      <c r="L1829" t="s">
        <v>42</v>
      </c>
      <c r="M1829" t="s">
        <v>43</v>
      </c>
      <c r="N1829">
        <v>0</v>
      </c>
      <c r="O1829">
        <v>12</v>
      </c>
      <c r="P1829">
        <v>12</v>
      </c>
      <c r="T1829" t="s">
        <v>55</v>
      </c>
      <c r="V1829" t="s">
        <v>67</v>
      </c>
      <c r="X1829" t="s">
        <v>72</v>
      </c>
      <c r="Z1829" t="s">
        <v>171</v>
      </c>
      <c r="AC1829" t="s">
        <v>172</v>
      </c>
      <c r="AG1829" t="s">
        <v>27</v>
      </c>
      <c r="AH1829" t="str">
        <f>Table1[[#This Row],[Family]]</f>
        <v>Hydropsychidae</v>
      </c>
      <c r="AI1829" t="s">
        <v>92</v>
      </c>
      <c r="AJ1829" t="s">
        <v>53</v>
      </c>
      <c r="AK1829">
        <v>6.5</v>
      </c>
      <c r="AM1829" t="s">
        <v>42</v>
      </c>
      <c r="AN1829">
        <v>6.5</v>
      </c>
      <c r="AO1829">
        <v>0</v>
      </c>
    </row>
    <row r="1830" spans="1:41" x14ac:dyDescent="0.25">
      <c r="A1830" t="s">
        <v>698</v>
      </c>
      <c r="F1830" t="s">
        <v>698</v>
      </c>
      <c r="G1830" s="1">
        <v>42440</v>
      </c>
      <c r="I1830" t="s">
        <v>1023</v>
      </c>
      <c r="J1830" t="s">
        <v>206</v>
      </c>
      <c r="K1830" t="s">
        <v>175</v>
      </c>
      <c r="L1830" t="s">
        <v>42</v>
      </c>
      <c r="M1830" t="s">
        <v>43</v>
      </c>
      <c r="N1830">
        <v>0</v>
      </c>
      <c r="O1830">
        <v>15</v>
      </c>
      <c r="P1830">
        <v>15</v>
      </c>
      <c r="T1830" t="s">
        <v>55</v>
      </c>
      <c r="V1830" t="s">
        <v>67</v>
      </c>
      <c r="X1830" t="s">
        <v>72</v>
      </c>
      <c r="Z1830" t="s">
        <v>171</v>
      </c>
      <c r="AC1830" t="s">
        <v>176</v>
      </c>
      <c r="AG1830" t="s">
        <v>27</v>
      </c>
      <c r="AH1830" t="str">
        <f>Table1[[#This Row],[Family]]</f>
        <v>Hydropsychidae</v>
      </c>
      <c r="AI1830" t="s">
        <v>92</v>
      </c>
      <c r="AJ1830" t="s">
        <v>53</v>
      </c>
      <c r="AK1830">
        <v>7.5</v>
      </c>
      <c r="AM1830" t="s">
        <v>42</v>
      </c>
      <c r="AN1830">
        <v>7.5</v>
      </c>
      <c r="AO1830">
        <v>0</v>
      </c>
    </row>
    <row r="1831" spans="1:41" x14ac:dyDescent="0.25">
      <c r="A1831" t="s">
        <v>698</v>
      </c>
      <c r="F1831" t="s">
        <v>698</v>
      </c>
      <c r="G1831" s="1">
        <v>42440</v>
      </c>
      <c r="I1831" t="s">
        <v>1023</v>
      </c>
      <c r="J1831" t="s">
        <v>206</v>
      </c>
      <c r="K1831" t="s">
        <v>352</v>
      </c>
      <c r="L1831" t="s">
        <v>42</v>
      </c>
      <c r="M1831" t="s">
        <v>43</v>
      </c>
      <c r="N1831">
        <v>0</v>
      </c>
      <c r="O1831">
        <v>1</v>
      </c>
      <c r="P1831">
        <v>1</v>
      </c>
      <c r="T1831" t="s">
        <v>55</v>
      </c>
      <c r="V1831" t="s">
        <v>67</v>
      </c>
      <c r="X1831" t="s">
        <v>72</v>
      </c>
      <c r="Z1831" t="s">
        <v>270</v>
      </c>
      <c r="AB1831" t="s">
        <v>353</v>
      </c>
      <c r="AC1831" t="s">
        <v>354</v>
      </c>
      <c r="AG1831" t="s">
        <v>27</v>
      </c>
      <c r="AH1831" t="str">
        <f>Table1[[#This Row],[Family]]</f>
        <v>Limnephilidae</v>
      </c>
      <c r="AI1831" t="s">
        <v>60</v>
      </c>
      <c r="AJ1831" t="s">
        <v>355</v>
      </c>
      <c r="AK1831">
        <v>3.1</v>
      </c>
      <c r="AM1831" t="s">
        <v>42</v>
      </c>
      <c r="AN1831">
        <v>3.1</v>
      </c>
      <c r="AO1831">
        <v>0</v>
      </c>
    </row>
    <row r="1832" spans="1:41" x14ac:dyDescent="0.25">
      <c r="A1832" t="s">
        <v>698</v>
      </c>
      <c r="F1832" t="s">
        <v>698</v>
      </c>
      <c r="G1832" s="1">
        <v>42440</v>
      </c>
      <c r="I1832" t="s">
        <v>1023</v>
      </c>
      <c r="J1832" t="s">
        <v>206</v>
      </c>
      <c r="K1832" t="s">
        <v>217</v>
      </c>
      <c r="L1832" t="s">
        <v>42</v>
      </c>
      <c r="M1832" t="s">
        <v>43</v>
      </c>
      <c r="N1832">
        <v>0</v>
      </c>
      <c r="O1832">
        <v>8</v>
      </c>
      <c r="P1832">
        <v>8</v>
      </c>
      <c r="T1832" t="s">
        <v>55</v>
      </c>
      <c r="V1832" t="s">
        <v>67</v>
      </c>
      <c r="X1832" t="s">
        <v>72</v>
      </c>
      <c r="Z1832" t="s">
        <v>181</v>
      </c>
      <c r="AC1832" t="s">
        <v>218</v>
      </c>
      <c r="AG1832" t="s">
        <v>27</v>
      </c>
      <c r="AH1832" t="str">
        <f>Table1[[#This Row],[Family]]</f>
        <v>Philopotamidae</v>
      </c>
      <c r="AI1832" t="s">
        <v>92</v>
      </c>
      <c r="AJ1832" t="s">
        <v>53</v>
      </c>
      <c r="AK1832">
        <v>4.4000000000000004</v>
      </c>
      <c r="AM1832" t="s">
        <v>42</v>
      </c>
      <c r="AN1832">
        <v>4.4000000000000004</v>
      </c>
      <c r="AO1832">
        <v>0</v>
      </c>
    </row>
    <row r="1833" spans="1:41" x14ac:dyDescent="0.25">
      <c r="A1833" t="s">
        <v>698</v>
      </c>
      <c r="F1833" t="s">
        <v>698</v>
      </c>
      <c r="G1833" s="1">
        <v>42440</v>
      </c>
      <c r="I1833" t="s">
        <v>1023</v>
      </c>
      <c r="J1833" t="s">
        <v>206</v>
      </c>
      <c r="K1833" t="s">
        <v>529</v>
      </c>
      <c r="L1833" t="s">
        <v>42</v>
      </c>
      <c r="M1833" t="s">
        <v>43</v>
      </c>
      <c r="N1833">
        <v>0</v>
      </c>
      <c r="O1833">
        <v>1</v>
      </c>
      <c r="P1833">
        <v>1</v>
      </c>
      <c r="T1833" t="s">
        <v>55</v>
      </c>
      <c r="V1833" t="s">
        <v>67</v>
      </c>
      <c r="X1833" t="s">
        <v>220</v>
      </c>
      <c r="Z1833" t="s">
        <v>530</v>
      </c>
      <c r="AC1833" t="s">
        <v>531</v>
      </c>
      <c r="AG1833" t="s">
        <v>27</v>
      </c>
      <c r="AH1833" t="str">
        <f>Table1[[#This Row],[Family]]</f>
        <v>Dryopidae</v>
      </c>
      <c r="AI1833" t="s">
        <v>144</v>
      </c>
      <c r="AJ1833" t="s">
        <v>53</v>
      </c>
      <c r="AK1833">
        <v>6.4</v>
      </c>
      <c r="AM1833" t="s">
        <v>42</v>
      </c>
      <c r="AN1833">
        <v>6.4</v>
      </c>
      <c r="AO1833">
        <v>0</v>
      </c>
    </row>
    <row r="1834" spans="1:41" x14ac:dyDescent="0.25">
      <c r="A1834" t="s">
        <v>698</v>
      </c>
      <c r="F1834" t="s">
        <v>698</v>
      </c>
      <c r="G1834" s="1">
        <v>42440</v>
      </c>
      <c r="I1834" t="s">
        <v>1023</v>
      </c>
      <c r="J1834" t="s">
        <v>206</v>
      </c>
      <c r="K1834" t="s">
        <v>88</v>
      </c>
      <c r="L1834" t="s">
        <v>42</v>
      </c>
      <c r="M1834" t="s">
        <v>43</v>
      </c>
      <c r="N1834">
        <v>0</v>
      </c>
      <c r="O1834">
        <v>1</v>
      </c>
      <c r="P1834">
        <v>1</v>
      </c>
      <c r="T1834" t="s">
        <v>55</v>
      </c>
      <c r="V1834" t="s">
        <v>67</v>
      </c>
      <c r="X1834" t="s">
        <v>80</v>
      </c>
      <c r="Z1834" t="s">
        <v>86</v>
      </c>
      <c r="AB1834" t="s">
        <v>87</v>
      </c>
      <c r="AC1834" t="s">
        <v>89</v>
      </c>
      <c r="AG1834" t="s">
        <v>27</v>
      </c>
      <c r="AH1834" t="str">
        <f>Table1[[#This Row],[Family]]</f>
        <v>Chironomidae</v>
      </c>
      <c r="AI1834" t="s">
        <v>48</v>
      </c>
      <c r="AJ1834" t="s">
        <v>49</v>
      </c>
      <c r="AK1834">
        <v>9</v>
      </c>
      <c r="AM1834" t="s">
        <v>42</v>
      </c>
      <c r="AN1834">
        <v>9</v>
      </c>
      <c r="AO1834">
        <v>0</v>
      </c>
    </row>
    <row r="1835" spans="1:41" x14ac:dyDescent="0.25">
      <c r="A1835" t="s">
        <v>698</v>
      </c>
      <c r="F1835" t="s">
        <v>698</v>
      </c>
      <c r="G1835" s="1">
        <v>42440</v>
      </c>
      <c r="I1835" t="s">
        <v>1023</v>
      </c>
      <c r="J1835" t="s">
        <v>206</v>
      </c>
      <c r="K1835" t="s">
        <v>93</v>
      </c>
      <c r="L1835" t="s">
        <v>42</v>
      </c>
      <c r="M1835" t="s">
        <v>43</v>
      </c>
      <c r="N1835">
        <v>0</v>
      </c>
      <c r="O1835">
        <v>1</v>
      </c>
      <c r="P1835">
        <v>1</v>
      </c>
      <c r="T1835" t="s">
        <v>55</v>
      </c>
      <c r="V1835" t="s">
        <v>67</v>
      </c>
      <c r="X1835" t="s">
        <v>80</v>
      </c>
      <c r="Z1835" t="s">
        <v>86</v>
      </c>
      <c r="AB1835" t="s">
        <v>87</v>
      </c>
      <c r="AC1835" t="s">
        <v>94</v>
      </c>
      <c r="AG1835" t="s">
        <v>27</v>
      </c>
      <c r="AH1835" t="str">
        <f>Table1[[#This Row],[Family]]</f>
        <v>Chironomidae</v>
      </c>
      <c r="AI1835" t="s">
        <v>60</v>
      </c>
      <c r="AJ1835" t="s">
        <v>95</v>
      </c>
      <c r="AK1835">
        <v>6.3</v>
      </c>
      <c r="AM1835" t="s">
        <v>42</v>
      </c>
      <c r="AN1835">
        <v>6.3</v>
      </c>
      <c r="AO1835">
        <v>0</v>
      </c>
    </row>
    <row r="1836" spans="1:41" x14ac:dyDescent="0.25">
      <c r="A1836" t="s">
        <v>698</v>
      </c>
      <c r="F1836" t="s">
        <v>698</v>
      </c>
      <c r="G1836" s="1">
        <v>42440</v>
      </c>
      <c r="I1836" t="s">
        <v>1023</v>
      </c>
      <c r="J1836" t="s">
        <v>206</v>
      </c>
      <c r="K1836" t="s">
        <v>297</v>
      </c>
      <c r="L1836" t="s">
        <v>42</v>
      </c>
      <c r="M1836" t="s">
        <v>43</v>
      </c>
      <c r="N1836">
        <v>0</v>
      </c>
      <c r="O1836">
        <v>1</v>
      </c>
      <c r="P1836">
        <v>1</v>
      </c>
      <c r="T1836" t="s">
        <v>55</v>
      </c>
      <c r="V1836" t="s">
        <v>67</v>
      </c>
      <c r="X1836" t="s">
        <v>80</v>
      </c>
      <c r="Z1836" t="s">
        <v>86</v>
      </c>
      <c r="AB1836" t="s">
        <v>97</v>
      </c>
      <c r="AC1836" t="s">
        <v>298</v>
      </c>
      <c r="AG1836" t="s">
        <v>27</v>
      </c>
      <c r="AH1836" t="str">
        <f>Table1[[#This Row],[Family]]</f>
        <v>Chironomidae</v>
      </c>
      <c r="AI1836" t="s">
        <v>92</v>
      </c>
      <c r="AJ1836" t="s">
        <v>53</v>
      </c>
      <c r="AK1836">
        <v>7.2</v>
      </c>
      <c r="AM1836" t="s">
        <v>42</v>
      </c>
      <c r="AN1836">
        <v>7.2</v>
      </c>
      <c r="AO1836">
        <v>0</v>
      </c>
    </row>
    <row r="1837" spans="1:41" x14ac:dyDescent="0.25">
      <c r="A1837" t="s">
        <v>698</v>
      </c>
      <c r="F1837" t="s">
        <v>698</v>
      </c>
      <c r="G1837" s="1">
        <v>42440</v>
      </c>
      <c r="I1837" t="s">
        <v>1023</v>
      </c>
      <c r="J1837" t="s">
        <v>206</v>
      </c>
      <c r="K1837" t="s">
        <v>191</v>
      </c>
      <c r="L1837" t="s">
        <v>42</v>
      </c>
      <c r="M1837" t="s">
        <v>43</v>
      </c>
      <c r="N1837">
        <v>0</v>
      </c>
      <c r="O1837">
        <v>1</v>
      </c>
      <c r="P1837">
        <v>1</v>
      </c>
      <c r="T1837" t="s">
        <v>55</v>
      </c>
      <c r="V1837" t="s">
        <v>67</v>
      </c>
      <c r="X1837" t="s">
        <v>80</v>
      </c>
      <c r="Z1837" t="s">
        <v>86</v>
      </c>
      <c r="AC1837" t="s">
        <v>192</v>
      </c>
      <c r="AG1837" t="s">
        <v>27</v>
      </c>
      <c r="AH1837" t="str">
        <f>Table1[[#This Row],[Family]]</f>
        <v>Chironomidae</v>
      </c>
      <c r="AI1837" t="s">
        <v>48</v>
      </c>
      <c r="AJ1837" t="s">
        <v>61</v>
      </c>
      <c r="AK1837">
        <v>6.1</v>
      </c>
      <c r="AM1837" t="s">
        <v>42</v>
      </c>
      <c r="AN1837">
        <v>6.1</v>
      </c>
      <c r="AO1837">
        <v>0</v>
      </c>
    </row>
    <row r="1838" spans="1:41" x14ac:dyDescent="0.25">
      <c r="A1838" t="s">
        <v>698</v>
      </c>
      <c r="F1838" t="s">
        <v>698</v>
      </c>
      <c r="G1838" s="1">
        <v>42440</v>
      </c>
      <c r="I1838" t="s">
        <v>1023</v>
      </c>
      <c r="J1838" t="s">
        <v>206</v>
      </c>
      <c r="K1838" t="s">
        <v>107</v>
      </c>
      <c r="L1838" t="s">
        <v>42</v>
      </c>
      <c r="M1838" t="s">
        <v>43</v>
      </c>
      <c r="N1838">
        <v>0</v>
      </c>
      <c r="O1838">
        <v>2</v>
      </c>
      <c r="P1838">
        <v>2</v>
      </c>
      <c r="T1838" t="s">
        <v>55</v>
      </c>
      <c r="V1838" t="s">
        <v>67</v>
      </c>
      <c r="X1838" t="s">
        <v>80</v>
      </c>
      <c r="Z1838" t="s">
        <v>86</v>
      </c>
      <c r="AC1838" t="s">
        <v>108</v>
      </c>
      <c r="AG1838" t="s">
        <v>27</v>
      </c>
      <c r="AH1838" t="str">
        <f>Table1[[#This Row],[Family]]</f>
        <v>Chironomidae</v>
      </c>
      <c r="AI1838" t="s">
        <v>48</v>
      </c>
      <c r="AJ1838" t="s">
        <v>82</v>
      </c>
      <c r="AK1838">
        <v>9.1999999999999993</v>
      </c>
      <c r="AM1838" t="s">
        <v>42</v>
      </c>
      <c r="AN1838">
        <v>9.1999999999999993</v>
      </c>
      <c r="AO1838">
        <v>0</v>
      </c>
    </row>
    <row r="1839" spans="1:41" x14ac:dyDescent="0.25">
      <c r="A1839" t="s">
        <v>698</v>
      </c>
      <c r="F1839" t="s">
        <v>698</v>
      </c>
      <c r="G1839" s="1">
        <v>42440</v>
      </c>
      <c r="I1839" t="s">
        <v>1023</v>
      </c>
      <c r="J1839" t="s">
        <v>206</v>
      </c>
      <c r="K1839" t="s">
        <v>274</v>
      </c>
      <c r="L1839" t="s">
        <v>42</v>
      </c>
      <c r="M1839" t="s">
        <v>43</v>
      </c>
      <c r="N1839">
        <v>0</v>
      </c>
      <c r="O1839">
        <v>10</v>
      </c>
      <c r="P1839">
        <v>10</v>
      </c>
      <c r="T1839" t="s">
        <v>55</v>
      </c>
      <c r="V1839" t="s">
        <v>67</v>
      </c>
      <c r="X1839" t="s">
        <v>80</v>
      </c>
      <c r="Z1839" t="s">
        <v>86</v>
      </c>
      <c r="AC1839" t="s">
        <v>275</v>
      </c>
      <c r="AG1839" t="s">
        <v>27</v>
      </c>
      <c r="AH1839" t="str">
        <f>Table1[[#This Row],[Family]]</f>
        <v>Chironomidae</v>
      </c>
      <c r="AI1839" t="s">
        <v>48</v>
      </c>
      <c r="AJ1839" t="s">
        <v>61</v>
      </c>
      <c r="AK1839">
        <v>4.5999999999999996</v>
      </c>
      <c r="AM1839" t="s">
        <v>42</v>
      </c>
      <c r="AN1839">
        <v>4.5999999999999996</v>
      </c>
      <c r="AO1839">
        <v>0</v>
      </c>
    </row>
    <row r="1840" spans="1:41" x14ac:dyDescent="0.25">
      <c r="A1840" t="s">
        <v>698</v>
      </c>
      <c r="F1840" t="s">
        <v>698</v>
      </c>
      <c r="G1840" s="1">
        <v>42440</v>
      </c>
      <c r="I1840" t="s">
        <v>1023</v>
      </c>
      <c r="J1840" t="s">
        <v>206</v>
      </c>
      <c r="K1840" t="s">
        <v>276</v>
      </c>
      <c r="L1840" t="s">
        <v>42</v>
      </c>
      <c r="M1840" t="s">
        <v>43</v>
      </c>
      <c r="N1840">
        <v>0</v>
      </c>
      <c r="O1840">
        <v>1</v>
      </c>
      <c r="P1840">
        <v>1</v>
      </c>
      <c r="T1840" t="s">
        <v>55</v>
      </c>
      <c r="V1840" t="s">
        <v>67</v>
      </c>
      <c r="X1840" t="s">
        <v>80</v>
      </c>
      <c r="Z1840" t="s">
        <v>86</v>
      </c>
      <c r="AC1840" t="s">
        <v>277</v>
      </c>
      <c r="AG1840" t="s">
        <v>27</v>
      </c>
      <c r="AH1840" t="str">
        <f>Table1[[#This Row],[Family]]</f>
        <v>Chironomidae</v>
      </c>
      <c r="AI1840" t="s">
        <v>48</v>
      </c>
      <c r="AJ1840" t="s">
        <v>61</v>
      </c>
      <c r="AK1840">
        <v>4</v>
      </c>
      <c r="AM1840" t="s">
        <v>42</v>
      </c>
      <c r="AN1840">
        <v>4</v>
      </c>
      <c r="AO1840">
        <v>0</v>
      </c>
    </row>
    <row r="1841" spans="1:41" x14ac:dyDescent="0.25">
      <c r="A1841" t="s">
        <v>698</v>
      </c>
      <c r="F1841" t="s">
        <v>698</v>
      </c>
      <c r="G1841" s="1">
        <v>42440</v>
      </c>
      <c r="I1841" t="s">
        <v>1023</v>
      </c>
      <c r="J1841" t="s">
        <v>206</v>
      </c>
      <c r="K1841" t="s">
        <v>526</v>
      </c>
      <c r="L1841" t="s">
        <v>42</v>
      </c>
      <c r="M1841" t="s">
        <v>43</v>
      </c>
      <c r="N1841">
        <v>0</v>
      </c>
      <c r="O1841">
        <v>1</v>
      </c>
      <c r="P1841">
        <v>1</v>
      </c>
      <c r="T1841" t="s">
        <v>55</v>
      </c>
      <c r="V1841" t="s">
        <v>67</v>
      </c>
      <c r="X1841" t="s">
        <v>80</v>
      </c>
      <c r="Z1841" t="s">
        <v>86</v>
      </c>
      <c r="AC1841" t="s">
        <v>527</v>
      </c>
      <c r="AG1841" t="s">
        <v>27</v>
      </c>
      <c r="AH1841" t="str">
        <f>Table1[[#This Row],[Family]]</f>
        <v>Chironomidae</v>
      </c>
      <c r="AI1841" t="s">
        <v>48</v>
      </c>
      <c r="AJ1841" t="s">
        <v>61</v>
      </c>
      <c r="AK1841">
        <v>6</v>
      </c>
      <c r="AM1841" t="s">
        <v>42</v>
      </c>
      <c r="AN1841">
        <v>6</v>
      </c>
      <c r="AO1841">
        <v>0</v>
      </c>
    </row>
    <row r="1842" spans="1:41" x14ac:dyDescent="0.25">
      <c r="A1842" t="s">
        <v>698</v>
      </c>
      <c r="F1842" t="s">
        <v>698</v>
      </c>
      <c r="G1842" s="1">
        <v>42440</v>
      </c>
      <c r="I1842" t="s">
        <v>1023</v>
      </c>
      <c r="J1842" t="s">
        <v>206</v>
      </c>
      <c r="K1842" t="s">
        <v>123</v>
      </c>
      <c r="L1842" t="s">
        <v>42</v>
      </c>
      <c r="M1842" t="s">
        <v>43</v>
      </c>
      <c r="N1842">
        <v>0</v>
      </c>
      <c r="O1842">
        <v>3</v>
      </c>
      <c r="P1842">
        <v>3</v>
      </c>
      <c r="T1842" t="s">
        <v>55</v>
      </c>
      <c r="V1842" t="s">
        <v>67</v>
      </c>
      <c r="X1842" t="s">
        <v>80</v>
      </c>
      <c r="Z1842" t="s">
        <v>86</v>
      </c>
      <c r="AC1842" t="s">
        <v>124</v>
      </c>
      <c r="AG1842" t="s">
        <v>27</v>
      </c>
      <c r="AH1842" t="str">
        <f>Table1[[#This Row],[Family]]</f>
        <v>Chironomidae</v>
      </c>
      <c r="AI1842" t="s">
        <v>76</v>
      </c>
      <c r="AJ1842" t="s">
        <v>61</v>
      </c>
      <c r="AK1842">
        <v>8.1999999999999993</v>
      </c>
      <c r="AM1842" t="s">
        <v>42</v>
      </c>
      <c r="AN1842">
        <v>8.1999999999999993</v>
      </c>
      <c r="AO1842">
        <v>0</v>
      </c>
    </row>
    <row r="1843" spans="1:41" x14ac:dyDescent="0.25">
      <c r="A1843" t="s">
        <v>698</v>
      </c>
      <c r="F1843" t="s">
        <v>698</v>
      </c>
      <c r="G1843" s="1">
        <v>42440</v>
      </c>
      <c r="I1843" t="s">
        <v>1023</v>
      </c>
      <c r="J1843" t="s">
        <v>206</v>
      </c>
      <c r="K1843" t="s">
        <v>278</v>
      </c>
      <c r="L1843" t="s">
        <v>42</v>
      </c>
      <c r="M1843" t="s">
        <v>43</v>
      </c>
      <c r="N1843">
        <v>0</v>
      </c>
      <c r="O1843">
        <v>2</v>
      </c>
      <c r="P1843">
        <v>2</v>
      </c>
      <c r="T1843" t="s">
        <v>55</v>
      </c>
      <c r="V1843" t="s">
        <v>67</v>
      </c>
      <c r="X1843" t="s">
        <v>80</v>
      </c>
      <c r="Z1843" t="s">
        <v>279</v>
      </c>
      <c r="AC1843" t="s">
        <v>280</v>
      </c>
      <c r="AG1843" t="s">
        <v>27</v>
      </c>
      <c r="AH1843" t="str">
        <f>Table1[[#This Row],[Family]]</f>
        <v>Empididae</v>
      </c>
      <c r="AI1843" t="s">
        <v>76</v>
      </c>
      <c r="AJ1843" t="s">
        <v>53</v>
      </c>
      <c r="AK1843">
        <v>7.4</v>
      </c>
      <c r="AM1843" t="s">
        <v>42</v>
      </c>
      <c r="AN1843">
        <v>7.4</v>
      </c>
      <c r="AO1843">
        <v>0</v>
      </c>
    </row>
    <row r="1844" spans="1:41" x14ac:dyDescent="0.25">
      <c r="A1844" t="s">
        <v>698</v>
      </c>
      <c r="F1844" t="s">
        <v>698</v>
      </c>
      <c r="G1844" s="1">
        <v>42440</v>
      </c>
      <c r="I1844" t="s">
        <v>1023</v>
      </c>
      <c r="J1844" t="s">
        <v>206</v>
      </c>
      <c r="K1844" t="s">
        <v>198</v>
      </c>
      <c r="L1844" t="s">
        <v>42</v>
      </c>
      <c r="M1844" t="s">
        <v>43</v>
      </c>
      <c r="N1844">
        <v>0</v>
      </c>
      <c r="O1844">
        <v>2</v>
      </c>
      <c r="P1844">
        <v>2</v>
      </c>
      <c r="T1844" t="s">
        <v>55</v>
      </c>
      <c r="V1844" t="s">
        <v>67</v>
      </c>
      <c r="X1844" t="s">
        <v>80</v>
      </c>
      <c r="Z1844" t="s">
        <v>199</v>
      </c>
      <c r="AB1844" t="s">
        <v>200</v>
      </c>
      <c r="AC1844" t="s">
        <v>201</v>
      </c>
      <c r="AG1844" t="s">
        <v>27</v>
      </c>
      <c r="AH1844" t="str">
        <f>Table1[[#This Row],[Family]]</f>
        <v>Simuliidae</v>
      </c>
      <c r="AI1844" t="s">
        <v>92</v>
      </c>
      <c r="AJ1844" t="s">
        <v>53</v>
      </c>
      <c r="AK1844">
        <v>2.4</v>
      </c>
      <c r="AM1844" t="s">
        <v>42</v>
      </c>
      <c r="AN1844">
        <v>2.4</v>
      </c>
      <c r="AO1844">
        <v>0</v>
      </c>
    </row>
    <row r="1845" spans="1:41" x14ac:dyDescent="0.25">
      <c r="A1845" t="s">
        <v>698</v>
      </c>
      <c r="F1845" t="s">
        <v>698</v>
      </c>
      <c r="G1845" s="1">
        <v>42440</v>
      </c>
      <c r="I1845" t="s">
        <v>1023</v>
      </c>
      <c r="J1845" t="s">
        <v>206</v>
      </c>
      <c r="K1845" t="s">
        <v>202</v>
      </c>
      <c r="L1845" t="s">
        <v>42</v>
      </c>
      <c r="M1845" t="s">
        <v>43</v>
      </c>
      <c r="N1845">
        <v>0</v>
      </c>
      <c r="O1845">
        <v>12</v>
      </c>
      <c r="P1845">
        <v>12</v>
      </c>
      <c r="T1845" t="s">
        <v>55</v>
      </c>
      <c r="V1845" t="s">
        <v>67</v>
      </c>
      <c r="X1845" t="s">
        <v>80</v>
      </c>
      <c r="Z1845" t="s">
        <v>203</v>
      </c>
      <c r="AC1845" t="s">
        <v>204</v>
      </c>
      <c r="AG1845" t="s">
        <v>27</v>
      </c>
      <c r="AH1845" t="str">
        <f>Table1[[#This Row],[Family]]</f>
        <v>Tipulidae</v>
      </c>
      <c r="AI1845" t="s">
        <v>48</v>
      </c>
      <c r="AJ1845" t="s">
        <v>53</v>
      </c>
      <c r="AK1845">
        <v>8</v>
      </c>
      <c r="AM1845" t="s">
        <v>42</v>
      </c>
      <c r="AN1845">
        <v>8</v>
      </c>
      <c r="AO1845">
        <v>0</v>
      </c>
    </row>
    <row r="1846" spans="1:41" x14ac:dyDescent="0.25">
      <c r="A1846" t="s">
        <v>699</v>
      </c>
      <c r="F1846" t="s">
        <v>699</v>
      </c>
      <c r="G1846" s="1">
        <v>42440</v>
      </c>
      <c r="I1846" t="s">
        <v>1023</v>
      </c>
      <c r="J1846" t="s">
        <v>206</v>
      </c>
      <c r="K1846" t="s">
        <v>137</v>
      </c>
      <c r="L1846" t="s">
        <v>42</v>
      </c>
      <c r="M1846" t="s">
        <v>43</v>
      </c>
      <c r="N1846">
        <v>0</v>
      </c>
      <c r="O1846">
        <v>28</v>
      </c>
      <c r="P1846">
        <v>28</v>
      </c>
      <c r="T1846" t="s">
        <v>55</v>
      </c>
      <c r="V1846" t="s">
        <v>67</v>
      </c>
      <c r="X1846" t="s">
        <v>68</v>
      </c>
      <c r="Z1846" t="s">
        <v>138</v>
      </c>
      <c r="AC1846" t="s">
        <v>139</v>
      </c>
      <c r="AG1846" t="s">
        <v>27</v>
      </c>
      <c r="AH1846" t="str">
        <f>Table1[[#This Row],[Family]]</f>
        <v>Ephemerellidae</v>
      </c>
      <c r="AI1846" t="s">
        <v>48</v>
      </c>
      <c r="AJ1846" t="s">
        <v>140</v>
      </c>
      <c r="AK1846">
        <v>2.2999999999999998</v>
      </c>
      <c r="AM1846" t="s">
        <v>42</v>
      </c>
      <c r="AN1846">
        <v>2.2999999999999998</v>
      </c>
      <c r="AO1846">
        <v>0</v>
      </c>
    </row>
    <row r="1847" spans="1:41" x14ac:dyDescent="0.25">
      <c r="A1847" t="s">
        <v>699</v>
      </c>
      <c r="F1847" t="s">
        <v>699</v>
      </c>
      <c r="G1847" s="1">
        <v>42440</v>
      </c>
      <c r="I1847" t="s">
        <v>1023</v>
      </c>
      <c r="J1847" t="s">
        <v>206</v>
      </c>
      <c r="K1847" t="s">
        <v>700</v>
      </c>
      <c r="L1847" t="s">
        <v>42</v>
      </c>
      <c r="M1847" t="s">
        <v>43</v>
      </c>
      <c r="N1847">
        <v>0</v>
      </c>
      <c r="O1847">
        <v>2</v>
      </c>
      <c r="P1847">
        <v>2</v>
      </c>
      <c r="T1847" t="s">
        <v>55</v>
      </c>
      <c r="V1847" t="s">
        <v>67</v>
      </c>
      <c r="X1847" t="s">
        <v>68</v>
      </c>
      <c r="Z1847" t="s">
        <v>138</v>
      </c>
      <c r="AC1847" t="s">
        <v>701</v>
      </c>
      <c r="AG1847" t="s">
        <v>27</v>
      </c>
      <c r="AH1847" t="str">
        <f>Table1[[#This Row],[Family]]</f>
        <v>Ephemerellidae</v>
      </c>
      <c r="AI1847" t="s">
        <v>48</v>
      </c>
      <c r="AK1847">
        <v>2</v>
      </c>
      <c r="AM1847" t="s">
        <v>42</v>
      </c>
      <c r="AN1847">
        <v>2</v>
      </c>
      <c r="AO1847">
        <v>0</v>
      </c>
    </row>
    <row r="1848" spans="1:41" x14ac:dyDescent="0.25">
      <c r="A1848" t="s">
        <v>699</v>
      </c>
      <c r="F1848" t="s">
        <v>699</v>
      </c>
      <c r="G1848" s="1">
        <v>42440</v>
      </c>
      <c r="I1848" t="s">
        <v>1023</v>
      </c>
      <c r="J1848" t="s">
        <v>206</v>
      </c>
      <c r="K1848" t="s">
        <v>260</v>
      </c>
      <c r="L1848" t="s">
        <v>42</v>
      </c>
      <c r="M1848" t="s">
        <v>43</v>
      </c>
      <c r="N1848">
        <v>0</v>
      </c>
      <c r="O1848">
        <v>8</v>
      </c>
      <c r="P1848">
        <v>8</v>
      </c>
      <c r="T1848" t="s">
        <v>55</v>
      </c>
      <c r="V1848" t="s">
        <v>67</v>
      </c>
      <c r="X1848" t="s">
        <v>68</v>
      </c>
      <c r="Z1848" t="s">
        <v>142</v>
      </c>
      <c r="AC1848" t="s">
        <v>261</v>
      </c>
      <c r="AG1848" t="s">
        <v>27</v>
      </c>
      <c r="AH1848" t="str">
        <f>Table1[[#This Row],[Family]]</f>
        <v>Heptageniidae</v>
      </c>
      <c r="AI1848" t="s">
        <v>144</v>
      </c>
      <c r="AJ1848" t="s">
        <v>53</v>
      </c>
      <c r="AK1848">
        <v>3</v>
      </c>
      <c r="AM1848" t="s">
        <v>42</v>
      </c>
      <c r="AN1848">
        <v>3</v>
      </c>
      <c r="AO1848">
        <v>0</v>
      </c>
    </row>
    <row r="1849" spans="1:41" x14ac:dyDescent="0.25">
      <c r="A1849" t="s">
        <v>699</v>
      </c>
      <c r="F1849" t="s">
        <v>699</v>
      </c>
      <c r="G1849" s="1">
        <v>42440</v>
      </c>
      <c r="I1849" t="s">
        <v>1023</v>
      </c>
      <c r="J1849" t="s">
        <v>206</v>
      </c>
      <c r="K1849" t="s">
        <v>145</v>
      </c>
      <c r="L1849" t="s">
        <v>42</v>
      </c>
      <c r="M1849" t="s">
        <v>43</v>
      </c>
      <c r="N1849">
        <v>0</v>
      </c>
      <c r="O1849">
        <v>2</v>
      </c>
      <c r="P1849">
        <v>2</v>
      </c>
      <c r="T1849" t="s">
        <v>55</v>
      </c>
      <c r="V1849" t="s">
        <v>67</v>
      </c>
      <c r="X1849" t="s">
        <v>68</v>
      </c>
      <c r="Z1849" t="s">
        <v>146</v>
      </c>
      <c r="AC1849" t="s">
        <v>147</v>
      </c>
      <c r="AG1849" t="s">
        <v>27</v>
      </c>
      <c r="AH1849" t="str">
        <f>Table1[[#This Row],[Family]]</f>
        <v>Baetidae</v>
      </c>
      <c r="AI1849" t="s">
        <v>48</v>
      </c>
      <c r="AJ1849" t="s">
        <v>148</v>
      </c>
      <c r="AK1849">
        <v>3.9</v>
      </c>
      <c r="AM1849" t="s">
        <v>42</v>
      </c>
      <c r="AN1849">
        <v>3.9</v>
      </c>
      <c r="AO1849">
        <v>0</v>
      </c>
    </row>
    <row r="1850" spans="1:41" x14ac:dyDescent="0.25">
      <c r="A1850" t="s">
        <v>699</v>
      </c>
      <c r="F1850" t="s">
        <v>699</v>
      </c>
      <c r="G1850" s="1">
        <v>42440</v>
      </c>
      <c r="I1850" t="s">
        <v>1023</v>
      </c>
      <c r="J1850" t="s">
        <v>206</v>
      </c>
      <c r="K1850" t="s">
        <v>317</v>
      </c>
      <c r="L1850" t="s">
        <v>42</v>
      </c>
      <c r="M1850" t="s">
        <v>43</v>
      </c>
      <c r="N1850">
        <v>0</v>
      </c>
      <c r="O1850">
        <v>12</v>
      </c>
      <c r="P1850">
        <v>12</v>
      </c>
      <c r="T1850" t="s">
        <v>55</v>
      </c>
      <c r="V1850" t="s">
        <v>67</v>
      </c>
      <c r="X1850" t="s">
        <v>68</v>
      </c>
      <c r="Z1850" t="s">
        <v>318</v>
      </c>
      <c r="AC1850" t="s">
        <v>319</v>
      </c>
      <c r="AG1850" t="s">
        <v>27</v>
      </c>
      <c r="AH1850" t="str">
        <f>Table1[[#This Row],[Family]]</f>
        <v>Isonychiidae</v>
      </c>
      <c r="AI1850" t="s">
        <v>92</v>
      </c>
      <c r="AJ1850" t="s">
        <v>136</v>
      </c>
      <c r="AK1850">
        <v>2.5</v>
      </c>
      <c r="AM1850" t="s">
        <v>42</v>
      </c>
      <c r="AN1850">
        <v>2.5</v>
      </c>
      <c r="AO1850">
        <v>0</v>
      </c>
    </row>
    <row r="1851" spans="1:41" x14ac:dyDescent="0.25">
      <c r="A1851" t="s">
        <v>699</v>
      </c>
      <c r="F1851" t="s">
        <v>699</v>
      </c>
      <c r="G1851" s="1">
        <v>42440</v>
      </c>
      <c r="I1851" t="s">
        <v>1023</v>
      </c>
      <c r="J1851" t="s">
        <v>206</v>
      </c>
      <c r="K1851" t="s">
        <v>158</v>
      </c>
      <c r="L1851" t="s">
        <v>42</v>
      </c>
      <c r="M1851" t="s">
        <v>43</v>
      </c>
      <c r="N1851">
        <v>0</v>
      </c>
      <c r="O1851">
        <v>3</v>
      </c>
      <c r="P1851">
        <v>3</v>
      </c>
      <c r="T1851" t="s">
        <v>55</v>
      </c>
      <c r="V1851" t="s">
        <v>67</v>
      </c>
      <c r="X1851" t="s">
        <v>152</v>
      </c>
      <c r="Z1851" t="s">
        <v>159</v>
      </c>
      <c r="AC1851" t="s">
        <v>160</v>
      </c>
      <c r="AG1851" t="s">
        <v>27</v>
      </c>
      <c r="AH1851" t="str">
        <f>Table1[[#This Row],[Family]]</f>
        <v>Nemouridae</v>
      </c>
      <c r="AI1851" t="s">
        <v>60</v>
      </c>
      <c r="AJ1851" t="s">
        <v>161</v>
      </c>
      <c r="AK1851">
        <v>3</v>
      </c>
      <c r="AM1851" t="s">
        <v>42</v>
      </c>
      <c r="AN1851">
        <v>3</v>
      </c>
      <c r="AO1851">
        <v>0</v>
      </c>
    </row>
    <row r="1852" spans="1:41" x14ac:dyDescent="0.25">
      <c r="A1852" t="s">
        <v>699</v>
      </c>
      <c r="F1852" t="s">
        <v>699</v>
      </c>
      <c r="G1852" s="1">
        <v>42440</v>
      </c>
      <c r="I1852" t="s">
        <v>1023</v>
      </c>
      <c r="J1852" t="s">
        <v>206</v>
      </c>
      <c r="K1852" t="s">
        <v>449</v>
      </c>
      <c r="L1852" t="s">
        <v>42</v>
      </c>
      <c r="M1852" t="s">
        <v>43</v>
      </c>
      <c r="N1852">
        <v>0</v>
      </c>
      <c r="O1852">
        <v>1</v>
      </c>
      <c r="P1852">
        <v>1</v>
      </c>
      <c r="T1852" t="s">
        <v>55</v>
      </c>
      <c r="V1852" t="s">
        <v>67</v>
      </c>
      <c r="X1852" t="s">
        <v>152</v>
      </c>
      <c r="Z1852" t="s">
        <v>163</v>
      </c>
      <c r="AG1852" t="s">
        <v>24</v>
      </c>
      <c r="AH1852" t="str">
        <f>Table1[[#This Row],[FinalID]]</f>
        <v>PERLIDAE</v>
      </c>
      <c r="AI1852" t="s">
        <v>76</v>
      </c>
      <c r="AJ1852" t="s">
        <v>53</v>
      </c>
      <c r="AK1852">
        <v>2.2000000000000002</v>
      </c>
      <c r="AM1852" t="s">
        <v>42</v>
      </c>
      <c r="AN1852">
        <v>2.2000000000000002</v>
      </c>
      <c r="AO1852">
        <v>0</v>
      </c>
    </row>
    <row r="1853" spans="1:41" x14ac:dyDescent="0.25">
      <c r="A1853" t="s">
        <v>699</v>
      </c>
      <c r="F1853" t="s">
        <v>699</v>
      </c>
      <c r="G1853" s="1">
        <v>42440</v>
      </c>
      <c r="I1853" t="s">
        <v>1023</v>
      </c>
      <c r="J1853" t="s">
        <v>206</v>
      </c>
      <c r="K1853" t="s">
        <v>416</v>
      </c>
      <c r="L1853" t="s">
        <v>42</v>
      </c>
      <c r="M1853" t="s">
        <v>43</v>
      </c>
      <c r="N1853">
        <v>0</v>
      </c>
      <c r="O1853">
        <v>1</v>
      </c>
      <c r="P1853">
        <v>1</v>
      </c>
      <c r="T1853" t="s">
        <v>55</v>
      </c>
      <c r="V1853" t="s">
        <v>67</v>
      </c>
      <c r="X1853" t="s">
        <v>373</v>
      </c>
      <c r="Z1853" t="s">
        <v>374</v>
      </c>
      <c r="AC1853" t="s">
        <v>417</v>
      </c>
      <c r="AG1853" t="s">
        <v>27</v>
      </c>
      <c r="AH1853" t="str">
        <f>Table1[[#This Row],[Family]]</f>
        <v>Corydalidae</v>
      </c>
      <c r="AI1853" t="s">
        <v>76</v>
      </c>
      <c r="AJ1853" t="s">
        <v>376</v>
      </c>
      <c r="AK1853">
        <v>1.4</v>
      </c>
      <c r="AM1853" t="s">
        <v>42</v>
      </c>
      <c r="AN1853">
        <v>1.4</v>
      </c>
      <c r="AO1853">
        <v>0</v>
      </c>
    </row>
    <row r="1854" spans="1:41" x14ac:dyDescent="0.25">
      <c r="A1854" t="s">
        <v>699</v>
      </c>
      <c r="F1854" t="s">
        <v>699</v>
      </c>
      <c r="G1854" s="1">
        <v>42440</v>
      </c>
      <c r="I1854" t="s">
        <v>1023</v>
      </c>
      <c r="J1854" t="s">
        <v>206</v>
      </c>
      <c r="K1854" t="s">
        <v>170</v>
      </c>
      <c r="L1854" t="s">
        <v>42</v>
      </c>
      <c r="M1854" t="s">
        <v>43</v>
      </c>
      <c r="N1854">
        <v>0</v>
      </c>
      <c r="O1854">
        <v>13</v>
      </c>
      <c r="P1854">
        <v>13</v>
      </c>
      <c r="T1854" t="s">
        <v>55</v>
      </c>
      <c r="V1854" t="s">
        <v>67</v>
      </c>
      <c r="X1854" t="s">
        <v>72</v>
      </c>
      <c r="Z1854" t="s">
        <v>171</v>
      </c>
      <c r="AC1854" t="s">
        <v>172</v>
      </c>
      <c r="AG1854" t="s">
        <v>27</v>
      </c>
      <c r="AH1854" t="str">
        <f>Table1[[#This Row],[Family]]</f>
        <v>Hydropsychidae</v>
      </c>
      <c r="AI1854" t="s">
        <v>92</v>
      </c>
      <c r="AJ1854" t="s">
        <v>53</v>
      </c>
      <c r="AK1854">
        <v>6.5</v>
      </c>
      <c r="AM1854" t="s">
        <v>42</v>
      </c>
      <c r="AN1854">
        <v>6.5</v>
      </c>
      <c r="AO1854">
        <v>0</v>
      </c>
    </row>
    <row r="1855" spans="1:41" x14ac:dyDescent="0.25">
      <c r="A1855" t="s">
        <v>699</v>
      </c>
      <c r="F1855" t="s">
        <v>699</v>
      </c>
      <c r="G1855" s="1">
        <v>42440</v>
      </c>
      <c r="I1855" t="s">
        <v>1023</v>
      </c>
      <c r="J1855" t="s">
        <v>206</v>
      </c>
      <c r="K1855" t="s">
        <v>175</v>
      </c>
      <c r="L1855" t="s">
        <v>42</v>
      </c>
      <c r="M1855" t="s">
        <v>43</v>
      </c>
      <c r="N1855">
        <v>0</v>
      </c>
      <c r="O1855">
        <v>24</v>
      </c>
      <c r="P1855">
        <v>24</v>
      </c>
      <c r="T1855" t="s">
        <v>55</v>
      </c>
      <c r="V1855" t="s">
        <v>67</v>
      </c>
      <c r="X1855" t="s">
        <v>72</v>
      </c>
      <c r="Z1855" t="s">
        <v>171</v>
      </c>
      <c r="AC1855" t="s">
        <v>176</v>
      </c>
      <c r="AG1855" t="s">
        <v>27</v>
      </c>
      <c r="AH1855" t="str">
        <f>Table1[[#This Row],[Family]]</f>
        <v>Hydropsychidae</v>
      </c>
      <c r="AI1855" t="s">
        <v>92</v>
      </c>
      <c r="AJ1855" t="s">
        <v>53</v>
      </c>
      <c r="AK1855">
        <v>7.5</v>
      </c>
      <c r="AM1855" t="s">
        <v>42</v>
      </c>
      <c r="AN1855">
        <v>7.5</v>
      </c>
      <c r="AO1855">
        <v>0</v>
      </c>
    </row>
    <row r="1856" spans="1:41" x14ac:dyDescent="0.25">
      <c r="A1856" t="s">
        <v>699</v>
      </c>
      <c r="F1856" t="s">
        <v>699</v>
      </c>
      <c r="G1856" s="1">
        <v>42440</v>
      </c>
      <c r="I1856" t="s">
        <v>1023</v>
      </c>
      <c r="J1856" t="s">
        <v>206</v>
      </c>
      <c r="K1856" t="s">
        <v>217</v>
      </c>
      <c r="L1856" t="s">
        <v>42</v>
      </c>
      <c r="M1856" t="s">
        <v>43</v>
      </c>
      <c r="N1856">
        <v>0</v>
      </c>
      <c r="O1856">
        <v>4</v>
      </c>
      <c r="P1856">
        <v>4</v>
      </c>
      <c r="T1856" t="s">
        <v>55</v>
      </c>
      <c r="V1856" t="s">
        <v>67</v>
      </c>
      <c r="X1856" t="s">
        <v>72</v>
      </c>
      <c r="Z1856" t="s">
        <v>181</v>
      </c>
      <c r="AC1856" t="s">
        <v>218</v>
      </c>
      <c r="AG1856" t="s">
        <v>27</v>
      </c>
      <c r="AH1856" t="str">
        <f>Table1[[#This Row],[Family]]</f>
        <v>Philopotamidae</v>
      </c>
      <c r="AI1856" t="s">
        <v>92</v>
      </c>
      <c r="AJ1856" t="s">
        <v>53</v>
      </c>
      <c r="AK1856">
        <v>4.4000000000000004</v>
      </c>
      <c r="AM1856" t="s">
        <v>42</v>
      </c>
      <c r="AN1856">
        <v>4.4000000000000004</v>
      </c>
      <c r="AO1856">
        <v>0</v>
      </c>
    </row>
    <row r="1857" spans="1:41" x14ac:dyDescent="0.25">
      <c r="A1857" t="s">
        <v>699</v>
      </c>
      <c r="F1857" t="s">
        <v>699</v>
      </c>
      <c r="G1857" s="1">
        <v>42440</v>
      </c>
      <c r="I1857" t="s">
        <v>1023</v>
      </c>
      <c r="J1857" t="s">
        <v>206</v>
      </c>
      <c r="K1857" t="s">
        <v>529</v>
      </c>
      <c r="L1857" t="s">
        <v>42</v>
      </c>
      <c r="M1857" t="s">
        <v>43</v>
      </c>
      <c r="N1857">
        <v>0</v>
      </c>
      <c r="O1857">
        <v>1</v>
      </c>
      <c r="P1857">
        <v>1</v>
      </c>
      <c r="T1857" t="s">
        <v>55</v>
      </c>
      <c r="V1857" t="s">
        <v>67</v>
      </c>
      <c r="X1857" t="s">
        <v>220</v>
      </c>
      <c r="Z1857" t="s">
        <v>530</v>
      </c>
      <c r="AC1857" t="s">
        <v>531</v>
      </c>
      <c r="AG1857" t="s">
        <v>27</v>
      </c>
      <c r="AH1857" t="str">
        <f>Table1[[#This Row],[Family]]</f>
        <v>Dryopidae</v>
      </c>
      <c r="AI1857" t="s">
        <v>144</v>
      </c>
      <c r="AJ1857" t="s">
        <v>53</v>
      </c>
      <c r="AK1857">
        <v>6.4</v>
      </c>
      <c r="AM1857" t="s">
        <v>42</v>
      </c>
      <c r="AN1857">
        <v>6.4</v>
      </c>
      <c r="AO1857">
        <v>0</v>
      </c>
    </row>
    <row r="1858" spans="1:41" x14ac:dyDescent="0.25">
      <c r="A1858" t="s">
        <v>699</v>
      </c>
      <c r="F1858" t="s">
        <v>699</v>
      </c>
      <c r="G1858" s="1">
        <v>42440</v>
      </c>
      <c r="I1858" t="s">
        <v>1023</v>
      </c>
      <c r="J1858" t="s">
        <v>206</v>
      </c>
      <c r="K1858" t="s">
        <v>88</v>
      </c>
      <c r="L1858" t="s">
        <v>42</v>
      </c>
      <c r="M1858" t="s">
        <v>43</v>
      </c>
      <c r="N1858">
        <v>0</v>
      </c>
      <c r="O1858">
        <v>1</v>
      </c>
      <c r="P1858">
        <v>1</v>
      </c>
      <c r="T1858" t="s">
        <v>55</v>
      </c>
      <c r="V1858" t="s">
        <v>67</v>
      </c>
      <c r="X1858" t="s">
        <v>80</v>
      </c>
      <c r="Z1858" t="s">
        <v>86</v>
      </c>
      <c r="AB1858" t="s">
        <v>87</v>
      </c>
      <c r="AC1858" t="s">
        <v>89</v>
      </c>
      <c r="AG1858" t="s">
        <v>27</v>
      </c>
      <c r="AH1858" t="str">
        <f>Table1[[#This Row],[Family]]</f>
        <v>Chironomidae</v>
      </c>
      <c r="AI1858" t="s">
        <v>48</v>
      </c>
      <c r="AJ1858" t="s">
        <v>49</v>
      </c>
      <c r="AK1858">
        <v>9</v>
      </c>
      <c r="AM1858" t="s">
        <v>42</v>
      </c>
      <c r="AN1858">
        <v>9</v>
      </c>
      <c r="AO1858">
        <v>0</v>
      </c>
    </row>
    <row r="1859" spans="1:41" x14ac:dyDescent="0.25">
      <c r="A1859" t="s">
        <v>699</v>
      </c>
      <c r="F1859" t="s">
        <v>699</v>
      </c>
      <c r="G1859" s="1">
        <v>42440</v>
      </c>
      <c r="I1859" t="s">
        <v>1023</v>
      </c>
      <c r="J1859" t="s">
        <v>206</v>
      </c>
      <c r="K1859" t="s">
        <v>183</v>
      </c>
      <c r="L1859" t="s">
        <v>42</v>
      </c>
      <c r="M1859" t="s">
        <v>43</v>
      </c>
      <c r="N1859">
        <v>0</v>
      </c>
      <c r="O1859">
        <v>1</v>
      </c>
      <c r="P1859">
        <v>1</v>
      </c>
      <c r="T1859" t="s">
        <v>55</v>
      </c>
      <c r="V1859" t="s">
        <v>67</v>
      </c>
      <c r="X1859" t="s">
        <v>80</v>
      </c>
      <c r="Z1859" t="s">
        <v>86</v>
      </c>
      <c r="AB1859" t="s">
        <v>97</v>
      </c>
      <c r="AC1859" t="s">
        <v>184</v>
      </c>
      <c r="AG1859" t="s">
        <v>27</v>
      </c>
      <c r="AH1859" t="str">
        <f>Table1[[#This Row],[Family]]</f>
        <v>Chironomidae</v>
      </c>
      <c r="AI1859" t="s">
        <v>48</v>
      </c>
      <c r="AJ1859" t="s">
        <v>185</v>
      </c>
      <c r="AK1859">
        <v>2.1</v>
      </c>
      <c r="AM1859" t="s">
        <v>42</v>
      </c>
      <c r="AN1859">
        <v>2.1</v>
      </c>
      <c r="AO1859">
        <v>0</v>
      </c>
    </row>
    <row r="1860" spans="1:41" x14ac:dyDescent="0.25">
      <c r="A1860" t="s">
        <v>699</v>
      </c>
      <c r="F1860" t="s">
        <v>699</v>
      </c>
      <c r="G1860" s="1">
        <v>42440</v>
      </c>
      <c r="I1860" t="s">
        <v>1023</v>
      </c>
      <c r="J1860" t="s">
        <v>206</v>
      </c>
      <c r="K1860" t="s">
        <v>297</v>
      </c>
      <c r="L1860" t="s">
        <v>42</v>
      </c>
      <c r="M1860" t="s">
        <v>43</v>
      </c>
      <c r="N1860">
        <v>0</v>
      </c>
      <c r="O1860">
        <v>1</v>
      </c>
      <c r="P1860">
        <v>1</v>
      </c>
      <c r="T1860" t="s">
        <v>55</v>
      </c>
      <c r="V1860" t="s">
        <v>67</v>
      </c>
      <c r="X1860" t="s">
        <v>80</v>
      </c>
      <c r="Z1860" t="s">
        <v>86</v>
      </c>
      <c r="AB1860" t="s">
        <v>97</v>
      </c>
      <c r="AC1860" t="s">
        <v>298</v>
      </c>
      <c r="AG1860" t="s">
        <v>27</v>
      </c>
      <c r="AH1860" t="str">
        <f>Table1[[#This Row],[Family]]</f>
        <v>Chironomidae</v>
      </c>
      <c r="AI1860" t="s">
        <v>92</v>
      </c>
      <c r="AJ1860" t="s">
        <v>53</v>
      </c>
      <c r="AK1860">
        <v>7.2</v>
      </c>
      <c r="AM1860" t="s">
        <v>42</v>
      </c>
      <c r="AN1860">
        <v>7.2</v>
      </c>
      <c r="AO1860">
        <v>0</v>
      </c>
    </row>
    <row r="1861" spans="1:41" x14ac:dyDescent="0.25">
      <c r="A1861" t="s">
        <v>699</v>
      </c>
      <c r="F1861" t="s">
        <v>699</v>
      </c>
      <c r="G1861" s="1">
        <v>42440</v>
      </c>
      <c r="I1861" t="s">
        <v>1023</v>
      </c>
      <c r="J1861" t="s">
        <v>206</v>
      </c>
      <c r="K1861" t="s">
        <v>100</v>
      </c>
      <c r="L1861" t="s">
        <v>42</v>
      </c>
      <c r="M1861" t="s">
        <v>43</v>
      </c>
      <c r="N1861">
        <v>0</v>
      </c>
      <c r="O1861">
        <v>1</v>
      </c>
      <c r="P1861">
        <v>1</v>
      </c>
      <c r="T1861" t="s">
        <v>55</v>
      </c>
      <c r="V1861" t="s">
        <v>67</v>
      </c>
      <c r="X1861" t="s">
        <v>80</v>
      </c>
      <c r="Z1861" t="s">
        <v>86</v>
      </c>
      <c r="AC1861" t="s">
        <v>101</v>
      </c>
      <c r="AG1861" t="s">
        <v>27</v>
      </c>
      <c r="AH1861" t="str">
        <f>Table1[[#This Row],[Family]]</f>
        <v>Chironomidae</v>
      </c>
      <c r="AI1861" t="s">
        <v>60</v>
      </c>
      <c r="AJ1861" t="s">
        <v>102</v>
      </c>
      <c r="AK1861">
        <v>9.6</v>
      </c>
      <c r="AM1861" t="s">
        <v>42</v>
      </c>
      <c r="AN1861">
        <v>9.6</v>
      </c>
      <c r="AO1861">
        <v>0</v>
      </c>
    </row>
    <row r="1862" spans="1:41" x14ac:dyDescent="0.25">
      <c r="A1862" t="s">
        <v>699</v>
      </c>
      <c r="F1862" t="s">
        <v>699</v>
      </c>
      <c r="G1862" s="1">
        <v>42440</v>
      </c>
      <c r="I1862" t="s">
        <v>1023</v>
      </c>
      <c r="J1862" t="s">
        <v>206</v>
      </c>
      <c r="K1862" t="s">
        <v>107</v>
      </c>
      <c r="L1862" t="s">
        <v>42</v>
      </c>
      <c r="M1862" t="s">
        <v>43</v>
      </c>
      <c r="N1862">
        <v>0</v>
      </c>
      <c r="O1862">
        <v>1</v>
      </c>
      <c r="P1862">
        <v>1</v>
      </c>
      <c r="T1862" t="s">
        <v>55</v>
      </c>
      <c r="V1862" t="s">
        <v>67</v>
      </c>
      <c r="X1862" t="s">
        <v>80</v>
      </c>
      <c r="Z1862" t="s">
        <v>86</v>
      </c>
      <c r="AC1862" t="s">
        <v>108</v>
      </c>
      <c r="AG1862" t="s">
        <v>27</v>
      </c>
      <c r="AH1862" t="str">
        <f>Table1[[#This Row],[Family]]</f>
        <v>Chironomidae</v>
      </c>
      <c r="AI1862" t="s">
        <v>48</v>
      </c>
      <c r="AJ1862" t="s">
        <v>82</v>
      </c>
      <c r="AK1862">
        <v>9.1999999999999993</v>
      </c>
      <c r="AM1862" t="s">
        <v>42</v>
      </c>
      <c r="AN1862">
        <v>9.1999999999999993</v>
      </c>
      <c r="AO1862">
        <v>0</v>
      </c>
    </row>
    <row r="1863" spans="1:41" x14ac:dyDescent="0.25">
      <c r="A1863" t="s">
        <v>699</v>
      </c>
      <c r="F1863" t="s">
        <v>699</v>
      </c>
      <c r="G1863" s="1">
        <v>42440</v>
      </c>
      <c r="I1863" t="s">
        <v>1023</v>
      </c>
      <c r="J1863" t="s">
        <v>206</v>
      </c>
      <c r="K1863" t="s">
        <v>274</v>
      </c>
      <c r="L1863" t="s">
        <v>42</v>
      </c>
      <c r="M1863" t="s">
        <v>43</v>
      </c>
      <c r="N1863">
        <v>0</v>
      </c>
      <c r="O1863">
        <v>2</v>
      </c>
      <c r="P1863">
        <v>2</v>
      </c>
      <c r="T1863" t="s">
        <v>55</v>
      </c>
      <c r="V1863" t="s">
        <v>67</v>
      </c>
      <c r="X1863" t="s">
        <v>80</v>
      </c>
      <c r="Z1863" t="s">
        <v>86</v>
      </c>
      <c r="AC1863" t="s">
        <v>275</v>
      </c>
      <c r="AG1863" t="s">
        <v>27</v>
      </c>
      <c r="AH1863" t="str">
        <f>Table1[[#This Row],[Family]]</f>
        <v>Chironomidae</v>
      </c>
      <c r="AI1863" t="s">
        <v>48</v>
      </c>
      <c r="AJ1863" t="s">
        <v>61</v>
      </c>
      <c r="AK1863">
        <v>4.5999999999999996</v>
      </c>
      <c r="AM1863" t="s">
        <v>42</v>
      </c>
      <c r="AN1863">
        <v>4.5999999999999996</v>
      </c>
      <c r="AO1863">
        <v>0</v>
      </c>
    </row>
    <row r="1864" spans="1:41" x14ac:dyDescent="0.25">
      <c r="A1864" t="s">
        <v>699</v>
      </c>
      <c r="F1864" t="s">
        <v>699</v>
      </c>
      <c r="G1864" s="1">
        <v>42440</v>
      </c>
      <c r="I1864" t="s">
        <v>1023</v>
      </c>
      <c r="J1864" t="s">
        <v>206</v>
      </c>
      <c r="K1864" t="s">
        <v>389</v>
      </c>
      <c r="L1864" t="s">
        <v>42</v>
      </c>
      <c r="M1864" t="s">
        <v>43</v>
      </c>
      <c r="N1864">
        <v>0</v>
      </c>
      <c r="O1864">
        <v>2</v>
      </c>
      <c r="P1864">
        <v>2</v>
      </c>
      <c r="T1864" t="s">
        <v>55</v>
      </c>
      <c r="V1864" t="s">
        <v>67</v>
      </c>
      <c r="X1864" t="s">
        <v>80</v>
      </c>
      <c r="Z1864" t="s">
        <v>279</v>
      </c>
      <c r="AB1864" t="s">
        <v>390</v>
      </c>
      <c r="AC1864" t="s">
        <v>391</v>
      </c>
      <c r="AG1864" t="s">
        <v>27</v>
      </c>
      <c r="AH1864" t="str">
        <f>Table1[[#This Row],[Family]]</f>
        <v>Empididae</v>
      </c>
      <c r="AI1864" t="s">
        <v>76</v>
      </c>
      <c r="AJ1864" t="s">
        <v>82</v>
      </c>
      <c r="AK1864">
        <v>7.9</v>
      </c>
      <c r="AM1864" t="s">
        <v>42</v>
      </c>
      <c r="AN1864">
        <v>7.9</v>
      </c>
      <c r="AO1864">
        <v>0</v>
      </c>
    </row>
    <row r="1865" spans="1:41" x14ac:dyDescent="0.25">
      <c r="A1865" t="s">
        <v>699</v>
      </c>
      <c r="F1865" t="s">
        <v>699</v>
      </c>
      <c r="G1865" s="1">
        <v>42440</v>
      </c>
      <c r="I1865" t="s">
        <v>1023</v>
      </c>
      <c r="J1865" t="s">
        <v>206</v>
      </c>
      <c r="K1865" t="s">
        <v>202</v>
      </c>
      <c r="L1865" t="s">
        <v>42</v>
      </c>
      <c r="M1865" t="s">
        <v>43</v>
      </c>
      <c r="N1865">
        <v>0</v>
      </c>
      <c r="O1865">
        <v>8</v>
      </c>
      <c r="P1865">
        <v>8</v>
      </c>
      <c r="T1865" t="s">
        <v>55</v>
      </c>
      <c r="V1865" t="s">
        <v>67</v>
      </c>
      <c r="X1865" t="s">
        <v>80</v>
      </c>
      <c r="Z1865" t="s">
        <v>203</v>
      </c>
      <c r="AC1865" t="s">
        <v>204</v>
      </c>
      <c r="AG1865" t="s">
        <v>27</v>
      </c>
      <c r="AH1865" t="str">
        <f>Table1[[#This Row],[Family]]</f>
        <v>Tipulidae</v>
      </c>
      <c r="AI1865" t="s">
        <v>48</v>
      </c>
      <c r="AJ1865" t="s">
        <v>53</v>
      </c>
      <c r="AK1865">
        <v>8</v>
      </c>
      <c r="AM1865" t="s">
        <v>42</v>
      </c>
      <c r="AN1865">
        <v>8</v>
      </c>
      <c r="AO1865">
        <v>0</v>
      </c>
    </row>
    <row r="1866" spans="1:41" x14ac:dyDescent="0.25">
      <c r="A1866" t="s">
        <v>699</v>
      </c>
      <c r="F1866" t="s">
        <v>699</v>
      </c>
      <c r="G1866" s="1">
        <v>42440</v>
      </c>
      <c r="I1866" t="s">
        <v>1023</v>
      </c>
      <c r="J1866" t="s">
        <v>206</v>
      </c>
      <c r="K1866" t="s">
        <v>366</v>
      </c>
      <c r="L1866" t="s">
        <v>42</v>
      </c>
      <c r="M1866" t="s">
        <v>43</v>
      </c>
      <c r="N1866">
        <v>0</v>
      </c>
      <c r="O1866">
        <v>1</v>
      </c>
      <c r="P1866">
        <v>1</v>
      </c>
      <c r="T1866" t="s">
        <v>55</v>
      </c>
      <c r="V1866" t="s">
        <v>67</v>
      </c>
      <c r="X1866" t="s">
        <v>80</v>
      </c>
      <c r="Z1866" t="s">
        <v>203</v>
      </c>
      <c r="AC1866" t="s">
        <v>367</v>
      </c>
      <c r="AG1866" t="s">
        <v>27</v>
      </c>
      <c r="AH1866" t="str">
        <f>Table1[[#This Row],[Family]]</f>
        <v>Tipulidae</v>
      </c>
      <c r="AI1866" t="s">
        <v>76</v>
      </c>
      <c r="AJ1866" t="s">
        <v>82</v>
      </c>
      <c r="AK1866">
        <v>1.1000000000000001</v>
      </c>
      <c r="AM1866" t="s">
        <v>42</v>
      </c>
      <c r="AN1866">
        <v>1.1000000000000001</v>
      </c>
      <c r="AO1866">
        <v>0</v>
      </c>
    </row>
    <row r="1867" spans="1:41" x14ac:dyDescent="0.25">
      <c r="A1867" t="s">
        <v>702</v>
      </c>
      <c r="F1867" t="s">
        <v>702</v>
      </c>
      <c r="G1867" s="1">
        <v>42478</v>
      </c>
      <c r="I1867" t="s">
        <v>1023</v>
      </c>
      <c r="J1867" t="s">
        <v>206</v>
      </c>
      <c r="K1867" t="s">
        <v>242</v>
      </c>
      <c r="L1867" t="s">
        <v>42</v>
      </c>
      <c r="M1867" t="s">
        <v>43</v>
      </c>
      <c r="N1867">
        <v>0</v>
      </c>
      <c r="O1867">
        <v>3</v>
      </c>
      <c r="P1867">
        <v>3</v>
      </c>
      <c r="T1867" t="s">
        <v>44</v>
      </c>
      <c r="V1867" t="s">
        <v>45</v>
      </c>
      <c r="X1867" t="s">
        <v>243</v>
      </c>
      <c r="Z1867" t="s">
        <v>244</v>
      </c>
      <c r="AG1867" t="s">
        <v>24</v>
      </c>
      <c r="AH1867" t="str">
        <f>Table1[[#This Row],[FinalID]]</f>
        <v>LUMBRICULIDAE</v>
      </c>
      <c r="AI1867" t="s">
        <v>48</v>
      </c>
      <c r="AJ1867" t="s">
        <v>49</v>
      </c>
      <c r="AK1867">
        <v>6.6</v>
      </c>
      <c r="AM1867" t="s">
        <v>42</v>
      </c>
      <c r="AN1867">
        <v>6.6</v>
      </c>
      <c r="AO1867">
        <v>0</v>
      </c>
    </row>
    <row r="1868" spans="1:41" x14ac:dyDescent="0.25">
      <c r="A1868" t="s">
        <v>702</v>
      </c>
      <c r="F1868" t="s">
        <v>702</v>
      </c>
      <c r="G1868" s="1">
        <v>42478</v>
      </c>
      <c r="I1868" t="s">
        <v>1023</v>
      </c>
      <c r="J1868" t="s">
        <v>206</v>
      </c>
      <c r="K1868" t="s">
        <v>62</v>
      </c>
      <c r="L1868" t="s">
        <v>42</v>
      </c>
      <c r="M1868" t="s">
        <v>43</v>
      </c>
      <c r="N1868">
        <v>0</v>
      </c>
      <c r="O1868">
        <v>1</v>
      </c>
      <c r="P1868">
        <v>1</v>
      </c>
      <c r="T1868" t="s">
        <v>55</v>
      </c>
      <c r="V1868" t="s">
        <v>56</v>
      </c>
      <c r="X1868" t="s">
        <v>63</v>
      </c>
      <c r="Z1868" t="s">
        <v>64</v>
      </c>
      <c r="AC1868" t="s">
        <v>65</v>
      </c>
      <c r="AG1868" t="s">
        <v>27</v>
      </c>
      <c r="AH1868" t="str">
        <f>Table1[[#This Row],[Family]]</f>
        <v>Asellidae</v>
      </c>
      <c r="AI1868" t="s">
        <v>48</v>
      </c>
      <c r="AJ1868" t="s">
        <v>61</v>
      </c>
      <c r="AK1868">
        <v>2.6</v>
      </c>
      <c r="AM1868" t="s">
        <v>42</v>
      </c>
      <c r="AN1868">
        <v>2.6</v>
      </c>
      <c r="AO1868">
        <v>0</v>
      </c>
    </row>
    <row r="1869" spans="1:41" x14ac:dyDescent="0.25">
      <c r="A1869" t="s">
        <v>702</v>
      </c>
      <c r="F1869" t="s">
        <v>702</v>
      </c>
      <c r="G1869" s="1">
        <v>42478</v>
      </c>
      <c r="I1869" t="s">
        <v>1023</v>
      </c>
      <c r="J1869" t="s">
        <v>206</v>
      </c>
      <c r="K1869" t="s">
        <v>137</v>
      </c>
      <c r="L1869" t="s">
        <v>42</v>
      </c>
      <c r="M1869" t="s">
        <v>43</v>
      </c>
      <c r="N1869">
        <v>0</v>
      </c>
      <c r="O1869">
        <v>17</v>
      </c>
      <c r="P1869">
        <v>17</v>
      </c>
      <c r="T1869" t="s">
        <v>55</v>
      </c>
      <c r="V1869" t="s">
        <v>67</v>
      </c>
      <c r="X1869" t="s">
        <v>68</v>
      </c>
      <c r="Z1869" t="s">
        <v>138</v>
      </c>
      <c r="AC1869" t="s">
        <v>139</v>
      </c>
      <c r="AG1869" t="s">
        <v>27</v>
      </c>
      <c r="AH1869" t="str">
        <f>Table1[[#This Row],[Family]]</f>
        <v>Ephemerellidae</v>
      </c>
      <c r="AI1869" t="s">
        <v>48</v>
      </c>
      <c r="AJ1869" t="s">
        <v>140</v>
      </c>
      <c r="AK1869">
        <v>2.2999999999999998</v>
      </c>
      <c r="AM1869" t="s">
        <v>42</v>
      </c>
      <c r="AN1869">
        <v>2.2999999999999998</v>
      </c>
      <c r="AO1869">
        <v>0</v>
      </c>
    </row>
    <row r="1870" spans="1:41" x14ac:dyDescent="0.25">
      <c r="A1870" t="s">
        <v>702</v>
      </c>
      <c r="F1870" t="s">
        <v>702</v>
      </c>
      <c r="G1870" s="1">
        <v>42478</v>
      </c>
      <c r="I1870" t="s">
        <v>1023</v>
      </c>
      <c r="J1870" t="s">
        <v>206</v>
      </c>
      <c r="K1870" t="s">
        <v>260</v>
      </c>
      <c r="L1870" t="s">
        <v>42</v>
      </c>
      <c r="M1870" t="s">
        <v>43</v>
      </c>
      <c r="N1870">
        <v>0</v>
      </c>
      <c r="O1870">
        <v>2</v>
      </c>
      <c r="P1870">
        <v>2</v>
      </c>
      <c r="T1870" t="s">
        <v>55</v>
      </c>
      <c r="V1870" t="s">
        <v>67</v>
      </c>
      <c r="X1870" t="s">
        <v>68</v>
      </c>
      <c r="Z1870" t="s">
        <v>142</v>
      </c>
      <c r="AC1870" t="s">
        <v>261</v>
      </c>
      <c r="AG1870" t="s">
        <v>27</v>
      </c>
      <c r="AH1870" t="str">
        <f>Table1[[#This Row],[Family]]</f>
        <v>Heptageniidae</v>
      </c>
      <c r="AI1870" t="s">
        <v>144</v>
      </c>
      <c r="AJ1870" t="s">
        <v>53</v>
      </c>
      <c r="AK1870">
        <v>3</v>
      </c>
      <c r="AM1870" t="s">
        <v>42</v>
      </c>
      <c r="AN1870">
        <v>3</v>
      </c>
      <c r="AO1870">
        <v>0</v>
      </c>
    </row>
    <row r="1871" spans="1:41" x14ac:dyDescent="0.25">
      <c r="A1871" t="s">
        <v>702</v>
      </c>
      <c r="F1871" t="s">
        <v>702</v>
      </c>
      <c r="G1871" s="1">
        <v>42478</v>
      </c>
      <c r="I1871" t="s">
        <v>1023</v>
      </c>
      <c r="J1871" t="s">
        <v>206</v>
      </c>
      <c r="K1871" t="s">
        <v>245</v>
      </c>
      <c r="L1871" t="s">
        <v>42</v>
      </c>
      <c r="M1871" t="s">
        <v>43</v>
      </c>
      <c r="N1871">
        <v>0</v>
      </c>
      <c r="O1871">
        <v>3</v>
      </c>
      <c r="P1871">
        <v>3</v>
      </c>
      <c r="T1871" t="s">
        <v>55</v>
      </c>
      <c r="V1871" t="s">
        <v>67</v>
      </c>
      <c r="X1871" t="s">
        <v>68</v>
      </c>
      <c r="Z1871" t="s">
        <v>146</v>
      </c>
      <c r="AC1871" t="s">
        <v>246</v>
      </c>
      <c r="AG1871" t="s">
        <v>27</v>
      </c>
      <c r="AH1871" t="str">
        <f>Table1[[#This Row],[Family]]</f>
        <v>Baetidae</v>
      </c>
      <c r="AI1871" t="s">
        <v>48</v>
      </c>
      <c r="AJ1871" t="s">
        <v>136</v>
      </c>
      <c r="AK1871">
        <v>4.9000000000000004</v>
      </c>
      <c r="AM1871" t="s">
        <v>42</v>
      </c>
      <c r="AN1871">
        <v>4.9000000000000004</v>
      </c>
      <c r="AO1871">
        <v>0</v>
      </c>
    </row>
    <row r="1872" spans="1:41" x14ac:dyDescent="0.25">
      <c r="A1872" t="s">
        <v>702</v>
      </c>
      <c r="F1872" t="s">
        <v>702</v>
      </c>
      <c r="G1872" s="1">
        <v>42478</v>
      </c>
      <c r="I1872" t="s">
        <v>1023</v>
      </c>
      <c r="J1872" t="s">
        <v>206</v>
      </c>
      <c r="K1872" t="s">
        <v>247</v>
      </c>
      <c r="L1872" t="s">
        <v>42</v>
      </c>
      <c r="M1872" t="s">
        <v>79</v>
      </c>
      <c r="N1872">
        <v>0</v>
      </c>
      <c r="O1872">
        <v>1</v>
      </c>
      <c r="P1872">
        <v>1</v>
      </c>
      <c r="T1872" t="s">
        <v>55</v>
      </c>
      <c r="V1872" t="s">
        <v>67</v>
      </c>
      <c r="X1872" t="s">
        <v>72</v>
      </c>
      <c r="Z1872" t="s">
        <v>171</v>
      </c>
      <c r="AG1872" t="s">
        <v>24</v>
      </c>
      <c r="AH1872" t="str">
        <f>Table1[[#This Row],[FinalID]]</f>
        <v>HYDROPSYCHIDAE</v>
      </c>
      <c r="AI1872" t="s">
        <v>92</v>
      </c>
      <c r="AJ1872" t="s">
        <v>53</v>
      </c>
      <c r="AK1872">
        <v>5.7</v>
      </c>
      <c r="AM1872" t="s">
        <v>42</v>
      </c>
      <c r="AN1872">
        <v>5.7</v>
      </c>
      <c r="AO1872">
        <v>0</v>
      </c>
    </row>
    <row r="1873" spans="1:41" x14ac:dyDescent="0.25">
      <c r="A1873" t="s">
        <v>702</v>
      </c>
      <c r="F1873" t="s">
        <v>702</v>
      </c>
      <c r="G1873" s="1">
        <v>42478</v>
      </c>
      <c r="I1873" t="s">
        <v>1023</v>
      </c>
      <c r="J1873" t="s">
        <v>206</v>
      </c>
      <c r="K1873" t="s">
        <v>170</v>
      </c>
      <c r="L1873" t="s">
        <v>42</v>
      </c>
      <c r="M1873" t="s">
        <v>43</v>
      </c>
      <c r="N1873">
        <v>0</v>
      </c>
      <c r="O1873">
        <v>8</v>
      </c>
      <c r="P1873">
        <v>8</v>
      </c>
      <c r="T1873" t="s">
        <v>55</v>
      </c>
      <c r="V1873" t="s">
        <v>67</v>
      </c>
      <c r="X1873" t="s">
        <v>72</v>
      </c>
      <c r="Z1873" t="s">
        <v>171</v>
      </c>
      <c r="AC1873" t="s">
        <v>172</v>
      </c>
      <c r="AG1873" t="s">
        <v>27</v>
      </c>
      <c r="AH1873" t="str">
        <f>Table1[[#This Row],[Family]]</f>
        <v>Hydropsychidae</v>
      </c>
      <c r="AI1873" t="s">
        <v>92</v>
      </c>
      <c r="AJ1873" t="s">
        <v>53</v>
      </c>
      <c r="AK1873">
        <v>6.5</v>
      </c>
      <c r="AM1873" t="s">
        <v>42</v>
      </c>
      <c r="AN1873">
        <v>6.5</v>
      </c>
      <c r="AO1873">
        <v>0</v>
      </c>
    </row>
    <row r="1874" spans="1:41" x14ac:dyDescent="0.25">
      <c r="A1874" t="s">
        <v>702</v>
      </c>
      <c r="F1874" t="s">
        <v>702</v>
      </c>
      <c r="G1874" s="1">
        <v>42478</v>
      </c>
      <c r="I1874" t="s">
        <v>1023</v>
      </c>
      <c r="J1874" t="s">
        <v>206</v>
      </c>
      <c r="K1874" t="s">
        <v>175</v>
      </c>
      <c r="L1874" t="s">
        <v>42</v>
      </c>
      <c r="M1874" t="s">
        <v>43</v>
      </c>
      <c r="N1874">
        <v>0</v>
      </c>
      <c r="O1874">
        <v>2</v>
      </c>
      <c r="P1874">
        <v>2</v>
      </c>
      <c r="T1874" t="s">
        <v>55</v>
      </c>
      <c r="V1874" t="s">
        <v>67</v>
      </c>
      <c r="X1874" t="s">
        <v>72</v>
      </c>
      <c r="Z1874" t="s">
        <v>171</v>
      </c>
      <c r="AC1874" t="s">
        <v>176</v>
      </c>
      <c r="AG1874" t="s">
        <v>27</v>
      </c>
      <c r="AH1874" t="str">
        <f>Table1[[#This Row],[Family]]</f>
        <v>Hydropsychidae</v>
      </c>
      <c r="AI1874" t="s">
        <v>92</v>
      </c>
      <c r="AJ1874" t="s">
        <v>53</v>
      </c>
      <c r="AK1874">
        <v>7.5</v>
      </c>
      <c r="AM1874" t="s">
        <v>42</v>
      </c>
      <c r="AN1874">
        <v>7.5</v>
      </c>
      <c r="AO1874">
        <v>0</v>
      </c>
    </row>
    <row r="1875" spans="1:41" x14ac:dyDescent="0.25">
      <c r="A1875" t="s">
        <v>702</v>
      </c>
      <c r="F1875" t="s">
        <v>702</v>
      </c>
      <c r="G1875" s="1">
        <v>42478</v>
      </c>
      <c r="I1875" t="s">
        <v>1023</v>
      </c>
      <c r="J1875" t="s">
        <v>206</v>
      </c>
      <c r="K1875" t="s">
        <v>596</v>
      </c>
      <c r="L1875" t="s">
        <v>42</v>
      </c>
      <c r="M1875" t="s">
        <v>43</v>
      </c>
      <c r="N1875">
        <v>0</v>
      </c>
      <c r="O1875">
        <v>9</v>
      </c>
      <c r="P1875">
        <v>9</v>
      </c>
      <c r="T1875" t="s">
        <v>55</v>
      </c>
      <c r="V1875" t="s">
        <v>67</v>
      </c>
      <c r="X1875" t="s">
        <v>72</v>
      </c>
      <c r="Z1875" t="s">
        <v>181</v>
      </c>
      <c r="AC1875" t="s">
        <v>597</v>
      </c>
      <c r="AG1875" t="s">
        <v>27</v>
      </c>
      <c r="AH1875" t="str">
        <f>Table1[[#This Row],[Family]]</f>
        <v>Philopotamidae</v>
      </c>
      <c r="AI1875" t="s">
        <v>92</v>
      </c>
      <c r="AJ1875" t="s">
        <v>53</v>
      </c>
      <c r="AK1875">
        <v>1.7</v>
      </c>
      <c r="AM1875" t="s">
        <v>42</v>
      </c>
      <c r="AN1875">
        <v>1.7</v>
      </c>
      <c r="AO1875">
        <v>0</v>
      </c>
    </row>
    <row r="1876" spans="1:41" x14ac:dyDescent="0.25">
      <c r="A1876" t="s">
        <v>702</v>
      </c>
      <c r="F1876" t="s">
        <v>702</v>
      </c>
      <c r="G1876" s="1">
        <v>42478</v>
      </c>
      <c r="I1876" t="s">
        <v>1023</v>
      </c>
      <c r="J1876" t="s">
        <v>206</v>
      </c>
      <c r="K1876" t="s">
        <v>631</v>
      </c>
      <c r="L1876" t="s">
        <v>42</v>
      </c>
      <c r="M1876" t="s">
        <v>79</v>
      </c>
      <c r="N1876">
        <v>0</v>
      </c>
      <c r="O1876">
        <v>1</v>
      </c>
      <c r="P1876">
        <v>1</v>
      </c>
      <c r="T1876" t="s">
        <v>55</v>
      </c>
      <c r="V1876" t="s">
        <v>67</v>
      </c>
      <c r="X1876" t="s">
        <v>220</v>
      </c>
      <c r="Z1876" t="s">
        <v>221</v>
      </c>
      <c r="AG1876" t="s">
        <v>24</v>
      </c>
      <c r="AH1876" t="str">
        <f>Table1[[#This Row],[FinalID]]</f>
        <v>ELMIDAE</v>
      </c>
      <c r="AI1876" t="s">
        <v>48</v>
      </c>
      <c r="AJ1876" t="s">
        <v>53</v>
      </c>
      <c r="AK1876">
        <v>4.8</v>
      </c>
      <c r="AM1876" t="s">
        <v>42</v>
      </c>
      <c r="AN1876">
        <v>4.8</v>
      </c>
      <c r="AO1876">
        <v>0</v>
      </c>
    </row>
    <row r="1877" spans="1:41" x14ac:dyDescent="0.25">
      <c r="A1877" t="s">
        <v>702</v>
      </c>
      <c r="F1877" t="s">
        <v>702</v>
      </c>
      <c r="G1877" s="1">
        <v>42478</v>
      </c>
      <c r="I1877" t="s">
        <v>1023</v>
      </c>
      <c r="J1877" t="s">
        <v>206</v>
      </c>
      <c r="K1877" t="s">
        <v>362</v>
      </c>
      <c r="L1877" t="s">
        <v>42</v>
      </c>
      <c r="M1877" t="s">
        <v>43</v>
      </c>
      <c r="N1877">
        <v>0</v>
      </c>
      <c r="O1877">
        <v>23</v>
      </c>
      <c r="P1877">
        <v>23</v>
      </c>
      <c r="T1877" t="s">
        <v>55</v>
      </c>
      <c r="V1877" t="s">
        <v>67</v>
      </c>
      <c r="X1877" t="s">
        <v>220</v>
      </c>
      <c r="Z1877" t="s">
        <v>221</v>
      </c>
      <c r="AC1877" t="s">
        <v>363</v>
      </c>
      <c r="AG1877" t="s">
        <v>27</v>
      </c>
      <c r="AH1877" t="str">
        <f>Table1[[#This Row],[Family]]</f>
        <v>Elmidae</v>
      </c>
      <c r="AI1877" t="s">
        <v>144</v>
      </c>
      <c r="AJ1877" t="s">
        <v>53</v>
      </c>
      <c r="AK1877">
        <v>5.4</v>
      </c>
      <c r="AM1877" t="s">
        <v>42</v>
      </c>
      <c r="AN1877">
        <v>5.4</v>
      </c>
      <c r="AO1877">
        <v>0</v>
      </c>
    </row>
    <row r="1878" spans="1:41" x14ac:dyDescent="0.25">
      <c r="A1878" t="s">
        <v>702</v>
      </c>
      <c r="F1878" t="s">
        <v>702</v>
      </c>
      <c r="G1878" s="1">
        <v>42478</v>
      </c>
      <c r="I1878" t="s">
        <v>1023</v>
      </c>
      <c r="J1878" t="s">
        <v>206</v>
      </c>
      <c r="K1878" t="s">
        <v>248</v>
      </c>
      <c r="L1878" t="s">
        <v>42</v>
      </c>
      <c r="M1878" t="s">
        <v>43</v>
      </c>
      <c r="N1878">
        <v>0</v>
      </c>
      <c r="O1878">
        <v>6</v>
      </c>
      <c r="P1878">
        <v>6</v>
      </c>
      <c r="T1878" t="s">
        <v>55</v>
      </c>
      <c r="V1878" t="s">
        <v>67</v>
      </c>
      <c r="X1878" t="s">
        <v>220</v>
      </c>
      <c r="Z1878" t="s">
        <v>221</v>
      </c>
      <c r="AC1878" t="s">
        <v>249</v>
      </c>
      <c r="AG1878" t="s">
        <v>27</v>
      </c>
      <c r="AH1878" t="str">
        <f>Table1[[#This Row],[Family]]</f>
        <v>Elmidae</v>
      </c>
      <c r="AI1878" t="s">
        <v>144</v>
      </c>
      <c r="AJ1878" t="s">
        <v>53</v>
      </c>
      <c r="AK1878">
        <v>2.7</v>
      </c>
      <c r="AM1878" t="s">
        <v>42</v>
      </c>
      <c r="AN1878">
        <v>2.7</v>
      </c>
      <c r="AO1878">
        <v>0</v>
      </c>
    </row>
    <row r="1879" spans="1:41" x14ac:dyDescent="0.25">
      <c r="A1879" t="s">
        <v>702</v>
      </c>
      <c r="F1879" t="s">
        <v>702</v>
      </c>
      <c r="G1879" s="1">
        <v>42478</v>
      </c>
      <c r="I1879" t="s">
        <v>1023</v>
      </c>
      <c r="J1879" t="s">
        <v>206</v>
      </c>
      <c r="K1879" t="s">
        <v>219</v>
      </c>
      <c r="L1879" t="s">
        <v>42</v>
      </c>
      <c r="M1879" t="s">
        <v>43</v>
      </c>
      <c r="N1879">
        <v>0</v>
      </c>
      <c r="O1879">
        <v>2</v>
      </c>
      <c r="P1879">
        <v>2</v>
      </c>
      <c r="T1879" t="s">
        <v>55</v>
      </c>
      <c r="V1879" t="s">
        <v>67</v>
      </c>
      <c r="X1879" t="s">
        <v>220</v>
      </c>
      <c r="Z1879" t="s">
        <v>221</v>
      </c>
      <c r="AC1879" t="s">
        <v>222</v>
      </c>
      <c r="AG1879" t="s">
        <v>27</v>
      </c>
      <c r="AH1879" t="str">
        <f>Table1[[#This Row],[Family]]</f>
        <v>Elmidae</v>
      </c>
      <c r="AI1879" t="s">
        <v>144</v>
      </c>
      <c r="AJ1879" t="s">
        <v>53</v>
      </c>
      <c r="AK1879">
        <v>7.1</v>
      </c>
      <c r="AM1879" t="s">
        <v>42</v>
      </c>
      <c r="AN1879">
        <v>7.1</v>
      </c>
      <c r="AO1879">
        <v>0</v>
      </c>
    </row>
    <row r="1880" spans="1:41" x14ac:dyDescent="0.25">
      <c r="A1880" t="s">
        <v>702</v>
      </c>
      <c r="F1880" t="s">
        <v>702</v>
      </c>
      <c r="G1880" s="1">
        <v>42478</v>
      </c>
      <c r="I1880" t="s">
        <v>1023</v>
      </c>
      <c r="J1880" t="s">
        <v>206</v>
      </c>
      <c r="K1880" t="s">
        <v>90</v>
      </c>
      <c r="L1880" t="s">
        <v>42</v>
      </c>
      <c r="M1880" t="s">
        <v>43</v>
      </c>
      <c r="N1880">
        <v>0</v>
      </c>
      <c r="O1880">
        <v>1</v>
      </c>
      <c r="P1880">
        <v>1</v>
      </c>
      <c r="T1880" t="s">
        <v>55</v>
      </c>
      <c r="V1880" t="s">
        <v>67</v>
      </c>
      <c r="X1880" t="s">
        <v>80</v>
      </c>
      <c r="Z1880" t="s">
        <v>86</v>
      </c>
      <c r="AB1880" t="s">
        <v>87</v>
      </c>
      <c r="AC1880" t="s">
        <v>91</v>
      </c>
      <c r="AG1880" t="s">
        <v>27</v>
      </c>
      <c r="AH1880" t="str">
        <f>Table1[[#This Row],[Family]]</f>
        <v>Chironomidae</v>
      </c>
      <c r="AI1880" t="s">
        <v>92</v>
      </c>
      <c r="AJ1880" t="s">
        <v>53</v>
      </c>
      <c r="AK1880">
        <v>4.9000000000000004</v>
      </c>
      <c r="AM1880" t="s">
        <v>42</v>
      </c>
      <c r="AN1880">
        <v>4.9000000000000004</v>
      </c>
      <c r="AO1880">
        <v>0</v>
      </c>
    </row>
    <row r="1881" spans="1:41" x14ac:dyDescent="0.25">
      <c r="A1881" t="s">
        <v>702</v>
      </c>
      <c r="F1881" t="s">
        <v>702</v>
      </c>
      <c r="G1881" s="1">
        <v>42478</v>
      </c>
      <c r="I1881" t="s">
        <v>1023</v>
      </c>
      <c r="J1881" t="s">
        <v>206</v>
      </c>
      <c r="K1881" t="s">
        <v>93</v>
      </c>
      <c r="L1881" t="s">
        <v>42</v>
      </c>
      <c r="M1881" t="s">
        <v>43</v>
      </c>
      <c r="N1881">
        <v>0</v>
      </c>
      <c r="O1881">
        <v>2</v>
      </c>
      <c r="P1881">
        <v>2</v>
      </c>
      <c r="T1881" t="s">
        <v>55</v>
      </c>
      <c r="V1881" t="s">
        <v>67</v>
      </c>
      <c r="X1881" t="s">
        <v>80</v>
      </c>
      <c r="Z1881" t="s">
        <v>86</v>
      </c>
      <c r="AB1881" t="s">
        <v>87</v>
      </c>
      <c r="AC1881" t="s">
        <v>94</v>
      </c>
      <c r="AG1881" t="s">
        <v>27</v>
      </c>
      <c r="AH1881" t="str">
        <f>Table1[[#This Row],[Family]]</f>
        <v>Chironomidae</v>
      </c>
      <c r="AI1881" t="s">
        <v>60</v>
      </c>
      <c r="AJ1881" t="s">
        <v>95</v>
      </c>
      <c r="AK1881">
        <v>6.3</v>
      </c>
      <c r="AM1881" t="s">
        <v>42</v>
      </c>
      <c r="AN1881">
        <v>6.3</v>
      </c>
      <c r="AO1881">
        <v>0</v>
      </c>
    </row>
    <row r="1882" spans="1:41" x14ac:dyDescent="0.25">
      <c r="A1882" t="s">
        <v>702</v>
      </c>
      <c r="F1882" t="s">
        <v>702</v>
      </c>
      <c r="G1882" s="1">
        <v>42478</v>
      </c>
      <c r="I1882" t="s">
        <v>1023</v>
      </c>
      <c r="J1882" t="s">
        <v>206</v>
      </c>
      <c r="K1882" t="s">
        <v>297</v>
      </c>
      <c r="L1882" t="s">
        <v>42</v>
      </c>
      <c r="M1882" t="s">
        <v>43</v>
      </c>
      <c r="N1882">
        <v>0</v>
      </c>
      <c r="O1882">
        <v>1</v>
      </c>
      <c r="P1882">
        <v>1</v>
      </c>
      <c r="T1882" t="s">
        <v>55</v>
      </c>
      <c r="V1882" t="s">
        <v>67</v>
      </c>
      <c r="X1882" t="s">
        <v>80</v>
      </c>
      <c r="Z1882" t="s">
        <v>86</v>
      </c>
      <c r="AB1882" t="s">
        <v>97</v>
      </c>
      <c r="AC1882" t="s">
        <v>298</v>
      </c>
      <c r="AG1882" t="s">
        <v>27</v>
      </c>
      <c r="AH1882" t="str">
        <f>Table1[[#This Row],[Family]]</f>
        <v>Chironomidae</v>
      </c>
      <c r="AI1882" t="s">
        <v>92</v>
      </c>
      <c r="AJ1882" t="s">
        <v>53</v>
      </c>
      <c r="AK1882">
        <v>7.2</v>
      </c>
      <c r="AM1882" t="s">
        <v>42</v>
      </c>
      <c r="AN1882">
        <v>7.2</v>
      </c>
      <c r="AO1882">
        <v>0</v>
      </c>
    </row>
    <row r="1883" spans="1:41" x14ac:dyDescent="0.25">
      <c r="A1883" t="s">
        <v>702</v>
      </c>
      <c r="F1883" t="s">
        <v>702</v>
      </c>
      <c r="G1883" s="1">
        <v>42478</v>
      </c>
      <c r="I1883" t="s">
        <v>1023</v>
      </c>
      <c r="J1883" t="s">
        <v>206</v>
      </c>
      <c r="K1883" t="s">
        <v>191</v>
      </c>
      <c r="L1883" t="s">
        <v>42</v>
      </c>
      <c r="M1883" t="s">
        <v>43</v>
      </c>
      <c r="N1883">
        <v>0</v>
      </c>
      <c r="O1883">
        <v>4</v>
      </c>
      <c r="P1883">
        <v>4</v>
      </c>
      <c r="T1883" t="s">
        <v>55</v>
      </c>
      <c r="V1883" t="s">
        <v>67</v>
      </c>
      <c r="X1883" t="s">
        <v>80</v>
      </c>
      <c r="Z1883" t="s">
        <v>86</v>
      </c>
      <c r="AC1883" t="s">
        <v>192</v>
      </c>
      <c r="AG1883" t="s">
        <v>27</v>
      </c>
      <c r="AH1883" t="str">
        <f>Table1[[#This Row],[Family]]</f>
        <v>Chironomidae</v>
      </c>
      <c r="AI1883" t="s">
        <v>48</v>
      </c>
      <c r="AJ1883" t="s">
        <v>61</v>
      </c>
      <c r="AK1883">
        <v>6.1</v>
      </c>
      <c r="AM1883" t="s">
        <v>42</v>
      </c>
      <c r="AN1883">
        <v>6.1</v>
      </c>
      <c r="AO1883">
        <v>0</v>
      </c>
    </row>
    <row r="1884" spans="1:41" x14ac:dyDescent="0.25">
      <c r="A1884" t="s">
        <v>702</v>
      </c>
      <c r="F1884" t="s">
        <v>702</v>
      </c>
      <c r="G1884" s="1">
        <v>42478</v>
      </c>
      <c r="I1884" t="s">
        <v>1023</v>
      </c>
      <c r="J1884" t="s">
        <v>206</v>
      </c>
      <c r="K1884" t="s">
        <v>107</v>
      </c>
      <c r="L1884" t="s">
        <v>42</v>
      </c>
      <c r="M1884" t="s">
        <v>43</v>
      </c>
      <c r="N1884">
        <v>0</v>
      </c>
      <c r="O1884">
        <v>6</v>
      </c>
      <c r="P1884">
        <v>6</v>
      </c>
      <c r="T1884" t="s">
        <v>55</v>
      </c>
      <c r="V1884" t="s">
        <v>67</v>
      </c>
      <c r="X1884" t="s">
        <v>80</v>
      </c>
      <c r="Z1884" t="s">
        <v>86</v>
      </c>
      <c r="AC1884" t="s">
        <v>108</v>
      </c>
      <c r="AG1884" t="s">
        <v>27</v>
      </c>
      <c r="AH1884" t="str">
        <f>Table1[[#This Row],[Family]]</f>
        <v>Chironomidae</v>
      </c>
      <c r="AI1884" t="s">
        <v>48</v>
      </c>
      <c r="AJ1884" t="s">
        <v>82</v>
      </c>
      <c r="AK1884">
        <v>9.1999999999999993</v>
      </c>
      <c r="AM1884" t="s">
        <v>42</v>
      </c>
      <c r="AN1884">
        <v>9.1999999999999993</v>
      </c>
      <c r="AO1884">
        <v>0</v>
      </c>
    </row>
    <row r="1885" spans="1:41" x14ac:dyDescent="0.25">
      <c r="A1885" t="s">
        <v>702</v>
      </c>
      <c r="F1885" t="s">
        <v>702</v>
      </c>
      <c r="G1885" s="1">
        <v>42478</v>
      </c>
      <c r="I1885" t="s">
        <v>1023</v>
      </c>
      <c r="J1885" t="s">
        <v>206</v>
      </c>
      <c r="K1885" t="s">
        <v>255</v>
      </c>
      <c r="L1885" t="s">
        <v>42</v>
      </c>
      <c r="M1885" t="s">
        <v>43</v>
      </c>
      <c r="N1885">
        <v>0</v>
      </c>
      <c r="O1885">
        <v>5</v>
      </c>
      <c r="P1885">
        <v>5</v>
      </c>
      <c r="T1885" t="s">
        <v>55</v>
      </c>
      <c r="V1885" t="s">
        <v>67</v>
      </c>
      <c r="X1885" t="s">
        <v>80</v>
      </c>
      <c r="Z1885" t="s">
        <v>86</v>
      </c>
      <c r="AC1885" t="s">
        <v>256</v>
      </c>
      <c r="AG1885" t="s">
        <v>27</v>
      </c>
      <c r="AH1885" t="str">
        <f>Table1[[#This Row],[Family]]</f>
        <v>Chironomidae</v>
      </c>
      <c r="AI1885" t="s">
        <v>48</v>
      </c>
      <c r="AJ1885" t="s">
        <v>61</v>
      </c>
      <c r="AK1885">
        <v>5.0999999999999996</v>
      </c>
      <c r="AM1885" t="s">
        <v>42</v>
      </c>
      <c r="AN1885">
        <v>5.0999999999999996</v>
      </c>
      <c r="AO1885">
        <v>0</v>
      </c>
    </row>
    <row r="1886" spans="1:41" x14ac:dyDescent="0.25">
      <c r="A1886" t="s">
        <v>702</v>
      </c>
      <c r="F1886" t="s">
        <v>702</v>
      </c>
      <c r="G1886" s="1">
        <v>42478</v>
      </c>
      <c r="I1886" t="s">
        <v>1023</v>
      </c>
      <c r="J1886" t="s">
        <v>206</v>
      </c>
      <c r="K1886" t="s">
        <v>250</v>
      </c>
      <c r="L1886" t="s">
        <v>42</v>
      </c>
      <c r="M1886" t="s">
        <v>43</v>
      </c>
      <c r="N1886">
        <v>0</v>
      </c>
      <c r="O1886">
        <v>6</v>
      </c>
      <c r="P1886">
        <v>6</v>
      </c>
      <c r="T1886" t="s">
        <v>55</v>
      </c>
      <c r="V1886" t="s">
        <v>67</v>
      </c>
      <c r="X1886" t="s">
        <v>80</v>
      </c>
      <c r="Z1886" t="s">
        <v>86</v>
      </c>
      <c r="AC1886" t="s">
        <v>251</v>
      </c>
      <c r="AG1886" t="s">
        <v>27</v>
      </c>
      <c r="AH1886" t="str">
        <f>Table1[[#This Row],[Family]]</f>
        <v>Chironomidae</v>
      </c>
      <c r="AI1886" t="s">
        <v>48</v>
      </c>
      <c r="AJ1886" t="s">
        <v>61</v>
      </c>
      <c r="AK1886">
        <v>5.0999999999999996</v>
      </c>
      <c r="AM1886" t="s">
        <v>42</v>
      </c>
      <c r="AN1886">
        <v>5.0999999999999996</v>
      </c>
      <c r="AO1886">
        <v>0</v>
      </c>
    </row>
    <row r="1887" spans="1:41" x14ac:dyDescent="0.25">
      <c r="A1887" t="s">
        <v>702</v>
      </c>
      <c r="F1887" t="s">
        <v>702</v>
      </c>
      <c r="G1887" s="1">
        <v>42478</v>
      </c>
      <c r="I1887" t="s">
        <v>1023</v>
      </c>
      <c r="J1887" t="s">
        <v>206</v>
      </c>
      <c r="K1887" t="s">
        <v>193</v>
      </c>
      <c r="L1887" t="s">
        <v>42</v>
      </c>
      <c r="M1887" t="s">
        <v>43</v>
      </c>
      <c r="N1887">
        <v>0</v>
      </c>
      <c r="O1887">
        <v>1</v>
      </c>
      <c r="P1887">
        <v>1</v>
      </c>
      <c r="T1887" t="s">
        <v>55</v>
      </c>
      <c r="V1887" t="s">
        <v>67</v>
      </c>
      <c r="X1887" t="s">
        <v>80</v>
      </c>
      <c r="Z1887" t="s">
        <v>86</v>
      </c>
      <c r="AB1887" t="s">
        <v>194</v>
      </c>
      <c r="AC1887" t="s">
        <v>195</v>
      </c>
      <c r="AG1887" t="s">
        <v>27</v>
      </c>
      <c r="AH1887" t="str">
        <f>Table1[[#This Row],[Family]]</f>
        <v>Chironomidae</v>
      </c>
      <c r="AI1887" t="s">
        <v>48</v>
      </c>
      <c r="AJ1887" t="s">
        <v>61</v>
      </c>
      <c r="AK1887">
        <v>8.5</v>
      </c>
      <c r="AM1887" t="s">
        <v>42</v>
      </c>
      <c r="AN1887">
        <v>8.5</v>
      </c>
      <c r="AO1887">
        <v>0</v>
      </c>
    </row>
    <row r="1888" spans="1:41" x14ac:dyDescent="0.25">
      <c r="A1888" t="s">
        <v>702</v>
      </c>
      <c r="F1888" t="s">
        <v>702</v>
      </c>
      <c r="G1888" s="1">
        <v>42478</v>
      </c>
      <c r="I1888" t="s">
        <v>1023</v>
      </c>
      <c r="J1888" t="s">
        <v>206</v>
      </c>
      <c r="K1888" t="s">
        <v>665</v>
      </c>
      <c r="L1888" t="s">
        <v>42</v>
      </c>
      <c r="M1888" t="s">
        <v>43</v>
      </c>
      <c r="N1888">
        <v>0</v>
      </c>
      <c r="O1888">
        <v>2</v>
      </c>
      <c r="P1888">
        <v>2</v>
      </c>
      <c r="T1888" t="s">
        <v>55</v>
      </c>
      <c r="V1888" t="s">
        <v>67</v>
      </c>
      <c r="X1888" t="s">
        <v>80</v>
      </c>
      <c r="Z1888" t="s">
        <v>279</v>
      </c>
      <c r="AG1888" t="s">
        <v>24</v>
      </c>
      <c r="AH1888" t="str">
        <f>Table1[[#This Row],[FinalID]]</f>
        <v>EMPIDIDAE</v>
      </c>
      <c r="AI1888" t="s">
        <v>76</v>
      </c>
      <c r="AJ1888" t="s">
        <v>82</v>
      </c>
      <c r="AK1888">
        <v>7.5</v>
      </c>
      <c r="AM1888" t="s">
        <v>42</v>
      </c>
      <c r="AN1888">
        <v>7.5</v>
      </c>
      <c r="AO1888">
        <v>0</v>
      </c>
    </row>
    <row r="1889" spans="1:41" x14ac:dyDescent="0.25">
      <c r="A1889" t="s">
        <v>702</v>
      </c>
      <c r="F1889" t="s">
        <v>702</v>
      </c>
      <c r="G1889" s="1">
        <v>42478</v>
      </c>
      <c r="I1889" t="s">
        <v>1023</v>
      </c>
      <c r="J1889" t="s">
        <v>206</v>
      </c>
      <c r="K1889" t="s">
        <v>198</v>
      </c>
      <c r="L1889" t="s">
        <v>42</v>
      </c>
      <c r="M1889" t="s">
        <v>43</v>
      </c>
      <c r="N1889">
        <v>0</v>
      </c>
      <c r="O1889">
        <v>1</v>
      </c>
      <c r="P1889">
        <v>1</v>
      </c>
      <c r="T1889" t="s">
        <v>55</v>
      </c>
      <c r="V1889" t="s">
        <v>67</v>
      </c>
      <c r="X1889" t="s">
        <v>80</v>
      </c>
      <c r="Z1889" t="s">
        <v>199</v>
      </c>
      <c r="AB1889" t="s">
        <v>200</v>
      </c>
      <c r="AC1889" t="s">
        <v>201</v>
      </c>
      <c r="AG1889" t="s">
        <v>27</v>
      </c>
      <c r="AH1889" t="str">
        <f>Table1[[#This Row],[Family]]</f>
        <v>Simuliidae</v>
      </c>
      <c r="AI1889" t="s">
        <v>92</v>
      </c>
      <c r="AJ1889" t="s">
        <v>53</v>
      </c>
      <c r="AK1889">
        <v>2.4</v>
      </c>
      <c r="AM1889" t="s">
        <v>42</v>
      </c>
      <c r="AN1889">
        <v>2.4</v>
      </c>
      <c r="AO1889">
        <v>0</v>
      </c>
    </row>
    <row r="1890" spans="1:41" x14ac:dyDescent="0.25">
      <c r="A1890" t="s">
        <v>702</v>
      </c>
      <c r="F1890" t="s">
        <v>702</v>
      </c>
      <c r="G1890" s="1">
        <v>42478</v>
      </c>
      <c r="I1890" t="s">
        <v>1023</v>
      </c>
      <c r="J1890" t="s">
        <v>206</v>
      </c>
      <c r="K1890" t="s">
        <v>236</v>
      </c>
      <c r="L1890" t="s">
        <v>42</v>
      </c>
      <c r="M1890" t="s">
        <v>43</v>
      </c>
      <c r="N1890">
        <v>0</v>
      </c>
      <c r="O1890">
        <v>6</v>
      </c>
      <c r="P1890">
        <v>6</v>
      </c>
      <c r="T1890" t="s">
        <v>55</v>
      </c>
      <c r="V1890" t="s">
        <v>67</v>
      </c>
      <c r="X1890" t="s">
        <v>80</v>
      </c>
      <c r="Z1890" t="s">
        <v>199</v>
      </c>
      <c r="AB1890" t="s">
        <v>237</v>
      </c>
      <c r="AC1890" t="s">
        <v>238</v>
      </c>
      <c r="AG1890" t="s">
        <v>27</v>
      </c>
      <c r="AH1890" t="str">
        <f>Table1[[#This Row],[Family]]</f>
        <v>Simuliidae</v>
      </c>
      <c r="AI1890" t="s">
        <v>92</v>
      </c>
      <c r="AJ1890" t="s">
        <v>53</v>
      </c>
      <c r="AK1890">
        <v>5.7</v>
      </c>
      <c r="AM1890" t="s">
        <v>42</v>
      </c>
      <c r="AN1890">
        <v>5.7</v>
      </c>
      <c r="AO1890">
        <v>0</v>
      </c>
    </row>
    <row r="1891" spans="1:41" x14ac:dyDescent="0.25">
      <c r="A1891" t="s">
        <v>702</v>
      </c>
      <c r="F1891" t="s">
        <v>702</v>
      </c>
      <c r="G1891" s="1">
        <v>42478</v>
      </c>
      <c r="I1891" t="s">
        <v>1023</v>
      </c>
      <c r="J1891" t="s">
        <v>206</v>
      </c>
      <c r="K1891" t="s">
        <v>202</v>
      </c>
      <c r="L1891" t="s">
        <v>42</v>
      </c>
      <c r="M1891" t="s">
        <v>43</v>
      </c>
      <c r="N1891">
        <v>0</v>
      </c>
      <c r="O1891">
        <v>5</v>
      </c>
      <c r="P1891">
        <v>5</v>
      </c>
      <c r="T1891" t="s">
        <v>55</v>
      </c>
      <c r="V1891" t="s">
        <v>67</v>
      </c>
      <c r="X1891" t="s">
        <v>80</v>
      </c>
      <c r="Z1891" t="s">
        <v>203</v>
      </c>
      <c r="AC1891" t="s">
        <v>204</v>
      </c>
      <c r="AG1891" t="s">
        <v>27</v>
      </c>
      <c r="AH1891" t="str">
        <f>Table1[[#This Row],[Family]]</f>
        <v>Tipulidae</v>
      </c>
      <c r="AI1891" t="s">
        <v>48</v>
      </c>
      <c r="AJ1891" t="s">
        <v>53</v>
      </c>
      <c r="AK1891">
        <v>8</v>
      </c>
      <c r="AM1891" t="s">
        <v>42</v>
      </c>
      <c r="AN1891">
        <v>8</v>
      </c>
      <c r="AO1891">
        <v>0</v>
      </c>
    </row>
    <row r="1892" spans="1:41" x14ac:dyDescent="0.25">
      <c r="A1892" t="s">
        <v>703</v>
      </c>
      <c r="F1892" t="s">
        <v>703</v>
      </c>
      <c r="G1892" s="1">
        <v>42443</v>
      </c>
      <c r="I1892" t="s">
        <v>1023</v>
      </c>
      <c r="J1892" t="s">
        <v>40</v>
      </c>
      <c r="K1892" t="s">
        <v>258</v>
      </c>
      <c r="L1892" t="s">
        <v>42</v>
      </c>
      <c r="M1892" t="s">
        <v>43</v>
      </c>
      <c r="N1892">
        <v>0</v>
      </c>
      <c r="O1892">
        <v>2</v>
      </c>
      <c r="P1892">
        <v>2</v>
      </c>
      <c r="T1892" t="s">
        <v>44</v>
      </c>
      <c r="V1892" t="s">
        <v>45</v>
      </c>
      <c r="X1892" t="s">
        <v>46</v>
      </c>
      <c r="Z1892" t="s">
        <v>259</v>
      </c>
      <c r="AG1892" t="s">
        <v>24</v>
      </c>
      <c r="AH1892" t="str">
        <f>Table1[[#This Row],[FinalID]]</f>
        <v>ENCHYTRAEIDAE</v>
      </c>
      <c r="AI1892" t="s">
        <v>48</v>
      </c>
      <c r="AJ1892" t="s">
        <v>49</v>
      </c>
      <c r="AK1892">
        <v>9.1</v>
      </c>
      <c r="AM1892" t="s">
        <v>42</v>
      </c>
      <c r="AN1892">
        <v>9.1</v>
      </c>
      <c r="AO1892">
        <v>0</v>
      </c>
    </row>
    <row r="1893" spans="1:41" x14ac:dyDescent="0.25">
      <c r="A1893" t="s">
        <v>703</v>
      </c>
      <c r="F1893" t="s">
        <v>703</v>
      </c>
      <c r="G1893" s="1">
        <v>42443</v>
      </c>
      <c r="I1893" t="s">
        <v>1023</v>
      </c>
      <c r="J1893" t="s">
        <v>40</v>
      </c>
      <c r="K1893" t="s">
        <v>50</v>
      </c>
      <c r="L1893" t="s">
        <v>42</v>
      </c>
      <c r="M1893" t="s">
        <v>43</v>
      </c>
      <c r="N1893">
        <v>0</v>
      </c>
      <c r="O1893">
        <v>2</v>
      </c>
      <c r="P1893">
        <v>2</v>
      </c>
      <c r="T1893" t="s">
        <v>44</v>
      </c>
      <c r="V1893" t="s">
        <v>45</v>
      </c>
      <c r="X1893" t="s">
        <v>51</v>
      </c>
      <c r="Z1893" t="s">
        <v>52</v>
      </c>
      <c r="AG1893" t="s">
        <v>24</v>
      </c>
      <c r="AH1893" t="str">
        <f>Table1[[#This Row],[FinalID]]</f>
        <v>TUBIFICIDAE</v>
      </c>
      <c r="AI1893" t="s">
        <v>48</v>
      </c>
      <c r="AJ1893" t="s">
        <v>53</v>
      </c>
      <c r="AK1893">
        <v>8.4</v>
      </c>
      <c r="AM1893" t="s">
        <v>42</v>
      </c>
      <c r="AN1893">
        <v>8.4</v>
      </c>
      <c r="AO1893">
        <v>0</v>
      </c>
    </row>
    <row r="1894" spans="1:41" x14ac:dyDescent="0.25">
      <c r="A1894" t="s">
        <v>703</v>
      </c>
      <c r="F1894" t="s">
        <v>703</v>
      </c>
      <c r="G1894" s="1">
        <v>42443</v>
      </c>
      <c r="I1894" t="s">
        <v>1023</v>
      </c>
      <c r="J1894" t="s">
        <v>40</v>
      </c>
      <c r="K1894" t="s">
        <v>494</v>
      </c>
      <c r="L1894" t="s">
        <v>42</v>
      </c>
      <c r="M1894" t="s">
        <v>43</v>
      </c>
      <c r="N1894">
        <v>0</v>
      </c>
      <c r="O1894">
        <v>2</v>
      </c>
      <c r="P1894">
        <v>2</v>
      </c>
      <c r="T1894" t="s">
        <v>208</v>
      </c>
      <c r="V1894" t="s">
        <v>394</v>
      </c>
      <c r="X1894" t="s">
        <v>395</v>
      </c>
      <c r="Z1894" t="s">
        <v>425</v>
      </c>
      <c r="AC1894" t="s">
        <v>495</v>
      </c>
      <c r="AG1894" t="s">
        <v>27</v>
      </c>
      <c r="AH1894" t="str">
        <f>Table1[[#This Row],[Family]]</f>
        <v>Pisidiidae</v>
      </c>
      <c r="AI1894" t="s">
        <v>92</v>
      </c>
      <c r="AK1894">
        <v>5.5</v>
      </c>
      <c r="AM1894" t="s">
        <v>42</v>
      </c>
      <c r="AN1894">
        <v>5.5</v>
      </c>
      <c r="AO1894">
        <v>0</v>
      </c>
    </row>
    <row r="1895" spans="1:41" x14ac:dyDescent="0.25">
      <c r="A1895" t="s">
        <v>703</v>
      </c>
      <c r="F1895" t="s">
        <v>703</v>
      </c>
      <c r="G1895" s="1">
        <v>42443</v>
      </c>
      <c r="I1895" t="s">
        <v>1023</v>
      </c>
      <c r="J1895" t="s">
        <v>40</v>
      </c>
      <c r="K1895" t="s">
        <v>78</v>
      </c>
      <c r="L1895" t="s">
        <v>42</v>
      </c>
      <c r="M1895" t="s">
        <v>43</v>
      </c>
      <c r="N1895">
        <v>0</v>
      </c>
      <c r="O1895">
        <v>1</v>
      </c>
      <c r="P1895">
        <v>1</v>
      </c>
      <c r="T1895" t="s">
        <v>55</v>
      </c>
      <c r="V1895" t="s">
        <v>67</v>
      </c>
      <c r="X1895" t="s">
        <v>80</v>
      </c>
      <c r="Z1895" t="s">
        <v>81</v>
      </c>
      <c r="AG1895" t="s">
        <v>24</v>
      </c>
      <c r="AH1895" t="str">
        <f>Table1[[#This Row],[FinalID]]</f>
        <v>CERATOPOGONIDAE</v>
      </c>
      <c r="AI1895" t="s">
        <v>76</v>
      </c>
      <c r="AJ1895" t="s">
        <v>82</v>
      </c>
      <c r="AK1895">
        <v>3.6</v>
      </c>
      <c r="AM1895" t="s">
        <v>42</v>
      </c>
      <c r="AN1895">
        <v>3.6</v>
      </c>
      <c r="AO1895">
        <v>0</v>
      </c>
    </row>
    <row r="1896" spans="1:41" x14ac:dyDescent="0.25">
      <c r="A1896" t="s">
        <v>703</v>
      </c>
      <c r="F1896" t="s">
        <v>703</v>
      </c>
      <c r="G1896" s="1">
        <v>42443</v>
      </c>
      <c r="I1896" t="s">
        <v>1023</v>
      </c>
      <c r="J1896" t="s">
        <v>40</v>
      </c>
      <c r="K1896" t="s">
        <v>88</v>
      </c>
      <c r="L1896" t="s">
        <v>42</v>
      </c>
      <c r="M1896" t="s">
        <v>43</v>
      </c>
      <c r="N1896">
        <v>0</v>
      </c>
      <c r="O1896">
        <v>1</v>
      </c>
      <c r="P1896">
        <v>1</v>
      </c>
      <c r="T1896" t="s">
        <v>55</v>
      </c>
      <c r="V1896" t="s">
        <v>67</v>
      </c>
      <c r="X1896" t="s">
        <v>80</v>
      </c>
      <c r="Z1896" t="s">
        <v>86</v>
      </c>
      <c r="AB1896" t="s">
        <v>87</v>
      </c>
      <c r="AC1896" t="s">
        <v>89</v>
      </c>
      <c r="AG1896" t="s">
        <v>27</v>
      </c>
      <c r="AH1896" t="str">
        <f>Table1[[#This Row],[Family]]</f>
        <v>Chironomidae</v>
      </c>
      <c r="AI1896" t="s">
        <v>48</v>
      </c>
      <c r="AJ1896" t="s">
        <v>49</v>
      </c>
      <c r="AK1896">
        <v>9</v>
      </c>
      <c r="AM1896" t="s">
        <v>42</v>
      </c>
      <c r="AN1896">
        <v>9</v>
      </c>
      <c r="AO1896">
        <v>0</v>
      </c>
    </row>
    <row r="1897" spans="1:41" x14ac:dyDescent="0.25">
      <c r="A1897" t="s">
        <v>703</v>
      </c>
      <c r="F1897" t="s">
        <v>703</v>
      </c>
      <c r="G1897" s="1">
        <v>42443</v>
      </c>
      <c r="I1897" t="s">
        <v>1023</v>
      </c>
      <c r="J1897" t="s">
        <v>40</v>
      </c>
      <c r="K1897" t="s">
        <v>340</v>
      </c>
      <c r="L1897" t="s">
        <v>42</v>
      </c>
      <c r="M1897" t="s">
        <v>43</v>
      </c>
      <c r="N1897">
        <v>0</v>
      </c>
      <c r="O1897">
        <v>1</v>
      </c>
      <c r="P1897">
        <v>1</v>
      </c>
      <c r="T1897" t="s">
        <v>55</v>
      </c>
      <c r="V1897" t="s">
        <v>67</v>
      </c>
      <c r="X1897" t="s">
        <v>80</v>
      </c>
      <c r="Z1897" t="s">
        <v>86</v>
      </c>
      <c r="AB1897" t="s">
        <v>87</v>
      </c>
      <c r="AC1897" t="s">
        <v>341</v>
      </c>
      <c r="AG1897" t="s">
        <v>27</v>
      </c>
      <c r="AH1897" t="str">
        <f>Table1[[#This Row],[Family]]</f>
        <v>Chironomidae</v>
      </c>
      <c r="AI1897" t="s">
        <v>60</v>
      </c>
      <c r="AJ1897" t="s">
        <v>49</v>
      </c>
      <c r="AK1897">
        <v>7.9</v>
      </c>
      <c r="AM1897" t="s">
        <v>42</v>
      </c>
      <c r="AN1897">
        <v>7.9</v>
      </c>
      <c r="AO1897">
        <v>0</v>
      </c>
    </row>
    <row r="1898" spans="1:41" x14ac:dyDescent="0.25">
      <c r="A1898" t="s">
        <v>703</v>
      </c>
      <c r="F1898" t="s">
        <v>703</v>
      </c>
      <c r="G1898" s="1">
        <v>42443</v>
      </c>
      <c r="I1898" t="s">
        <v>1023</v>
      </c>
      <c r="J1898" t="s">
        <v>40</v>
      </c>
      <c r="K1898" t="s">
        <v>186</v>
      </c>
      <c r="L1898" t="s">
        <v>42</v>
      </c>
      <c r="M1898" t="s">
        <v>79</v>
      </c>
      <c r="N1898">
        <v>0</v>
      </c>
      <c r="O1898">
        <v>1</v>
      </c>
      <c r="P1898">
        <v>1</v>
      </c>
      <c r="T1898" t="s">
        <v>55</v>
      </c>
      <c r="V1898" t="s">
        <v>67</v>
      </c>
      <c r="X1898" t="s">
        <v>80</v>
      </c>
      <c r="Z1898" t="s">
        <v>86</v>
      </c>
      <c r="AC1898" t="s">
        <v>187</v>
      </c>
      <c r="AG1898" t="s">
        <v>27</v>
      </c>
      <c r="AH1898" t="str">
        <f>Table1[[#This Row],[Family]]</f>
        <v>Chironomidae</v>
      </c>
      <c r="AI1898" t="s">
        <v>48</v>
      </c>
      <c r="AK1898">
        <v>7.6</v>
      </c>
      <c r="AM1898" t="s">
        <v>42</v>
      </c>
      <c r="AN1898">
        <v>7.6</v>
      </c>
      <c r="AO1898">
        <v>0</v>
      </c>
    </row>
    <row r="1899" spans="1:41" x14ac:dyDescent="0.25">
      <c r="A1899" t="s">
        <v>703</v>
      </c>
      <c r="F1899" t="s">
        <v>703</v>
      </c>
      <c r="G1899" s="1">
        <v>42443</v>
      </c>
      <c r="I1899" t="s">
        <v>1023</v>
      </c>
      <c r="J1899" t="s">
        <v>40</v>
      </c>
      <c r="K1899" t="s">
        <v>227</v>
      </c>
      <c r="L1899" t="s">
        <v>42</v>
      </c>
      <c r="M1899" t="s">
        <v>43</v>
      </c>
      <c r="N1899">
        <v>0</v>
      </c>
      <c r="O1899">
        <v>1</v>
      </c>
      <c r="P1899">
        <v>1</v>
      </c>
      <c r="T1899" t="s">
        <v>55</v>
      </c>
      <c r="V1899" t="s">
        <v>67</v>
      </c>
      <c r="X1899" t="s">
        <v>80</v>
      </c>
      <c r="Z1899" t="s">
        <v>86</v>
      </c>
      <c r="AC1899" t="s">
        <v>228</v>
      </c>
      <c r="AG1899" t="s">
        <v>27</v>
      </c>
      <c r="AH1899" t="str">
        <f>Table1[[#This Row],[Family]]</f>
        <v>Chironomidae</v>
      </c>
      <c r="AI1899" t="s">
        <v>144</v>
      </c>
      <c r="AJ1899" t="s">
        <v>61</v>
      </c>
      <c r="AK1899">
        <v>7.2</v>
      </c>
      <c r="AM1899" t="s">
        <v>42</v>
      </c>
      <c r="AN1899">
        <v>7.2</v>
      </c>
      <c r="AO1899">
        <v>0</v>
      </c>
    </row>
    <row r="1900" spans="1:41" x14ac:dyDescent="0.25">
      <c r="A1900" t="s">
        <v>703</v>
      </c>
      <c r="F1900" t="s">
        <v>703</v>
      </c>
      <c r="G1900" s="1">
        <v>42443</v>
      </c>
      <c r="I1900" t="s">
        <v>1023</v>
      </c>
      <c r="J1900" t="s">
        <v>40</v>
      </c>
      <c r="K1900" t="s">
        <v>107</v>
      </c>
      <c r="L1900" t="s">
        <v>42</v>
      </c>
      <c r="M1900" t="s">
        <v>43</v>
      </c>
      <c r="N1900">
        <v>0</v>
      </c>
      <c r="O1900">
        <v>3</v>
      </c>
      <c r="P1900">
        <v>3</v>
      </c>
      <c r="T1900" t="s">
        <v>55</v>
      </c>
      <c r="V1900" t="s">
        <v>67</v>
      </c>
      <c r="X1900" t="s">
        <v>80</v>
      </c>
      <c r="Z1900" t="s">
        <v>86</v>
      </c>
      <c r="AC1900" t="s">
        <v>108</v>
      </c>
      <c r="AG1900" t="s">
        <v>27</v>
      </c>
      <c r="AH1900" t="str">
        <f>Table1[[#This Row],[Family]]</f>
        <v>Chironomidae</v>
      </c>
      <c r="AI1900" t="s">
        <v>48</v>
      </c>
      <c r="AJ1900" t="s">
        <v>82</v>
      </c>
      <c r="AK1900">
        <v>9.1999999999999993</v>
      </c>
      <c r="AM1900" t="s">
        <v>42</v>
      </c>
      <c r="AN1900">
        <v>9.1999999999999993</v>
      </c>
      <c r="AO1900">
        <v>0</v>
      </c>
    </row>
    <row r="1901" spans="1:41" x14ac:dyDescent="0.25">
      <c r="A1901" t="s">
        <v>703</v>
      </c>
      <c r="F1901" t="s">
        <v>703</v>
      </c>
      <c r="G1901" s="1">
        <v>42443</v>
      </c>
      <c r="I1901" t="s">
        <v>1023</v>
      </c>
      <c r="J1901" t="s">
        <v>40</v>
      </c>
      <c r="K1901" t="s">
        <v>250</v>
      </c>
      <c r="L1901" t="s">
        <v>42</v>
      </c>
      <c r="M1901" t="s">
        <v>43</v>
      </c>
      <c r="N1901">
        <v>0</v>
      </c>
      <c r="O1901">
        <v>1</v>
      </c>
      <c r="P1901">
        <v>1</v>
      </c>
      <c r="T1901" t="s">
        <v>55</v>
      </c>
      <c r="V1901" t="s">
        <v>67</v>
      </c>
      <c r="X1901" t="s">
        <v>80</v>
      </c>
      <c r="Z1901" t="s">
        <v>86</v>
      </c>
      <c r="AC1901" t="s">
        <v>251</v>
      </c>
      <c r="AG1901" t="s">
        <v>27</v>
      </c>
      <c r="AH1901" t="str">
        <f>Table1[[#This Row],[Family]]</f>
        <v>Chironomidae</v>
      </c>
      <c r="AI1901" t="s">
        <v>48</v>
      </c>
      <c r="AJ1901" t="s">
        <v>61</v>
      </c>
      <c r="AK1901">
        <v>5.0999999999999996</v>
      </c>
      <c r="AM1901" t="s">
        <v>42</v>
      </c>
      <c r="AN1901">
        <v>5.0999999999999996</v>
      </c>
      <c r="AO1901">
        <v>0</v>
      </c>
    </row>
    <row r="1902" spans="1:41" x14ac:dyDescent="0.25">
      <c r="A1902" t="s">
        <v>703</v>
      </c>
      <c r="F1902" t="s">
        <v>703</v>
      </c>
      <c r="G1902" s="1">
        <v>42443</v>
      </c>
      <c r="I1902" t="s">
        <v>1023</v>
      </c>
      <c r="J1902" t="s">
        <v>40</v>
      </c>
      <c r="K1902" t="s">
        <v>123</v>
      </c>
      <c r="L1902" t="s">
        <v>42</v>
      </c>
      <c r="M1902" t="s">
        <v>43</v>
      </c>
      <c r="N1902">
        <v>0</v>
      </c>
      <c r="O1902">
        <v>2</v>
      </c>
      <c r="P1902">
        <v>2</v>
      </c>
      <c r="T1902" t="s">
        <v>55</v>
      </c>
      <c r="V1902" t="s">
        <v>67</v>
      </c>
      <c r="X1902" t="s">
        <v>80</v>
      </c>
      <c r="Z1902" t="s">
        <v>86</v>
      </c>
      <c r="AC1902" t="s">
        <v>124</v>
      </c>
      <c r="AG1902" t="s">
        <v>27</v>
      </c>
      <c r="AH1902" t="str">
        <f>Table1[[#This Row],[Family]]</f>
        <v>Chironomidae</v>
      </c>
      <c r="AI1902" t="s">
        <v>76</v>
      </c>
      <c r="AJ1902" t="s">
        <v>61</v>
      </c>
      <c r="AK1902">
        <v>8.1999999999999993</v>
      </c>
      <c r="AM1902" t="s">
        <v>42</v>
      </c>
      <c r="AN1902">
        <v>8.1999999999999993</v>
      </c>
      <c r="AO1902">
        <v>0</v>
      </c>
    </row>
    <row r="1903" spans="1:41" x14ac:dyDescent="0.25">
      <c r="A1903" t="s">
        <v>703</v>
      </c>
      <c r="F1903" t="s">
        <v>703</v>
      </c>
      <c r="G1903" s="1">
        <v>42443</v>
      </c>
      <c r="I1903" t="s">
        <v>1023</v>
      </c>
      <c r="J1903" t="s">
        <v>40</v>
      </c>
      <c r="K1903" t="s">
        <v>470</v>
      </c>
      <c r="L1903" t="s">
        <v>42</v>
      </c>
      <c r="M1903" t="s">
        <v>43</v>
      </c>
      <c r="N1903">
        <v>0</v>
      </c>
      <c r="O1903">
        <v>1</v>
      </c>
      <c r="P1903">
        <v>1</v>
      </c>
      <c r="T1903" t="s">
        <v>55</v>
      </c>
      <c r="V1903" t="s">
        <v>67</v>
      </c>
      <c r="X1903" t="s">
        <v>80</v>
      </c>
      <c r="Z1903" t="s">
        <v>471</v>
      </c>
      <c r="AG1903" t="s">
        <v>24</v>
      </c>
      <c r="AH1903" t="str">
        <f>Table1[[#This Row],[FinalID]]</f>
        <v>EPHYDRIDAE</v>
      </c>
      <c r="AI1903" t="s">
        <v>48</v>
      </c>
      <c r="AJ1903" t="s">
        <v>190</v>
      </c>
      <c r="AM1903" t="s">
        <v>42</v>
      </c>
      <c r="AO1903">
        <v>0</v>
      </c>
    </row>
    <row r="1904" spans="1:41" x14ac:dyDescent="0.25">
      <c r="A1904" t="s">
        <v>703</v>
      </c>
      <c r="F1904" t="s">
        <v>703</v>
      </c>
      <c r="G1904" s="1">
        <v>42443</v>
      </c>
      <c r="I1904" t="s">
        <v>1023</v>
      </c>
      <c r="J1904" t="s">
        <v>40</v>
      </c>
      <c r="K1904" t="s">
        <v>704</v>
      </c>
      <c r="L1904" t="s">
        <v>42</v>
      </c>
      <c r="M1904" t="s">
        <v>43</v>
      </c>
      <c r="N1904">
        <v>0</v>
      </c>
      <c r="O1904">
        <v>44</v>
      </c>
      <c r="P1904">
        <v>44</v>
      </c>
      <c r="T1904" t="s">
        <v>55</v>
      </c>
      <c r="V1904" t="s">
        <v>67</v>
      </c>
      <c r="X1904" t="s">
        <v>80</v>
      </c>
      <c r="Z1904" t="s">
        <v>199</v>
      </c>
      <c r="AB1904" t="s">
        <v>200</v>
      </c>
      <c r="AC1904" t="s">
        <v>705</v>
      </c>
      <c r="AG1904" t="s">
        <v>27</v>
      </c>
      <c r="AH1904" t="str">
        <f>Table1[[#This Row],[Family]]</f>
        <v>Simuliidae</v>
      </c>
      <c r="AI1904" t="s">
        <v>92</v>
      </c>
      <c r="AJ1904" t="s">
        <v>53</v>
      </c>
      <c r="AK1904">
        <v>3.2</v>
      </c>
      <c r="AM1904" t="s">
        <v>42</v>
      </c>
      <c r="AN1904">
        <v>3.2</v>
      </c>
      <c r="AO1904">
        <v>0</v>
      </c>
    </row>
    <row r="1905" spans="1:41" x14ac:dyDescent="0.25">
      <c r="A1905" t="s">
        <v>703</v>
      </c>
      <c r="F1905" t="s">
        <v>703</v>
      </c>
      <c r="G1905" s="1">
        <v>42443</v>
      </c>
      <c r="I1905" t="s">
        <v>1023</v>
      </c>
      <c r="J1905" t="s">
        <v>40</v>
      </c>
      <c r="K1905" t="s">
        <v>421</v>
      </c>
      <c r="L1905" t="s">
        <v>42</v>
      </c>
      <c r="M1905" t="s">
        <v>43</v>
      </c>
      <c r="N1905">
        <v>0</v>
      </c>
      <c r="O1905">
        <v>47</v>
      </c>
      <c r="P1905">
        <v>47</v>
      </c>
      <c r="T1905" t="s">
        <v>55</v>
      </c>
      <c r="V1905" t="s">
        <v>67</v>
      </c>
      <c r="X1905" t="s">
        <v>80</v>
      </c>
      <c r="Z1905" t="s">
        <v>199</v>
      </c>
      <c r="AB1905" t="s">
        <v>200</v>
      </c>
      <c r="AC1905" t="s">
        <v>422</v>
      </c>
      <c r="AG1905" t="s">
        <v>27</v>
      </c>
      <c r="AH1905" t="str">
        <f>Table1[[#This Row],[Family]]</f>
        <v>Simuliidae</v>
      </c>
      <c r="AI1905" t="s">
        <v>92</v>
      </c>
      <c r="AJ1905" t="s">
        <v>53</v>
      </c>
      <c r="AK1905">
        <v>2.4</v>
      </c>
      <c r="AM1905" t="s">
        <v>42</v>
      </c>
      <c r="AN1905">
        <v>2.4</v>
      </c>
      <c r="AO1905">
        <v>0</v>
      </c>
    </row>
    <row r="1906" spans="1:41" x14ac:dyDescent="0.25">
      <c r="A1906" t="s">
        <v>703</v>
      </c>
      <c r="F1906" t="s">
        <v>703</v>
      </c>
      <c r="G1906" s="1">
        <v>42443</v>
      </c>
      <c r="I1906" t="s">
        <v>1023</v>
      </c>
      <c r="J1906" t="s">
        <v>40</v>
      </c>
      <c r="K1906" t="s">
        <v>308</v>
      </c>
      <c r="L1906" t="s">
        <v>42</v>
      </c>
      <c r="M1906" t="s">
        <v>43</v>
      </c>
      <c r="N1906">
        <v>0</v>
      </c>
      <c r="O1906">
        <v>1</v>
      </c>
      <c r="P1906">
        <v>1</v>
      </c>
      <c r="T1906" t="s">
        <v>55</v>
      </c>
      <c r="V1906" t="s">
        <v>67</v>
      </c>
      <c r="X1906" t="s">
        <v>309</v>
      </c>
      <c r="AG1906" t="s">
        <v>22</v>
      </c>
      <c r="AH1906" t="str">
        <f>Table1[[#This Row],[FinalID]]</f>
        <v>LEPIDOPTERA</v>
      </c>
      <c r="AK1906">
        <v>6.7</v>
      </c>
      <c r="AM1906" t="s">
        <v>42</v>
      </c>
      <c r="AN1906">
        <v>6.7</v>
      </c>
      <c r="AO1906">
        <v>0</v>
      </c>
    </row>
    <row r="1907" spans="1:41" x14ac:dyDescent="0.25">
      <c r="A1907" t="s">
        <v>706</v>
      </c>
      <c r="F1907" t="s">
        <v>706</v>
      </c>
      <c r="G1907" s="1">
        <v>42471</v>
      </c>
      <c r="I1907" t="s">
        <v>1023</v>
      </c>
      <c r="J1907" t="s">
        <v>40</v>
      </c>
      <c r="K1907" t="s">
        <v>332</v>
      </c>
      <c r="L1907" t="s">
        <v>42</v>
      </c>
      <c r="M1907" t="s">
        <v>43</v>
      </c>
      <c r="N1907">
        <v>0</v>
      </c>
      <c r="O1907">
        <v>2</v>
      </c>
      <c r="P1907">
        <v>2</v>
      </c>
      <c r="T1907" t="s">
        <v>333</v>
      </c>
      <c r="V1907" t="s">
        <v>334</v>
      </c>
      <c r="X1907" t="s">
        <v>335</v>
      </c>
      <c r="Z1907" t="s">
        <v>336</v>
      </c>
      <c r="AC1907" t="s">
        <v>337</v>
      </c>
      <c r="AG1907" t="s">
        <v>27</v>
      </c>
      <c r="AH1907" t="str">
        <f>Table1[[#This Row],[Family]]</f>
        <v>Dugesiidae</v>
      </c>
      <c r="AI1907" t="s">
        <v>76</v>
      </c>
      <c r="AJ1907" t="s">
        <v>61</v>
      </c>
      <c r="AK1907">
        <v>9.3000000000000007</v>
      </c>
      <c r="AM1907" t="s">
        <v>42</v>
      </c>
      <c r="AN1907">
        <v>9.3000000000000007</v>
      </c>
      <c r="AO1907">
        <v>0</v>
      </c>
    </row>
    <row r="1908" spans="1:41" x14ac:dyDescent="0.25">
      <c r="A1908" t="s">
        <v>706</v>
      </c>
      <c r="F1908" t="s">
        <v>706</v>
      </c>
      <c r="G1908" s="1">
        <v>42471</v>
      </c>
      <c r="I1908" t="s">
        <v>1023</v>
      </c>
      <c r="J1908" t="s">
        <v>40</v>
      </c>
      <c r="K1908" t="s">
        <v>242</v>
      </c>
      <c r="L1908" t="s">
        <v>42</v>
      </c>
      <c r="M1908" t="s">
        <v>43</v>
      </c>
      <c r="N1908">
        <v>0</v>
      </c>
      <c r="O1908">
        <v>8</v>
      </c>
      <c r="P1908">
        <v>8</v>
      </c>
      <c r="T1908" t="s">
        <v>44</v>
      </c>
      <c r="V1908" t="s">
        <v>45</v>
      </c>
      <c r="X1908" t="s">
        <v>243</v>
      </c>
      <c r="Z1908" t="s">
        <v>244</v>
      </c>
      <c r="AG1908" t="s">
        <v>24</v>
      </c>
      <c r="AH1908" t="str">
        <f>Table1[[#This Row],[FinalID]]</f>
        <v>LUMBRICULIDAE</v>
      </c>
      <c r="AI1908" t="s">
        <v>48</v>
      </c>
      <c r="AJ1908" t="s">
        <v>49</v>
      </c>
      <c r="AK1908">
        <v>6.6</v>
      </c>
      <c r="AM1908" t="s">
        <v>42</v>
      </c>
      <c r="AN1908">
        <v>6.6</v>
      </c>
      <c r="AO1908">
        <v>0</v>
      </c>
    </row>
    <row r="1909" spans="1:41" x14ac:dyDescent="0.25">
      <c r="A1909" t="s">
        <v>706</v>
      </c>
      <c r="F1909" t="s">
        <v>706</v>
      </c>
      <c r="G1909" s="1">
        <v>42471</v>
      </c>
      <c r="I1909" t="s">
        <v>1023</v>
      </c>
      <c r="J1909" t="s">
        <v>40</v>
      </c>
      <c r="K1909" t="s">
        <v>41</v>
      </c>
      <c r="L1909" t="s">
        <v>42</v>
      </c>
      <c r="M1909" t="s">
        <v>43</v>
      </c>
      <c r="N1909">
        <v>0</v>
      </c>
      <c r="O1909">
        <v>1</v>
      </c>
      <c r="P1909">
        <v>1</v>
      </c>
      <c r="T1909" t="s">
        <v>44</v>
      </c>
      <c r="V1909" t="s">
        <v>45</v>
      </c>
      <c r="X1909" t="s">
        <v>46</v>
      </c>
      <c r="Z1909" t="s">
        <v>47</v>
      </c>
      <c r="AG1909" t="s">
        <v>24</v>
      </c>
      <c r="AH1909" t="str">
        <f>Table1[[#This Row],[FinalID]]</f>
        <v>NAIDIDAE</v>
      </c>
      <c r="AI1909" t="s">
        <v>48</v>
      </c>
      <c r="AJ1909" t="s">
        <v>49</v>
      </c>
      <c r="AK1909">
        <v>8.5</v>
      </c>
      <c r="AM1909" t="s">
        <v>42</v>
      </c>
      <c r="AN1909">
        <v>8.5</v>
      </c>
      <c r="AO1909">
        <v>0</v>
      </c>
    </row>
    <row r="1910" spans="1:41" x14ac:dyDescent="0.25">
      <c r="A1910" t="s">
        <v>706</v>
      </c>
      <c r="F1910" t="s">
        <v>706</v>
      </c>
      <c r="G1910" s="1">
        <v>42471</v>
      </c>
      <c r="I1910" t="s">
        <v>1023</v>
      </c>
      <c r="J1910" t="s">
        <v>40</v>
      </c>
      <c r="K1910" t="s">
        <v>50</v>
      </c>
      <c r="L1910" t="s">
        <v>42</v>
      </c>
      <c r="M1910" t="s">
        <v>43</v>
      </c>
      <c r="N1910">
        <v>0</v>
      </c>
      <c r="O1910">
        <v>7</v>
      </c>
      <c r="P1910">
        <v>7</v>
      </c>
      <c r="T1910" t="s">
        <v>44</v>
      </c>
      <c r="V1910" t="s">
        <v>45</v>
      </c>
      <c r="X1910" t="s">
        <v>51</v>
      </c>
      <c r="Z1910" t="s">
        <v>52</v>
      </c>
      <c r="AG1910" t="s">
        <v>24</v>
      </c>
      <c r="AH1910" t="str">
        <f>Table1[[#This Row],[FinalID]]</f>
        <v>TUBIFICIDAE</v>
      </c>
      <c r="AI1910" t="s">
        <v>48</v>
      </c>
      <c r="AJ1910" t="s">
        <v>53</v>
      </c>
      <c r="AK1910">
        <v>8.4</v>
      </c>
      <c r="AM1910" t="s">
        <v>42</v>
      </c>
      <c r="AN1910">
        <v>8.4</v>
      </c>
      <c r="AO1910">
        <v>0</v>
      </c>
    </row>
    <row r="1911" spans="1:41" x14ac:dyDescent="0.25">
      <c r="A1911" t="s">
        <v>706</v>
      </c>
      <c r="F1911" t="s">
        <v>706</v>
      </c>
      <c r="G1911" s="1">
        <v>42471</v>
      </c>
      <c r="I1911" t="s">
        <v>1023</v>
      </c>
      <c r="J1911" t="s">
        <v>40</v>
      </c>
      <c r="K1911" t="s">
        <v>292</v>
      </c>
      <c r="L1911" t="s">
        <v>42</v>
      </c>
      <c r="M1911" t="s">
        <v>43</v>
      </c>
      <c r="N1911">
        <v>0</v>
      </c>
      <c r="O1911">
        <v>8</v>
      </c>
      <c r="P1911">
        <v>8</v>
      </c>
      <c r="T1911" t="s">
        <v>55</v>
      </c>
      <c r="V1911" t="s">
        <v>56</v>
      </c>
      <c r="X1911" t="s">
        <v>57</v>
      </c>
      <c r="Z1911" t="s">
        <v>293</v>
      </c>
      <c r="AC1911" t="s">
        <v>294</v>
      </c>
      <c r="AG1911" t="s">
        <v>27</v>
      </c>
      <c r="AH1911" t="str">
        <f>Table1[[#This Row],[Family]]</f>
        <v>Gammaridae</v>
      </c>
      <c r="AI1911" t="s">
        <v>60</v>
      </c>
      <c r="AJ1911" t="s">
        <v>61</v>
      </c>
      <c r="AK1911">
        <v>6.7</v>
      </c>
      <c r="AM1911" t="s">
        <v>42</v>
      </c>
      <c r="AN1911">
        <v>6.7</v>
      </c>
      <c r="AO1911">
        <v>0</v>
      </c>
    </row>
    <row r="1912" spans="1:41" x14ac:dyDescent="0.25">
      <c r="A1912" t="s">
        <v>706</v>
      </c>
      <c r="F1912" t="s">
        <v>706</v>
      </c>
      <c r="G1912" s="1">
        <v>42471</v>
      </c>
      <c r="I1912" t="s">
        <v>1023</v>
      </c>
      <c r="J1912" t="s">
        <v>40</v>
      </c>
      <c r="K1912" t="s">
        <v>707</v>
      </c>
      <c r="L1912" t="s">
        <v>42</v>
      </c>
      <c r="M1912" t="s">
        <v>43</v>
      </c>
      <c r="N1912">
        <v>0</v>
      </c>
      <c r="O1912">
        <v>1</v>
      </c>
      <c r="P1912">
        <v>1</v>
      </c>
      <c r="T1912" t="s">
        <v>55</v>
      </c>
      <c r="V1912" t="s">
        <v>56</v>
      </c>
      <c r="X1912" t="s">
        <v>634</v>
      </c>
      <c r="Z1912" t="s">
        <v>635</v>
      </c>
      <c r="AC1912" t="s">
        <v>708</v>
      </c>
      <c r="AG1912" t="s">
        <v>27</v>
      </c>
      <c r="AH1912" t="str">
        <f>Table1[[#This Row],[Family]]</f>
        <v>Cambaridae</v>
      </c>
      <c r="AI1912" t="s">
        <v>48</v>
      </c>
      <c r="AK1912">
        <v>2.8</v>
      </c>
      <c r="AM1912" t="s">
        <v>42</v>
      </c>
      <c r="AN1912">
        <v>2.8</v>
      </c>
      <c r="AO1912">
        <v>0</v>
      </c>
    </row>
    <row r="1913" spans="1:41" x14ac:dyDescent="0.25">
      <c r="A1913" t="s">
        <v>706</v>
      </c>
      <c r="F1913" t="s">
        <v>706</v>
      </c>
      <c r="G1913" s="1">
        <v>42471</v>
      </c>
      <c r="I1913" t="s">
        <v>1023</v>
      </c>
      <c r="J1913" t="s">
        <v>40</v>
      </c>
      <c r="K1913" t="s">
        <v>66</v>
      </c>
      <c r="L1913" t="s">
        <v>42</v>
      </c>
      <c r="M1913" t="s">
        <v>43</v>
      </c>
      <c r="N1913">
        <v>0</v>
      </c>
      <c r="O1913">
        <v>2</v>
      </c>
      <c r="P1913">
        <v>2</v>
      </c>
      <c r="T1913" t="s">
        <v>55</v>
      </c>
      <c r="V1913" t="s">
        <v>67</v>
      </c>
      <c r="X1913" t="s">
        <v>68</v>
      </c>
      <c r="Z1913" t="s">
        <v>69</v>
      </c>
      <c r="AC1913" t="s">
        <v>70</v>
      </c>
      <c r="AG1913" t="s">
        <v>27</v>
      </c>
      <c r="AH1913" t="str">
        <f>Table1[[#This Row],[Family]]</f>
        <v>Caenidae</v>
      </c>
      <c r="AI1913" t="s">
        <v>48</v>
      </c>
      <c r="AJ1913" t="s">
        <v>61</v>
      </c>
      <c r="AK1913">
        <v>2.1</v>
      </c>
      <c r="AM1913" t="s">
        <v>42</v>
      </c>
      <c r="AN1913">
        <v>2.1</v>
      </c>
      <c r="AO1913">
        <v>0</v>
      </c>
    </row>
    <row r="1914" spans="1:41" x14ac:dyDescent="0.25">
      <c r="A1914" t="s">
        <v>706</v>
      </c>
      <c r="F1914" t="s">
        <v>706</v>
      </c>
      <c r="G1914" s="1">
        <v>42471</v>
      </c>
      <c r="I1914" t="s">
        <v>1023</v>
      </c>
      <c r="J1914" t="s">
        <v>40</v>
      </c>
      <c r="K1914" t="s">
        <v>219</v>
      </c>
      <c r="L1914" t="s">
        <v>42</v>
      </c>
      <c r="M1914" t="s">
        <v>43</v>
      </c>
      <c r="N1914">
        <v>0</v>
      </c>
      <c r="O1914">
        <v>1</v>
      </c>
      <c r="P1914">
        <v>1</v>
      </c>
      <c r="T1914" t="s">
        <v>55</v>
      </c>
      <c r="V1914" t="s">
        <v>67</v>
      </c>
      <c r="X1914" t="s">
        <v>220</v>
      </c>
      <c r="Z1914" t="s">
        <v>221</v>
      </c>
      <c r="AC1914" t="s">
        <v>222</v>
      </c>
      <c r="AG1914" t="s">
        <v>27</v>
      </c>
      <c r="AH1914" t="str">
        <f>Table1[[#This Row],[Family]]</f>
        <v>Elmidae</v>
      </c>
      <c r="AI1914" t="s">
        <v>144</v>
      </c>
      <c r="AJ1914" t="s">
        <v>53</v>
      </c>
      <c r="AK1914">
        <v>7.1</v>
      </c>
      <c r="AM1914" t="s">
        <v>42</v>
      </c>
      <c r="AN1914">
        <v>7.1</v>
      </c>
      <c r="AO1914">
        <v>0</v>
      </c>
    </row>
    <row r="1915" spans="1:41" x14ac:dyDescent="0.25">
      <c r="A1915" t="s">
        <v>706</v>
      </c>
      <c r="F1915" t="s">
        <v>706</v>
      </c>
      <c r="G1915" s="1">
        <v>42471</v>
      </c>
      <c r="I1915" t="s">
        <v>1023</v>
      </c>
      <c r="J1915" t="s">
        <v>40</v>
      </c>
      <c r="K1915" t="s">
        <v>223</v>
      </c>
      <c r="L1915" t="s">
        <v>42</v>
      </c>
      <c r="M1915" t="s">
        <v>43</v>
      </c>
      <c r="N1915">
        <v>0</v>
      </c>
      <c r="O1915">
        <v>1</v>
      </c>
      <c r="P1915">
        <v>1</v>
      </c>
      <c r="T1915" t="s">
        <v>55</v>
      </c>
      <c r="V1915" t="s">
        <v>67</v>
      </c>
      <c r="X1915" t="s">
        <v>80</v>
      </c>
      <c r="Z1915" t="s">
        <v>86</v>
      </c>
      <c r="AB1915" t="s">
        <v>87</v>
      </c>
      <c r="AC1915" t="s">
        <v>224</v>
      </c>
      <c r="AG1915" t="s">
        <v>27</v>
      </c>
      <c r="AH1915" t="str">
        <f>Table1[[#This Row],[Family]]</f>
        <v>Chironomidae</v>
      </c>
      <c r="AI1915" t="s">
        <v>48</v>
      </c>
      <c r="AJ1915" t="s">
        <v>49</v>
      </c>
      <c r="AK1915">
        <v>4.5999999999999996</v>
      </c>
      <c r="AM1915" t="s">
        <v>42</v>
      </c>
      <c r="AN1915">
        <v>4.5999999999999996</v>
      </c>
      <c r="AO1915">
        <v>0</v>
      </c>
    </row>
    <row r="1916" spans="1:41" x14ac:dyDescent="0.25">
      <c r="A1916" t="s">
        <v>706</v>
      </c>
      <c r="F1916" t="s">
        <v>706</v>
      </c>
      <c r="G1916" s="1">
        <v>42471</v>
      </c>
      <c r="I1916" t="s">
        <v>1023</v>
      </c>
      <c r="J1916" t="s">
        <v>40</v>
      </c>
      <c r="K1916" t="s">
        <v>513</v>
      </c>
      <c r="L1916" t="s">
        <v>42</v>
      </c>
      <c r="M1916" t="s">
        <v>43</v>
      </c>
      <c r="N1916">
        <v>0</v>
      </c>
      <c r="O1916">
        <v>1</v>
      </c>
      <c r="P1916">
        <v>1</v>
      </c>
      <c r="T1916" t="s">
        <v>55</v>
      </c>
      <c r="V1916" t="s">
        <v>67</v>
      </c>
      <c r="X1916" t="s">
        <v>80</v>
      </c>
      <c r="Z1916" t="s">
        <v>86</v>
      </c>
      <c r="AB1916" t="s">
        <v>87</v>
      </c>
      <c r="AC1916" t="s">
        <v>514</v>
      </c>
      <c r="AG1916" t="s">
        <v>27</v>
      </c>
      <c r="AH1916" t="str">
        <f>Table1[[#This Row],[Family]]</f>
        <v>Chironomidae</v>
      </c>
      <c r="AI1916" t="s">
        <v>76</v>
      </c>
      <c r="AJ1916" t="s">
        <v>82</v>
      </c>
      <c r="AK1916">
        <v>7.6</v>
      </c>
      <c r="AM1916" t="s">
        <v>42</v>
      </c>
      <c r="AN1916">
        <v>7.6</v>
      </c>
      <c r="AO1916">
        <v>0</v>
      </c>
    </row>
    <row r="1917" spans="1:41" x14ac:dyDescent="0.25">
      <c r="A1917" t="s">
        <v>706</v>
      </c>
      <c r="F1917" t="s">
        <v>706</v>
      </c>
      <c r="G1917" s="1">
        <v>42471</v>
      </c>
      <c r="I1917" t="s">
        <v>1023</v>
      </c>
      <c r="J1917" t="s">
        <v>40</v>
      </c>
      <c r="K1917" t="s">
        <v>465</v>
      </c>
      <c r="L1917" t="s">
        <v>42</v>
      </c>
      <c r="M1917" t="s">
        <v>43</v>
      </c>
      <c r="N1917">
        <v>0</v>
      </c>
      <c r="O1917">
        <v>1</v>
      </c>
      <c r="P1917">
        <v>1</v>
      </c>
      <c r="T1917" t="s">
        <v>55</v>
      </c>
      <c r="V1917" t="s">
        <v>67</v>
      </c>
      <c r="X1917" t="s">
        <v>80</v>
      </c>
      <c r="Z1917" t="s">
        <v>86</v>
      </c>
      <c r="AB1917" t="s">
        <v>87</v>
      </c>
      <c r="AC1917" t="s">
        <v>466</v>
      </c>
      <c r="AG1917" t="s">
        <v>27</v>
      </c>
      <c r="AH1917" t="str">
        <f>Table1[[#This Row],[Family]]</f>
        <v>Chironomidae</v>
      </c>
      <c r="AI1917" t="s">
        <v>48</v>
      </c>
      <c r="AJ1917" t="s">
        <v>49</v>
      </c>
      <c r="AK1917">
        <v>6.6</v>
      </c>
      <c r="AM1917" t="s">
        <v>42</v>
      </c>
      <c r="AN1917">
        <v>6.6</v>
      </c>
      <c r="AO1917">
        <v>0</v>
      </c>
    </row>
    <row r="1918" spans="1:41" x14ac:dyDescent="0.25">
      <c r="A1918" t="s">
        <v>706</v>
      </c>
      <c r="F1918" t="s">
        <v>706</v>
      </c>
      <c r="G1918" s="1">
        <v>42471</v>
      </c>
      <c r="I1918" t="s">
        <v>1023</v>
      </c>
      <c r="J1918" t="s">
        <v>40</v>
      </c>
      <c r="K1918" t="s">
        <v>93</v>
      </c>
      <c r="L1918" t="s">
        <v>42</v>
      </c>
      <c r="M1918" t="s">
        <v>43</v>
      </c>
      <c r="N1918">
        <v>0</v>
      </c>
      <c r="O1918">
        <v>1</v>
      </c>
      <c r="P1918">
        <v>1</v>
      </c>
      <c r="T1918" t="s">
        <v>55</v>
      </c>
      <c r="V1918" t="s">
        <v>67</v>
      </c>
      <c r="X1918" t="s">
        <v>80</v>
      </c>
      <c r="Z1918" t="s">
        <v>86</v>
      </c>
      <c r="AB1918" t="s">
        <v>87</v>
      </c>
      <c r="AC1918" t="s">
        <v>94</v>
      </c>
      <c r="AG1918" t="s">
        <v>27</v>
      </c>
      <c r="AH1918" t="str">
        <f>Table1[[#This Row],[Family]]</f>
        <v>Chironomidae</v>
      </c>
      <c r="AI1918" t="s">
        <v>60</v>
      </c>
      <c r="AJ1918" t="s">
        <v>95</v>
      </c>
      <c r="AK1918">
        <v>6.3</v>
      </c>
      <c r="AM1918" t="s">
        <v>42</v>
      </c>
      <c r="AN1918">
        <v>6.3</v>
      </c>
      <c r="AO1918">
        <v>0</v>
      </c>
    </row>
    <row r="1919" spans="1:41" x14ac:dyDescent="0.25">
      <c r="A1919" t="s">
        <v>706</v>
      </c>
      <c r="F1919" t="s">
        <v>706</v>
      </c>
      <c r="G1919" s="1">
        <v>42471</v>
      </c>
      <c r="I1919" t="s">
        <v>1023</v>
      </c>
      <c r="J1919" t="s">
        <v>40</v>
      </c>
      <c r="K1919" t="s">
        <v>183</v>
      </c>
      <c r="L1919" t="s">
        <v>42</v>
      </c>
      <c r="M1919" t="s">
        <v>43</v>
      </c>
      <c r="N1919">
        <v>0</v>
      </c>
      <c r="O1919">
        <v>1</v>
      </c>
      <c r="P1919">
        <v>1</v>
      </c>
      <c r="T1919" t="s">
        <v>55</v>
      </c>
      <c r="V1919" t="s">
        <v>67</v>
      </c>
      <c r="X1919" t="s">
        <v>80</v>
      </c>
      <c r="Z1919" t="s">
        <v>86</v>
      </c>
      <c r="AB1919" t="s">
        <v>97</v>
      </c>
      <c r="AC1919" t="s">
        <v>184</v>
      </c>
      <c r="AG1919" t="s">
        <v>27</v>
      </c>
      <c r="AH1919" t="str">
        <f>Table1[[#This Row],[Family]]</f>
        <v>Chironomidae</v>
      </c>
      <c r="AI1919" t="s">
        <v>48</v>
      </c>
      <c r="AJ1919" t="s">
        <v>185</v>
      </c>
      <c r="AK1919">
        <v>2.1</v>
      </c>
      <c r="AM1919" t="s">
        <v>42</v>
      </c>
      <c r="AN1919">
        <v>2.1</v>
      </c>
      <c r="AO1919">
        <v>0</v>
      </c>
    </row>
    <row r="1920" spans="1:41" x14ac:dyDescent="0.25">
      <c r="A1920" t="s">
        <v>706</v>
      </c>
      <c r="F1920" t="s">
        <v>706</v>
      </c>
      <c r="G1920" s="1">
        <v>42471</v>
      </c>
      <c r="I1920" t="s">
        <v>1023</v>
      </c>
      <c r="J1920" t="s">
        <v>40</v>
      </c>
      <c r="K1920" t="s">
        <v>297</v>
      </c>
      <c r="L1920" t="s">
        <v>42</v>
      </c>
      <c r="M1920" t="s">
        <v>43</v>
      </c>
      <c r="N1920">
        <v>0</v>
      </c>
      <c r="O1920">
        <v>2</v>
      </c>
      <c r="P1920">
        <v>2</v>
      </c>
      <c r="T1920" t="s">
        <v>55</v>
      </c>
      <c r="V1920" t="s">
        <v>67</v>
      </c>
      <c r="X1920" t="s">
        <v>80</v>
      </c>
      <c r="Z1920" t="s">
        <v>86</v>
      </c>
      <c r="AB1920" t="s">
        <v>97</v>
      </c>
      <c r="AC1920" t="s">
        <v>298</v>
      </c>
      <c r="AG1920" t="s">
        <v>27</v>
      </c>
      <c r="AH1920" t="str">
        <f>Table1[[#This Row],[Family]]</f>
        <v>Chironomidae</v>
      </c>
      <c r="AI1920" t="s">
        <v>92</v>
      </c>
      <c r="AJ1920" t="s">
        <v>53</v>
      </c>
      <c r="AK1920">
        <v>7.2</v>
      </c>
      <c r="AM1920" t="s">
        <v>42</v>
      </c>
      <c r="AN1920">
        <v>7.2</v>
      </c>
      <c r="AO1920">
        <v>0</v>
      </c>
    </row>
    <row r="1921" spans="1:41" x14ac:dyDescent="0.25">
      <c r="A1921" t="s">
        <v>706</v>
      </c>
      <c r="F1921" t="s">
        <v>706</v>
      </c>
      <c r="G1921" s="1">
        <v>42471</v>
      </c>
      <c r="I1921" t="s">
        <v>1023</v>
      </c>
      <c r="J1921" t="s">
        <v>40</v>
      </c>
      <c r="K1921" t="s">
        <v>98</v>
      </c>
      <c r="L1921" t="s">
        <v>42</v>
      </c>
      <c r="M1921" t="s">
        <v>43</v>
      </c>
      <c r="N1921">
        <v>0</v>
      </c>
      <c r="O1921">
        <v>3</v>
      </c>
      <c r="P1921">
        <v>3</v>
      </c>
      <c r="T1921" t="s">
        <v>55</v>
      </c>
      <c r="V1921" t="s">
        <v>67</v>
      </c>
      <c r="X1921" t="s">
        <v>80</v>
      </c>
      <c r="Z1921" t="s">
        <v>86</v>
      </c>
      <c r="AB1921" t="s">
        <v>97</v>
      </c>
      <c r="AC1921" t="s">
        <v>99</v>
      </c>
      <c r="AG1921" t="s">
        <v>27</v>
      </c>
      <c r="AH1921" t="str">
        <f>Table1[[#This Row],[Family]]</f>
        <v>Chironomidae</v>
      </c>
      <c r="AI1921" t="s">
        <v>92</v>
      </c>
      <c r="AJ1921" t="s">
        <v>95</v>
      </c>
      <c r="AK1921">
        <v>4.9000000000000004</v>
      </c>
      <c r="AM1921" t="s">
        <v>42</v>
      </c>
      <c r="AN1921">
        <v>4.9000000000000004</v>
      </c>
      <c r="AO1921">
        <v>0</v>
      </c>
    </row>
    <row r="1922" spans="1:41" x14ac:dyDescent="0.25">
      <c r="A1922" t="s">
        <v>706</v>
      </c>
      <c r="F1922" t="s">
        <v>706</v>
      </c>
      <c r="G1922" s="1">
        <v>42471</v>
      </c>
      <c r="I1922" t="s">
        <v>1023</v>
      </c>
      <c r="J1922" t="s">
        <v>40</v>
      </c>
      <c r="K1922" t="s">
        <v>186</v>
      </c>
      <c r="L1922" t="s">
        <v>42</v>
      </c>
      <c r="M1922" t="s">
        <v>43</v>
      </c>
      <c r="N1922">
        <v>0</v>
      </c>
      <c r="O1922">
        <v>4</v>
      </c>
      <c r="P1922">
        <v>4</v>
      </c>
      <c r="T1922" t="s">
        <v>55</v>
      </c>
      <c r="V1922" t="s">
        <v>67</v>
      </c>
      <c r="X1922" t="s">
        <v>80</v>
      </c>
      <c r="Z1922" t="s">
        <v>86</v>
      </c>
      <c r="AC1922" t="s">
        <v>187</v>
      </c>
      <c r="AG1922" t="s">
        <v>27</v>
      </c>
      <c r="AH1922" t="str">
        <f>Table1[[#This Row],[Family]]</f>
        <v>Chironomidae</v>
      </c>
      <c r="AI1922" t="s">
        <v>48</v>
      </c>
      <c r="AK1922">
        <v>7.6</v>
      </c>
      <c r="AM1922" t="s">
        <v>42</v>
      </c>
      <c r="AN1922">
        <v>7.6</v>
      </c>
      <c r="AO1922">
        <v>0</v>
      </c>
    </row>
    <row r="1923" spans="1:41" x14ac:dyDescent="0.25">
      <c r="A1923" t="s">
        <v>706</v>
      </c>
      <c r="F1923" t="s">
        <v>706</v>
      </c>
      <c r="G1923" s="1">
        <v>42471</v>
      </c>
      <c r="I1923" t="s">
        <v>1023</v>
      </c>
      <c r="J1923" t="s">
        <v>40</v>
      </c>
      <c r="K1923" t="s">
        <v>191</v>
      </c>
      <c r="L1923" t="s">
        <v>42</v>
      </c>
      <c r="M1923" t="s">
        <v>43</v>
      </c>
      <c r="N1923">
        <v>0</v>
      </c>
      <c r="O1923">
        <v>1</v>
      </c>
      <c r="P1923">
        <v>1</v>
      </c>
      <c r="T1923" t="s">
        <v>55</v>
      </c>
      <c r="V1923" t="s">
        <v>67</v>
      </c>
      <c r="X1923" t="s">
        <v>80</v>
      </c>
      <c r="Z1923" t="s">
        <v>86</v>
      </c>
      <c r="AC1923" t="s">
        <v>192</v>
      </c>
      <c r="AG1923" t="s">
        <v>27</v>
      </c>
      <c r="AH1923" t="str">
        <f>Table1[[#This Row],[Family]]</f>
        <v>Chironomidae</v>
      </c>
      <c r="AI1923" t="s">
        <v>48</v>
      </c>
      <c r="AJ1923" t="s">
        <v>61</v>
      </c>
      <c r="AK1923">
        <v>6.1</v>
      </c>
      <c r="AM1923" t="s">
        <v>42</v>
      </c>
      <c r="AN1923">
        <v>6.1</v>
      </c>
      <c r="AO1923">
        <v>0</v>
      </c>
    </row>
    <row r="1924" spans="1:41" x14ac:dyDescent="0.25">
      <c r="A1924" t="s">
        <v>706</v>
      </c>
      <c r="F1924" t="s">
        <v>706</v>
      </c>
      <c r="G1924" s="1">
        <v>42471</v>
      </c>
      <c r="I1924" t="s">
        <v>1023</v>
      </c>
      <c r="J1924" t="s">
        <v>40</v>
      </c>
      <c r="K1924" t="s">
        <v>107</v>
      </c>
      <c r="L1924" t="s">
        <v>42</v>
      </c>
      <c r="M1924" t="s">
        <v>43</v>
      </c>
      <c r="N1924">
        <v>0</v>
      </c>
      <c r="O1924">
        <v>57</v>
      </c>
      <c r="P1924">
        <v>57</v>
      </c>
      <c r="T1924" t="s">
        <v>55</v>
      </c>
      <c r="V1924" t="s">
        <v>67</v>
      </c>
      <c r="X1924" t="s">
        <v>80</v>
      </c>
      <c r="Z1924" t="s">
        <v>86</v>
      </c>
      <c r="AC1924" t="s">
        <v>108</v>
      </c>
      <c r="AG1924" t="s">
        <v>27</v>
      </c>
      <c r="AH1924" t="str">
        <f>Table1[[#This Row],[Family]]</f>
        <v>Chironomidae</v>
      </c>
      <c r="AI1924" t="s">
        <v>48</v>
      </c>
      <c r="AJ1924" t="s">
        <v>82</v>
      </c>
      <c r="AK1924">
        <v>9.1999999999999993</v>
      </c>
      <c r="AM1924" t="s">
        <v>42</v>
      </c>
      <c r="AN1924">
        <v>9.1999999999999993</v>
      </c>
      <c r="AO1924">
        <v>0</v>
      </c>
    </row>
    <row r="1925" spans="1:41" x14ac:dyDescent="0.25">
      <c r="A1925" t="s">
        <v>706</v>
      </c>
      <c r="F1925" t="s">
        <v>706</v>
      </c>
      <c r="G1925" s="1">
        <v>42471</v>
      </c>
      <c r="I1925" t="s">
        <v>1023</v>
      </c>
      <c r="J1925" t="s">
        <v>40</v>
      </c>
      <c r="K1925" t="s">
        <v>274</v>
      </c>
      <c r="L1925" t="s">
        <v>42</v>
      </c>
      <c r="M1925" t="s">
        <v>43</v>
      </c>
      <c r="N1925">
        <v>0</v>
      </c>
      <c r="O1925">
        <v>7</v>
      </c>
      <c r="P1925">
        <v>7</v>
      </c>
      <c r="T1925" t="s">
        <v>55</v>
      </c>
      <c r="V1925" t="s">
        <v>67</v>
      </c>
      <c r="X1925" t="s">
        <v>80</v>
      </c>
      <c r="Z1925" t="s">
        <v>86</v>
      </c>
      <c r="AC1925" t="s">
        <v>275</v>
      </c>
      <c r="AG1925" t="s">
        <v>27</v>
      </c>
      <c r="AH1925" t="str">
        <f>Table1[[#This Row],[Family]]</f>
        <v>Chironomidae</v>
      </c>
      <c r="AI1925" t="s">
        <v>48</v>
      </c>
      <c r="AJ1925" t="s">
        <v>61</v>
      </c>
      <c r="AK1925">
        <v>4.5999999999999996</v>
      </c>
      <c r="AM1925" t="s">
        <v>42</v>
      </c>
      <c r="AN1925">
        <v>4.5999999999999996</v>
      </c>
      <c r="AO1925">
        <v>0</v>
      </c>
    </row>
    <row r="1926" spans="1:41" x14ac:dyDescent="0.25">
      <c r="A1926" t="s">
        <v>706</v>
      </c>
      <c r="F1926" t="s">
        <v>706</v>
      </c>
      <c r="G1926" s="1">
        <v>42471</v>
      </c>
      <c r="I1926" t="s">
        <v>1023</v>
      </c>
      <c r="J1926" t="s">
        <v>40</v>
      </c>
      <c r="K1926" t="s">
        <v>250</v>
      </c>
      <c r="L1926" t="s">
        <v>42</v>
      </c>
      <c r="M1926" t="s">
        <v>43</v>
      </c>
      <c r="N1926">
        <v>0</v>
      </c>
      <c r="O1926">
        <v>1</v>
      </c>
      <c r="P1926">
        <v>1</v>
      </c>
      <c r="T1926" t="s">
        <v>55</v>
      </c>
      <c r="V1926" t="s">
        <v>67</v>
      </c>
      <c r="X1926" t="s">
        <v>80</v>
      </c>
      <c r="Z1926" t="s">
        <v>86</v>
      </c>
      <c r="AC1926" t="s">
        <v>251</v>
      </c>
      <c r="AG1926" t="s">
        <v>27</v>
      </c>
      <c r="AH1926" t="str">
        <f>Table1[[#This Row],[Family]]</f>
        <v>Chironomidae</v>
      </c>
      <c r="AI1926" t="s">
        <v>48</v>
      </c>
      <c r="AJ1926" t="s">
        <v>61</v>
      </c>
      <c r="AK1926">
        <v>5.0999999999999996</v>
      </c>
      <c r="AM1926" t="s">
        <v>42</v>
      </c>
      <c r="AN1926">
        <v>5.0999999999999996</v>
      </c>
      <c r="AO1926">
        <v>0</v>
      </c>
    </row>
    <row r="1927" spans="1:41" x14ac:dyDescent="0.25">
      <c r="A1927" t="s">
        <v>706</v>
      </c>
      <c r="F1927" t="s">
        <v>706</v>
      </c>
      <c r="G1927" s="1">
        <v>42471</v>
      </c>
      <c r="I1927" t="s">
        <v>1023</v>
      </c>
      <c r="J1927" t="s">
        <v>40</v>
      </c>
      <c r="K1927" t="s">
        <v>109</v>
      </c>
      <c r="L1927" t="s">
        <v>42</v>
      </c>
      <c r="M1927" t="s">
        <v>43</v>
      </c>
      <c r="N1927">
        <v>0</v>
      </c>
      <c r="O1927">
        <v>1</v>
      </c>
      <c r="P1927">
        <v>1</v>
      </c>
      <c r="T1927" t="s">
        <v>55</v>
      </c>
      <c r="V1927" t="s">
        <v>67</v>
      </c>
      <c r="X1927" t="s">
        <v>80</v>
      </c>
      <c r="Z1927" t="s">
        <v>86</v>
      </c>
      <c r="AC1927" t="s">
        <v>110</v>
      </c>
      <c r="AG1927" t="s">
        <v>27</v>
      </c>
      <c r="AH1927" t="str">
        <f>Table1[[#This Row],[Family]]</f>
        <v>Chironomidae</v>
      </c>
      <c r="AI1927" t="s">
        <v>76</v>
      </c>
      <c r="AK1927">
        <v>7.5</v>
      </c>
      <c r="AM1927" t="s">
        <v>42</v>
      </c>
      <c r="AN1927">
        <v>7.5</v>
      </c>
      <c r="AO1927">
        <v>0</v>
      </c>
    </row>
    <row r="1928" spans="1:41" x14ac:dyDescent="0.25">
      <c r="A1928" t="s">
        <v>706</v>
      </c>
      <c r="F1928" t="s">
        <v>706</v>
      </c>
      <c r="G1928" s="1">
        <v>42471</v>
      </c>
      <c r="I1928" t="s">
        <v>1023</v>
      </c>
      <c r="J1928" t="s">
        <v>40</v>
      </c>
      <c r="K1928" t="s">
        <v>117</v>
      </c>
      <c r="L1928" t="s">
        <v>42</v>
      </c>
      <c r="M1928" t="s">
        <v>43</v>
      </c>
      <c r="N1928">
        <v>0</v>
      </c>
      <c r="O1928">
        <v>1</v>
      </c>
      <c r="P1928">
        <v>1</v>
      </c>
      <c r="T1928" t="s">
        <v>55</v>
      </c>
      <c r="V1928" t="s">
        <v>67</v>
      </c>
      <c r="X1928" t="s">
        <v>80</v>
      </c>
      <c r="Z1928" t="s">
        <v>86</v>
      </c>
      <c r="AB1928" t="s">
        <v>118</v>
      </c>
      <c r="AC1928" t="s">
        <v>119</v>
      </c>
      <c r="AG1928" t="s">
        <v>27</v>
      </c>
      <c r="AH1928" t="str">
        <f>Table1[[#This Row],[Family]]</f>
        <v>Chironomidae</v>
      </c>
      <c r="AI1928" t="s">
        <v>76</v>
      </c>
      <c r="AJ1928" t="s">
        <v>61</v>
      </c>
      <c r="AK1928">
        <v>1.2</v>
      </c>
      <c r="AM1928" t="s">
        <v>42</v>
      </c>
      <c r="AN1928">
        <v>1.2</v>
      </c>
      <c r="AO1928">
        <v>0</v>
      </c>
    </row>
    <row r="1929" spans="1:41" x14ac:dyDescent="0.25">
      <c r="A1929" t="s">
        <v>706</v>
      </c>
      <c r="F1929" t="s">
        <v>706</v>
      </c>
      <c r="G1929" s="1">
        <v>42471</v>
      </c>
      <c r="I1929" t="s">
        <v>1023</v>
      </c>
      <c r="J1929" t="s">
        <v>40</v>
      </c>
      <c r="K1929" t="s">
        <v>123</v>
      </c>
      <c r="L1929" t="s">
        <v>42</v>
      </c>
      <c r="M1929" t="s">
        <v>43</v>
      </c>
      <c r="N1929">
        <v>0</v>
      </c>
      <c r="O1929">
        <v>1</v>
      </c>
      <c r="P1929">
        <v>1</v>
      </c>
      <c r="T1929" t="s">
        <v>55</v>
      </c>
      <c r="V1929" t="s">
        <v>67</v>
      </c>
      <c r="X1929" t="s">
        <v>80</v>
      </c>
      <c r="Z1929" t="s">
        <v>86</v>
      </c>
      <c r="AC1929" t="s">
        <v>124</v>
      </c>
      <c r="AG1929" t="s">
        <v>27</v>
      </c>
      <c r="AH1929" t="str">
        <f>Table1[[#This Row],[Family]]</f>
        <v>Chironomidae</v>
      </c>
      <c r="AI1929" t="s">
        <v>76</v>
      </c>
      <c r="AJ1929" t="s">
        <v>61</v>
      </c>
      <c r="AK1929">
        <v>8.1999999999999993</v>
      </c>
      <c r="AM1929" t="s">
        <v>42</v>
      </c>
      <c r="AN1929">
        <v>8.1999999999999993</v>
      </c>
      <c r="AO1929">
        <v>0</v>
      </c>
    </row>
    <row r="1930" spans="1:41" x14ac:dyDescent="0.25">
      <c r="A1930" t="s">
        <v>706</v>
      </c>
      <c r="F1930" t="s">
        <v>706</v>
      </c>
      <c r="G1930" s="1">
        <v>42471</v>
      </c>
      <c r="I1930" t="s">
        <v>1023</v>
      </c>
      <c r="J1930" t="s">
        <v>40</v>
      </c>
      <c r="K1930" t="s">
        <v>364</v>
      </c>
      <c r="L1930" t="s">
        <v>42</v>
      </c>
      <c r="M1930" t="s">
        <v>43</v>
      </c>
      <c r="N1930">
        <v>0</v>
      </c>
      <c r="O1930">
        <v>1</v>
      </c>
      <c r="P1930">
        <v>1</v>
      </c>
      <c r="T1930" t="s">
        <v>55</v>
      </c>
      <c r="V1930" t="s">
        <v>67</v>
      </c>
      <c r="X1930" t="s">
        <v>80</v>
      </c>
      <c r="Z1930" t="s">
        <v>86</v>
      </c>
      <c r="AB1930" t="s">
        <v>115</v>
      </c>
      <c r="AC1930" t="s">
        <v>365</v>
      </c>
      <c r="AG1930" t="s">
        <v>27</v>
      </c>
      <c r="AH1930" t="str">
        <f>Table1[[#This Row],[Family]]</f>
        <v>Chironomidae</v>
      </c>
      <c r="AI1930" t="s">
        <v>76</v>
      </c>
      <c r="AJ1930" t="s">
        <v>61</v>
      </c>
      <c r="AK1930">
        <v>4.0999999999999996</v>
      </c>
      <c r="AM1930" t="s">
        <v>42</v>
      </c>
      <c r="AN1930">
        <v>4.0999999999999996</v>
      </c>
      <c r="AO1930">
        <v>0</v>
      </c>
    </row>
    <row r="1931" spans="1:41" x14ac:dyDescent="0.25">
      <c r="A1931" t="s">
        <v>706</v>
      </c>
      <c r="F1931" t="s">
        <v>706</v>
      </c>
      <c r="G1931" s="1">
        <v>42471</v>
      </c>
      <c r="I1931" t="s">
        <v>1023</v>
      </c>
      <c r="J1931" t="s">
        <v>40</v>
      </c>
      <c r="K1931" t="s">
        <v>499</v>
      </c>
      <c r="L1931" t="s">
        <v>42</v>
      </c>
      <c r="M1931" t="s">
        <v>43</v>
      </c>
      <c r="N1931">
        <v>0</v>
      </c>
      <c r="O1931">
        <v>1</v>
      </c>
      <c r="P1931">
        <v>1</v>
      </c>
      <c r="T1931" t="s">
        <v>55</v>
      </c>
      <c r="V1931" t="s">
        <v>67</v>
      </c>
      <c r="X1931" t="s">
        <v>80</v>
      </c>
      <c r="Z1931" t="s">
        <v>86</v>
      </c>
      <c r="AB1931" t="s">
        <v>194</v>
      </c>
      <c r="AC1931" t="s">
        <v>500</v>
      </c>
      <c r="AG1931" t="s">
        <v>27</v>
      </c>
      <c r="AH1931" t="str">
        <f>Table1[[#This Row],[Family]]</f>
        <v>Chironomidae</v>
      </c>
      <c r="AI1931" t="s">
        <v>48</v>
      </c>
      <c r="AJ1931" t="s">
        <v>61</v>
      </c>
      <c r="AM1931" t="s">
        <v>42</v>
      </c>
      <c r="AO1931">
        <v>0</v>
      </c>
    </row>
    <row r="1932" spans="1:41" x14ac:dyDescent="0.25">
      <c r="A1932" t="s">
        <v>709</v>
      </c>
      <c r="F1932" t="s">
        <v>709</v>
      </c>
      <c r="G1932" s="1">
        <v>42471</v>
      </c>
      <c r="I1932" t="s">
        <v>1023</v>
      </c>
      <c r="J1932" t="s">
        <v>206</v>
      </c>
      <c r="K1932" t="s">
        <v>137</v>
      </c>
      <c r="L1932" t="s">
        <v>42</v>
      </c>
      <c r="M1932" t="s">
        <v>43</v>
      </c>
      <c r="N1932">
        <v>0</v>
      </c>
      <c r="O1932">
        <v>7</v>
      </c>
      <c r="P1932">
        <v>7</v>
      </c>
      <c r="T1932" t="s">
        <v>55</v>
      </c>
      <c r="V1932" t="s">
        <v>67</v>
      </c>
      <c r="X1932" t="s">
        <v>68</v>
      </c>
      <c r="Z1932" t="s">
        <v>138</v>
      </c>
      <c r="AC1932" t="s">
        <v>139</v>
      </c>
      <c r="AG1932" t="s">
        <v>27</v>
      </c>
      <c r="AH1932" t="str">
        <f>Table1[[#This Row],[Family]]</f>
        <v>Ephemerellidae</v>
      </c>
      <c r="AI1932" t="s">
        <v>48</v>
      </c>
      <c r="AJ1932" t="s">
        <v>140</v>
      </c>
      <c r="AK1932">
        <v>2.2999999999999998</v>
      </c>
      <c r="AM1932" t="s">
        <v>42</v>
      </c>
      <c r="AN1932">
        <v>2.2999999999999998</v>
      </c>
      <c r="AO1932">
        <v>0</v>
      </c>
    </row>
    <row r="1933" spans="1:41" x14ac:dyDescent="0.25">
      <c r="A1933" t="s">
        <v>709</v>
      </c>
      <c r="F1933" t="s">
        <v>709</v>
      </c>
      <c r="G1933" s="1">
        <v>42471</v>
      </c>
      <c r="I1933" t="s">
        <v>1023</v>
      </c>
      <c r="J1933" t="s">
        <v>206</v>
      </c>
      <c r="K1933" t="s">
        <v>685</v>
      </c>
      <c r="L1933" t="s">
        <v>42</v>
      </c>
      <c r="M1933" t="s">
        <v>43</v>
      </c>
      <c r="N1933">
        <v>0</v>
      </c>
      <c r="O1933">
        <v>1</v>
      </c>
      <c r="P1933">
        <v>1</v>
      </c>
      <c r="T1933" t="s">
        <v>55</v>
      </c>
      <c r="V1933" t="s">
        <v>67</v>
      </c>
      <c r="X1933" t="s">
        <v>68</v>
      </c>
      <c r="Z1933" t="s">
        <v>138</v>
      </c>
      <c r="AC1933" t="s">
        <v>686</v>
      </c>
      <c r="AG1933" t="s">
        <v>27</v>
      </c>
      <c r="AH1933" t="str">
        <f>Table1[[#This Row],[Family]]</f>
        <v>Ephemerellidae</v>
      </c>
      <c r="AI1933" t="s">
        <v>48</v>
      </c>
      <c r="AM1933" t="s">
        <v>42</v>
      </c>
      <c r="AO1933">
        <v>0</v>
      </c>
    </row>
    <row r="1934" spans="1:41" x14ac:dyDescent="0.25">
      <c r="A1934" t="s">
        <v>709</v>
      </c>
      <c r="F1934" t="s">
        <v>709</v>
      </c>
      <c r="G1934" s="1">
        <v>42471</v>
      </c>
      <c r="I1934" t="s">
        <v>1023</v>
      </c>
      <c r="J1934" t="s">
        <v>206</v>
      </c>
      <c r="K1934" t="s">
        <v>260</v>
      </c>
      <c r="L1934" t="s">
        <v>42</v>
      </c>
      <c r="M1934" t="s">
        <v>43</v>
      </c>
      <c r="N1934">
        <v>0</v>
      </c>
      <c r="O1934">
        <v>2</v>
      </c>
      <c r="P1934">
        <v>2</v>
      </c>
      <c r="T1934" t="s">
        <v>55</v>
      </c>
      <c r="V1934" t="s">
        <v>67</v>
      </c>
      <c r="X1934" t="s">
        <v>68</v>
      </c>
      <c r="Z1934" t="s">
        <v>142</v>
      </c>
      <c r="AC1934" t="s">
        <v>261</v>
      </c>
      <c r="AG1934" t="s">
        <v>27</v>
      </c>
      <c r="AH1934" t="str">
        <f>Table1[[#This Row],[Family]]</f>
        <v>Heptageniidae</v>
      </c>
      <c r="AI1934" t="s">
        <v>144</v>
      </c>
      <c r="AJ1934" t="s">
        <v>53</v>
      </c>
      <c r="AK1934">
        <v>3</v>
      </c>
      <c r="AM1934" t="s">
        <v>42</v>
      </c>
      <c r="AN1934">
        <v>3</v>
      </c>
      <c r="AO1934">
        <v>0</v>
      </c>
    </row>
    <row r="1935" spans="1:41" x14ac:dyDescent="0.25">
      <c r="A1935" t="s">
        <v>709</v>
      </c>
      <c r="F1935" t="s">
        <v>709</v>
      </c>
      <c r="G1935" s="1">
        <v>42471</v>
      </c>
      <c r="I1935" t="s">
        <v>1023</v>
      </c>
      <c r="J1935" t="s">
        <v>206</v>
      </c>
      <c r="K1935" t="s">
        <v>145</v>
      </c>
      <c r="L1935" t="s">
        <v>42</v>
      </c>
      <c r="M1935" t="s">
        <v>43</v>
      </c>
      <c r="N1935">
        <v>0</v>
      </c>
      <c r="O1935">
        <v>3</v>
      </c>
      <c r="P1935">
        <v>3</v>
      </c>
      <c r="T1935" t="s">
        <v>55</v>
      </c>
      <c r="V1935" t="s">
        <v>67</v>
      </c>
      <c r="X1935" t="s">
        <v>68</v>
      </c>
      <c r="Z1935" t="s">
        <v>146</v>
      </c>
      <c r="AC1935" t="s">
        <v>147</v>
      </c>
      <c r="AG1935" t="s">
        <v>27</v>
      </c>
      <c r="AH1935" t="str">
        <f>Table1[[#This Row],[Family]]</f>
        <v>Baetidae</v>
      </c>
      <c r="AI1935" t="s">
        <v>48</v>
      </c>
      <c r="AJ1935" t="s">
        <v>148</v>
      </c>
      <c r="AK1935">
        <v>3.9</v>
      </c>
      <c r="AM1935" t="s">
        <v>42</v>
      </c>
      <c r="AN1935">
        <v>3.9</v>
      </c>
      <c r="AO1935">
        <v>0</v>
      </c>
    </row>
    <row r="1936" spans="1:41" x14ac:dyDescent="0.25">
      <c r="A1936" t="s">
        <v>709</v>
      </c>
      <c r="F1936" t="s">
        <v>709</v>
      </c>
      <c r="G1936" s="1">
        <v>42471</v>
      </c>
      <c r="I1936" t="s">
        <v>1023</v>
      </c>
      <c r="J1936" t="s">
        <v>206</v>
      </c>
      <c r="K1936" t="s">
        <v>660</v>
      </c>
      <c r="L1936" t="s">
        <v>42</v>
      </c>
      <c r="M1936" t="s">
        <v>43</v>
      </c>
      <c r="N1936">
        <v>0</v>
      </c>
      <c r="O1936">
        <v>1</v>
      </c>
      <c r="P1936">
        <v>1</v>
      </c>
      <c r="T1936" t="s">
        <v>55</v>
      </c>
      <c r="V1936" t="s">
        <v>67</v>
      </c>
      <c r="X1936" t="s">
        <v>68</v>
      </c>
      <c r="Z1936" t="s">
        <v>146</v>
      </c>
      <c r="AC1936" t="s">
        <v>661</v>
      </c>
      <c r="AG1936" t="s">
        <v>27</v>
      </c>
      <c r="AH1936" t="str">
        <f>Table1[[#This Row],[Family]]</f>
        <v>Baetidae</v>
      </c>
      <c r="AI1936" t="s">
        <v>48</v>
      </c>
      <c r="AJ1936" t="s">
        <v>136</v>
      </c>
      <c r="AK1936">
        <v>2.2999999999999998</v>
      </c>
      <c r="AM1936" t="s">
        <v>42</v>
      </c>
      <c r="AN1936">
        <v>2.2999999999999998</v>
      </c>
      <c r="AO1936">
        <v>0</v>
      </c>
    </row>
    <row r="1937" spans="1:41" x14ac:dyDescent="0.25">
      <c r="A1937" t="s">
        <v>709</v>
      </c>
      <c r="F1937" t="s">
        <v>709</v>
      </c>
      <c r="G1937" s="1">
        <v>42471</v>
      </c>
      <c r="I1937" t="s">
        <v>1023</v>
      </c>
      <c r="J1937" t="s">
        <v>206</v>
      </c>
      <c r="K1937" t="s">
        <v>162</v>
      </c>
      <c r="L1937" t="s">
        <v>42</v>
      </c>
      <c r="M1937" t="s">
        <v>43</v>
      </c>
      <c r="N1937">
        <v>0</v>
      </c>
      <c r="O1937">
        <v>1</v>
      </c>
      <c r="P1937">
        <v>1</v>
      </c>
      <c r="T1937" t="s">
        <v>55</v>
      </c>
      <c r="V1937" t="s">
        <v>67</v>
      </c>
      <c r="X1937" t="s">
        <v>152</v>
      </c>
      <c r="Z1937" t="s">
        <v>163</v>
      </c>
      <c r="AB1937" t="s">
        <v>164</v>
      </c>
      <c r="AC1937" t="s">
        <v>165</v>
      </c>
      <c r="AG1937" t="s">
        <v>27</v>
      </c>
      <c r="AH1937" t="str">
        <f>Table1[[#This Row],[Family]]</f>
        <v>Perlidae</v>
      </c>
      <c r="AI1937" t="s">
        <v>76</v>
      </c>
      <c r="AJ1937" t="s">
        <v>53</v>
      </c>
      <c r="AK1937">
        <v>2.5</v>
      </c>
      <c r="AM1937" t="s">
        <v>42</v>
      </c>
      <c r="AN1937">
        <v>2.5</v>
      </c>
      <c r="AO1937">
        <v>0</v>
      </c>
    </row>
    <row r="1938" spans="1:41" x14ac:dyDescent="0.25">
      <c r="A1938" t="s">
        <v>709</v>
      </c>
      <c r="F1938" t="s">
        <v>709</v>
      </c>
      <c r="G1938" s="1">
        <v>42471</v>
      </c>
      <c r="I1938" t="s">
        <v>1023</v>
      </c>
      <c r="J1938" t="s">
        <v>206</v>
      </c>
      <c r="K1938" t="s">
        <v>170</v>
      </c>
      <c r="L1938" t="s">
        <v>42</v>
      </c>
      <c r="M1938" t="s">
        <v>43</v>
      </c>
      <c r="N1938">
        <v>0</v>
      </c>
      <c r="O1938">
        <v>4</v>
      </c>
      <c r="P1938">
        <v>4</v>
      </c>
      <c r="T1938" t="s">
        <v>55</v>
      </c>
      <c r="V1938" t="s">
        <v>67</v>
      </c>
      <c r="X1938" t="s">
        <v>72</v>
      </c>
      <c r="Z1938" t="s">
        <v>171</v>
      </c>
      <c r="AC1938" t="s">
        <v>172</v>
      </c>
      <c r="AG1938" t="s">
        <v>27</v>
      </c>
      <c r="AH1938" t="str">
        <f>Table1[[#This Row],[Family]]</f>
        <v>Hydropsychidae</v>
      </c>
      <c r="AI1938" t="s">
        <v>92</v>
      </c>
      <c r="AJ1938" t="s">
        <v>53</v>
      </c>
      <c r="AK1938">
        <v>6.5</v>
      </c>
      <c r="AM1938" t="s">
        <v>42</v>
      </c>
      <c r="AN1938">
        <v>6.5</v>
      </c>
      <c r="AO1938">
        <v>0</v>
      </c>
    </row>
    <row r="1939" spans="1:41" x14ac:dyDescent="0.25">
      <c r="A1939" t="s">
        <v>709</v>
      </c>
      <c r="F1939" t="s">
        <v>709</v>
      </c>
      <c r="G1939" s="1">
        <v>42471</v>
      </c>
      <c r="I1939" t="s">
        <v>1023</v>
      </c>
      <c r="J1939" t="s">
        <v>206</v>
      </c>
      <c r="K1939" t="s">
        <v>175</v>
      </c>
      <c r="L1939" t="s">
        <v>42</v>
      </c>
      <c r="M1939" t="s">
        <v>43</v>
      </c>
      <c r="N1939">
        <v>0</v>
      </c>
      <c r="O1939">
        <v>14</v>
      </c>
      <c r="P1939">
        <v>14</v>
      </c>
      <c r="T1939" t="s">
        <v>55</v>
      </c>
      <c r="V1939" t="s">
        <v>67</v>
      </c>
      <c r="X1939" t="s">
        <v>72</v>
      </c>
      <c r="Z1939" t="s">
        <v>171</v>
      </c>
      <c r="AC1939" t="s">
        <v>176</v>
      </c>
      <c r="AG1939" t="s">
        <v>27</v>
      </c>
      <c r="AH1939" t="str">
        <f>Table1[[#This Row],[Family]]</f>
        <v>Hydropsychidae</v>
      </c>
      <c r="AI1939" t="s">
        <v>92</v>
      </c>
      <c r="AJ1939" t="s">
        <v>53</v>
      </c>
      <c r="AK1939">
        <v>7.5</v>
      </c>
      <c r="AM1939" t="s">
        <v>42</v>
      </c>
      <c r="AN1939">
        <v>7.5</v>
      </c>
      <c r="AO1939">
        <v>0</v>
      </c>
    </row>
    <row r="1940" spans="1:41" x14ac:dyDescent="0.25">
      <c r="A1940" t="s">
        <v>709</v>
      </c>
      <c r="F1940" t="s">
        <v>709</v>
      </c>
      <c r="G1940" s="1">
        <v>42471</v>
      </c>
      <c r="I1940" t="s">
        <v>1023</v>
      </c>
      <c r="J1940" t="s">
        <v>206</v>
      </c>
      <c r="K1940" t="s">
        <v>217</v>
      </c>
      <c r="L1940" t="s">
        <v>42</v>
      </c>
      <c r="M1940" t="s">
        <v>43</v>
      </c>
      <c r="N1940">
        <v>0</v>
      </c>
      <c r="O1940">
        <v>1</v>
      </c>
      <c r="P1940">
        <v>1</v>
      </c>
      <c r="T1940" t="s">
        <v>55</v>
      </c>
      <c r="V1940" t="s">
        <v>67</v>
      </c>
      <c r="X1940" t="s">
        <v>72</v>
      </c>
      <c r="Z1940" t="s">
        <v>181</v>
      </c>
      <c r="AC1940" t="s">
        <v>218</v>
      </c>
      <c r="AG1940" t="s">
        <v>27</v>
      </c>
      <c r="AH1940" t="str">
        <f>Table1[[#This Row],[Family]]</f>
        <v>Philopotamidae</v>
      </c>
      <c r="AI1940" t="s">
        <v>92</v>
      </c>
      <c r="AJ1940" t="s">
        <v>53</v>
      </c>
      <c r="AK1940">
        <v>4.4000000000000004</v>
      </c>
      <c r="AM1940" t="s">
        <v>42</v>
      </c>
      <c r="AN1940">
        <v>4.4000000000000004</v>
      </c>
      <c r="AO1940">
        <v>0</v>
      </c>
    </row>
    <row r="1941" spans="1:41" x14ac:dyDescent="0.25">
      <c r="A1941" t="s">
        <v>709</v>
      </c>
      <c r="F1941" t="s">
        <v>709</v>
      </c>
      <c r="G1941" s="1">
        <v>42471</v>
      </c>
      <c r="I1941" t="s">
        <v>1023</v>
      </c>
      <c r="J1941" t="s">
        <v>206</v>
      </c>
      <c r="K1941" t="s">
        <v>362</v>
      </c>
      <c r="L1941" t="s">
        <v>42</v>
      </c>
      <c r="M1941" t="s">
        <v>43</v>
      </c>
      <c r="N1941">
        <v>0</v>
      </c>
      <c r="O1941">
        <v>2</v>
      </c>
      <c r="P1941">
        <v>2</v>
      </c>
      <c r="T1941" t="s">
        <v>55</v>
      </c>
      <c r="V1941" t="s">
        <v>67</v>
      </c>
      <c r="X1941" t="s">
        <v>220</v>
      </c>
      <c r="Z1941" t="s">
        <v>221</v>
      </c>
      <c r="AC1941" t="s">
        <v>363</v>
      </c>
      <c r="AG1941" t="s">
        <v>27</v>
      </c>
      <c r="AH1941" t="str">
        <f>Table1[[#This Row],[Family]]</f>
        <v>Elmidae</v>
      </c>
      <c r="AI1941" t="s">
        <v>144</v>
      </c>
      <c r="AJ1941" t="s">
        <v>53</v>
      </c>
      <c r="AK1941">
        <v>5.4</v>
      </c>
      <c r="AM1941" t="s">
        <v>42</v>
      </c>
      <c r="AN1941">
        <v>5.4</v>
      </c>
      <c r="AO1941">
        <v>0</v>
      </c>
    </row>
    <row r="1942" spans="1:41" x14ac:dyDescent="0.25">
      <c r="A1942" t="s">
        <v>709</v>
      </c>
      <c r="F1942" t="s">
        <v>709</v>
      </c>
      <c r="G1942" s="1">
        <v>42471</v>
      </c>
      <c r="I1942" t="s">
        <v>1023</v>
      </c>
      <c r="J1942" t="s">
        <v>206</v>
      </c>
      <c r="K1942" t="s">
        <v>219</v>
      </c>
      <c r="L1942" t="s">
        <v>42</v>
      </c>
      <c r="M1942" t="s">
        <v>43</v>
      </c>
      <c r="N1942">
        <v>0</v>
      </c>
      <c r="O1942">
        <v>7</v>
      </c>
      <c r="P1942">
        <v>7</v>
      </c>
      <c r="T1942" t="s">
        <v>55</v>
      </c>
      <c r="V1942" t="s">
        <v>67</v>
      </c>
      <c r="X1942" t="s">
        <v>220</v>
      </c>
      <c r="Z1942" t="s">
        <v>221</v>
      </c>
      <c r="AC1942" t="s">
        <v>222</v>
      </c>
      <c r="AG1942" t="s">
        <v>27</v>
      </c>
      <c r="AH1942" t="str">
        <f>Table1[[#This Row],[Family]]</f>
        <v>Elmidae</v>
      </c>
      <c r="AI1942" t="s">
        <v>144</v>
      </c>
      <c r="AJ1942" t="s">
        <v>53</v>
      </c>
      <c r="AK1942">
        <v>7.1</v>
      </c>
      <c r="AM1942" t="s">
        <v>42</v>
      </c>
      <c r="AN1942">
        <v>7.1</v>
      </c>
      <c r="AO1942">
        <v>0</v>
      </c>
    </row>
    <row r="1943" spans="1:41" x14ac:dyDescent="0.25">
      <c r="A1943" t="s">
        <v>709</v>
      </c>
      <c r="F1943" t="s">
        <v>709</v>
      </c>
      <c r="G1943" s="1">
        <v>42471</v>
      </c>
      <c r="I1943" t="s">
        <v>1023</v>
      </c>
      <c r="J1943" t="s">
        <v>206</v>
      </c>
      <c r="K1943" t="s">
        <v>85</v>
      </c>
      <c r="L1943" t="s">
        <v>42</v>
      </c>
      <c r="M1943" t="s">
        <v>79</v>
      </c>
      <c r="N1943">
        <v>0</v>
      </c>
      <c r="O1943">
        <v>1</v>
      </c>
      <c r="P1943">
        <v>1</v>
      </c>
      <c r="T1943" t="s">
        <v>55</v>
      </c>
      <c r="V1943" t="s">
        <v>67</v>
      </c>
      <c r="X1943" t="s">
        <v>80</v>
      </c>
      <c r="Z1943" t="s">
        <v>86</v>
      </c>
      <c r="AB1943" t="s">
        <v>87</v>
      </c>
      <c r="AC1943" t="s">
        <v>87</v>
      </c>
      <c r="AG1943" t="s">
        <v>27</v>
      </c>
      <c r="AH1943" t="str">
        <f>Table1[[#This Row],[Family]]</f>
        <v>Chironomidae</v>
      </c>
      <c r="AK1943">
        <v>5.9</v>
      </c>
      <c r="AM1943" t="s">
        <v>42</v>
      </c>
      <c r="AN1943">
        <v>5.9</v>
      </c>
      <c r="AO1943">
        <v>0</v>
      </c>
    </row>
    <row r="1944" spans="1:41" x14ac:dyDescent="0.25">
      <c r="A1944" t="s">
        <v>709</v>
      </c>
      <c r="F1944" t="s">
        <v>709</v>
      </c>
      <c r="G1944" s="1">
        <v>42471</v>
      </c>
      <c r="I1944" t="s">
        <v>1023</v>
      </c>
      <c r="J1944" t="s">
        <v>206</v>
      </c>
      <c r="K1944" t="s">
        <v>93</v>
      </c>
      <c r="L1944" t="s">
        <v>42</v>
      </c>
      <c r="M1944" t="s">
        <v>43</v>
      </c>
      <c r="N1944">
        <v>0</v>
      </c>
      <c r="O1944">
        <v>18</v>
      </c>
      <c r="P1944">
        <v>18</v>
      </c>
      <c r="T1944" t="s">
        <v>55</v>
      </c>
      <c r="V1944" t="s">
        <v>67</v>
      </c>
      <c r="X1944" t="s">
        <v>80</v>
      </c>
      <c r="Z1944" t="s">
        <v>86</v>
      </c>
      <c r="AB1944" t="s">
        <v>87</v>
      </c>
      <c r="AC1944" t="s">
        <v>94</v>
      </c>
      <c r="AG1944" t="s">
        <v>27</v>
      </c>
      <c r="AH1944" t="str">
        <f>Table1[[#This Row],[Family]]</f>
        <v>Chironomidae</v>
      </c>
      <c r="AI1944" t="s">
        <v>60</v>
      </c>
      <c r="AJ1944" t="s">
        <v>95</v>
      </c>
      <c r="AK1944">
        <v>6.3</v>
      </c>
      <c r="AM1944" t="s">
        <v>42</v>
      </c>
      <c r="AN1944">
        <v>6.3</v>
      </c>
      <c r="AO1944">
        <v>0</v>
      </c>
    </row>
    <row r="1945" spans="1:41" x14ac:dyDescent="0.25">
      <c r="A1945" t="s">
        <v>709</v>
      </c>
      <c r="F1945" t="s">
        <v>709</v>
      </c>
      <c r="G1945" s="1">
        <v>42471</v>
      </c>
      <c r="I1945" t="s">
        <v>1023</v>
      </c>
      <c r="J1945" t="s">
        <v>206</v>
      </c>
      <c r="K1945" t="s">
        <v>183</v>
      </c>
      <c r="L1945" t="s">
        <v>42</v>
      </c>
      <c r="M1945" t="s">
        <v>43</v>
      </c>
      <c r="N1945">
        <v>0</v>
      </c>
      <c r="O1945">
        <v>2</v>
      </c>
      <c r="P1945">
        <v>2</v>
      </c>
      <c r="T1945" t="s">
        <v>55</v>
      </c>
      <c r="V1945" t="s">
        <v>67</v>
      </c>
      <c r="X1945" t="s">
        <v>80</v>
      </c>
      <c r="Z1945" t="s">
        <v>86</v>
      </c>
      <c r="AB1945" t="s">
        <v>97</v>
      </c>
      <c r="AC1945" t="s">
        <v>184</v>
      </c>
      <c r="AG1945" t="s">
        <v>27</v>
      </c>
      <c r="AH1945" t="str">
        <f>Table1[[#This Row],[Family]]</f>
        <v>Chironomidae</v>
      </c>
      <c r="AI1945" t="s">
        <v>48</v>
      </c>
      <c r="AJ1945" t="s">
        <v>185</v>
      </c>
      <c r="AK1945">
        <v>2.1</v>
      </c>
      <c r="AM1945" t="s">
        <v>42</v>
      </c>
      <c r="AN1945">
        <v>2.1</v>
      </c>
      <c r="AO1945">
        <v>0</v>
      </c>
    </row>
    <row r="1946" spans="1:41" x14ac:dyDescent="0.25">
      <c r="A1946" t="s">
        <v>709</v>
      </c>
      <c r="F1946" t="s">
        <v>709</v>
      </c>
      <c r="G1946" s="1">
        <v>42471</v>
      </c>
      <c r="I1946" t="s">
        <v>1023</v>
      </c>
      <c r="J1946" t="s">
        <v>206</v>
      </c>
      <c r="K1946" t="s">
        <v>98</v>
      </c>
      <c r="L1946" t="s">
        <v>42</v>
      </c>
      <c r="M1946" t="s">
        <v>43</v>
      </c>
      <c r="N1946">
        <v>0</v>
      </c>
      <c r="O1946">
        <v>1</v>
      </c>
      <c r="P1946">
        <v>1</v>
      </c>
      <c r="T1946" t="s">
        <v>55</v>
      </c>
      <c r="V1946" t="s">
        <v>67</v>
      </c>
      <c r="X1946" t="s">
        <v>80</v>
      </c>
      <c r="Z1946" t="s">
        <v>86</v>
      </c>
      <c r="AB1946" t="s">
        <v>97</v>
      </c>
      <c r="AC1946" t="s">
        <v>99</v>
      </c>
      <c r="AG1946" t="s">
        <v>27</v>
      </c>
      <c r="AH1946" t="str">
        <f>Table1[[#This Row],[Family]]</f>
        <v>Chironomidae</v>
      </c>
      <c r="AI1946" t="s">
        <v>92</v>
      </c>
      <c r="AJ1946" t="s">
        <v>95</v>
      </c>
      <c r="AK1946">
        <v>4.9000000000000004</v>
      </c>
      <c r="AM1946" t="s">
        <v>42</v>
      </c>
      <c r="AN1946">
        <v>4.9000000000000004</v>
      </c>
      <c r="AO1946">
        <v>0</v>
      </c>
    </row>
    <row r="1947" spans="1:41" x14ac:dyDescent="0.25">
      <c r="A1947" t="s">
        <v>709</v>
      </c>
      <c r="F1947" t="s">
        <v>709</v>
      </c>
      <c r="G1947" s="1">
        <v>42471</v>
      </c>
      <c r="I1947" t="s">
        <v>1023</v>
      </c>
      <c r="J1947" t="s">
        <v>206</v>
      </c>
      <c r="K1947" t="s">
        <v>186</v>
      </c>
      <c r="L1947" t="s">
        <v>42</v>
      </c>
      <c r="M1947" t="s">
        <v>79</v>
      </c>
      <c r="N1947">
        <v>0</v>
      </c>
      <c r="O1947">
        <v>5</v>
      </c>
      <c r="P1947">
        <v>5</v>
      </c>
      <c r="T1947" t="s">
        <v>55</v>
      </c>
      <c r="V1947" t="s">
        <v>67</v>
      </c>
      <c r="X1947" t="s">
        <v>80</v>
      </c>
      <c r="Z1947" t="s">
        <v>86</v>
      </c>
      <c r="AC1947" t="s">
        <v>187</v>
      </c>
      <c r="AG1947" t="s">
        <v>27</v>
      </c>
      <c r="AH1947" t="str">
        <f>Table1[[#This Row],[Family]]</f>
        <v>Chironomidae</v>
      </c>
      <c r="AI1947" t="s">
        <v>48</v>
      </c>
      <c r="AK1947">
        <v>7.6</v>
      </c>
      <c r="AM1947" t="s">
        <v>42</v>
      </c>
      <c r="AN1947">
        <v>7.6</v>
      </c>
      <c r="AO1947">
        <v>0</v>
      </c>
    </row>
    <row r="1948" spans="1:41" x14ac:dyDescent="0.25">
      <c r="A1948" t="s">
        <v>709</v>
      </c>
      <c r="F1948" t="s">
        <v>709</v>
      </c>
      <c r="G1948" s="1">
        <v>42471</v>
      </c>
      <c r="I1948" t="s">
        <v>1023</v>
      </c>
      <c r="J1948" t="s">
        <v>206</v>
      </c>
      <c r="K1948" t="s">
        <v>107</v>
      </c>
      <c r="L1948" t="s">
        <v>42</v>
      </c>
      <c r="M1948" t="s">
        <v>43</v>
      </c>
      <c r="N1948">
        <v>0</v>
      </c>
      <c r="O1948">
        <v>29</v>
      </c>
      <c r="P1948">
        <v>29</v>
      </c>
      <c r="T1948" t="s">
        <v>55</v>
      </c>
      <c r="V1948" t="s">
        <v>67</v>
      </c>
      <c r="X1948" t="s">
        <v>80</v>
      </c>
      <c r="Z1948" t="s">
        <v>86</v>
      </c>
      <c r="AC1948" t="s">
        <v>108</v>
      </c>
      <c r="AG1948" t="s">
        <v>27</v>
      </c>
      <c r="AH1948" t="str">
        <f>Table1[[#This Row],[Family]]</f>
        <v>Chironomidae</v>
      </c>
      <c r="AI1948" t="s">
        <v>48</v>
      </c>
      <c r="AJ1948" t="s">
        <v>82</v>
      </c>
      <c r="AK1948">
        <v>9.1999999999999993</v>
      </c>
      <c r="AM1948" t="s">
        <v>42</v>
      </c>
      <c r="AN1948">
        <v>9.1999999999999993</v>
      </c>
      <c r="AO1948">
        <v>0</v>
      </c>
    </row>
    <row r="1949" spans="1:41" x14ac:dyDescent="0.25">
      <c r="A1949" t="s">
        <v>709</v>
      </c>
      <c r="F1949" t="s">
        <v>709</v>
      </c>
      <c r="G1949" s="1">
        <v>42471</v>
      </c>
      <c r="I1949" t="s">
        <v>1023</v>
      </c>
      <c r="J1949" t="s">
        <v>206</v>
      </c>
      <c r="K1949" t="s">
        <v>255</v>
      </c>
      <c r="L1949" t="s">
        <v>42</v>
      </c>
      <c r="M1949" t="s">
        <v>43</v>
      </c>
      <c r="N1949">
        <v>0</v>
      </c>
      <c r="O1949">
        <v>1</v>
      </c>
      <c r="P1949">
        <v>1</v>
      </c>
      <c r="T1949" t="s">
        <v>55</v>
      </c>
      <c r="V1949" t="s">
        <v>67</v>
      </c>
      <c r="X1949" t="s">
        <v>80</v>
      </c>
      <c r="Z1949" t="s">
        <v>86</v>
      </c>
      <c r="AC1949" t="s">
        <v>256</v>
      </c>
      <c r="AG1949" t="s">
        <v>27</v>
      </c>
      <c r="AH1949" t="str">
        <f>Table1[[#This Row],[Family]]</f>
        <v>Chironomidae</v>
      </c>
      <c r="AI1949" t="s">
        <v>48</v>
      </c>
      <c r="AJ1949" t="s">
        <v>61</v>
      </c>
      <c r="AK1949">
        <v>5.0999999999999996</v>
      </c>
      <c r="AM1949" t="s">
        <v>42</v>
      </c>
      <c r="AN1949">
        <v>5.0999999999999996</v>
      </c>
      <c r="AO1949">
        <v>0</v>
      </c>
    </row>
    <row r="1950" spans="1:41" x14ac:dyDescent="0.25">
      <c r="A1950" t="s">
        <v>709</v>
      </c>
      <c r="F1950" t="s">
        <v>709</v>
      </c>
      <c r="G1950" s="1">
        <v>42471</v>
      </c>
      <c r="I1950" t="s">
        <v>1023</v>
      </c>
      <c r="J1950" t="s">
        <v>206</v>
      </c>
      <c r="K1950" t="s">
        <v>250</v>
      </c>
      <c r="L1950" t="s">
        <v>42</v>
      </c>
      <c r="M1950" t="s">
        <v>43</v>
      </c>
      <c r="N1950">
        <v>0</v>
      </c>
      <c r="O1950">
        <v>1</v>
      </c>
      <c r="P1950">
        <v>1</v>
      </c>
      <c r="T1950" t="s">
        <v>55</v>
      </c>
      <c r="V1950" t="s">
        <v>67</v>
      </c>
      <c r="X1950" t="s">
        <v>80</v>
      </c>
      <c r="Z1950" t="s">
        <v>86</v>
      </c>
      <c r="AC1950" t="s">
        <v>251</v>
      </c>
      <c r="AG1950" t="s">
        <v>27</v>
      </c>
      <c r="AH1950" t="str">
        <f>Table1[[#This Row],[Family]]</f>
        <v>Chironomidae</v>
      </c>
      <c r="AI1950" t="s">
        <v>48</v>
      </c>
      <c r="AJ1950" t="s">
        <v>61</v>
      </c>
      <c r="AK1950">
        <v>5.0999999999999996</v>
      </c>
      <c r="AM1950" t="s">
        <v>42</v>
      </c>
      <c r="AN1950">
        <v>5.0999999999999996</v>
      </c>
      <c r="AO1950">
        <v>0</v>
      </c>
    </row>
    <row r="1951" spans="1:41" x14ac:dyDescent="0.25">
      <c r="A1951" t="s">
        <v>709</v>
      </c>
      <c r="F1951" t="s">
        <v>709</v>
      </c>
      <c r="G1951" s="1">
        <v>42471</v>
      </c>
      <c r="I1951" t="s">
        <v>1023</v>
      </c>
      <c r="J1951" t="s">
        <v>206</v>
      </c>
      <c r="K1951" t="s">
        <v>109</v>
      </c>
      <c r="L1951" t="s">
        <v>42</v>
      </c>
      <c r="M1951" t="s">
        <v>79</v>
      </c>
      <c r="N1951">
        <v>0</v>
      </c>
      <c r="O1951">
        <v>1</v>
      </c>
      <c r="P1951">
        <v>1</v>
      </c>
      <c r="T1951" t="s">
        <v>55</v>
      </c>
      <c r="V1951" t="s">
        <v>67</v>
      </c>
      <c r="X1951" t="s">
        <v>80</v>
      </c>
      <c r="Z1951" t="s">
        <v>86</v>
      </c>
      <c r="AC1951" t="s">
        <v>110</v>
      </c>
      <c r="AG1951" t="s">
        <v>27</v>
      </c>
      <c r="AH1951" t="str">
        <f>Table1[[#This Row],[Family]]</f>
        <v>Chironomidae</v>
      </c>
      <c r="AI1951" t="s">
        <v>76</v>
      </c>
      <c r="AK1951">
        <v>7.5</v>
      </c>
      <c r="AM1951" t="s">
        <v>42</v>
      </c>
      <c r="AN1951">
        <v>7.5</v>
      </c>
      <c r="AO1951">
        <v>0</v>
      </c>
    </row>
    <row r="1952" spans="1:41" x14ac:dyDescent="0.25">
      <c r="A1952" t="s">
        <v>709</v>
      </c>
      <c r="F1952" t="s">
        <v>709</v>
      </c>
      <c r="G1952" s="1">
        <v>42471</v>
      </c>
      <c r="I1952" t="s">
        <v>1023</v>
      </c>
      <c r="J1952" t="s">
        <v>206</v>
      </c>
      <c r="K1952" t="s">
        <v>123</v>
      </c>
      <c r="L1952" t="s">
        <v>42</v>
      </c>
      <c r="M1952" t="s">
        <v>43</v>
      </c>
      <c r="N1952">
        <v>0</v>
      </c>
      <c r="O1952">
        <v>6</v>
      </c>
      <c r="P1952">
        <v>6</v>
      </c>
      <c r="T1952" t="s">
        <v>55</v>
      </c>
      <c r="V1952" t="s">
        <v>67</v>
      </c>
      <c r="X1952" t="s">
        <v>80</v>
      </c>
      <c r="Z1952" t="s">
        <v>86</v>
      </c>
      <c r="AC1952" t="s">
        <v>124</v>
      </c>
      <c r="AG1952" t="s">
        <v>27</v>
      </c>
      <c r="AH1952" t="str">
        <f>Table1[[#This Row],[Family]]</f>
        <v>Chironomidae</v>
      </c>
      <c r="AI1952" t="s">
        <v>76</v>
      </c>
      <c r="AJ1952" t="s">
        <v>61</v>
      </c>
      <c r="AK1952">
        <v>8.1999999999999993</v>
      </c>
      <c r="AM1952" t="s">
        <v>42</v>
      </c>
      <c r="AN1952">
        <v>8.1999999999999993</v>
      </c>
      <c r="AO1952">
        <v>0</v>
      </c>
    </row>
    <row r="1953" spans="1:41" x14ac:dyDescent="0.25">
      <c r="A1953" t="s">
        <v>709</v>
      </c>
      <c r="F1953" t="s">
        <v>709</v>
      </c>
      <c r="G1953" s="1">
        <v>42471</v>
      </c>
      <c r="I1953" t="s">
        <v>1023</v>
      </c>
      <c r="J1953" t="s">
        <v>206</v>
      </c>
      <c r="K1953" t="s">
        <v>235</v>
      </c>
      <c r="L1953" t="s">
        <v>42</v>
      </c>
      <c r="M1953" t="s">
        <v>79</v>
      </c>
      <c r="N1953">
        <v>0</v>
      </c>
      <c r="O1953">
        <v>1</v>
      </c>
      <c r="P1953">
        <v>1</v>
      </c>
      <c r="T1953" t="s">
        <v>55</v>
      </c>
      <c r="V1953" t="s">
        <v>67</v>
      </c>
      <c r="X1953" t="s">
        <v>80</v>
      </c>
      <c r="Z1953" t="s">
        <v>86</v>
      </c>
      <c r="AB1953" t="s">
        <v>194</v>
      </c>
      <c r="AG1953" t="s">
        <v>26</v>
      </c>
      <c r="AH1953" t="s">
        <v>86</v>
      </c>
      <c r="AI1953" t="s">
        <v>48</v>
      </c>
      <c r="AK1953">
        <v>7.1</v>
      </c>
      <c r="AM1953" t="s">
        <v>42</v>
      </c>
      <c r="AN1953">
        <v>7.1</v>
      </c>
      <c r="AO1953">
        <v>0</v>
      </c>
    </row>
    <row r="1954" spans="1:41" x14ac:dyDescent="0.25">
      <c r="A1954" t="s">
        <v>709</v>
      </c>
      <c r="F1954" t="s">
        <v>709</v>
      </c>
      <c r="G1954" s="1">
        <v>42471</v>
      </c>
      <c r="I1954" t="s">
        <v>1023</v>
      </c>
      <c r="J1954" t="s">
        <v>206</v>
      </c>
      <c r="K1954" t="s">
        <v>193</v>
      </c>
      <c r="L1954" t="s">
        <v>42</v>
      </c>
      <c r="M1954" t="s">
        <v>43</v>
      </c>
      <c r="N1954">
        <v>0</v>
      </c>
      <c r="O1954">
        <v>8</v>
      </c>
      <c r="P1954">
        <v>8</v>
      </c>
      <c r="T1954" t="s">
        <v>55</v>
      </c>
      <c r="V1954" t="s">
        <v>67</v>
      </c>
      <c r="X1954" t="s">
        <v>80</v>
      </c>
      <c r="Z1954" t="s">
        <v>86</v>
      </c>
      <c r="AB1954" t="s">
        <v>194</v>
      </c>
      <c r="AC1954" t="s">
        <v>195</v>
      </c>
      <c r="AG1954" t="s">
        <v>27</v>
      </c>
      <c r="AH1954" t="str">
        <f>Table1[[#This Row],[Family]]</f>
        <v>Chironomidae</v>
      </c>
      <c r="AI1954" t="s">
        <v>48</v>
      </c>
      <c r="AJ1954" t="s">
        <v>61</v>
      </c>
      <c r="AK1954">
        <v>8.5</v>
      </c>
      <c r="AM1954" t="s">
        <v>42</v>
      </c>
      <c r="AN1954">
        <v>8.5</v>
      </c>
      <c r="AO1954">
        <v>0</v>
      </c>
    </row>
    <row r="1955" spans="1:41" x14ac:dyDescent="0.25">
      <c r="A1955" t="s">
        <v>709</v>
      </c>
      <c r="F1955" t="s">
        <v>709</v>
      </c>
      <c r="G1955" s="1">
        <v>42471</v>
      </c>
      <c r="I1955" t="s">
        <v>1023</v>
      </c>
      <c r="J1955" t="s">
        <v>206</v>
      </c>
      <c r="K1955" t="s">
        <v>196</v>
      </c>
      <c r="L1955" t="s">
        <v>42</v>
      </c>
      <c r="M1955" t="s">
        <v>43</v>
      </c>
      <c r="N1955">
        <v>0</v>
      </c>
      <c r="O1955">
        <v>1</v>
      </c>
      <c r="P1955">
        <v>1</v>
      </c>
      <c r="T1955" t="s">
        <v>55</v>
      </c>
      <c r="V1955" t="s">
        <v>67</v>
      </c>
      <c r="X1955" t="s">
        <v>80</v>
      </c>
      <c r="Z1955" t="s">
        <v>86</v>
      </c>
      <c r="AB1955" t="s">
        <v>194</v>
      </c>
      <c r="AC1955" t="s">
        <v>197</v>
      </c>
      <c r="AG1955" t="s">
        <v>27</v>
      </c>
      <c r="AH1955" t="str">
        <f>Table1[[#This Row],[Family]]</f>
        <v>Chironomidae</v>
      </c>
      <c r="AI1955" t="s">
        <v>48</v>
      </c>
      <c r="AJ1955" t="s">
        <v>61</v>
      </c>
      <c r="AK1955">
        <v>8.1999999999999993</v>
      </c>
      <c r="AM1955" t="s">
        <v>42</v>
      </c>
      <c r="AN1955">
        <v>8.1999999999999993</v>
      </c>
      <c r="AO1955">
        <v>0</v>
      </c>
    </row>
    <row r="1956" spans="1:41" x14ac:dyDescent="0.25">
      <c r="A1956" t="s">
        <v>709</v>
      </c>
      <c r="F1956" t="s">
        <v>709</v>
      </c>
      <c r="G1956" s="1">
        <v>42471</v>
      </c>
      <c r="I1956" t="s">
        <v>1023</v>
      </c>
      <c r="J1956" t="s">
        <v>206</v>
      </c>
      <c r="K1956" t="s">
        <v>236</v>
      </c>
      <c r="L1956" t="s">
        <v>42</v>
      </c>
      <c r="M1956" t="s">
        <v>43</v>
      </c>
      <c r="N1956">
        <v>0</v>
      </c>
      <c r="O1956">
        <v>3</v>
      </c>
      <c r="P1956">
        <v>3</v>
      </c>
      <c r="T1956" t="s">
        <v>55</v>
      </c>
      <c r="V1956" t="s">
        <v>67</v>
      </c>
      <c r="X1956" t="s">
        <v>80</v>
      </c>
      <c r="Z1956" t="s">
        <v>199</v>
      </c>
      <c r="AB1956" t="s">
        <v>237</v>
      </c>
      <c r="AC1956" t="s">
        <v>238</v>
      </c>
      <c r="AG1956" t="s">
        <v>27</v>
      </c>
      <c r="AH1956" t="str">
        <f>Table1[[#This Row],[Family]]</f>
        <v>Simuliidae</v>
      </c>
      <c r="AI1956" t="s">
        <v>92</v>
      </c>
      <c r="AJ1956" t="s">
        <v>53</v>
      </c>
      <c r="AK1956">
        <v>5.7</v>
      </c>
      <c r="AM1956" t="s">
        <v>42</v>
      </c>
      <c r="AN1956">
        <v>5.7</v>
      </c>
      <c r="AO1956">
        <v>0</v>
      </c>
    </row>
    <row r="1957" spans="1:41" x14ac:dyDescent="0.25">
      <c r="A1957" t="s">
        <v>709</v>
      </c>
      <c r="F1957" t="s">
        <v>709</v>
      </c>
      <c r="G1957" s="1">
        <v>42471</v>
      </c>
      <c r="I1957" t="s">
        <v>1023</v>
      </c>
      <c r="J1957" t="s">
        <v>206</v>
      </c>
      <c r="K1957" t="s">
        <v>202</v>
      </c>
      <c r="L1957" t="s">
        <v>42</v>
      </c>
      <c r="M1957" t="s">
        <v>43</v>
      </c>
      <c r="N1957">
        <v>0</v>
      </c>
      <c r="O1957">
        <v>2</v>
      </c>
      <c r="P1957">
        <v>2</v>
      </c>
      <c r="T1957" t="s">
        <v>55</v>
      </c>
      <c r="V1957" t="s">
        <v>67</v>
      </c>
      <c r="X1957" t="s">
        <v>80</v>
      </c>
      <c r="Z1957" t="s">
        <v>203</v>
      </c>
      <c r="AC1957" t="s">
        <v>204</v>
      </c>
      <c r="AG1957" t="s">
        <v>27</v>
      </c>
      <c r="AH1957" t="str">
        <f>Table1[[#This Row],[Family]]</f>
        <v>Tipulidae</v>
      </c>
      <c r="AI1957" t="s">
        <v>48</v>
      </c>
      <c r="AJ1957" t="s">
        <v>53</v>
      </c>
      <c r="AK1957">
        <v>8</v>
      </c>
      <c r="AM1957" t="s">
        <v>42</v>
      </c>
      <c r="AN1957">
        <v>8</v>
      </c>
      <c r="AO1957">
        <v>0</v>
      </c>
    </row>
    <row r="1958" spans="1:41" x14ac:dyDescent="0.25">
      <c r="A1958" t="s">
        <v>710</v>
      </c>
      <c r="F1958" t="s">
        <v>710</v>
      </c>
      <c r="G1958" s="1">
        <v>42452</v>
      </c>
      <c r="I1958" t="s">
        <v>1023</v>
      </c>
      <c r="J1958" t="s">
        <v>206</v>
      </c>
      <c r="K1958" t="s">
        <v>41</v>
      </c>
      <c r="L1958" t="s">
        <v>42</v>
      </c>
      <c r="M1958" t="s">
        <v>43</v>
      </c>
      <c r="N1958">
        <v>0</v>
      </c>
      <c r="O1958">
        <v>4</v>
      </c>
      <c r="P1958">
        <v>4</v>
      </c>
      <c r="T1958" t="s">
        <v>44</v>
      </c>
      <c r="V1958" t="s">
        <v>45</v>
      </c>
      <c r="X1958" t="s">
        <v>46</v>
      </c>
      <c r="Z1958" t="s">
        <v>47</v>
      </c>
      <c r="AG1958" t="s">
        <v>24</v>
      </c>
      <c r="AH1958" t="str">
        <f>Table1[[#This Row],[FinalID]]</f>
        <v>NAIDIDAE</v>
      </c>
      <c r="AI1958" t="s">
        <v>48</v>
      </c>
      <c r="AJ1958" t="s">
        <v>49</v>
      </c>
      <c r="AK1958">
        <v>8.5</v>
      </c>
      <c r="AM1958" t="s">
        <v>42</v>
      </c>
      <c r="AN1958">
        <v>8.5</v>
      </c>
      <c r="AO1958">
        <v>0</v>
      </c>
    </row>
    <row r="1959" spans="1:41" x14ac:dyDescent="0.25">
      <c r="A1959" t="s">
        <v>710</v>
      </c>
      <c r="F1959" t="s">
        <v>710</v>
      </c>
      <c r="G1959" s="1">
        <v>42452</v>
      </c>
      <c r="I1959" t="s">
        <v>1023</v>
      </c>
      <c r="J1959" t="s">
        <v>206</v>
      </c>
      <c r="K1959" t="s">
        <v>315</v>
      </c>
      <c r="L1959" t="s">
        <v>42</v>
      </c>
      <c r="M1959" t="s">
        <v>43</v>
      </c>
      <c r="N1959">
        <v>0</v>
      </c>
      <c r="O1959">
        <v>1</v>
      </c>
      <c r="P1959">
        <v>1</v>
      </c>
      <c r="T1959" t="s">
        <v>55</v>
      </c>
      <c r="V1959" t="s">
        <v>56</v>
      </c>
      <c r="X1959" t="s">
        <v>57</v>
      </c>
      <c r="Z1959" t="s">
        <v>290</v>
      </c>
      <c r="AC1959" t="s">
        <v>316</v>
      </c>
      <c r="AG1959" t="s">
        <v>27</v>
      </c>
      <c r="AH1959" t="str">
        <f>Table1[[#This Row],[Family]]</f>
        <v>Crangonyctidae</v>
      </c>
      <c r="AI1959" t="s">
        <v>48</v>
      </c>
      <c r="AJ1959" t="s">
        <v>61</v>
      </c>
      <c r="AK1959">
        <v>6.7</v>
      </c>
      <c r="AM1959" t="s">
        <v>42</v>
      </c>
      <c r="AN1959">
        <v>6.7</v>
      </c>
      <c r="AO1959">
        <v>0</v>
      </c>
    </row>
    <row r="1960" spans="1:41" x14ac:dyDescent="0.25">
      <c r="A1960" t="s">
        <v>710</v>
      </c>
      <c r="F1960" t="s">
        <v>710</v>
      </c>
      <c r="G1960" s="1">
        <v>42452</v>
      </c>
      <c r="I1960" t="s">
        <v>1023</v>
      </c>
      <c r="J1960" t="s">
        <v>206</v>
      </c>
      <c r="K1960" t="s">
        <v>137</v>
      </c>
      <c r="L1960" t="s">
        <v>42</v>
      </c>
      <c r="M1960" t="s">
        <v>43</v>
      </c>
      <c r="N1960">
        <v>0</v>
      </c>
      <c r="O1960">
        <v>12</v>
      </c>
      <c r="P1960">
        <v>12</v>
      </c>
      <c r="T1960" t="s">
        <v>55</v>
      </c>
      <c r="V1960" t="s">
        <v>67</v>
      </c>
      <c r="X1960" t="s">
        <v>68</v>
      </c>
      <c r="Z1960" t="s">
        <v>138</v>
      </c>
      <c r="AC1960" t="s">
        <v>139</v>
      </c>
      <c r="AG1960" t="s">
        <v>27</v>
      </c>
      <c r="AH1960" t="str">
        <f>Table1[[#This Row],[Family]]</f>
        <v>Ephemerellidae</v>
      </c>
      <c r="AI1960" t="s">
        <v>48</v>
      </c>
      <c r="AJ1960" t="s">
        <v>140</v>
      </c>
      <c r="AK1960">
        <v>2.2999999999999998</v>
      </c>
      <c r="AM1960" t="s">
        <v>42</v>
      </c>
      <c r="AN1960">
        <v>2.2999999999999998</v>
      </c>
      <c r="AO1960">
        <v>0</v>
      </c>
    </row>
    <row r="1961" spans="1:41" x14ac:dyDescent="0.25">
      <c r="A1961" t="s">
        <v>710</v>
      </c>
      <c r="F1961" t="s">
        <v>710</v>
      </c>
      <c r="G1961" s="1">
        <v>42452</v>
      </c>
      <c r="I1961" t="s">
        <v>1023</v>
      </c>
      <c r="J1961" t="s">
        <v>206</v>
      </c>
      <c r="K1961" t="s">
        <v>145</v>
      </c>
      <c r="L1961" t="s">
        <v>42</v>
      </c>
      <c r="M1961" t="s">
        <v>43</v>
      </c>
      <c r="N1961">
        <v>0</v>
      </c>
      <c r="O1961">
        <v>1</v>
      </c>
      <c r="P1961">
        <v>1</v>
      </c>
      <c r="T1961" t="s">
        <v>55</v>
      </c>
      <c r="V1961" t="s">
        <v>67</v>
      </c>
      <c r="X1961" t="s">
        <v>68</v>
      </c>
      <c r="Z1961" t="s">
        <v>146</v>
      </c>
      <c r="AC1961" t="s">
        <v>147</v>
      </c>
      <c r="AG1961" t="s">
        <v>27</v>
      </c>
      <c r="AH1961" t="str">
        <f>Table1[[#This Row],[Family]]</f>
        <v>Baetidae</v>
      </c>
      <c r="AI1961" t="s">
        <v>48</v>
      </c>
      <c r="AJ1961" t="s">
        <v>148</v>
      </c>
      <c r="AK1961">
        <v>3.9</v>
      </c>
      <c r="AM1961" t="s">
        <v>42</v>
      </c>
      <c r="AN1961">
        <v>3.9</v>
      </c>
      <c r="AO1961">
        <v>0</v>
      </c>
    </row>
    <row r="1962" spans="1:41" x14ac:dyDescent="0.25">
      <c r="A1962" t="s">
        <v>710</v>
      </c>
      <c r="F1962" t="s">
        <v>710</v>
      </c>
      <c r="G1962" s="1">
        <v>42452</v>
      </c>
      <c r="I1962" t="s">
        <v>1023</v>
      </c>
      <c r="J1962" t="s">
        <v>206</v>
      </c>
      <c r="K1962" t="s">
        <v>175</v>
      </c>
      <c r="L1962" t="s">
        <v>42</v>
      </c>
      <c r="M1962" t="s">
        <v>43</v>
      </c>
      <c r="N1962">
        <v>0</v>
      </c>
      <c r="O1962">
        <v>2</v>
      </c>
      <c r="P1962">
        <v>2</v>
      </c>
      <c r="T1962" t="s">
        <v>55</v>
      </c>
      <c r="V1962" t="s">
        <v>67</v>
      </c>
      <c r="X1962" t="s">
        <v>72</v>
      </c>
      <c r="Z1962" t="s">
        <v>171</v>
      </c>
      <c r="AC1962" t="s">
        <v>176</v>
      </c>
      <c r="AG1962" t="s">
        <v>27</v>
      </c>
      <c r="AH1962" t="str">
        <f>Table1[[#This Row],[Family]]</f>
        <v>Hydropsychidae</v>
      </c>
      <c r="AI1962" t="s">
        <v>92</v>
      </c>
      <c r="AJ1962" t="s">
        <v>53</v>
      </c>
      <c r="AK1962">
        <v>7.5</v>
      </c>
      <c r="AM1962" t="s">
        <v>42</v>
      </c>
      <c r="AN1962">
        <v>7.5</v>
      </c>
      <c r="AO1962">
        <v>0</v>
      </c>
    </row>
    <row r="1963" spans="1:41" x14ac:dyDescent="0.25">
      <c r="A1963" t="s">
        <v>710</v>
      </c>
      <c r="F1963" t="s">
        <v>710</v>
      </c>
      <c r="G1963" s="1">
        <v>42452</v>
      </c>
      <c r="I1963" t="s">
        <v>1023</v>
      </c>
      <c r="J1963" t="s">
        <v>206</v>
      </c>
      <c r="K1963" t="s">
        <v>450</v>
      </c>
      <c r="L1963" t="s">
        <v>42</v>
      </c>
      <c r="M1963" t="s">
        <v>43</v>
      </c>
      <c r="N1963">
        <v>0</v>
      </c>
      <c r="O1963">
        <v>1</v>
      </c>
      <c r="P1963">
        <v>1</v>
      </c>
      <c r="T1963" t="s">
        <v>55</v>
      </c>
      <c r="V1963" t="s">
        <v>67</v>
      </c>
      <c r="X1963" t="s">
        <v>72</v>
      </c>
      <c r="Z1963" t="s">
        <v>451</v>
      </c>
      <c r="AC1963" t="s">
        <v>452</v>
      </c>
      <c r="AG1963" t="s">
        <v>27</v>
      </c>
      <c r="AH1963" t="str">
        <f>Table1[[#This Row],[Family]]</f>
        <v>Polycentropodidae</v>
      </c>
      <c r="AI1963" t="s">
        <v>92</v>
      </c>
      <c r="AJ1963" t="s">
        <v>53</v>
      </c>
      <c r="AK1963">
        <v>1.1000000000000001</v>
      </c>
      <c r="AM1963" t="s">
        <v>42</v>
      </c>
      <c r="AN1963">
        <v>1.1000000000000001</v>
      </c>
      <c r="AO1963">
        <v>0</v>
      </c>
    </row>
    <row r="1964" spans="1:41" x14ac:dyDescent="0.25">
      <c r="A1964" t="s">
        <v>710</v>
      </c>
      <c r="F1964" t="s">
        <v>710</v>
      </c>
      <c r="G1964" s="1">
        <v>42452</v>
      </c>
      <c r="I1964" t="s">
        <v>1023</v>
      </c>
      <c r="J1964" t="s">
        <v>206</v>
      </c>
      <c r="K1964" t="s">
        <v>88</v>
      </c>
      <c r="L1964" t="s">
        <v>42</v>
      </c>
      <c r="M1964" t="s">
        <v>43</v>
      </c>
      <c r="N1964">
        <v>0</v>
      </c>
      <c r="O1964">
        <v>2</v>
      </c>
      <c r="P1964">
        <v>2</v>
      </c>
      <c r="T1964" t="s">
        <v>55</v>
      </c>
      <c r="V1964" t="s">
        <v>67</v>
      </c>
      <c r="X1964" t="s">
        <v>80</v>
      </c>
      <c r="Z1964" t="s">
        <v>86</v>
      </c>
      <c r="AB1964" t="s">
        <v>87</v>
      </c>
      <c r="AC1964" t="s">
        <v>89</v>
      </c>
      <c r="AG1964" t="s">
        <v>27</v>
      </c>
      <c r="AH1964" t="str">
        <f>Table1[[#This Row],[Family]]</f>
        <v>Chironomidae</v>
      </c>
      <c r="AI1964" t="s">
        <v>48</v>
      </c>
      <c r="AJ1964" t="s">
        <v>49</v>
      </c>
      <c r="AK1964">
        <v>9</v>
      </c>
      <c r="AM1964" t="s">
        <v>42</v>
      </c>
      <c r="AN1964">
        <v>9</v>
      </c>
      <c r="AO1964">
        <v>0</v>
      </c>
    </row>
    <row r="1965" spans="1:41" x14ac:dyDescent="0.25">
      <c r="A1965" t="s">
        <v>710</v>
      </c>
      <c r="F1965" t="s">
        <v>710</v>
      </c>
      <c r="G1965" s="1">
        <v>42452</v>
      </c>
      <c r="I1965" t="s">
        <v>1023</v>
      </c>
      <c r="J1965" t="s">
        <v>206</v>
      </c>
      <c r="K1965" t="s">
        <v>90</v>
      </c>
      <c r="L1965" t="s">
        <v>42</v>
      </c>
      <c r="M1965" t="s">
        <v>43</v>
      </c>
      <c r="N1965">
        <v>0</v>
      </c>
      <c r="O1965">
        <v>2</v>
      </c>
      <c r="P1965">
        <v>2</v>
      </c>
      <c r="T1965" t="s">
        <v>55</v>
      </c>
      <c r="V1965" t="s">
        <v>67</v>
      </c>
      <c r="X1965" t="s">
        <v>80</v>
      </c>
      <c r="Z1965" t="s">
        <v>86</v>
      </c>
      <c r="AB1965" t="s">
        <v>87</v>
      </c>
      <c r="AC1965" t="s">
        <v>91</v>
      </c>
      <c r="AG1965" t="s">
        <v>27</v>
      </c>
      <c r="AH1965" t="str">
        <f>Table1[[#This Row],[Family]]</f>
        <v>Chironomidae</v>
      </c>
      <c r="AI1965" t="s">
        <v>92</v>
      </c>
      <c r="AJ1965" t="s">
        <v>53</v>
      </c>
      <c r="AK1965">
        <v>4.9000000000000004</v>
      </c>
      <c r="AM1965" t="s">
        <v>42</v>
      </c>
      <c r="AN1965">
        <v>4.9000000000000004</v>
      </c>
      <c r="AO1965">
        <v>0</v>
      </c>
    </row>
    <row r="1966" spans="1:41" x14ac:dyDescent="0.25">
      <c r="A1966" t="s">
        <v>710</v>
      </c>
      <c r="F1966" t="s">
        <v>710</v>
      </c>
      <c r="G1966" s="1">
        <v>42452</v>
      </c>
      <c r="I1966" t="s">
        <v>1023</v>
      </c>
      <c r="J1966" t="s">
        <v>206</v>
      </c>
      <c r="K1966" t="s">
        <v>93</v>
      </c>
      <c r="L1966" t="s">
        <v>42</v>
      </c>
      <c r="M1966" t="s">
        <v>43</v>
      </c>
      <c r="N1966">
        <v>0</v>
      </c>
      <c r="O1966">
        <v>1</v>
      </c>
      <c r="P1966">
        <v>1</v>
      </c>
      <c r="T1966" t="s">
        <v>55</v>
      </c>
      <c r="V1966" t="s">
        <v>67</v>
      </c>
      <c r="X1966" t="s">
        <v>80</v>
      </c>
      <c r="Z1966" t="s">
        <v>86</v>
      </c>
      <c r="AB1966" t="s">
        <v>87</v>
      </c>
      <c r="AC1966" t="s">
        <v>94</v>
      </c>
      <c r="AG1966" t="s">
        <v>27</v>
      </c>
      <c r="AH1966" t="str">
        <f>Table1[[#This Row],[Family]]</f>
        <v>Chironomidae</v>
      </c>
      <c r="AI1966" t="s">
        <v>60</v>
      </c>
      <c r="AJ1966" t="s">
        <v>95</v>
      </c>
      <c r="AK1966">
        <v>6.3</v>
      </c>
      <c r="AM1966" t="s">
        <v>42</v>
      </c>
      <c r="AN1966">
        <v>6.3</v>
      </c>
      <c r="AO1966">
        <v>0</v>
      </c>
    </row>
    <row r="1967" spans="1:41" x14ac:dyDescent="0.25">
      <c r="A1967" t="s">
        <v>710</v>
      </c>
      <c r="F1967" t="s">
        <v>710</v>
      </c>
      <c r="G1967" s="1">
        <v>42452</v>
      </c>
      <c r="I1967" t="s">
        <v>1023</v>
      </c>
      <c r="J1967" t="s">
        <v>206</v>
      </c>
      <c r="K1967" t="s">
        <v>406</v>
      </c>
      <c r="L1967" t="s">
        <v>42</v>
      </c>
      <c r="M1967" t="s">
        <v>43</v>
      </c>
      <c r="N1967">
        <v>0</v>
      </c>
      <c r="O1967">
        <v>1</v>
      </c>
      <c r="P1967">
        <v>1</v>
      </c>
      <c r="T1967" t="s">
        <v>55</v>
      </c>
      <c r="V1967" t="s">
        <v>67</v>
      </c>
      <c r="X1967" t="s">
        <v>80</v>
      </c>
      <c r="Z1967" t="s">
        <v>86</v>
      </c>
      <c r="AB1967" t="s">
        <v>87</v>
      </c>
      <c r="AC1967" t="s">
        <v>407</v>
      </c>
      <c r="AG1967" t="s">
        <v>27</v>
      </c>
      <c r="AH1967" t="str">
        <f>Table1[[#This Row],[Family]]</f>
        <v>Chironomidae</v>
      </c>
      <c r="AI1967" t="s">
        <v>48</v>
      </c>
      <c r="AJ1967" t="s">
        <v>49</v>
      </c>
      <c r="AK1967">
        <v>6.6</v>
      </c>
      <c r="AM1967" t="s">
        <v>42</v>
      </c>
      <c r="AN1967">
        <v>6.6</v>
      </c>
      <c r="AO1967">
        <v>0</v>
      </c>
    </row>
    <row r="1968" spans="1:41" x14ac:dyDescent="0.25">
      <c r="A1968" t="s">
        <v>710</v>
      </c>
      <c r="F1968" t="s">
        <v>710</v>
      </c>
      <c r="G1968" s="1">
        <v>42452</v>
      </c>
      <c r="I1968" t="s">
        <v>1023</v>
      </c>
      <c r="J1968" t="s">
        <v>206</v>
      </c>
      <c r="K1968" t="s">
        <v>96</v>
      </c>
      <c r="L1968" t="s">
        <v>42</v>
      </c>
      <c r="M1968" t="s">
        <v>79</v>
      </c>
      <c r="N1968">
        <v>0</v>
      </c>
      <c r="O1968">
        <v>2</v>
      </c>
      <c r="P1968">
        <v>2</v>
      </c>
      <c r="T1968" t="s">
        <v>55</v>
      </c>
      <c r="V1968" t="s">
        <v>67</v>
      </c>
      <c r="X1968" t="s">
        <v>80</v>
      </c>
      <c r="Z1968" t="s">
        <v>86</v>
      </c>
      <c r="AB1968" t="s">
        <v>97</v>
      </c>
      <c r="AG1968" t="s">
        <v>26</v>
      </c>
      <c r="AH1968" t="s">
        <v>86</v>
      </c>
      <c r="AI1968" t="s">
        <v>48</v>
      </c>
      <c r="AK1968">
        <v>3.5</v>
      </c>
      <c r="AM1968" t="s">
        <v>42</v>
      </c>
      <c r="AN1968">
        <v>3.5</v>
      </c>
      <c r="AO1968">
        <v>0</v>
      </c>
    </row>
    <row r="1969" spans="1:41" x14ac:dyDescent="0.25">
      <c r="A1969" t="s">
        <v>710</v>
      </c>
      <c r="F1969" t="s">
        <v>710</v>
      </c>
      <c r="G1969" s="1">
        <v>42452</v>
      </c>
      <c r="I1969" t="s">
        <v>1023</v>
      </c>
      <c r="J1969" t="s">
        <v>206</v>
      </c>
      <c r="K1969" t="s">
        <v>183</v>
      </c>
      <c r="L1969" t="s">
        <v>42</v>
      </c>
      <c r="M1969" t="s">
        <v>43</v>
      </c>
      <c r="N1969">
        <v>0</v>
      </c>
      <c r="O1969">
        <v>1</v>
      </c>
      <c r="P1969">
        <v>1</v>
      </c>
      <c r="T1969" t="s">
        <v>55</v>
      </c>
      <c r="V1969" t="s">
        <v>67</v>
      </c>
      <c r="X1969" t="s">
        <v>80</v>
      </c>
      <c r="Z1969" t="s">
        <v>86</v>
      </c>
      <c r="AB1969" t="s">
        <v>97</v>
      </c>
      <c r="AC1969" t="s">
        <v>184</v>
      </c>
      <c r="AG1969" t="s">
        <v>27</v>
      </c>
      <c r="AH1969" t="str">
        <f>Table1[[#This Row],[Family]]</f>
        <v>Chironomidae</v>
      </c>
      <c r="AI1969" t="s">
        <v>48</v>
      </c>
      <c r="AJ1969" t="s">
        <v>185</v>
      </c>
      <c r="AK1969">
        <v>2.1</v>
      </c>
      <c r="AM1969" t="s">
        <v>42</v>
      </c>
      <c r="AN1969">
        <v>2.1</v>
      </c>
      <c r="AO1969">
        <v>0</v>
      </c>
    </row>
    <row r="1970" spans="1:41" x14ac:dyDescent="0.25">
      <c r="A1970" t="s">
        <v>710</v>
      </c>
      <c r="F1970" t="s">
        <v>710</v>
      </c>
      <c r="G1970" s="1">
        <v>42452</v>
      </c>
      <c r="I1970" t="s">
        <v>1023</v>
      </c>
      <c r="J1970" t="s">
        <v>206</v>
      </c>
      <c r="K1970" t="s">
        <v>186</v>
      </c>
      <c r="L1970" t="s">
        <v>42</v>
      </c>
      <c r="M1970" t="s">
        <v>79</v>
      </c>
      <c r="N1970">
        <v>0</v>
      </c>
      <c r="O1970">
        <v>10</v>
      </c>
      <c r="P1970">
        <v>10</v>
      </c>
      <c r="T1970" t="s">
        <v>55</v>
      </c>
      <c r="V1970" t="s">
        <v>67</v>
      </c>
      <c r="X1970" t="s">
        <v>80</v>
      </c>
      <c r="Z1970" t="s">
        <v>86</v>
      </c>
      <c r="AC1970" t="s">
        <v>187</v>
      </c>
      <c r="AG1970" t="s">
        <v>27</v>
      </c>
      <c r="AH1970" t="str">
        <f>Table1[[#This Row],[Family]]</f>
        <v>Chironomidae</v>
      </c>
      <c r="AI1970" t="s">
        <v>48</v>
      </c>
      <c r="AK1970">
        <v>7.6</v>
      </c>
      <c r="AM1970" t="s">
        <v>42</v>
      </c>
      <c r="AN1970">
        <v>7.6</v>
      </c>
      <c r="AO1970">
        <v>0</v>
      </c>
    </row>
    <row r="1971" spans="1:41" x14ac:dyDescent="0.25">
      <c r="A1971" t="s">
        <v>710</v>
      </c>
      <c r="F1971" t="s">
        <v>710</v>
      </c>
      <c r="G1971" s="1">
        <v>42452</v>
      </c>
      <c r="I1971" t="s">
        <v>1023</v>
      </c>
      <c r="J1971" t="s">
        <v>206</v>
      </c>
      <c r="K1971" t="s">
        <v>188</v>
      </c>
      <c r="L1971" t="s">
        <v>42</v>
      </c>
      <c r="M1971" t="s">
        <v>43</v>
      </c>
      <c r="N1971">
        <v>0</v>
      </c>
      <c r="O1971">
        <v>1</v>
      </c>
      <c r="P1971">
        <v>1</v>
      </c>
      <c r="T1971" t="s">
        <v>55</v>
      </c>
      <c r="V1971" t="s">
        <v>67</v>
      </c>
      <c r="X1971" t="s">
        <v>80</v>
      </c>
      <c r="Z1971" t="s">
        <v>86</v>
      </c>
      <c r="AC1971" t="s">
        <v>189</v>
      </c>
      <c r="AG1971" t="s">
        <v>27</v>
      </c>
      <c r="AH1971" t="str">
        <f>Table1[[#This Row],[Family]]</f>
        <v>Chironomidae</v>
      </c>
      <c r="AI1971" t="s">
        <v>60</v>
      </c>
      <c r="AJ1971" t="s">
        <v>190</v>
      </c>
      <c r="AK1971">
        <v>7.4</v>
      </c>
      <c r="AM1971" t="s">
        <v>42</v>
      </c>
      <c r="AN1971">
        <v>7.4</v>
      </c>
      <c r="AO1971">
        <v>0</v>
      </c>
    </row>
    <row r="1972" spans="1:41" x14ac:dyDescent="0.25">
      <c r="A1972" t="s">
        <v>710</v>
      </c>
      <c r="F1972" t="s">
        <v>710</v>
      </c>
      <c r="G1972" s="1">
        <v>42452</v>
      </c>
      <c r="I1972" t="s">
        <v>1023</v>
      </c>
      <c r="J1972" t="s">
        <v>206</v>
      </c>
      <c r="K1972" t="s">
        <v>100</v>
      </c>
      <c r="L1972" t="s">
        <v>42</v>
      </c>
      <c r="M1972" t="s">
        <v>43</v>
      </c>
      <c r="N1972">
        <v>0</v>
      </c>
      <c r="O1972">
        <v>4</v>
      </c>
      <c r="P1972">
        <v>4</v>
      </c>
      <c r="T1972" t="s">
        <v>55</v>
      </c>
      <c r="V1972" t="s">
        <v>67</v>
      </c>
      <c r="X1972" t="s">
        <v>80</v>
      </c>
      <c r="Z1972" t="s">
        <v>86</v>
      </c>
      <c r="AC1972" t="s">
        <v>101</v>
      </c>
      <c r="AG1972" t="s">
        <v>27</v>
      </c>
      <c r="AH1972" t="str">
        <f>Table1[[#This Row],[Family]]</f>
        <v>Chironomidae</v>
      </c>
      <c r="AI1972" t="s">
        <v>60</v>
      </c>
      <c r="AJ1972" t="s">
        <v>102</v>
      </c>
      <c r="AK1972">
        <v>9.6</v>
      </c>
      <c r="AM1972" t="s">
        <v>42</v>
      </c>
      <c r="AN1972">
        <v>9.6</v>
      </c>
      <c r="AO1972">
        <v>0</v>
      </c>
    </row>
    <row r="1973" spans="1:41" x14ac:dyDescent="0.25">
      <c r="A1973" t="s">
        <v>710</v>
      </c>
      <c r="F1973" t="s">
        <v>710</v>
      </c>
      <c r="G1973" s="1">
        <v>42452</v>
      </c>
      <c r="I1973" t="s">
        <v>1023</v>
      </c>
      <c r="J1973" t="s">
        <v>206</v>
      </c>
      <c r="K1973" t="s">
        <v>227</v>
      </c>
      <c r="L1973" t="s">
        <v>42</v>
      </c>
      <c r="M1973" t="s">
        <v>43</v>
      </c>
      <c r="N1973">
        <v>0</v>
      </c>
      <c r="O1973">
        <v>3</v>
      </c>
      <c r="P1973">
        <v>3</v>
      </c>
      <c r="T1973" t="s">
        <v>55</v>
      </c>
      <c r="V1973" t="s">
        <v>67</v>
      </c>
      <c r="X1973" t="s">
        <v>80</v>
      </c>
      <c r="Z1973" t="s">
        <v>86</v>
      </c>
      <c r="AC1973" t="s">
        <v>228</v>
      </c>
      <c r="AG1973" t="s">
        <v>27</v>
      </c>
      <c r="AH1973" t="str">
        <f>Table1[[#This Row],[Family]]</f>
        <v>Chironomidae</v>
      </c>
      <c r="AI1973" t="s">
        <v>144</v>
      </c>
      <c r="AJ1973" t="s">
        <v>61</v>
      </c>
      <c r="AK1973">
        <v>7.2</v>
      </c>
      <c r="AM1973" t="s">
        <v>42</v>
      </c>
      <c r="AN1973">
        <v>7.2</v>
      </c>
      <c r="AO1973">
        <v>0</v>
      </c>
    </row>
    <row r="1974" spans="1:41" x14ac:dyDescent="0.25">
      <c r="A1974" t="s">
        <v>710</v>
      </c>
      <c r="F1974" t="s">
        <v>710</v>
      </c>
      <c r="G1974" s="1">
        <v>42452</v>
      </c>
      <c r="I1974" t="s">
        <v>1023</v>
      </c>
      <c r="J1974" t="s">
        <v>206</v>
      </c>
      <c r="K1974" t="s">
        <v>107</v>
      </c>
      <c r="L1974" t="s">
        <v>42</v>
      </c>
      <c r="M1974" t="s">
        <v>43</v>
      </c>
      <c r="N1974">
        <v>0</v>
      </c>
      <c r="O1974">
        <v>55</v>
      </c>
      <c r="P1974">
        <v>55</v>
      </c>
      <c r="T1974" t="s">
        <v>55</v>
      </c>
      <c r="V1974" t="s">
        <v>67</v>
      </c>
      <c r="X1974" t="s">
        <v>80</v>
      </c>
      <c r="Z1974" t="s">
        <v>86</v>
      </c>
      <c r="AC1974" t="s">
        <v>108</v>
      </c>
      <c r="AG1974" t="s">
        <v>27</v>
      </c>
      <c r="AH1974" t="str">
        <f>Table1[[#This Row],[Family]]</f>
        <v>Chironomidae</v>
      </c>
      <c r="AI1974" t="s">
        <v>48</v>
      </c>
      <c r="AJ1974" t="s">
        <v>82</v>
      </c>
      <c r="AK1974">
        <v>9.1999999999999993</v>
      </c>
      <c r="AM1974" t="s">
        <v>42</v>
      </c>
      <c r="AN1974">
        <v>9.1999999999999993</v>
      </c>
      <c r="AO1974">
        <v>0</v>
      </c>
    </row>
    <row r="1975" spans="1:41" x14ac:dyDescent="0.25">
      <c r="A1975" t="s">
        <v>710</v>
      </c>
      <c r="F1975" t="s">
        <v>710</v>
      </c>
      <c r="G1975" s="1">
        <v>42452</v>
      </c>
      <c r="I1975" t="s">
        <v>1023</v>
      </c>
      <c r="J1975" t="s">
        <v>206</v>
      </c>
      <c r="K1975" t="s">
        <v>123</v>
      </c>
      <c r="L1975" t="s">
        <v>42</v>
      </c>
      <c r="M1975" t="s">
        <v>43</v>
      </c>
      <c r="N1975">
        <v>0</v>
      </c>
      <c r="O1975">
        <v>7</v>
      </c>
      <c r="P1975">
        <v>7</v>
      </c>
      <c r="T1975" t="s">
        <v>55</v>
      </c>
      <c r="V1975" t="s">
        <v>67</v>
      </c>
      <c r="X1975" t="s">
        <v>80</v>
      </c>
      <c r="Z1975" t="s">
        <v>86</v>
      </c>
      <c r="AC1975" t="s">
        <v>124</v>
      </c>
      <c r="AG1975" t="s">
        <v>27</v>
      </c>
      <c r="AH1975" t="str">
        <f>Table1[[#This Row],[Family]]</f>
        <v>Chironomidae</v>
      </c>
      <c r="AI1975" t="s">
        <v>76</v>
      </c>
      <c r="AJ1975" t="s">
        <v>61</v>
      </c>
      <c r="AK1975">
        <v>8.1999999999999993</v>
      </c>
      <c r="AM1975" t="s">
        <v>42</v>
      </c>
      <c r="AN1975">
        <v>8.1999999999999993</v>
      </c>
      <c r="AO1975">
        <v>0</v>
      </c>
    </row>
    <row r="1976" spans="1:41" x14ac:dyDescent="0.25">
      <c r="A1976" t="s">
        <v>710</v>
      </c>
      <c r="F1976" t="s">
        <v>710</v>
      </c>
      <c r="G1976" s="1">
        <v>42452</v>
      </c>
      <c r="I1976" t="s">
        <v>1023</v>
      </c>
      <c r="J1976" t="s">
        <v>206</v>
      </c>
      <c r="K1976" t="s">
        <v>193</v>
      </c>
      <c r="L1976" t="s">
        <v>42</v>
      </c>
      <c r="M1976" t="s">
        <v>43</v>
      </c>
      <c r="N1976">
        <v>0</v>
      </c>
      <c r="O1976">
        <v>15</v>
      </c>
      <c r="P1976">
        <v>15</v>
      </c>
      <c r="T1976" t="s">
        <v>55</v>
      </c>
      <c r="V1976" t="s">
        <v>67</v>
      </c>
      <c r="X1976" t="s">
        <v>80</v>
      </c>
      <c r="Z1976" t="s">
        <v>86</v>
      </c>
      <c r="AB1976" t="s">
        <v>194</v>
      </c>
      <c r="AC1976" t="s">
        <v>195</v>
      </c>
      <c r="AG1976" t="s">
        <v>27</v>
      </c>
      <c r="AH1976" t="str">
        <f>Table1[[#This Row],[Family]]</f>
        <v>Chironomidae</v>
      </c>
      <c r="AI1976" t="s">
        <v>48</v>
      </c>
      <c r="AJ1976" t="s">
        <v>61</v>
      </c>
      <c r="AK1976">
        <v>8.5</v>
      </c>
      <c r="AM1976" t="s">
        <v>42</v>
      </c>
      <c r="AN1976">
        <v>8.5</v>
      </c>
      <c r="AO1976">
        <v>0</v>
      </c>
    </row>
    <row r="1977" spans="1:41" x14ac:dyDescent="0.25">
      <c r="A1977" t="s">
        <v>710</v>
      </c>
      <c r="F1977" t="s">
        <v>710</v>
      </c>
      <c r="G1977" s="1">
        <v>42452</v>
      </c>
      <c r="I1977" t="s">
        <v>1023</v>
      </c>
      <c r="J1977" t="s">
        <v>206</v>
      </c>
      <c r="K1977" t="s">
        <v>196</v>
      </c>
      <c r="L1977" t="s">
        <v>42</v>
      </c>
      <c r="M1977" t="s">
        <v>43</v>
      </c>
      <c r="N1977">
        <v>0</v>
      </c>
      <c r="O1977">
        <v>3</v>
      </c>
      <c r="P1977">
        <v>3</v>
      </c>
      <c r="T1977" t="s">
        <v>55</v>
      </c>
      <c r="V1977" t="s">
        <v>67</v>
      </c>
      <c r="X1977" t="s">
        <v>80</v>
      </c>
      <c r="Z1977" t="s">
        <v>86</v>
      </c>
      <c r="AB1977" t="s">
        <v>194</v>
      </c>
      <c r="AC1977" t="s">
        <v>197</v>
      </c>
      <c r="AG1977" t="s">
        <v>27</v>
      </c>
      <c r="AH1977" t="str">
        <f>Table1[[#This Row],[Family]]</f>
        <v>Chironomidae</v>
      </c>
      <c r="AI1977" t="s">
        <v>48</v>
      </c>
      <c r="AJ1977" t="s">
        <v>61</v>
      </c>
      <c r="AK1977">
        <v>8.1999999999999993</v>
      </c>
      <c r="AM1977" t="s">
        <v>42</v>
      </c>
      <c r="AN1977">
        <v>8.1999999999999993</v>
      </c>
      <c r="AO1977">
        <v>0</v>
      </c>
    </row>
    <row r="1978" spans="1:41" x14ac:dyDescent="0.25">
      <c r="A1978" t="s">
        <v>711</v>
      </c>
      <c r="F1978" t="s">
        <v>711</v>
      </c>
      <c r="G1978" s="1">
        <v>42452</v>
      </c>
      <c r="I1978" t="s">
        <v>1023</v>
      </c>
      <c r="J1978" t="s">
        <v>206</v>
      </c>
      <c r="K1978" t="s">
        <v>50</v>
      </c>
      <c r="L1978" t="s">
        <v>42</v>
      </c>
      <c r="M1978" t="s">
        <v>43</v>
      </c>
      <c r="N1978">
        <v>0</v>
      </c>
      <c r="O1978">
        <v>1</v>
      </c>
      <c r="P1978">
        <v>1</v>
      </c>
      <c r="T1978" t="s">
        <v>44</v>
      </c>
      <c r="V1978" t="s">
        <v>45</v>
      </c>
      <c r="X1978" t="s">
        <v>51</v>
      </c>
      <c r="Z1978" t="s">
        <v>52</v>
      </c>
      <c r="AG1978" t="s">
        <v>24</v>
      </c>
      <c r="AH1978" t="str">
        <f>Table1[[#This Row],[FinalID]]</f>
        <v>TUBIFICIDAE</v>
      </c>
      <c r="AI1978" t="s">
        <v>48</v>
      </c>
      <c r="AJ1978" t="s">
        <v>53</v>
      </c>
      <c r="AK1978">
        <v>8.4</v>
      </c>
      <c r="AM1978" t="s">
        <v>42</v>
      </c>
      <c r="AN1978">
        <v>8.4</v>
      </c>
      <c r="AO1978">
        <v>0</v>
      </c>
    </row>
    <row r="1979" spans="1:41" x14ac:dyDescent="0.25">
      <c r="A1979" t="s">
        <v>711</v>
      </c>
      <c r="F1979" t="s">
        <v>711</v>
      </c>
      <c r="G1979" s="1">
        <v>42452</v>
      </c>
      <c r="I1979" t="s">
        <v>1023</v>
      </c>
      <c r="J1979" t="s">
        <v>206</v>
      </c>
      <c r="K1979" t="s">
        <v>315</v>
      </c>
      <c r="L1979" t="s">
        <v>42</v>
      </c>
      <c r="M1979" t="s">
        <v>43</v>
      </c>
      <c r="N1979">
        <v>0</v>
      </c>
      <c r="O1979">
        <v>9</v>
      </c>
      <c r="P1979">
        <v>9</v>
      </c>
      <c r="T1979" t="s">
        <v>55</v>
      </c>
      <c r="V1979" t="s">
        <v>56</v>
      </c>
      <c r="X1979" t="s">
        <v>57</v>
      </c>
      <c r="Z1979" t="s">
        <v>290</v>
      </c>
      <c r="AC1979" t="s">
        <v>316</v>
      </c>
      <c r="AG1979" t="s">
        <v>27</v>
      </c>
      <c r="AH1979" t="str">
        <f>Table1[[#This Row],[Family]]</f>
        <v>Crangonyctidae</v>
      </c>
      <c r="AI1979" t="s">
        <v>48</v>
      </c>
      <c r="AJ1979" t="s">
        <v>61</v>
      </c>
      <c r="AK1979">
        <v>6.7</v>
      </c>
      <c r="AM1979" t="s">
        <v>42</v>
      </c>
      <c r="AN1979">
        <v>6.7</v>
      </c>
      <c r="AO1979">
        <v>0</v>
      </c>
    </row>
    <row r="1980" spans="1:41" x14ac:dyDescent="0.25">
      <c r="A1980" t="s">
        <v>711</v>
      </c>
      <c r="F1980" t="s">
        <v>711</v>
      </c>
      <c r="G1980" s="1">
        <v>42452</v>
      </c>
      <c r="I1980" t="s">
        <v>1023</v>
      </c>
      <c r="J1980" t="s">
        <v>206</v>
      </c>
      <c r="K1980" t="s">
        <v>54</v>
      </c>
      <c r="L1980" t="s">
        <v>42</v>
      </c>
      <c r="M1980" t="s">
        <v>43</v>
      </c>
      <c r="N1980">
        <v>0</v>
      </c>
      <c r="O1980">
        <v>1</v>
      </c>
      <c r="P1980">
        <v>1</v>
      </c>
      <c r="T1980" t="s">
        <v>55</v>
      </c>
      <c r="V1980" t="s">
        <v>56</v>
      </c>
      <c r="X1980" t="s">
        <v>57</v>
      </c>
      <c r="Z1980" t="s">
        <v>58</v>
      </c>
      <c r="AC1980" t="s">
        <v>59</v>
      </c>
      <c r="AG1980" t="s">
        <v>27</v>
      </c>
      <c r="AH1980" t="str">
        <f>Table1[[#This Row],[Family]]</f>
        <v>Hyalellidae</v>
      </c>
      <c r="AI1980" t="s">
        <v>60</v>
      </c>
      <c r="AJ1980" t="s">
        <v>61</v>
      </c>
      <c r="AK1980">
        <v>4.2</v>
      </c>
      <c r="AM1980" t="s">
        <v>42</v>
      </c>
      <c r="AN1980">
        <v>4.2</v>
      </c>
      <c r="AO1980">
        <v>0</v>
      </c>
    </row>
    <row r="1981" spans="1:41" x14ac:dyDescent="0.25">
      <c r="A1981" t="s">
        <v>711</v>
      </c>
      <c r="F1981" t="s">
        <v>711</v>
      </c>
      <c r="G1981" s="1">
        <v>42452</v>
      </c>
      <c r="I1981" t="s">
        <v>1023</v>
      </c>
      <c r="J1981" t="s">
        <v>206</v>
      </c>
      <c r="K1981" t="s">
        <v>62</v>
      </c>
      <c r="L1981" t="s">
        <v>42</v>
      </c>
      <c r="M1981" t="s">
        <v>43</v>
      </c>
      <c r="N1981">
        <v>0</v>
      </c>
      <c r="O1981">
        <v>5</v>
      </c>
      <c r="P1981">
        <v>5</v>
      </c>
      <c r="T1981" t="s">
        <v>55</v>
      </c>
      <c r="V1981" t="s">
        <v>56</v>
      </c>
      <c r="X1981" t="s">
        <v>63</v>
      </c>
      <c r="Z1981" t="s">
        <v>64</v>
      </c>
      <c r="AC1981" t="s">
        <v>65</v>
      </c>
      <c r="AG1981" t="s">
        <v>27</v>
      </c>
      <c r="AH1981" t="str">
        <f>Table1[[#This Row],[Family]]</f>
        <v>Asellidae</v>
      </c>
      <c r="AI1981" t="s">
        <v>48</v>
      </c>
      <c r="AJ1981" t="s">
        <v>61</v>
      </c>
      <c r="AK1981">
        <v>2.6</v>
      </c>
      <c r="AM1981" t="s">
        <v>42</v>
      </c>
      <c r="AN1981">
        <v>2.6</v>
      </c>
      <c r="AO1981">
        <v>0</v>
      </c>
    </row>
    <row r="1982" spans="1:41" x14ac:dyDescent="0.25">
      <c r="A1982" t="s">
        <v>711</v>
      </c>
      <c r="F1982" t="s">
        <v>711</v>
      </c>
      <c r="G1982" s="1">
        <v>42452</v>
      </c>
      <c r="I1982" t="s">
        <v>1023</v>
      </c>
      <c r="J1982" t="s">
        <v>206</v>
      </c>
      <c r="K1982" t="s">
        <v>510</v>
      </c>
      <c r="L1982" t="s">
        <v>42</v>
      </c>
      <c r="M1982" t="s">
        <v>43</v>
      </c>
      <c r="N1982">
        <v>0</v>
      </c>
      <c r="O1982">
        <v>1</v>
      </c>
      <c r="P1982">
        <v>1</v>
      </c>
      <c r="T1982" t="s">
        <v>55</v>
      </c>
      <c r="V1982" t="s">
        <v>67</v>
      </c>
      <c r="X1982" t="s">
        <v>68</v>
      </c>
      <c r="Z1982" t="s">
        <v>146</v>
      </c>
      <c r="AC1982" t="s">
        <v>510</v>
      </c>
      <c r="AG1982" t="s">
        <v>27</v>
      </c>
      <c r="AH1982" t="s">
        <v>146</v>
      </c>
      <c r="AK1982">
        <v>2.2999999999999998</v>
      </c>
      <c r="AM1982" t="s">
        <v>42</v>
      </c>
      <c r="AN1982">
        <v>2.2999999999999998</v>
      </c>
      <c r="AO1982">
        <v>0</v>
      </c>
    </row>
    <row r="1983" spans="1:41" x14ac:dyDescent="0.25">
      <c r="A1983" t="s">
        <v>711</v>
      </c>
      <c r="F1983" t="s">
        <v>711</v>
      </c>
      <c r="G1983" s="1">
        <v>42452</v>
      </c>
      <c r="I1983" t="s">
        <v>1023</v>
      </c>
      <c r="J1983" t="s">
        <v>206</v>
      </c>
      <c r="K1983" t="s">
        <v>71</v>
      </c>
      <c r="L1983" t="s">
        <v>42</v>
      </c>
      <c r="M1983" t="s">
        <v>43</v>
      </c>
      <c r="N1983">
        <v>0</v>
      </c>
      <c r="O1983">
        <v>1</v>
      </c>
      <c r="P1983">
        <v>1</v>
      </c>
      <c r="T1983" t="s">
        <v>55</v>
      </c>
      <c r="V1983" t="s">
        <v>67</v>
      </c>
      <c r="X1983" t="s">
        <v>72</v>
      </c>
      <c r="Z1983" t="s">
        <v>73</v>
      </c>
      <c r="AB1983" t="s">
        <v>74</v>
      </c>
      <c r="AC1983" t="s">
        <v>75</v>
      </c>
      <c r="AG1983" t="s">
        <v>27</v>
      </c>
      <c r="AH1983" t="str">
        <f>Table1[[#This Row],[Family]]</f>
        <v>Leptoceridae</v>
      </c>
      <c r="AI1983" t="s">
        <v>76</v>
      </c>
      <c r="AJ1983" t="s">
        <v>77</v>
      </c>
      <c r="AK1983">
        <v>4.7</v>
      </c>
      <c r="AM1983" t="s">
        <v>42</v>
      </c>
      <c r="AN1983">
        <v>4.7</v>
      </c>
      <c r="AO1983">
        <v>0</v>
      </c>
    </row>
    <row r="1984" spans="1:41" x14ac:dyDescent="0.25">
      <c r="A1984" t="s">
        <v>711</v>
      </c>
      <c r="F1984" t="s">
        <v>711</v>
      </c>
      <c r="G1984" s="1">
        <v>42452</v>
      </c>
      <c r="I1984" t="s">
        <v>1023</v>
      </c>
      <c r="J1984" t="s">
        <v>206</v>
      </c>
      <c r="K1984" t="s">
        <v>85</v>
      </c>
      <c r="L1984" t="s">
        <v>42</v>
      </c>
      <c r="M1984" t="s">
        <v>79</v>
      </c>
      <c r="N1984">
        <v>0</v>
      </c>
      <c r="O1984">
        <v>2</v>
      </c>
      <c r="P1984">
        <v>2</v>
      </c>
      <c r="T1984" t="s">
        <v>55</v>
      </c>
      <c r="V1984" t="s">
        <v>67</v>
      </c>
      <c r="X1984" t="s">
        <v>80</v>
      </c>
      <c r="Z1984" t="s">
        <v>86</v>
      </c>
      <c r="AB1984" t="s">
        <v>87</v>
      </c>
      <c r="AC1984" t="s">
        <v>87</v>
      </c>
      <c r="AG1984" t="s">
        <v>27</v>
      </c>
      <c r="AH1984" t="str">
        <f>Table1[[#This Row],[Family]]</f>
        <v>Chironomidae</v>
      </c>
      <c r="AK1984">
        <v>5.9</v>
      </c>
      <c r="AM1984" t="s">
        <v>42</v>
      </c>
      <c r="AN1984">
        <v>5.9</v>
      </c>
      <c r="AO1984">
        <v>0</v>
      </c>
    </row>
    <row r="1985" spans="1:41" x14ac:dyDescent="0.25">
      <c r="A1985" t="s">
        <v>711</v>
      </c>
      <c r="F1985" t="s">
        <v>711</v>
      </c>
      <c r="G1985" s="1">
        <v>42452</v>
      </c>
      <c r="I1985" t="s">
        <v>1023</v>
      </c>
      <c r="J1985" t="s">
        <v>206</v>
      </c>
      <c r="K1985" t="s">
        <v>88</v>
      </c>
      <c r="L1985" t="s">
        <v>42</v>
      </c>
      <c r="M1985" t="s">
        <v>43</v>
      </c>
      <c r="N1985">
        <v>0</v>
      </c>
      <c r="O1985">
        <v>4</v>
      </c>
      <c r="P1985">
        <v>4</v>
      </c>
      <c r="T1985" t="s">
        <v>55</v>
      </c>
      <c r="V1985" t="s">
        <v>67</v>
      </c>
      <c r="X1985" t="s">
        <v>80</v>
      </c>
      <c r="Z1985" t="s">
        <v>86</v>
      </c>
      <c r="AB1985" t="s">
        <v>87</v>
      </c>
      <c r="AC1985" t="s">
        <v>89</v>
      </c>
      <c r="AG1985" t="s">
        <v>27</v>
      </c>
      <c r="AH1985" t="str">
        <f>Table1[[#This Row],[Family]]</f>
        <v>Chironomidae</v>
      </c>
      <c r="AI1985" t="s">
        <v>48</v>
      </c>
      <c r="AJ1985" t="s">
        <v>49</v>
      </c>
      <c r="AK1985">
        <v>9</v>
      </c>
      <c r="AM1985" t="s">
        <v>42</v>
      </c>
      <c r="AN1985">
        <v>9</v>
      </c>
      <c r="AO1985">
        <v>0</v>
      </c>
    </row>
    <row r="1986" spans="1:41" x14ac:dyDescent="0.25">
      <c r="A1986" t="s">
        <v>711</v>
      </c>
      <c r="F1986" t="s">
        <v>711</v>
      </c>
      <c r="G1986" s="1">
        <v>42452</v>
      </c>
      <c r="I1986" t="s">
        <v>1023</v>
      </c>
      <c r="J1986" t="s">
        <v>206</v>
      </c>
      <c r="K1986" t="s">
        <v>653</v>
      </c>
      <c r="L1986" t="s">
        <v>42</v>
      </c>
      <c r="M1986" t="s">
        <v>43</v>
      </c>
      <c r="N1986">
        <v>0</v>
      </c>
      <c r="O1986">
        <v>2</v>
      </c>
      <c r="P1986">
        <v>2</v>
      </c>
      <c r="T1986" t="s">
        <v>55</v>
      </c>
      <c r="V1986" t="s">
        <v>67</v>
      </c>
      <c r="X1986" t="s">
        <v>80</v>
      </c>
      <c r="Z1986" t="s">
        <v>86</v>
      </c>
      <c r="AB1986" t="s">
        <v>87</v>
      </c>
      <c r="AC1986" t="s">
        <v>654</v>
      </c>
      <c r="AG1986" t="s">
        <v>27</v>
      </c>
      <c r="AH1986" t="str">
        <f>Table1[[#This Row],[Family]]</f>
        <v>Chironomidae</v>
      </c>
      <c r="AI1986" t="s">
        <v>48</v>
      </c>
      <c r="AJ1986" t="s">
        <v>53</v>
      </c>
      <c r="AK1986">
        <v>8.6999999999999993</v>
      </c>
      <c r="AM1986" t="s">
        <v>42</v>
      </c>
      <c r="AN1986">
        <v>8.6999999999999993</v>
      </c>
      <c r="AO1986">
        <v>0</v>
      </c>
    </row>
    <row r="1987" spans="1:41" x14ac:dyDescent="0.25">
      <c r="A1987" t="s">
        <v>711</v>
      </c>
      <c r="F1987" t="s">
        <v>711</v>
      </c>
      <c r="G1987" s="1">
        <v>42452</v>
      </c>
      <c r="I1987" t="s">
        <v>1023</v>
      </c>
      <c r="J1987" t="s">
        <v>206</v>
      </c>
      <c r="K1987" t="s">
        <v>93</v>
      </c>
      <c r="L1987" t="s">
        <v>42</v>
      </c>
      <c r="M1987" t="s">
        <v>43</v>
      </c>
      <c r="N1987">
        <v>0</v>
      </c>
      <c r="O1987">
        <v>3</v>
      </c>
      <c r="P1987">
        <v>3</v>
      </c>
      <c r="T1987" t="s">
        <v>55</v>
      </c>
      <c r="V1987" t="s">
        <v>67</v>
      </c>
      <c r="X1987" t="s">
        <v>80</v>
      </c>
      <c r="Z1987" t="s">
        <v>86</v>
      </c>
      <c r="AB1987" t="s">
        <v>87</v>
      </c>
      <c r="AC1987" t="s">
        <v>94</v>
      </c>
      <c r="AG1987" t="s">
        <v>27</v>
      </c>
      <c r="AH1987" t="str">
        <f>Table1[[#This Row],[Family]]</f>
        <v>Chironomidae</v>
      </c>
      <c r="AI1987" t="s">
        <v>60</v>
      </c>
      <c r="AJ1987" t="s">
        <v>95</v>
      </c>
      <c r="AK1987">
        <v>6.3</v>
      </c>
      <c r="AM1987" t="s">
        <v>42</v>
      </c>
      <c r="AN1987">
        <v>6.3</v>
      </c>
      <c r="AO1987">
        <v>0</v>
      </c>
    </row>
    <row r="1988" spans="1:41" x14ac:dyDescent="0.25">
      <c r="A1988" t="s">
        <v>711</v>
      </c>
      <c r="F1988" t="s">
        <v>711</v>
      </c>
      <c r="G1988" s="1">
        <v>42452</v>
      </c>
      <c r="I1988" t="s">
        <v>1023</v>
      </c>
      <c r="J1988" t="s">
        <v>206</v>
      </c>
      <c r="K1988" t="s">
        <v>96</v>
      </c>
      <c r="L1988" t="s">
        <v>42</v>
      </c>
      <c r="M1988" t="s">
        <v>79</v>
      </c>
      <c r="N1988">
        <v>0</v>
      </c>
      <c r="O1988">
        <v>1</v>
      </c>
      <c r="P1988">
        <v>1</v>
      </c>
      <c r="T1988" t="s">
        <v>55</v>
      </c>
      <c r="V1988" t="s">
        <v>67</v>
      </c>
      <c r="X1988" t="s">
        <v>80</v>
      </c>
      <c r="Z1988" t="s">
        <v>86</v>
      </c>
      <c r="AB1988" t="s">
        <v>97</v>
      </c>
      <c r="AG1988" t="s">
        <v>26</v>
      </c>
      <c r="AH1988" t="s">
        <v>86</v>
      </c>
      <c r="AI1988" t="s">
        <v>48</v>
      </c>
      <c r="AK1988">
        <v>3.5</v>
      </c>
      <c r="AM1988" t="s">
        <v>42</v>
      </c>
      <c r="AN1988">
        <v>3.5</v>
      </c>
      <c r="AO1988">
        <v>0</v>
      </c>
    </row>
    <row r="1989" spans="1:41" x14ac:dyDescent="0.25">
      <c r="A1989" t="s">
        <v>711</v>
      </c>
      <c r="F1989" t="s">
        <v>711</v>
      </c>
      <c r="G1989" s="1">
        <v>42452</v>
      </c>
      <c r="I1989" t="s">
        <v>1023</v>
      </c>
      <c r="J1989" t="s">
        <v>206</v>
      </c>
      <c r="K1989" t="s">
        <v>183</v>
      </c>
      <c r="L1989" t="s">
        <v>42</v>
      </c>
      <c r="M1989" t="s">
        <v>43</v>
      </c>
      <c r="N1989">
        <v>0</v>
      </c>
      <c r="O1989">
        <v>5</v>
      </c>
      <c r="P1989">
        <v>5</v>
      </c>
      <c r="T1989" t="s">
        <v>55</v>
      </c>
      <c r="V1989" t="s">
        <v>67</v>
      </c>
      <c r="X1989" t="s">
        <v>80</v>
      </c>
      <c r="Z1989" t="s">
        <v>86</v>
      </c>
      <c r="AB1989" t="s">
        <v>97</v>
      </c>
      <c r="AC1989" t="s">
        <v>184</v>
      </c>
      <c r="AG1989" t="s">
        <v>27</v>
      </c>
      <c r="AH1989" t="str">
        <f>Table1[[#This Row],[Family]]</f>
        <v>Chironomidae</v>
      </c>
      <c r="AI1989" t="s">
        <v>48</v>
      </c>
      <c r="AJ1989" t="s">
        <v>185</v>
      </c>
      <c r="AK1989">
        <v>2.1</v>
      </c>
      <c r="AM1989" t="s">
        <v>42</v>
      </c>
      <c r="AN1989">
        <v>2.1</v>
      </c>
      <c r="AO1989">
        <v>0</v>
      </c>
    </row>
    <row r="1990" spans="1:41" x14ac:dyDescent="0.25">
      <c r="A1990" t="s">
        <v>711</v>
      </c>
      <c r="F1990" t="s">
        <v>711</v>
      </c>
      <c r="G1990" s="1">
        <v>42452</v>
      </c>
      <c r="I1990" t="s">
        <v>1023</v>
      </c>
      <c r="J1990" t="s">
        <v>206</v>
      </c>
      <c r="K1990" t="s">
        <v>286</v>
      </c>
      <c r="L1990" t="s">
        <v>42</v>
      </c>
      <c r="M1990" t="s">
        <v>43</v>
      </c>
      <c r="N1990">
        <v>0</v>
      </c>
      <c r="O1990">
        <v>5</v>
      </c>
      <c r="P1990">
        <v>5</v>
      </c>
      <c r="T1990" t="s">
        <v>55</v>
      </c>
      <c r="V1990" t="s">
        <v>67</v>
      </c>
      <c r="X1990" t="s">
        <v>80</v>
      </c>
      <c r="Z1990" t="s">
        <v>86</v>
      </c>
      <c r="AB1990" t="s">
        <v>97</v>
      </c>
      <c r="AC1990" t="s">
        <v>287</v>
      </c>
      <c r="AG1990" t="s">
        <v>27</v>
      </c>
      <c r="AH1990" t="str">
        <f>Table1[[#This Row],[Family]]</f>
        <v>Chironomidae</v>
      </c>
      <c r="AI1990" t="s">
        <v>48</v>
      </c>
      <c r="AJ1990" t="s">
        <v>61</v>
      </c>
      <c r="AK1990">
        <v>7.7</v>
      </c>
      <c r="AM1990" t="s">
        <v>42</v>
      </c>
      <c r="AN1990">
        <v>7.7</v>
      </c>
      <c r="AO1990">
        <v>0</v>
      </c>
    </row>
    <row r="1991" spans="1:41" x14ac:dyDescent="0.25">
      <c r="A1991" t="s">
        <v>711</v>
      </c>
      <c r="F1991" t="s">
        <v>711</v>
      </c>
      <c r="G1991" s="1">
        <v>42452</v>
      </c>
      <c r="I1991" t="s">
        <v>1023</v>
      </c>
      <c r="J1991" t="s">
        <v>206</v>
      </c>
      <c r="K1991" t="s">
        <v>98</v>
      </c>
      <c r="L1991" t="s">
        <v>42</v>
      </c>
      <c r="M1991" t="s">
        <v>43</v>
      </c>
      <c r="N1991">
        <v>0</v>
      </c>
      <c r="O1991">
        <v>10</v>
      </c>
      <c r="P1991">
        <v>10</v>
      </c>
      <c r="T1991" t="s">
        <v>55</v>
      </c>
      <c r="V1991" t="s">
        <v>67</v>
      </c>
      <c r="X1991" t="s">
        <v>80</v>
      </c>
      <c r="Z1991" t="s">
        <v>86</v>
      </c>
      <c r="AB1991" t="s">
        <v>97</v>
      </c>
      <c r="AC1991" t="s">
        <v>99</v>
      </c>
      <c r="AG1991" t="s">
        <v>27</v>
      </c>
      <c r="AH1991" t="str">
        <f>Table1[[#This Row],[Family]]</f>
        <v>Chironomidae</v>
      </c>
      <c r="AI1991" t="s">
        <v>92</v>
      </c>
      <c r="AJ1991" t="s">
        <v>95</v>
      </c>
      <c r="AK1991">
        <v>4.9000000000000004</v>
      </c>
      <c r="AM1991" t="s">
        <v>42</v>
      </c>
      <c r="AN1991">
        <v>4.9000000000000004</v>
      </c>
      <c r="AO1991">
        <v>0</v>
      </c>
    </row>
    <row r="1992" spans="1:41" x14ac:dyDescent="0.25">
      <c r="A1992" t="s">
        <v>711</v>
      </c>
      <c r="F1992" t="s">
        <v>711</v>
      </c>
      <c r="G1992" s="1">
        <v>42452</v>
      </c>
      <c r="I1992" t="s">
        <v>1023</v>
      </c>
      <c r="J1992" t="s">
        <v>206</v>
      </c>
      <c r="K1992" t="s">
        <v>186</v>
      </c>
      <c r="L1992" t="s">
        <v>42</v>
      </c>
      <c r="M1992" t="s">
        <v>79</v>
      </c>
      <c r="N1992">
        <v>0</v>
      </c>
      <c r="O1992">
        <v>7</v>
      </c>
      <c r="P1992">
        <v>7</v>
      </c>
      <c r="T1992" t="s">
        <v>55</v>
      </c>
      <c r="V1992" t="s">
        <v>67</v>
      </c>
      <c r="X1992" t="s">
        <v>80</v>
      </c>
      <c r="Z1992" t="s">
        <v>86</v>
      </c>
      <c r="AC1992" t="s">
        <v>187</v>
      </c>
      <c r="AG1992" t="s">
        <v>27</v>
      </c>
      <c r="AH1992" t="str">
        <f>Table1[[#This Row],[Family]]</f>
        <v>Chironomidae</v>
      </c>
      <c r="AI1992" t="s">
        <v>48</v>
      </c>
      <c r="AK1992">
        <v>7.6</v>
      </c>
      <c r="AM1992" t="s">
        <v>42</v>
      </c>
      <c r="AN1992">
        <v>7.6</v>
      </c>
      <c r="AO1992">
        <v>0</v>
      </c>
    </row>
    <row r="1993" spans="1:41" x14ac:dyDescent="0.25">
      <c r="A1993" t="s">
        <v>711</v>
      </c>
      <c r="F1993" t="s">
        <v>711</v>
      </c>
      <c r="G1993" s="1">
        <v>42452</v>
      </c>
      <c r="I1993" t="s">
        <v>1023</v>
      </c>
      <c r="J1993" t="s">
        <v>206</v>
      </c>
      <c r="K1993" t="s">
        <v>253</v>
      </c>
      <c r="L1993" t="s">
        <v>42</v>
      </c>
      <c r="M1993" t="s">
        <v>43</v>
      </c>
      <c r="N1993">
        <v>0</v>
      </c>
      <c r="O1993">
        <v>1</v>
      </c>
      <c r="P1993">
        <v>1</v>
      </c>
      <c r="T1993" t="s">
        <v>55</v>
      </c>
      <c r="V1993" t="s">
        <v>67</v>
      </c>
      <c r="X1993" t="s">
        <v>80</v>
      </c>
      <c r="Z1993" t="s">
        <v>86</v>
      </c>
      <c r="AC1993" t="s">
        <v>254</v>
      </c>
      <c r="AG1993" t="s">
        <v>27</v>
      </c>
      <c r="AH1993" t="str">
        <f>Table1[[#This Row],[Family]]</f>
        <v>Chironomidae</v>
      </c>
      <c r="AI1993" t="s">
        <v>48</v>
      </c>
      <c r="AJ1993" t="s">
        <v>61</v>
      </c>
      <c r="AK1993">
        <v>4.0999999999999996</v>
      </c>
      <c r="AM1993" t="s">
        <v>42</v>
      </c>
      <c r="AN1993">
        <v>4.0999999999999996</v>
      </c>
      <c r="AO1993">
        <v>0</v>
      </c>
    </row>
    <row r="1994" spans="1:41" x14ac:dyDescent="0.25">
      <c r="A1994" t="s">
        <v>711</v>
      </c>
      <c r="F1994" t="s">
        <v>711</v>
      </c>
      <c r="G1994" s="1">
        <v>42452</v>
      </c>
      <c r="I1994" t="s">
        <v>1023</v>
      </c>
      <c r="J1994" t="s">
        <v>206</v>
      </c>
      <c r="K1994" t="s">
        <v>100</v>
      </c>
      <c r="L1994" t="s">
        <v>42</v>
      </c>
      <c r="M1994" t="s">
        <v>43</v>
      </c>
      <c r="N1994">
        <v>0</v>
      </c>
      <c r="O1994">
        <v>4</v>
      </c>
      <c r="P1994">
        <v>4</v>
      </c>
      <c r="T1994" t="s">
        <v>55</v>
      </c>
      <c r="V1994" t="s">
        <v>67</v>
      </c>
      <c r="X1994" t="s">
        <v>80</v>
      </c>
      <c r="Z1994" t="s">
        <v>86</v>
      </c>
      <c r="AC1994" t="s">
        <v>101</v>
      </c>
      <c r="AG1994" t="s">
        <v>27</v>
      </c>
      <c r="AH1994" t="str">
        <f>Table1[[#This Row],[Family]]</f>
        <v>Chironomidae</v>
      </c>
      <c r="AI1994" t="s">
        <v>60</v>
      </c>
      <c r="AJ1994" t="s">
        <v>102</v>
      </c>
      <c r="AK1994">
        <v>9.6</v>
      </c>
      <c r="AM1994" t="s">
        <v>42</v>
      </c>
      <c r="AN1994">
        <v>9.6</v>
      </c>
      <c r="AO1994">
        <v>0</v>
      </c>
    </row>
    <row r="1995" spans="1:41" x14ac:dyDescent="0.25">
      <c r="A1995" t="s">
        <v>711</v>
      </c>
      <c r="F1995" t="s">
        <v>711</v>
      </c>
      <c r="G1995" s="1">
        <v>42452</v>
      </c>
      <c r="I1995" t="s">
        <v>1023</v>
      </c>
      <c r="J1995" t="s">
        <v>206</v>
      </c>
      <c r="K1995" t="s">
        <v>227</v>
      </c>
      <c r="L1995" t="s">
        <v>42</v>
      </c>
      <c r="M1995" t="s">
        <v>43</v>
      </c>
      <c r="N1995">
        <v>0</v>
      </c>
      <c r="O1995">
        <v>2</v>
      </c>
      <c r="P1995">
        <v>2</v>
      </c>
      <c r="T1995" t="s">
        <v>55</v>
      </c>
      <c r="V1995" t="s">
        <v>67</v>
      </c>
      <c r="X1995" t="s">
        <v>80</v>
      </c>
      <c r="Z1995" t="s">
        <v>86</v>
      </c>
      <c r="AC1995" t="s">
        <v>228</v>
      </c>
      <c r="AG1995" t="s">
        <v>27</v>
      </c>
      <c r="AH1995" t="str">
        <f>Table1[[#This Row],[Family]]</f>
        <v>Chironomidae</v>
      </c>
      <c r="AI1995" t="s">
        <v>144</v>
      </c>
      <c r="AJ1995" t="s">
        <v>61</v>
      </c>
      <c r="AK1995">
        <v>7.2</v>
      </c>
      <c r="AM1995" t="s">
        <v>42</v>
      </c>
      <c r="AN1995">
        <v>7.2</v>
      </c>
      <c r="AO1995">
        <v>0</v>
      </c>
    </row>
    <row r="1996" spans="1:41" x14ac:dyDescent="0.25">
      <c r="A1996" t="s">
        <v>711</v>
      </c>
      <c r="F1996" t="s">
        <v>711</v>
      </c>
      <c r="G1996" s="1">
        <v>42452</v>
      </c>
      <c r="I1996" t="s">
        <v>1023</v>
      </c>
      <c r="J1996" t="s">
        <v>206</v>
      </c>
      <c r="K1996" t="s">
        <v>105</v>
      </c>
      <c r="L1996" t="s">
        <v>42</v>
      </c>
      <c r="M1996" t="s">
        <v>43</v>
      </c>
      <c r="N1996">
        <v>0</v>
      </c>
      <c r="O1996">
        <v>1</v>
      </c>
      <c r="P1996">
        <v>1</v>
      </c>
      <c r="T1996" t="s">
        <v>55</v>
      </c>
      <c r="V1996" t="s">
        <v>67</v>
      </c>
      <c r="X1996" t="s">
        <v>80</v>
      </c>
      <c r="Z1996" t="s">
        <v>86</v>
      </c>
      <c r="AC1996" t="s">
        <v>106</v>
      </c>
      <c r="AG1996" t="s">
        <v>27</v>
      </c>
      <c r="AH1996" t="str">
        <f>Table1[[#This Row],[Family]]</f>
        <v>Chironomidae</v>
      </c>
      <c r="AI1996" t="s">
        <v>48</v>
      </c>
      <c r="AJ1996" t="s">
        <v>61</v>
      </c>
      <c r="AK1996">
        <v>7.6</v>
      </c>
      <c r="AM1996" t="s">
        <v>42</v>
      </c>
      <c r="AN1996">
        <v>7.6</v>
      </c>
      <c r="AO1996">
        <v>0</v>
      </c>
    </row>
    <row r="1997" spans="1:41" x14ac:dyDescent="0.25">
      <c r="A1997" t="s">
        <v>711</v>
      </c>
      <c r="F1997" t="s">
        <v>711</v>
      </c>
      <c r="G1997" s="1">
        <v>42452</v>
      </c>
      <c r="I1997" t="s">
        <v>1023</v>
      </c>
      <c r="J1997" t="s">
        <v>206</v>
      </c>
      <c r="K1997" t="s">
        <v>107</v>
      </c>
      <c r="L1997" t="s">
        <v>42</v>
      </c>
      <c r="M1997" t="s">
        <v>43</v>
      </c>
      <c r="N1997">
        <v>0</v>
      </c>
      <c r="O1997">
        <v>27</v>
      </c>
      <c r="P1997">
        <v>27</v>
      </c>
      <c r="T1997" t="s">
        <v>55</v>
      </c>
      <c r="V1997" t="s">
        <v>67</v>
      </c>
      <c r="X1997" t="s">
        <v>80</v>
      </c>
      <c r="Z1997" t="s">
        <v>86</v>
      </c>
      <c r="AC1997" t="s">
        <v>108</v>
      </c>
      <c r="AG1997" t="s">
        <v>27</v>
      </c>
      <c r="AH1997" t="str">
        <f>Table1[[#This Row],[Family]]</f>
        <v>Chironomidae</v>
      </c>
      <c r="AI1997" t="s">
        <v>48</v>
      </c>
      <c r="AJ1997" t="s">
        <v>82</v>
      </c>
      <c r="AK1997">
        <v>9.1999999999999993</v>
      </c>
      <c r="AM1997" t="s">
        <v>42</v>
      </c>
      <c r="AN1997">
        <v>9.1999999999999993</v>
      </c>
      <c r="AO1997">
        <v>0</v>
      </c>
    </row>
    <row r="1998" spans="1:41" x14ac:dyDescent="0.25">
      <c r="A1998" t="s">
        <v>711</v>
      </c>
      <c r="F1998" t="s">
        <v>711</v>
      </c>
      <c r="G1998" s="1">
        <v>42452</v>
      </c>
      <c r="I1998" t="s">
        <v>1023</v>
      </c>
      <c r="J1998" t="s">
        <v>206</v>
      </c>
      <c r="K1998" t="s">
        <v>229</v>
      </c>
      <c r="L1998" t="s">
        <v>42</v>
      </c>
      <c r="M1998" t="s">
        <v>43</v>
      </c>
      <c r="N1998">
        <v>0</v>
      </c>
      <c r="O1998">
        <v>1</v>
      </c>
      <c r="P1998">
        <v>1</v>
      </c>
      <c r="T1998" t="s">
        <v>55</v>
      </c>
      <c r="V1998" t="s">
        <v>67</v>
      </c>
      <c r="X1998" t="s">
        <v>80</v>
      </c>
      <c r="Z1998" t="s">
        <v>86</v>
      </c>
      <c r="AC1998" t="s">
        <v>230</v>
      </c>
      <c r="AG1998" t="s">
        <v>27</v>
      </c>
      <c r="AH1998" t="str">
        <f>Table1[[#This Row],[Family]]</f>
        <v>Chironomidae</v>
      </c>
      <c r="AI1998" t="s">
        <v>48</v>
      </c>
      <c r="AJ1998" t="s">
        <v>61</v>
      </c>
      <c r="AK1998">
        <v>6.2</v>
      </c>
      <c r="AM1998" t="s">
        <v>42</v>
      </c>
      <c r="AN1998">
        <v>6.2</v>
      </c>
      <c r="AO1998">
        <v>0</v>
      </c>
    </row>
    <row r="1999" spans="1:41" x14ac:dyDescent="0.25">
      <c r="A1999" t="s">
        <v>711</v>
      </c>
      <c r="F1999" t="s">
        <v>711</v>
      </c>
      <c r="G1999" s="1">
        <v>42452</v>
      </c>
      <c r="I1999" t="s">
        <v>1023</v>
      </c>
      <c r="J1999" t="s">
        <v>206</v>
      </c>
      <c r="K1999" t="s">
        <v>250</v>
      </c>
      <c r="L1999" t="s">
        <v>42</v>
      </c>
      <c r="M1999" t="s">
        <v>43</v>
      </c>
      <c r="N1999">
        <v>0</v>
      </c>
      <c r="O1999">
        <v>1</v>
      </c>
      <c r="P1999">
        <v>1</v>
      </c>
      <c r="T1999" t="s">
        <v>55</v>
      </c>
      <c r="V1999" t="s">
        <v>67</v>
      </c>
      <c r="X1999" t="s">
        <v>80</v>
      </c>
      <c r="Z1999" t="s">
        <v>86</v>
      </c>
      <c r="AC1999" t="s">
        <v>251</v>
      </c>
      <c r="AG1999" t="s">
        <v>27</v>
      </c>
      <c r="AH1999" t="str">
        <f>Table1[[#This Row],[Family]]</f>
        <v>Chironomidae</v>
      </c>
      <c r="AI1999" t="s">
        <v>48</v>
      </c>
      <c r="AJ1999" t="s">
        <v>61</v>
      </c>
      <c r="AK1999">
        <v>5.0999999999999996</v>
      </c>
      <c r="AM1999" t="s">
        <v>42</v>
      </c>
      <c r="AN1999">
        <v>5.0999999999999996</v>
      </c>
      <c r="AO1999">
        <v>0</v>
      </c>
    </row>
    <row r="2000" spans="1:41" x14ac:dyDescent="0.25">
      <c r="A2000" t="s">
        <v>711</v>
      </c>
      <c r="F2000" t="s">
        <v>711</v>
      </c>
      <c r="G2000" s="1">
        <v>42452</v>
      </c>
      <c r="I2000" t="s">
        <v>1023</v>
      </c>
      <c r="J2000" t="s">
        <v>206</v>
      </c>
      <c r="K2000" t="s">
        <v>231</v>
      </c>
      <c r="L2000" t="s">
        <v>42</v>
      </c>
      <c r="M2000" t="s">
        <v>43</v>
      </c>
      <c r="N2000">
        <v>0</v>
      </c>
      <c r="O2000">
        <v>2</v>
      </c>
      <c r="P2000">
        <v>2</v>
      </c>
      <c r="T2000" t="s">
        <v>55</v>
      </c>
      <c r="V2000" t="s">
        <v>67</v>
      </c>
      <c r="X2000" t="s">
        <v>80</v>
      </c>
      <c r="Z2000" t="s">
        <v>86</v>
      </c>
      <c r="AB2000" t="s">
        <v>115</v>
      </c>
      <c r="AC2000" t="s">
        <v>232</v>
      </c>
      <c r="AG2000" t="s">
        <v>27</v>
      </c>
      <c r="AH2000" t="str">
        <f>Table1[[#This Row],[Family]]</f>
        <v>Chironomidae</v>
      </c>
      <c r="AI2000" t="s">
        <v>76</v>
      </c>
      <c r="AJ2000" t="s">
        <v>61</v>
      </c>
      <c r="AK2000">
        <v>8.1</v>
      </c>
      <c r="AM2000" t="s">
        <v>42</v>
      </c>
      <c r="AN2000">
        <v>8.1</v>
      </c>
      <c r="AO2000">
        <v>0</v>
      </c>
    </row>
    <row r="2001" spans="1:41" x14ac:dyDescent="0.25">
      <c r="A2001" t="s">
        <v>711</v>
      </c>
      <c r="F2001" t="s">
        <v>711</v>
      </c>
      <c r="G2001" s="1">
        <v>42452</v>
      </c>
      <c r="I2001" t="s">
        <v>1023</v>
      </c>
      <c r="J2001" t="s">
        <v>206</v>
      </c>
      <c r="K2001" t="s">
        <v>123</v>
      </c>
      <c r="L2001" t="s">
        <v>42</v>
      </c>
      <c r="M2001" t="s">
        <v>43</v>
      </c>
      <c r="N2001">
        <v>0</v>
      </c>
      <c r="O2001">
        <v>10</v>
      </c>
      <c r="P2001">
        <v>10</v>
      </c>
      <c r="T2001" t="s">
        <v>55</v>
      </c>
      <c r="V2001" t="s">
        <v>67</v>
      </c>
      <c r="X2001" t="s">
        <v>80</v>
      </c>
      <c r="Z2001" t="s">
        <v>86</v>
      </c>
      <c r="AC2001" t="s">
        <v>124</v>
      </c>
      <c r="AG2001" t="s">
        <v>27</v>
      </c>
      <c r="AH2001" t="str">
        <f>Table1[[#This Row],[Family]]</f>
        <v>Chironomidae</v>
      </c>
      <c r="AI2001" t="s">
        <v>76</v>
      </c>
      <c r="AJ2001" t="s">
        <v>61</v>
      </c>
      <c r="AK2001">
        <v>8.1999999999999993</v>
      </c>
      <c r="AM2001" t="s">
        <v>42</v>
      </c>
      <c r="AN2001">
        <v>8.1999999999999993</v>
      </c>
      <c r="AO2001">
        <v>0</v>
      </c>
    </row>
    <row r="2002" spans="1:41" x14ac:dyDescent="0.25">
      <c r="A2002" t="s">
        <v>711</v>
      </c>
      <c r="F2002" t="s">
        <v>711</v>
      </c>
      <c r="G2002" s="1">
        <v>42452</v>
      </c>
      <c r="I2002" t="s">
        <v>1023</v>
      </c>
      <c r="J2002" t="s">
        <v>206</v>
      </c>
      <c r="K2002" t="s">
        <v>364</v>
      </c>
      <c r="L2002" t="s">
        <v>42</v>
      </c>
      <c r="M2002" t="s">
        <v>43</v>
      </c>
      <c r="N2002">
        <v>0</v>
      </c>
      <c r="O2002">
        <v>1</v>
      </c>
      <c r="P2002">
        <v>1</v>
      </c>
      <c r="T2002" t="s">
        <v>55</v>
      </c>
      <c r="V2002" t="s">
        <v>67</v>
      </c>
      <c r="X2002" t="s">
        <v>80</v>
      </c>
      <c r="Z2002" t="s">
        <v>86</v>
      </c>
      <c r="AB2002" t="s">
        <v>115</v>
      </c>
      <c r="AC2002" t="s">
        <v>365</v>
      </c>
      <c r="AG2002" t="s">
        <v>27</v>
      </c>
      <c r="AH2002" t="str">
        <f>Table1[[#This Row],[Family]]</f>
        <v>Chironomidae</v>
      </c>
      <c r="AI2002" t="s">
        <v>76</v>
      </c>
      <c r="AJ2002" t="s">
        <v>61</v>
      </c>
      <c r="AK2002">
        <v>4.0999999999999996</v>
      </c>
      <c r="AM2002" t="s">
        <v>42</v>
      </c>
      <c r="AN2002">
        <v>4.0999999999999996</v>
      </c>
      <c r="AO2002">
        <v>0</v>
      </c>
    </row>
    <row r="2003" spans="1:41" x14ac:dyDescent="0.25">
      <c r="A2003" t="s">
        <v>711</v>
      </c>
      <c r="F2003" t="s">
        <v>711</v>
      </c>
      <c r="G2003" s="1">
        <v>42452</v>
      </c>
      <c r="I2003" t="s">
        <v>1023</v>
      </c>
      <c r="J2003" t="s">
        <v>206</v>
      </c>
      <c r="K2003" t="s">
        <v>193</v>
      </c>
      <c r="L2003" t="s">
        <v>42</v>
      </c>
      <c r="M2003" t="s">
        <v>43</v>
      </c>
      <c r="N2003">
        <v>0</v>
      </c>
      <c r="O2003">
        <v>1</v>
      </c>
      <c r="P2003">
        <v>1</v>
      </c>
      <c r="T2003" t="s">
        <v>55</v>
      </c>
      <c r="V2003" t="s">
        <v>67</v>
      </c>
      <c r="X2003" t="s">
        <v>80</v>
      </c>
      <c r="Z2003" t="s">
        <v>86</v>
      </c>
      <c r="AB2003" t="s">
        <v>194</v>
      </c>
      <c r="AC2003" t="s">
        <v>195</v>
      </c>
      <c r="AG2003" t="s">
        <v>27</v>
      </c>
      <c r="AH2003" t="str">
        <f>Table1[[#This Row],[Family]]</f>
        <v>Chironomidae</v>
      </c>
      <c r="AI2003" t="s">
        <v>48</v>
      </c>
      <c r="AJ2003" t="s">
        <v>61</v>
      </c>
      <c r="AK2003">
        <v>8.5</v>
      </c>
      <c r="AM2003" t="s">
        <v>42</v>
      </c>
      <c r="AN2003">
        <v>8.5</v>
      </c>
      <c r="AO2003">
        <v>0</v>
      </c>
    </row>
    <row r="2004" spans="1:41" x14ac:dyDescent="0.25">
      <c r="A2004" t="s">
        <v>711</v>
      </c>
      <c r="F2004" t="s">
        <v>711</v>
      </c>
      <c r="G2004" s="1">
        <v>42452</v>
      </c>
      <c r="I2004" t="s">
        <v>1023</v>
      </c>
      <c r="J2004" t="s">
        <v>206</v>
      </c>
      <c r="K2004" t="s">
        <v>450</v>
      </c>
      <c r="L2004" t="s">
        <v>42</v>
      </c>
      <c r="M2004" t="s">
        <v>43</v>
      </c>
      <c r="N2004">
        <v>0</v>
      </c>
      <c r="O2004">
        <v>2</v>
      </c>
      <c r="P2004">
        <v>2</v>
      </c>
      <c r="T2004" t="s">
        <v>55</v>
      </c>
      <c r="V2004" t="s">
        <v>67</v>
      </c>
      <c r="X2004" t="s">
        <v>72</v>
      </c>
      <c r="Z2004" t="s">
        <v>451</v>
      </c>
      <c r="AC2004" t="s">
        <v>452</v>
      </c>
      <c r="AG2004" t="s">
        <v>27</v>
      </c>
      <c r="AH2004" t="str">
        <f>Table1[[#This Row],[Family]]</f>
        <v>Polycentropodidae</v>
      </c>
      <c r="AI2004" t="s">
        <v>92</v>
      </c>
      <c r="AJ2004" t="s">
        <v>53</v>
      </c>
      <c r="AK2004">
        <v>1.1000000000000001</v>
      </c>
      <c r="AM2004" t="s">
        <v>42</v>
      </c>
      <c r="AN2004">
        <v>1.1000000000000001</v>
      </c>
      <c r="AO2004">
        <v>0</v>
      </c>
    </row>
    <row r="2005" spans="1:41" x14ac:dyDescent="0.25">
      <c r="A2005" t="s">
        <v>712</v>
      </c>
      <c r="F2005" t="s">
        <v>712</v>
      </c>
      <c r="G2005" s="1">
        <v>42479</v>
      </c>
      <c r="I2005" t="s">
        <v>1023</v>
      </c>
      <c r="J2005" t="s">
        <v>40</v>
      </c>
      <c r="K2005" t="s">
        <v>242</v>
      </c>
      <c r="L2005" t="s">
        <v>42</v>
      </c>
      <c r="M2005" t="s">
        <v>43</v>
      </c>
      <c r="N2005">
        <v>0</v>
      </c>
      <c r="O2005">
        <v>1</v>
      </c>
      <c r="P2005">
        <v>1</v>
      </c>
      <c r="T2005" t="s">
        <v>44</v>
      </c>
      <c r="V2005" t="s">
        <v>45</v>
      </c>
      <c r="X2005" t="s">
        <v>243</v>
      </c>
      <c r="Z2005" t="s">
        <v>244</v>
      </c>
      <c r="AG2005" t="s">
        <v>24</v>
      </c>
      <c r="AH2005" t="str">
        <f>Table1[[#This Row],[FinalID]]</f>
        <v>LUMBRICULIDAE</v>
      </c>
      <c r="AI2005" t="s">
        <v>48</v>
      </c>
      <c r="AJ2005" t="s">
        <v>49</v>
      </c>
      <c r="AK2005">
        <v>6.6</v>
      </c>
      <c r="AM2005" t="s">
        <v>42</v>
      </c>
      <c r="AN2005">
        <v>6.6</v>
      </c>
      <c r="AO2005">
        <v>0</v>
      </c>
    </row>
    <row r="2006" spans="1:41" x14ac:dyDescent="0.25">
      <c r="A2006" t="s">
        <v>712</v>
      </c>
      <c r="F2006" t="s">
        <v>712</v>
      </c>
      <c r="G2006" s="1">
        <v>42479</v>
      </c>
      <c r="I2006" t="s">
        <v>1023</v>
      </c>
      <c r="J2006" t="s">
        <v>40</v>
      </c>
      <c r="K2006" t="s">
        <v>41</v>
      </c>
      <c r="L2006" t="s">
        <v>42</v>
      </c>
      <c r="M2006" t="s">
        <v>43</v>
      </c>
      <c r="N2006">
        <v>0</v>
      </c>
      <c r="O2006">
        <v>1</v>
      </c>
      <c r="P2006">
        <v>1</v>
      </c>
      <c r="T2006" t="s">
        <v>44</v>
      </c>
      <c r="V2006" t="s">
        <v>45</v>
      </c>
      <c r="X2006" t="s">
        <v>46</v>
      </c>
      <c r="Z2006" t="s">
        <v>47</v>
      </c>
      <c r="AG2006" t="s">
        <v>24</v>
      </c>
      <c r="AH2006" t="str">
        <f>Table1[[#This Row],[FinalID]]</f>
        <v>NAIDIDAE</v>
      </c>
      <c r="AI2006" t="s">
        <v>48</v>
      </c>
      <c r="AJ2006" t="s">
        <v>49</v>
      </c>
      <c r="AK2006">
        <v>8.5</v>
      </c>
      <c r="AM2006" t="s">
        <v>42</v>
      </c>
      <c r="AN2006">
        <v>8.5</v>
      </c>
      <c r="AO2006">
        <v>0</v>
      </c>
    </row>
    <row r="2007" spans="1:41" x14ac:dyDescent="0.25">
      <c r="A2007" t="s">
        <v>712</v>
      </c>
      <c r="F2007" t="s">
        <v>712</v>
      </c>
      <c r="G2007" s="1">
        <v>42479</v>
      </c>
      <c r="I2007" t="s">
        <v>1023</v>
      </c>
      <c r="J2007" t="s">
        <v>40</v>
      </c>
      <c r="K2007" t="s">
        <v>315</v>
      </c>
      <c r="L2007" t="s">
        <v>42</v>
      </c>
      <c r="M2007" t="s">
        <v>43</v>
      </c>
      <c r="N2007">
        <v>0</v>
      </c>
      <c r="O2007">
        <v>104</v>
      </c>
      <c r="P2007">
        <v>104</v>
      </c>
      <c r="T2007" t="s">
        <v>55</v>
      </c>
      <c r="V2007" t="s">
        <v>56</v>
      </c>
      <c r="X2007" t="s">
        <v>57</v>
      </c>
      <c r="Z2007" t="s">
        <v>290</v>
      </c>
      <c r="AC2007" t="s">
        <v>316</v>
      </c>
      <c r="AG2007" t="s">
        <v>27</v>
      </c>
      <c r="AH2007" t="str">
        <f>Table1[[#This Row],[Family]]</f>
        <v>Crangonyctidae</v>
      </c>
      <c r="AI2007" t="s">
        <v>48</v>
      </c>
      <c r="AJ2007" t="s">
        <v>61</v>
      </c>
      <c r="AK2007">
        <v>6.7</v>
      </c>
      <c r="AM2007" t="s">
        <v>42</v>
      </c>
      <c r="AN2007">
        <v>6.7</v>
      </c>
      <c r="AO2007">
        <v>0</v>
      </c>
    </row>
    <row r="2008" spans="1:41" x14ac:dyDescent="0.25">
      <c r="A2008" t="s">
        <v>712</v>
      </c>
      <c r="F2008" t="s">
        <v>712</v>
      </c>
      <c r="G2008" s="1">
        <v>42479</v>
      </c>
      <c r="I2008" t="s">
        <v>1023</v>
      </c>
      <c r="J2008" t="s">
        <v>40</v>
      </c>
      <c r="K2008" t="s">
        <v>289</v>
      </c>
      <c r="L2008" t="s">
        <v>42</v>
      </c>
      <c r="M2008" t="s">
        <v>43</v>
      </c>
      <c r="N2008">
        <v>0</v>
      </c>
      <c r="O2008">
        <v>6</v>
      </c>
      <c r="P2008">
        <v>6</v>
      </c>
      <c r="T2008" t="s">
        <v>55</v>
      </c>
      <c r="V2008" t="s">
        <v>67</v>
      </c>
      <c r="X2008" t="s">
        <v>57</v>
      </c>
      <c r="Z2008" t="s">
        <v>290</v>
      </c>
      <c r="AC2008" t="s">
        <v>291</v>
      </c>
      <c r="AG2008" t="s">
        <v>27</v>
      </c>
      <c r="AH2008" t="str">
        <f>Table1[[#This Row],[Family]]</f>
        <v>Crangonyctidae</v>
      </c>
      <c r="AK2008">
        <v>0.4</v>
      </c>
      <c r="AM2008" t="s">
        <v>42</v>
      </c>
      <c r="AN2008">
        <v>0.4</v>
      </c>
      <c r="AO2008">
        <v>0</v>
      </c>
    </row>
    <row r="2009" spans="1:41" x14ac:dyDescent="0.25">
      <c r="A2009" t="s">
        <v>712</v>
      </c>
      <c r="F2009" t="s">
        <v>712</v>
      </c>
      <c r="G2009" s="1">
        <v>42479</v>
      </c>
      <c r="I2009" t="s">
        <v>1023</v>
      </c>
      <c r="J2009" t="s">
        <v>40</v>
      </c>
      <c r="K2009" t="s">
        <v>62</v>
      </c>
      <c r="L2009" t="s">
        <v>42</v>
      </c>
      <c r="M2009" t="s">
        <v>43</v>
      </c>
      <c r="N2009">
        <v>0</v>
      </c>
      <c r="O2009">
        <v>1</v>
      </c>
      <c r="P2009">
        <v>1</v>
      </c>
      <c r="T2009" t="s">
        <v>55</v>
      </c>
      <c r="V2009" t="s">
        <v>56</v>
      </c>
      <c r="X2009" t="s">
        <v>63</v>
      </c>
      <c r="Z2009" t="s">
        <v>64</v>
      </c>
      <c r="AC2009" t="s">
        <v>65</v>
      </c>
      <c r="AG2009" t="s">
        <v>27</v>
      </c>
      <c r="AH2009" t="str">
        <f>Table1[[#This Row],[Family]]</f>
        <v>Asellidae</v>
      </c>
      <c r="AI2009" t="s">
        <v>48</v>
      </c>
      <c r="AJ2009" t="s">
        <v>61</v>
      </c>
      <c r="AK2009">
        <v>2.6</v>
      </c>
      <c r="AM2009" t="s">
        <v>42</v>
      </c>
      <c r="AN2009">
        <v>2.6</v>
      </c>
      <c r="AO2009">
        <v>0</v>
      </c>
    </row>
    <row r="2010" spans="1:41" x14ac:dyDescent="0.25">
      <c r="A2010" t="s">
        <v>712</v>
      </c>
      <c r="F2010" t="s">
        <v>712</v>
      </c>
      <c r="G2010" s="1">
        <v>42479</v>
      </c>
      <c r="I2010" t="s">
        <v>1023</v>
      </c>
      <c r="J2010" t="s">
        <v>40</v>
      </c>
      <c r="K2010" t="s">
        <v>436</v>
      </c>
      <c r="L2010" t="s">
        <v>42</v>
      </c>
      <c r="M2010" t="s">
        <v>43</v>
      </c>
      <c r="N2010">
        <v>0</v>
      </c>
      <c r="O2010">
        <v>1</v>
      </c>
      <c r="P2010">
        <v>1</v>
      </c>
      <c r="T2010" t="s">
        <v>55</v>
      </c>
      <c r="V2010" t="s">
        <v>67</v>
      </c>
      <c r="X2010" t="s">
        <v>220</v>
      </c>
      <c r="Z2010" t="s">
        <v>437</v>
      </c>
      <c r="AC2010" t="s">
        <v>438</v>
      </c>
      <c r="AG2010" t="s">
        <v>27</v>
      </c>
      <c r="AH2010" t="str">
        <f>Table1[[#This Row],[Family]]</f>
        <v>Dytiscidae</v>
      </c>
      <c r="AI2010" t="s">
        <v>76</v>
      </c>
      <c r="AJ2010" t="s">
        <v>133</v>
      </c>
      <c r="AK2010">
        <v>5</v>
      </c>
      <c r="AM2010" t="s">
        <v>42</v>
      </c>
      <c r="AN2010">
        <v>5</v>
      </c>
      <c r="AO2010">
        <v>0</v>
      </c>
    </row>
    <row r="2011" spans="1:41" x14ac:dyDescent="0.25">
      <c r="A2011" t="s">
        <v>712</v>
      </c>
      <c r="F2011" t="s">
        <v>712</v>
      </c>
      <c r="G2011" s="1">
        <v>42479</v>
      </c>
      <c r="I2011" t="s">
        <v>1023</v>
      </c>
      <c r="J2011" t="s">
        <v>40</v>
      </c>
      <c r="K2011" t="s">
        <v>223</v>
      </c>
      <c r="L2011" t="s">
        <v>42</v>
      </c>
      <c r="M2011" t="s">
        <v>43</v>
      </c>
      <c r="N2011">
        <v>0</v>
      </c>
      <c r="O2011">
        <v>2</v>
      </c>
      <c r="P2011">
        <v>2</v>
      </c>
      <c r="T2011" t="s">
        <v>55</v>
      </c>
      <c r="V2011" t="s">
        <v>67</v>
      </c>
      <c r="X2011" t="s">
        <v>80</v>
      </c>
      <c r="Z2011" t="s">
        <v>86</v>
      </c>
      <c r="AB2011" t="s">
        <v>87</v>
      </c>
      <c r="AC2011" t="s">
        <v>224</v>
      </c>
      <c r="AG2011" t="s">
        <v>27</v>
      </c>
      <c r="AH2011" t="str">
        <f>Table1[[#This Row],[Family]]</f>
        <v>Chironomidae</v>
      </c>
      <c r="AI2011" t="s">
        <v>48</v>
      </c>
      <c r="AJ2011" t="s">
        <v>49</v>
      </c>
      <c r="AK2011">
        <v>4.5999999999999996</v>
      </c>
      <c r="AM2011" t="s">
        <v>42</v>
      </c>
      <c r="AN2011">
        <v>4.5999999999999996</v>
      </c>
      <c r="AO2011">
        <v>0</v>
      </c>
    </row>
    <row r="2012" spans="1:41" x14ac:dyDescent="0.25">
      <c r="A2012" t="s">
        <v>712</v>
      </c>
      <c r="F2012" t="s">
        <v>712</v>
      </c>
      <c r="G2012" s="1">
        <v>42479</v>
      </c>
      <c r="I2012" t="s">
        <v>1023</v>
      </c>
      <c r="J2012" t="s">
        <v>40</v>
      </c>
      <c r="K2012" t="s">
        <v>286</v>
      </c>
      <c r="L2012" t="s">
        <v>42</v>
      </c>
      <c r="M2012" t="s">
        <v>43</v>
      </c>
      <c r="N2012">
        <v>0</v>
      </c>
      <c r="O2012">
        <v>1</v>
      </c>
      <c r="P2012">
        <v>1</v>
      </c>
      <c r="T2012" t="s">
        <v>55</v>
      </c>
      <c r="V2012" t="s">
        <v>67</v>
      </c>
      <c r="X2012" t="s">
        <v>80</v>
      </c>
      <c r="Z2012" t="s">
        <v>86</v>
      </c>
      <c r="AB2012" t="s">
        <v>97</v>
      </c>
      <c r="AC2012" t="s">
        <v>287</v>
      </c>
      <c r="AG2012" t="s">
        <v>27</v>
      </c>
      <c r="AH2012" t="str">
        <f>Table1[[#This Row],[Family]]</f>
        <v>Chironomidae</v>
      </c>
      <c r="AI2012" t="s">
        <v>48</v>
      </c>
      <c r="AJ2012" t="s">
        <v>61</v>
      </c>
      <c r="AK2012">
        <v>7.7</v>
      </c>
      <c r="AM2012" t="s">
        <v>42</v>
      </c>
      <c r="AN2012">
        <v>7.7</v>
      </c>
      <c r="AO2012">
        <v>0</v>
      </c>
    </row>
    <row r="2013" spans="1:41" x14ac:dyDescent="0.25">
      <c r="A2013" t="s">
        <v>712</v>
      </c>
      <c r="F2013" t="s">
        <v>712</v>
      </c>
      <c r="G2013" s="1">
        <v>42479</v>
      </c>
      <c r="I2013" t="s">
        <v>1023</v>
      </c>
      <c r="J2013" t="s">
        <v>40</v>
      </c>
      <c r="K2013" t="s">
        <v>253</v>
      </c>
      <c r="L2013" t="s">
        <v>42</v>
      </c>
      <c r="M2013" t="s">
        <v>43</v>
      </c>
      <c r="N2013">
        <v>0</v>
      </c>
      <c r="O2013">
        <v>1</v>
      </c>
      <c r="P2013">
        <v>1</v>
      </c>
      <c r="T2013" t="s">
        <v>55</v>
      </c>
      <c r="V2013" t="s">
        <v>67</v>
      </c>
      <c r="X2013" t="s">
        <v>80</v>
      </c>
      <c r="Z2013" t="s">
        <v>86</v>
      </c>
      <c r="AC2013" t="s">
        <v>254</v>
      </c>
      <c r="AG2013" t="s">
        <v>27</v>
      </c>
      <c r="AH2013" t="str">
        <f>Table1[[#This Row],[Family]]</f>
        <v>Chironomidae</v>
      </c>
      <c r="AI2013" t="s">
        <v>48</v>
      </c>
      <c r="AJ2013" t="s">
        <v>61</v>
      </c>
      <c r="AK2013">
        <v>4.0999999999999996</v>
      </c>
      <c r="AM2013" t="s">
        <v>42</v>
      </c>
      <c r="AN2013">
        <v>4.0999999999999996</v>
      </c>
      <c r="AO2013">
        <v>0</v>
      </c>
    </row>
    <row r="2014" spans="1:41" x14ac:dyDescent="0.25">
      <c r="A2014" t="s">
        <v>712</v>
      </c>
      <c r="F2014" t="s">
        <v>712</v>
      </c>
      <c r="G2014" s="1">
        <v>42479</v>
      </c>
      <c r="I2014" t="s">
        <v>1023</v>
      </c>
      <c r="J2014" t="s">
        <v>40</v>
      </c>
      <c r="K2014" t="s">
        <v>107</v>
      </c>
      <c r="L2014" t="s">
        <v>42</v>
      </c>
      <c r="M2014" t="s">
        <v>43</v>
      </c>
      <c r="N2014">
        <v>0</v>
      </c>
      <c r="O2014">
        <v>6</v>
      </c>
      <c r="P2014">
        <v>6</v>
      </c>
      <c r="T2014" t="s">
        <v>55</v>
      </c>
      <c r="V2014" t="s">
        <v>67</v>
      </c>
      <c r="X2014" t="s">
        <v>80</v>
      </c>
      <c r="Z2014" t="s">
        <v>86</v>
      </c>
      <c r="AC2014" t="s">
        <v>108</v>
      </c>
      <c r="AG2014" t="s">
        <v>27</v>
      </c>
      <c r="AH2014" t="str">
        <f>Table1[[#This Row],[Family]]</f>
        <v>Chironomidae</v>
      </c>
      <c r="AI2014" t="s">
        <v>48</v>
      </c>
      <c r="AJ2014" t="s">
        <v>82</v>
      </c>
      <c r="AK2014">
        <v>9.1999999999999993</v>
      </c>
      <c r="AM2014" t="s">
        <v>42</v>
      </c>
      <c r="AN2014">
        <v>9.1999999999999993</v>
      </c>
      <c r="AO2014">
        <v>0</v>
      </c>
    </row>
    <row r="2015" spans="1:41" x14ac:dyDescent="0.25">
      <c r="A2015" t="s">
        <v>712</v>
      </c>
      <c r="F2015" t="s">
        <v>712</v>
      </c>
      <c r="G2015" s="1">
        <v>42479</v>
      </c>
      <c r="I2015" t="s">
        <v>1023</v>
      </c>
      <c r="J2015" t="s">
        <v>40</v>
      </c>
      <c r="K2015" t="s">
        <v>481</v>
      </c>
      <c r="L2015" t="s">
        <v>42</v>
      </c>
      <c r="M2015" t="s">
        <v>43</v>
      </c>
      <c r="N2015">
        <v>0</v>
      </c>
      <c r="O2015">
        <v>1</v>
      </c>
      <c r="P2015">
        <v>1</v>
      </c>
      <c r="T2015" t="s">
        <v>55</v>
      </c>
      <c r="V2015" t="s">
        <v>67</v>
      </c>
      <c r="X2015" t="s">
        <v>80</v>
      </c>
      <c r="Z2015" t="s">
        <v>86</v>
      </c>
      <c r="AC2015" t="s">
        <v>482</v>
      </c>
      <c r="AG2015" t="s">
        <v>27</v>
      </c>
      <c r="AH2015" t="str">
        <f>Table1[[#This Row],[Family]]</f>
        <v>Chironomidae</v>
      </c>
      <c r="AI2015" t="s">
        <v>48</v>
      </c>
      <c r="AJ2015" t="s">
        <v>61</v>
      </c>
      <c r="AK2015">
        <v>2.1</v>
      </c>
      <c r="AM2015" t="s">
        <v>42</v>
      </c>
      <c r="AN2015">
        <v>2.1</v>
      </c>
      <c r="AO2015">
        <v>0</v>
      </c>
    </row>
    <row r="2016" spans="1:41" x14ac:dyDescent="0.25">
      <c r="A2016" t="s">
        <v>712</v>
      </c>
      <c r="F2016" t="s">
        <v>712</v>
      </c>
      <c r="G2016" s="1">
        <v>42479</v>
      </c>
      <c r="I2016" t="s">
        <v>1023</v>
      </c>
      <c r="J2016" t="s">
        <v>40</v>
      </c>
      <c r="K2016" t="s">
        <v>117</v>
      </c>
      <c r="L2016" t="s">
        <v>42</v>
      </c>
      <c r="M2016" t="s">
        <v>43</v>
      </c>
      <c r="N2016">
        <v>0</v>
      </c>
      <c r="O2016">
        <v>1</v>
      </c>
      <c r="P2016">
        <v>1</v>
      </c>
      <c r="T2016" t="s">
        <v>55</v>
      </c>
      <c r="V2016" t="s">
        <v>67</v>
      </c>
      <c r="X2016" t="s">
        <v>80</v>
      </c>
      <c r="Z2016" t="s">
        <v>86</v>
      </c>
      <c r="AB2016" t="s">
        <v>118</v>
      </c>
      <c r="AC2016" t="s">
        <v>119</v>
      </c>
      <c r="AG2016" t="s">
        <v>27</v>
      </c>
      <c r="AH2016" t="str">
        <f>Table1[[#This Row],[Family]]</f>
        <v>Chironomidae</v>
      </c>
      <c r="AI2016" t="s">
        <v>76</v>
      </c>
      <c r="AJ2016" t="s">
        <v>61</v>
      </c>
      <c r="AK2016">
        <v>1.2</v>
      </c>
      <c r="AM2016" t="s">
        <v>42</v>
      </c>
      <c r="AN2016">
        <v>1.2</v>
      </c>
      <c r="AO2016">
        <v>0</v>
      </c>
    </row>
    <row r="2017" spans="1:41" x14ac:dyDescent="0.25">
      <c r="A2017" t="s">
        <v>712</v>
      </c>
      <c r="F2017" t="s">
        <v>712</v>
      </c>
      <c r="G2017" s="1">
        <v>42479</v>
      </c>
      <c r="I2017" t="s">
        <v>1023</v>
      </c>
      <c r="J2017" t="s">
        <v>40</v>
      </c>
      <c r="K2017" t="s">
        <v>538</v>
      </c>
      <c r="L2017" t="s">
        <v>42</v>
      </c>
      <c r="M2017" t="s">
        <v>43</v>
      </c>
      <c r="N2017">
        <v>0</v>
      </c>
      <c r="O2017">
        <v>1</v>
      </c>
      <c r="P2017">
        <v>1</v>
      </c>
      <c r="T2017" t="s">
        <v>55</v>
      </c>
      <c r="V2017" t="s">
        <v>67</v>
      </c>
      <c r="X2017" t="s">
        <v>80</v>
      </c>
      <c r="Z2017" t="s">
        <v>199</v>
      </c>
      <c r="AG2017" t="s">
        <v>24</v>
      </c>
      <c r="AH2017" t="str">
        <f>Table1[[#This Row],[FinalID]]</f>
        <v>SIMULIIDAE</v>
      </c>
      <c r="AI2017" t="s">
        <v>92</v>
      </c>
      <c r="AJ2017" t="s">
        <v>53</v>
      </c>
      <c r="AK2017">
        <v>3.2</v>
      </c>
      <c r="AM2017" t="s">
        <v>42</v>
      </c>
      <c r="AN2017">
        <v>3.2</v>
      </c>
      <c r="AO2017">
        <v>0</v>
      </c>
    </row>
    <row r="2018" spans="1:41" x14ac:dyDescent="0.25">
      <c r="A2018" t="s">
        <v>713</v>
      </c>
      <c r="F2018" t="s">
        <v>713</v>
      </c>
      <c r="G2018" s="1">
        <v>42478</v>
      </c>
      <c r="I2018" t="s">
        <v>1023</v>
      </c>
      <c r="J2018" t="s">
        <v>40</v>
      </c>
      <c r="K2018" t="s">
        <v>315</v>
      </c>
      <c r="L2018" t="s">
        <v>42</v>
      </c>
      <c r="M2018" t="s">
        <v>43</v>
      </c>
      <c r="N2018">
        <v>0</v>
      </c>
      <c r="O2018">
        <v>28</v>
      </c>
      <c r="P2018">
        <v>28</v>
      </c>
      <c r="T2018" t="s">
        <v>55</v>
      </c>
      <c r="V2018" t="s">
        <v>56</v>
      </c>
      <c r="X2018" t="s">
        <v>57</v>
      </c>
      <c r="Z2018" t="s">
        <v>290</v>
      </c>
      <c r="AC2018" t="s">
        <v>316</v>
      </c>
      <c r="AG2018" t="s">
        <v>27</v>
      </c>
      <c r="AH2018" t="str">
        <f>Table1[[#This Row],[Family]]</f>
        <v>Crangonyctidae</v>
      </c>
      <c r="AI2018" t="s">
        <v>48</v>
      </c>
      <c r="AJ2018" t="s">
        <v>61</v>
      </c>
      <c r="AK2018">
        <v>6.7</v>
      </c>
      <c r="AM2018" t="s">
        <v>42</v>
      </c>
      <c r="AN2018">
        <v>6.7</v>
      </c>
      <c r="AO2018">
        <v>0</v>
      </c>
    </row>
    <row r="2019" spans="1:41" x14ac:dyDescent="0.25">
      <c r="A2019" t="s">
        <v>713</v>
      </c>
      <c r="F2019" t="s">
        <v>713</v>
      </c>
      <c r="G2019" s="1">
        <v>42478</v>
      </c>
      <c r="I2019" t="s">
        <v>1023</v>
      </c>
      <c r="J2019" t="s">
        <v>40</v>
      </c>
      <c r="K2019" t="s">
        <v>289</v>
      </c>
      <c r="L2019" t="s">
        <v>42</v>
      </c>
      <c r="M2019" t="s">
        <v>43</v>
      </c>
      <c r="N2019">
        <v>0</v>
      </c>
      <c r="O2019">
        <v>3</v>
      </c>
      <c r="P2019">
        <v>3</v>
      </c>
      <c r="T2019" t="s">
        <v>55</v>
      </c>
      <c r="V2019" t="s">
        <v>67</v>
      </c>
      <c r="X2019" t="s">
        <v>57</v>
      </c>
      <c r="Z2019" t="s">
        <v>290</v>
      </c>
      <c r="AC2019" t="s">
        <v>291</v>
      </c>
      <c r="AG2019" t="s">
        <v>27</v>
      </c>
      <c r="AH2019" t="str">
        <f>Table1[[#This Row],[Family]]</f>
        <v>Crangonyctidae</v>
      </c>
      <c r="AK2019">
        <v>0.4</v>
      </c>
      <c r="AM2019" t="s">
        <v>42</v>
      </c>
      <c r="AN2019">
        <v>0.4</v>
      </c>
      <c r="AO2019">
        <v>0</v>
      </c>
    </row>
    <row r="2020" spans="1:41" x14ac:dyDescent="0.25">
      <c r="A2020" t="s">
        <v>713</v>
      </c>
      <c r="F2020" t="s">
        <v>713</v>
      </c>
      <c r="G2020" s="1">
        <v>42478</v>
      </c>
      <c r="I2020" t="s">
        <v>1023</v>
      </c>
      <c r="J2020" t="s">
        <v>40</v>
      </c>
      <c r="K2020" t="s">
        <v>62</v>
      </c>
      <c r="L2020" t="s">
        <v>42</v>
      </c>
      <c r="M2020" t="s">
        <v>43</v>
      </c>
      <c r="N2020">
        <v>0</v>
      </c>
      <c r="O2020">
        <v>93</v>
      </c>
      <c r="P2020">
        <v>93</v>
      </c>
      <c r="T2020" t="s">
        <v>55</v>
      </c>
      <c r="V2020" t="s">
        <v>56</v>
      </c>
      <c r="X2020" t="s">
        <v>63</v>
      </c>
      <c r="Z2020" t="s">
        <v>64</v>
      </c>
      <c r="AC2020" t="s">
        <v>65</v>
      </c>
      <c r="AG2020" t="s">
        <v>27</v>
      </c>
      <c r="AH2020" t="str">
        <f>Table1[[#This Row],[Family]]</f>
        <v>Asellidae</v>
      </c>
      <c r="AI2020" t="s">
        <v>48</v>
      </c>
      <c r="AJ2020" t="s">
        <v>61</v>
      </c>
      <c r="AK2020">
        <v>2.6</v>
      </c>
      <c r="AM2020" t="s">
        <v>42</v>
      </c>
      <c r="AN2020">
        <v>2.6</v>
      </c>
      <c r="AO2020">
        <v>0</v>
      </c>
    </row>
    <row r="2021" spans="1:41" x14ac:dyDescent="0.25">
      <c r="A2021" t="s">
        <v>713</v>
      </c>
      <c r="F2021" t="s">
        <v>713</v>
      </c>
      <c r="G2021" s="1">
        <v>42478</v>
      </c>
      <c r="I2021" t="s">
        <v>1023</v>
      </c>
      <c r="J2021" t="s">
        <v>40</v>
      </c>
      <c r="K2021" t="s">
        <v>233</v>
      </c>
      <c r="L2021" t="s">
        <v>42</v>
      </c>
      <c r="M2021" t="s">
        <v>43</v>
      </c>
      <c r="N2021">
        <v>0</v>
      </c>
      <c r="O2021">
        <v>1</v>
      </c>
      <c r="P2021">
        <v>1</v>
      </c>
      <c r="T2021" t="s">
        <v>55</v>
      </c>
      <c r="V2021" t="s">
        <v>67</v>
      </c>
      <c r="X2021" t="s">
        <v>80</v>
      </c>
      <c r="Z2021" t="s">
        <v>86</v>
      </c>
      <c r="AB2021" t="s">
        <v>115</v>
      </c>
      <c r="AC2021" t="s">
        <v>234</v>
      </c>
      <c r="AG2021" t="s">
        <v>27</v>
      </c>
      <c r="AH2021" t="str">
        <f>Table1[[#This Row],[Family]]</f>
        <v>Chironomidae</v>
      </c>
      <c r="AI2021" t="s">
        <v>76</v>
      </c>
      <c r="AJ2021" t="s">
        <v>61</v>
      </c>
      <c r="AK2021">
        <v>5.3</v>
      </c>
      <c r="AM2021" t="s">
        <v>42</v>
      </c>
      <c r="AN2021">
        <v>5.3</v>
      </c>
      <c r="AO2021">
        <v>0</v>
      </c>
    </row>
    <row r="2022" spans="1:41" x14ac:dyDescent="0.25">
      <c r="A2022" t="s">
        <v>714</v>
      </c>
      <c r="F2022" t="s">
        <v>714</v>
      </c>
      <c r="G2022" s="1">
        <v>42486</v>
      </c>
      <c r="I2022" t="s">
        <v>1023</v>
      </c>
      <c r="J2022" t="s">
        <v>40</v>
      </c>
      <c r="K2022" t="s">
        <v>315</v>
      </c>
      <c r="L2022" t="s">
        <v>42</v>
      </c>
      <c r="M2022" t="s">
        <v>43</v>
      </c>
      <c r="N2022">
        <v>0</v>
      </c>
      <c r="O2022">
        <v>8</v>
      </c>
      <c r="P2022">
        <v>8</v>
      </c>
      <c r="T2022" t="s">
        <v>55</v>
      </c>
      <c r="V2022" t="s">
        <v>56</v>
      </c>
      <c r="X2022" t="s">
        <v>57</v>
      </c>
      <c r="Z2022" t="s">
        <v>290</v>
      </c>
      <c r="AC2022" t="s">
        <v>316</v>
      </c>
      <c r="AG2022" t="s">
        <v>27</v>
      </c>
      <c r="AH2022" t="str">
        <f>Table1[[#This Row],[Family]]</f>
        <v>Crangonyctidae</v>
      </c>
      <c r="AI2022" t="s">
        <v>48</v>
      </c>
      <c r="AJ2022" t="s">
        <v>61</v>
      </c>
      <c r="AK2022">
        <v>6.7</v>
      </c>
      <c r="AM2022" t="s">
        <v>42</v>
      </c>
      <c r="AN2022">
        <v>6.7</v>
      </c>
      <c r="AO2022">
        <v>0</v>
      </c>
    </row>
    <row r="2023" spans="1:41" x14ac:dyDescent="0.25">
      <c r="A2023" t="s">
        <v>714</v>
      </c>
      <c r="F2023" t="s">
        <v>714</v>
      </c>
      <c r="G2023" s="1">
        <v>42486</v>
      </c>
      <c r="I2023" t="s">
        <v>1023</v>
      </c>
      <c r="J2023" t="s">
        <v>40</v>
      </c>
      <c r="K2023" t="s">
        <v>62</v>
      </c>
      <c r="L2023" t="s">
        <v>42</v>
      </c>
      <c r="M2023" t="s">
        <v>43</v>
      </c>
      <c r="N2023">
        <v>0</v>
      </c>
      <c r="O2023">
        <v>129</v>
      </c>
      <c r="P2023">
        <v>129</v>
      </c>
      <c r="T2023" t="s">
        <v>55</v>
      </c>
      <c r="V2023" t="s">
        <v>56</v>
      </c>
      <c r="X2023" t="s">
        <v>63</v>
      </c>
      <c r="Z2023" t="s">
        <v>64</v>
      </c>
      <c r="AC2023" t="s">
        <v>65</v>
      </c>
      <c r="AG2023" t="s">
        <v>27</v>
      </c>
      <c r="AH2023" t="str">
        <f>Table1[[#This Row],[Family]]</f>
        <v>Asellidae</v>
      </c>
      <c r="AI2023" t="s">
        <v>48</v>
      </c>
      <c r="AJ2023" t="s">
        <v>61</v>
      </c>
      <c r="AK2023">
        <v>2.6</v>
      </c>
      <c r="AM2023" t="s">
        <v>42</v>
      </c>
      <c r="AN2023">
        <v>2.6</v>
      </c>
      <c r="AO2023">
        <v>0</v>
      </c>
    </row>
    <row r="2024" spans="1:41" x14ac:dyDescent="0.25">
      <c r="A2024" t="s">
        <v>714</v>
      </c>
      <c r="F2024" t="s">
        <v>714</v>
      </c>
      <c r="G2024" s="1">
        <v>42486</v>
      </c>
      <c r="I2024" t="s">
        <v>1023</v>
      </c>
      <c r="J2024" t="s">
        <v>40</v>
      </c>
      <c r="K2024" t="s">
        <v>715</v>
      </c>
      <c r="L2024" t="s">
        <v>42</v>
      </c>
      <c r="M2024" t="s">
        <v>43</v>
      </c>
      <c r="N2024">
        <v>0</v>
      </c>
      <c r="O2024">
        <v>1</v>
      </c>
      <c r="P2024">
        <v>1</v>
      </c>
      <c r="T2024" t="s">
        <v>55</v>
      </c>
      <c r="V2024" t="s">
        <v>67</v>
      </c>
      <c r="X2024" t="s">
        <v>220</v>
      </c>
      <c r="Z2024" t="s">
        <v>440</v>
      </c>
      <c r="AC2024" t="s">
        <v>716</v>
      </c>
      <c r="AG2024" t="s">
        <v>27</v>
      </c>
      <c r="AH2024" t="str">
        <f>Table1[[#This Row],[Family]]</f>
        <v>Hydrophilidae</v>
      </c>
      <c r="AK2024">
        <v>4.0999999999999996</v>
      </c>
      <c r="AM2024" t="s">
        <v>42</v>
      </c>
      <c r="AN2024">
        <v>4.0999999999999996</v>
      </c>
      <c r="AO2024">
        <v>0</v>
      </c>
    </row>
    <row r="2025" spans="1:41" x14ac:dyDescent="0.25">
      <c r="A2025" t="s">
        <v>714</v>
      </c>
      <c r="F2025" t="s">
        <v>714</v>
      </c>
      <c r="G2025" s="1">
        <v>42486</v>
      </c>
      <c r="I2025" t="s">
        <v>1023</v>
      </c>
      <c r="J2025" t="s">
        <v>40</v>
      </c>
      <c r="K2025" t="s">
        <v>78</v>
      </c>
      <c r="L2025" t="s">
        <v>42</v>
      </c>
      <c r="M2025" t="s">
        <v>43</v>
      </c>
      <c r="N2025">
        <v>0</v>
      </c>
      <c r="O2025">
        <v>2</v>
      </c>
      <c r="P2025">
        <v>2</v>
      </c>
      <c r="T2025" t="s">
        <v>55</v>
      </c>
      <c r="V2025" t="s">
        <v>67</v>
      </c>
      <c r="X2025" t="s">
        <v>80</v>
      </c>
      <c r="Z2025" t="s">
        <v>81</v>
      </c>
      <c r="AG2025" t="s">
        <v>24</v>
      </c>
      <c r="AH2025" t="str">
        <f>Table1[[#This Row],[FinalID]]</f>
        <v>CERATOPOGONIDAE</v>
      </c>
      <c r="AI2025" t="s">
        <v>76</v>
      </c>
      <c r="AJ2025" t="s">
        <v>82</v>
      </c>
      <c r="AK2025">
        <v>3.6</v>
      </c>
      <c r="AM2025" t="s">
        <v>42</v>
      </c>
      <c r="AN2025">
        <v>3.6</v>
      </c>
      <c r="AO2025">
        <v>0</v>
      </c>
    </row>
    <row r="2026" spans="1:41" x14ac:dyDescent="0.25">
      <c r="A2026" t="s">
        <v>714</v>
      </c>
      <c r="F2026" t="s">
        <v>714</v>
      </c>
      <c r="G2026" s="1">
        <v>42486</v>
      </c>
      <c r="I2026" t="s">
        <v>1023</v>
      </c>
      <c r="J2026" t="s">
        <v>40</v>
      </c>
      <c r="K2026" t="s">
        <v>717</v>
      </c>
      <c r="L2026" t="s">
        <v>42</v>
      </c>
      <c r="M2026" t="s">
        <v>43</v>
      </c>
      <c r="N2026">
        <v>0</v>
      </c>
      <c r="O2026">
        <v>1</v>
      </c>
      <c r="P2026">
        <v>1</v>
      </c>
      <c r="T2026" t="s">
        <v>55</v>
      </c>
      <c r="V2026" t="s">
        <v>67</v>
      </c>
      <c r="X2026" t="s">
        <v>80</v>
      </c>
      <c r="Z2026" t="s">
        <v>86</v>
      </c>
      <c r="AB2026" t="s">
        <v>645</v>
      </c>
      <c r="AC2026" t="s">
        <v>718</v>
      </c>
      <c r="AG2026" t="s">
        <v>27</v>
      </c>
      <c r="AH2026" t="str">
        <f>Table1[[#This Row],[Family]]</f>
        <v>Chironomidae</v>
      </c>
      <c r="AI2026" t="s">
        <v>76</v>
      </c>
      <c r="AJ2026" t="s">
        <v>49</v>
      </c>
      <c r="AK2026">
        <v>6.6</v>
      </c>
      <c r="AM2026" t="s">
        <v>42</v>
      </c>
      <c r="AN2026">
        <v>6.6</v>
      </c>
      <c r="AO2026">
        <v>0</v>
      </c>
    </row>
    <row r="2027" spans="1:41" x14ac:dyDescent="0.25">
      <c r="A2027" t="s">
        <v>719</v>
      </c>
      <c r="F2027" t="s">
        <v>719</v>
      </c>
      <c r="G2027" s="1">
        <v>42486</v>
      </c>
      <c r="I2027" t="s">
        <v>1023</v>
      </c>
      <c r="J2027" t="s">
        <v>40</v>
      </c>
      <c r="K2027" t="s">
        <v>50</v>
      </c>
      <c r="L2027" t="s">
        <v>42</v>
      </c>
      <c r="M2027" t="s">
        <v>43</v>
      </c>
      <c r="N2027">
        <v>0</v>
      </c>
      <c r="O2027">
        <v>4</v>
      </c>
      <c r="P2027">
        <v>4</v>
      </c>
      <c r="T2027" t="s">
        <v>44</v>
      </c>
      <c r="V2027" t="s">
        <v>45</v>
      </c>
      <c r="X2027" t="s">
        <v>51</v>
      </c>
      <c r="Z2027" t="s">
        <v>52</v>
      </c>
      <c r="AG2027" t="s">
        <v>24</v>
      </c>
      <c r="AH2027" t="str">
        <f>Table1[[#This Row],[FinalID]]</f>
        <v>TUBIFICIDAE</v>
      </c>
      <c r="AI2027" t="s">
        <v>48</v>
      </c>
      <c r="AJ2027" t="s">
        <v>53</v>
      </c>
      <c r="AK2027">
        <v>8.4</v>
      </c>
      <c r="AM2027" t="s">
        <v>42</v>
      </c>
      <c r="AN2027">
        <v>8.4</v>
      </c>
      <c r="AO2027">
        <v>0</v>
      </c>
    </row>
    <row r="2028" spans="1:41" x14ac:dyDescent="0.25">
      <c r="A2028" t="s">
        <v>719</v>
      </c>
      <c r="F2028" t="s">
        <v>719</v>
      </c>
      <c r="G2028" s="1">
        <v>42486</v>
      </c>
      <c r="I2028" t="s">
        <v>1023</v>
      </c>
      <c r="J2028" t="s">
        <v>40</v>
      </c>
      <c r="K2028" t="s">
        <v>207</v>
      </c>
      <c r="L2028" t="s">
        <v>42</v>
      </c>
      <c r="M2028" t="s">
        <v>43</v>
      </c>
      <c r="N2028">
        <v>0</v>
      </c>
      <c r="O2028">
        <v>2</v>
      </c>
      <c r="P2028">
        <v>2</v>
      </c>
      <c r="T2028" t="s">
        <v>208</v>
      </c>
      <c r="V2028" t="s">
        <v>209</v>
      </c>
      <c r="X2028" t="s">
        <v>210</v>
      </c>
      <c r="Z2028" t="s">
        <v>211</v>
      </c>
      <c r="AC2028" t="s">
        <v>212</v>
      </c>
      <c r="AG2028" t="s">
        <v>27</v>
      </c>
      <c r="AH2028" t="str">
        <f>Table1[[#This Row],[Family]]</f>
        <v>Physidae</v>
      </c>
      <c r="AI2028" t="s">
        <v>144</v>
      </c>
      <c r="AJ2028" t="s">
        <v>213</v>
      </c>
      <c r="AK2028">
        <v>7</v>
      </c>
      <c r="AM2028" t="s">
        <v>42</v>
      </c>
      <c r="AN2028">
        <v>7</v>
      </c>
      <c r="AO2028">
        <v>0</v>
      </c>
    </row>
    <row r="2029" spans="1:41" x14ac:dyDescent="0.25">
      <c r="A2029" t="s">
        <v>719</v>
      </c>
      <c r="F2029" t="s">
        <v>719</v>
      </c>
      <c r="G2029" s="1">
        <v>42486</v>
      </c>
      <c r="I2029" t="s">
        <v>1023</v>
      </c>
      <c r="J2029" t="s">
        <v>40</v>
      </c>
      <c r="K2029" t="s">
        <v>504</v>
      </c>
      <c r="L2029" t="s">
        <v>42</v>
      </c>
      <c r="M2029" t="s">
        <v>43</v>
      </c>
      <c r="N2029">
        <v>0</v>
      </c>
      <c r="O2029">
        <v>2</v>
      </c>
      <c r="P2029">
        <v>2</v>
      </c>
      <c r="T2029" t="s">
        <v>208</v>
      </c>
      <c r="V2029" t="s">
        <v>394</v>
      </c>
      <c r="X2029" t="s">
        <v>395</v>
      </c>
      <c r="Z2029" t="s">
        <v>425</v>
      </c>
      <c r="AG2029" t="s">
        <v>24</v>
      </c>
      <c r="AH2029" t="str">
        <f>Table1[[#This Row],[FinalID]]</f>
        <v>PISIDIIDAE</v>
      </c>
      <c r="AI2029" t="s">
        <v>92</v>
      </c>
      <c r="AK2029">
        <v>6.5</v>
      </c>
      <c r="AM2029" t="s">
        <v>42</v>
      </c>
      <c r="AN2029">
        <v>6.5</v>
      </c>
      <c r="AO2029">
        <v>0</v>
      </c>
    </row>
    <row r="2030" spans="1:41" x14ac:dyDescent="0.25">
      <c r="A2030" t="s">
        <v>719</v>
      </c>
      <c r="F2030" t="s">
        <v>719</v>
      </c>
      <c r="G2030" s="1">
        <v>42486</v>
      </c>
      <c r="I2030" t="s">
        <v>1023</v>
      </c>
      <c r="J2030" t="s">
        <v>40</v>
      </c>
      <c r="K2030" t="s">
        <v>62</v>
      </c>
      <c r="L2030" t="s">
        <v>42</v>
      </c>
      <c r="M2030" t="s">
        <v>43</v>
      </c>
      <c r="N2030">
        <v>0</v>
      </c>
      <c r="O2030">
        <v>1</v>
      </c>
      <c r="P2030">
        <v>1</v>
      </c>
      <c r="T2030" t="s">
        <v>55</v>
      </c>
      <c r="V2030" t="s">
        <v>56</v>
      </c>
      <c r="X2030" t="s">
        <v>63</v>
      </c>
      <c r="Z2030" t="s">
        <v>64</v>
      </c>
      <c r="AC2030" t="s">
        <v>65</v>
      </c>
      <c r="AG2030" t="s">
        <v>27</v>
      </c>
      <c r="AH2030" t="str">
        <f>Table1[[#This Row],[Family]]</f>
        <v>Asellidae</v>
      </c>
      <c r="AI2030" t="s">
        <v>48</v>
      </c>
      <c r="AJ2030" t="s">
        <v>61</v>
      </c>
      <c r="AK2030">
        <v>2.6</v>
      </c>
      <c r="AM2030" t="s">
        <v>42</v>
      </c>
      <c r="AN2030">
        <v>2.6</v>
      </c>
      <c r="AO2030">
        <v>0</v>
      </c>
    </row>
    <row r="2031" spans="1:41" x14ac:dyDescent="0.25">
      <c r="A2031" t="s">
        <v>719</v>
      </c>
      <c r="F2031" t="s">
        <v>719</v>
      </c>
      <c r="G2031" s="1">
        <v>42486</v>
      </c>
      <c r="I2031" t="s">
        <v>1023</v>
      </c>
      <c r="J2031" t="s">
        <v>40</v>
      </c>
      <c r="K2031" t="s">
        <v>339</v>
      </c>
      <c r="L2031" t="s">
        <v>42</v>
      </c>
      <c r="M2031" t="s">
        <v>43</v>
      </c>
      <c r="N2031">
        <v>0</v>
      </c>
      <c r="O2031">
        <v>1</v>
      </c>
      <c r="P2031">
        <v>1</v>
      </c>
      <c r="T2031" t="s">
        <v>55</v>
      </c>
      <c r="V2031" t="s">
        <v>67</v>
      </c>
      <c r="X2031" t="s">
        <v>324</v>
      </c>
      <c r="Z2031" t="s">
        <v>328</v>
      </c>
      <c r="AG2031" t="s">
        <v>24</v>
      </c>
      <c r="AH2031" t="str">
        <f>Table1[[#This Row],[FinalID]]</f>
        <v>COENAGRIONIDAE</v>
      </c>
      <c r="AI2031" t="s">
        <v>76</v>
      </c>
      <c r="AJ2031" t="s">
        <v>213</v>
      </c>
      <c r="AK2031">
        <v>9</v>
      </c>
      <c r="AM2031" t="s">
        <v>42</v>
      </c>
      <c r="AN2031">
        <v>9</v>
      </c>
      <c r="AO2031">
        <v>0</v>
      </c>
    </row>
    <row r="2032" spans="1:41" x14ac:dyDescent="0.25">
      <c r="A2032" t="s">
        <v>719</v>
      </c>
      <c r="F2032" t="s">
        <v>719</v>
      </c>
      <c r="G2032" s="1">
        <v>42486</v>
      </c>
      <c r="I2032" t="s">
        <v>1023</v>
      </c>
      <c r="J2032" t="s">
        <v>40</v>
      </c>
      <c r="K2032" t="s">
        <v>560</v>
      </c>
      <c r="L2032" t="s">
        <v>42</v>
      </c>
      <c r="M2032" t="s">
        <v>79</v>
      </c>
      <c r="N2032">
        <v>0</v>
      </c>
      <c r="O2032">
        <v>1</v>
      </c>
      <c r="P2032">
        <v>1</v>
      </c>
      <c r="T2032" t="s">
        <v>55</v>
      </c>
      <c r="V2032" t="s">
        <v>67</v>
      </c>
      <c r="X2032" t="s">
        <v>561</v>
      </c>
      <c r="Z2032" t="s">
        <v>562</v>
      </c>
      <c r="AG2032" t="s">
        <v>24</v>
      </c>
      <c r="AH2032" t="str">
        <f>Table1[[#This Row],[FinalID]]</f>
        <v>CORIXIDAE</v>
      </c>
      <c r="AI2032" t="s">
        <v>76</v>
      </c>
      <c r="AJ2032" t="s">
        <v>563</v>
      </c>
      <c r="AK2032">
        <v>5.6</v>
      </c>
      <c r="AM2032" t="s">
        <v>42</v>
      </c>
      <c r="AN2032">
        <v>5.6</v>
      </c>
      <c r="AO2032">
        <v>0</v>
      </c>
    </row>
    <row r="2033" spans="1:41" x14ac:dyDescent="0.25">
      <c r="A2033" t="s">
        <v>719</v>
      </c>
      <c r="F2033" t="s">
        <v>719</v>
      </c>
      <c r="G2033" s="1">
        <v>42486</v>
      </c>
      <c r="I2033" t="s">
        <v>1023</v>
      </c>
      <c r="J2033" t="s">
        <v>40</v>
      </c>
      <c r="K2033" t="s">
        <v>720</v>
      </c>
      <c r="L2033" t="s">
        <v>42</v>
      </c>
      <c r="M2033" t="s">
        <v>43</v>
      </c>
      <c r="N2033">
        <v>0</v>
      </c>
      <c r="O2033">
        <v>1</v>
      </c>
      <c r="P2033">
        <v>1</v>
      </c>
      <c r="T2033" t="s">
        <v>55</v>
      </c>
      <c r="V2033" t="s">
        <v>67</v>
      </c>
      <c r="X2033" t="s">
        <v>561</v>
      </c>
      <c r="Z2033" t="s">
        <v>562</v>
      </c>
      <c r="AC2033" t="s">
        <v>721</v>
      </c>
      <c r="AG2033" t="s">
        <v>27</v>
      </c>
      <c r="AH2033" t="str">
        <f>Table1[[#This Row],[Family]]</f>
        <v>Corixidae</v>
      </c>
      <c r="AI2033" t="s">
        <v>76</v>
      </c>
      <c r="AK2033">
        <v>5.6</v>
      </c>
      <c r="AM2033" t="s">
        <v>42</v>
      </c>
      <c r="AN2033">
        <v>5.6</v>
      </c>
      <c r="AO2033">
        <v>0</v>
      </c>
    </row>
    <row r="2034" spans="1:41" x14ac:dyDescent="0.25">
      <c r="A2034" t="s">
        <v>719</v>
      </c>
      <c r="F2034" t="s">
        <v>719</v>
      </c>
      <c r="G2034" s="1">
        <v>42486</v>
      </c>
      <c r="I2034" t="s">
        <v>1023</v>
      </c>
      <c r="J2034" t="s">
        <v>40</v>
      </c>
      <c r="K2034" t="s">
        <v>78</v>
      </c>
      <c r="L2034" t="s">
        <v>42</v>
      </c>
      <c r="M2034" t="s">
        <v>43</v>
      </c>
      <c r="N2034">
        <v>0</v>
      </c>
      <c r="O2034">
        <v>1</v>
      </c>
      <c r="P2034">
        <v>1</v>
      </c>
      <c r="T2034" t="s">
        <v>55</v>
      </c>
      <c r="V2034" t="s">
        <v>67</v>
      </c>
      <c r="X2034" t="s">
        <v>80</v>
      </c>
      <c r="Z2034" t="s">
        <v>81</v>
      </c>
      <c r="AG2034" t="s">
        <v>24</v>
      </c>
      <c r="AH2034" t="str">
        <f>Table1[[#This Row],[FinalID]]</f>
        <v>CERATOPOGONIDAE</v>
      </c>
      <c r="AI2034" t="s">
        <v>76</v>
      </c>
      <c r="AJ2034" t="s">
        <v>82</v>
      </c>
      <c r="AK2034">
        <v>3.6</v>
      </c>
      <c r="AM2034" t="s">
        <v>42</v>
      </c>
      <c r="AN2034">
        <v>3.6</v>
      </c>
      <c r="AO2034">
        <v>0</v>
      </c>
    </row>
    <row r="2035" spans="1:41" x14ac:dyDescent="0.25">
      <c r="A2035" t="s">
        <v>719</v>
      </c>
      <c r="F2035" t="s">
        <v>719</v>
      </c>
      <c r="G2035" s="1">
        <v>42486</v>
      </c>
      <c r="I2035" t="s">
        <v>1023</v>
      </c>
      <c r="J2035" t="s">
        <v>40</v>
      </c>
      <c r="K2035" t="s">
        <v>223</v>
      </c>
      <c r="L2035" t="s">
        <v>42</v>
      </c>
      <c r="M2035" t="s">
        <v>43</v>
      </c>
      <c r="N2035">
        <v>0</v>
      </c>
      <c r="O2035">
        <v>52</v>
      </c>
      <c r="P2035">
        <v>52</v>
      </c>
      <c r="T2035" t="s">
        <v>55</v>
      </c>
      <c r="V2035" t="s">
        <v>67</v>
      </c>
      <c r="X2035" t="s">
        <v>80</v>
      </c>
      <c r="Z2035" t="s">
        <v>86</v>
      </c>
      <c r="AB2035" t="s">
        <v>87</v>
      </c>
      <c r="AC2035" t="s">
        <v>224</v>
      </c>
      <c r="AG2035" t="s">
        <v>27</v>
      </c>
      <c r="AH2035" t="str">
        <f>Table1[[#This Row],[Family]]</f>
        <v>Chironomidae</v>
      </c>
      <c r="AI2035" t="s">
        <v>48</v>
      </c>
      <c r="AJ2035" t="s">
        <v>49</v>
      </c>
      <c r="AK2035">
        <v>4.5999999999999996</v>
      </c>
      <c r="AM2035" t="s">
        <v>42</v>
      </c>
      <c r="AN2035">
        <v>4.5999999999999996</v>
      </c>
      <c r="AO2035">
        <v>0</v>
      </c>
    </row>
    <row r="2036" spans="1:41" x14ac:dyDescent="0.25">
      <c r="A2036" t="s">
        <v>719</v>
      </c>
      <c r="F2036" t="s">
        <v>719</v>
      </c>
      <c r="G2036" s="1">
        <v>42486</v>
      </c>
      <c r="I2036" t="s">
        <v>1023</v>
      </c>
      <c r="J2036" t="s">
        <v>40</v>
      </c>
      <c r="K2036" t="s">
        <v>88</v>
      </c>
      <c r="L2036" t="s">
        <v>42</v>
      </c>
      <c r="M2036" t="s">
        <v>43</v>
      </c>
      <c r="N2036">
        <v>0</v>
      </c>
      <c r="O2036">
        <v>2</v>
      </c>
      <c r="P2036">
        <v>2</v>
      </c>
      <c r="T2036" t="s">
        <v>55</v>
      </c>
      <c r="V2036" t="s">
        <v>67</v>
      </c>
      <c r="X2036" t="s">
        <v>80</v>
      </c>
      <c r="Z2036" t="s">
        <v>86</v>
      </c>
      <c r="AB2036" t="s">
        <v>87</v>
      </c>
      <c r="AC2036" t="s">
        <v>89</v>
      </c>
      <c r="AG2036" t="s">
        <v>27</v>
      </c>
      <c r="AH2036" t="str">
        <f>Table1[[#This Row],[Family]]</f>
        <v>Chironomidae</v>
      </c>
      <c r="AI2036" t="s">
        <v>48</v>
      </c>
      <c r="AJ2036" t="s">
        <v>49</v>
      </c>
      <c r="AK2036">
        <v>9</v>
      </c>
      <c r="AM2036" t="s">
        <v>42</v>
      </c>
      <c r="AN2036">
        <v>9</v>
      </c>
      <c r="AO2036">
        <v>0</v>
      </c>
    </row>
    <row r="2037" spans="1:41" x14ac:dyDescent="0.25">
      <c r="A2037" t="s">
        <v>719</v>
      </c>
      <c r="F2037" t="s">
        <v>719</v>
      </c>
      <c r="G2037" s="1">
        <v>42486</v>
      </c>
      <c r="I2037" t="s">
        <v>1023</v>
      </c>
      <c r="J2037" t="s">
        <v>40</v>
      </c>
      <c r="K2037" t="s">
        <v>90</v>
      </c>
      <c r="L2037" t="s">
        <v>42</v>
      </c>
      <c r="M2037" t="s">
        <v>43</v>
      </c>
      <c r="N2037">
        <v>0</v>
      </c>
      <c r="O2037">
        <v>6</v>
      </c>
      <c r="P2037">
        <v>6</v>
      </c>
      <c r="T2037" t="s">
        <v>55</v>
      </c>
      <c r="V2037" t="s">
        <v>67</v>
      </c>
      <c r="X2037" t="s">
        <v>80</v>
      </c>
      <c r="Z2037" t="s">
        <v>86</v>
      </c>
      <c r="AB2037" t="s">
        <v>87</v>
      </c>
      <c r="AC2037" t="s">
        <v>91</v>
      </c>
      <c r="AG2037" t="s">
        <v>27</v>
      </c>
      <c r="AH2037" t="str">
        <f>Table1[[#This Row],[Family]]</f>
        <v>Chironomidae</v>
      </c>
      <c r="AI2037" t="s">
        <v>92</v>
      </c>
      <c r="AJ2037" t="s">
        <v>53</v>
      </c>
      <c r="AK2037">
        <v>4.9000000000000004</v>
      </c>
      <c r="AM2037" t="s">
        <v>42</v>
      </c>
      <c r="AN2037">
        <v>4.9000000000000004</v>
      </c>
      <c r="AO2037">
        <v>0</v>
      </c>
    </row>
    <row r="2038" spans="1:41" x14ac:dyDescent="0.25">
      <c r="A2038" t="s">
        <v>719</v>
      </c>
      <c r="F2038" t="s">
        <v>719</v>
      </c>
      <c r="G2038" s="1">
        <v>42486</v>
      </c>
      <c r="I2038" t="s">
        <v>1023</v>
      </c>
      <c r="J2038" t="s">
        <v>40</v>
      </c>
      <c r="K2038" t="s">
        <v>653</v>
      </c>
      <c r="L2038" t="s">
        <v>42</v>
      </c>
      <c r="M2038" t="s">
        <v>43</v>
      </c>
      <c r="N2038">
        <v>0</v>
      </c>
      <c r="O2038">
        <v>1</v>
      </c>
      <c r="P2038">
        <v>1</v>
      </c>
      <c r="T2038" t="s">
        <v>55</v>
      </c>
      <c r="V2038" t="s">
        <v>67</v>
      </c>
      <c r="X2038" t="s">
        <v>80</v>
      </c>
      <c r="Z2038" t="s">
        <v>86</v>
      </c>
      <c r="AB2038" t="s">
        <v>87</v>
      </c>
      <c r="AC2038" t="s">
        <v>654</v>
      </c>
      <c r="AG2038" t="s">
        <v>27</v>
      </c>
      <c r="AH2038" t="str">
        <f>Table1[[#This Row],[Family]]</f>
        <v>Chironomidae</v>
      </c>
      <c r="AI2038" t="s">
        <v>48</v>
      </c>
      <c r="AJ2038" t="s">
        <v>53</v>
      </c>
      <c r="AK2038">
        <v>8.6999999999999993</v>
      </c>
      <c r="AM2038" t="s">
        <v>42</v>
      </c>
      <c r="AN2038">
        <v>8.6999999999999993</v>
      </c>
      <c r="AO2038">
        <v>0</v>
      </c>
    </row>
    <row r="2039" spans="1:41" x14ac:dyDescent="0.25">
      <c r="A2039" t="s">
        <v>719</v>
      </c>
      <c r="F2039" t="s">
        <v>719</v>
      </c>
      <c r="G2039" s="1">
        <v>42486</v>
      </c>
      <c r="I2039" t="s">
        <v>1023</v>
      </c>
      <c r="J2039" t="s">
        <v>40</v>
      </c>
      <c r="K2039" t="s">
        <v>445</v>
      </c>
      <c r="L2039" t="s">
        <v>42</v>
      </c>
      <c r="M2039" t="s">
        <v>43</v>
      </c>
      <c r="N2039">
        <v>0</v>
      </c>
      <c r="O2039">
        <v>2</v>
      </c>
      <c r="P2039">
        <v>2</v>
      </c>
      <c r="T2039" t="s">
        <v>55</v>
      </c>
      <c r="V2039" t="s">
        <v>67</v>
      </c>
      <c r="X2039" t="s">
        <v>80</v>
      </c>
      <c r="Z2039" t="s">
        <v>86</v>
      </c>
      <c r="AB2039" t="s">
        <v>87</v>
      </c>
      <c r="AC2039" t="s">
        <v>446</v>
      </c>
      <c r="AG2039" t="s">
        <v>27</v>
      </c>
      <c r="AH2039" t="str">
        <f>Table1[[#This Row],[Family]]</f>
        <v>Chironomidae</v>
      </c>
      <c r="AI2039" t="s">
        <v>48</v>
      </c>
      <c r="AJ2039" t="s">
        <v>49</v>
      </c>
      <c r="AK2039">
        <v>7</v>
      </c>
      <c r="AM2039" t="s">
        <v>42</v>
      </c>
      <c r="AN2039">
        <v>7</v>
      </c>
      <c r="AO2039">
        <v>0</v>
      </c>
    </row>
    <row r="2040" spans="1:41" x14ac:dyDescent="0.25">
      <c r="A2040" t="s">
        <v>719</v>
      </c>
      <c r="F2040" t="s">
        <v>719</v>
      </c>
      <c r="G2040" s="1">
        <v>42486</v>
      </c>
      <c r="I2040" t="s">
        <v>1023</v>
      </c>
      <c r="J2040" t="s">
        <v>40</v>
      </c>
      <c r="K2040" t="s">
        <v>96</v>
      </c>
      <c r="L2040" t="s">
        <v>42</v>
      </c>
      <c r="M2040" t="s">
        <v>79</v>
      </c>
      <c r="N2040">
        <v>0</v>
      </c>
      <c r="O2040">
        <v>1</v>
      </c>
      <c r="P2040">
        <v>1</v>
      </c>
      <c r="T2040" t="s">
        <v>55</v>
      </c>
      <c r="V2040" t="s">
        <v>67</v>
      </c>
      <c r="X2040" t="s">
        <v>80</v>
      </c>
      <c r="Z2040" t="s">
        <v>86</v>
      </c>
      <c r="AB2040" t="s">
        <v>97</v>
      </c>
      <c r="AG2040" t="s">
        <v>26</v>
      </c>
      <c r="AH2040" t="s">
        <v>86</v>
      </c>
      <c r="AI2040" t="s">
        <v>48</v>
      </c>
      <c r="AK2040">
        <v>3.5</v>
      </c>
      <c r="AM2040" t="s">
        <v>42</v>
      </c>
      <c r="AN2040">
        <v>3.5</v>
      </c>
      <c r="AO2040">
        <v>0</v>
      </c>
    </row>
    <row r="2041" spans="1:41" x14ac:dyDescent="0.25">
      <c r="A2041" t="s">
        <v>719</v>
      </c>
      <c r="F2041" t="s">
        <v>719</v>
      </c>
      <c r="G2041" s="1">
        <v>42486</v>
      </c>
      <c r="I2041" t="s">
        <v>1023</v>
      </c>
      <c r="J2041" t="s">
        <v>40</v>
      </c>
      <c r="K2041" t="s">
        <v>286</v>
      </c>
      <c r="L2041" t="s">
        <v>42</v>
      </c>
      <c r="M2041" t="s">
        <v>43</v>
      </c>
      <c r="N2041">
        <v>0</v>
      </c>
      <c r="O2041">
        <v>1</v>
      </c>
      <c r="P2041">
        <v>1</v>
      </c>
      <c r="T2041" t="s">
        <v>55</v>
      </c>
      <c r="V2041" t="s">
        <v>67</v>
      </c>
      <c r="X2041" t="s">
        <v>80</v>
      </c>
      <c r="Z2041" t="s">
        <v>86</v>
      </c>
      <c r="AB2041" t="s">
        <v>97</v>
      </c>
      <c r="AC2041" t="s">
        <v>287</v>
      </c>
      <c r="AG2041" t="s">
        <v>27</v>
      </c>
      <c r="AH2041" t="str">
        <f>Table1[[#This Row],[Family]]</f>
        <v>Chironomidae</v>
      </c>
      <c r="AI2041" t="s">
        <v>48</v>
      </c>
      <c r="AJ2041" t="s">
        <v>61</v>
      </c>
      <c r="AK2041">
        <v>7.7</v>
      </c>
      <c r="AM2041" t="s">
        <v>42</v>
      </c>
      <c r="AN2041">
        <v>7.7</v>
      </c>
      <c r="AO2041">
        <v>0</v>
      </c>
    </row>
    <row r="2042" spans="1:41" x14ac:dyDescent="0.25">
      <c r="A2042" t="s">
        <v>719</v>
      </c>
      <c r="F2042" t="s">
        <v>719</v>
      </c>
      <c r="G2042" s="1">
        <v>42486</v>
      </c>
      <c r="I2042" t="s">
        <v>1023</v>
      </c>
      <c r="J2042" t="s">
        <v>40</v>
      </c>
      <c r="K2042" t="s">
        <v>98</v>
      </c>
      <c r="L2042" t="s">
        <v>42</v>
      </c>
      <c r="M2042" t="s">
        <v>43</v>
      </c>
      <c r="N2042">
        <v>0</v>
      </c>
      <c r="O2042">
        <v>4</v>
      </c>
      <c r="P2042">
        <v>4</v>
      </c>
      <c r="T2042" t="s">
        <v>55</v>
      </c>
      <c r="V2042" t="s">
        <v>67</v>
      </c>
      <c r="X2042" t="s">
        <v>80</v>
      </c>
      <c r="Z2042" t="s">
        <v>86</v>
      </c>
      <c r="AB2042" t="s">
        <v>97</v>
      </c>
      <c r="AC2042" t="s">
        <v>99</v>
      </c>
      <c r="AG2042" t="s">
        <v>27</v>
      </c>
      <c r="AH2042" t="str">
        <f>Table1[[#This Row],[Family]]</f>
        <v>Chironomidae</v>
      </c>
      <c r="AI2042" t="s">
        <v>92</v>
      </c>
      <c r="AJ2042" t="s">
        <v>95</v>
      </c>
      <c r="AK2042">
        <v>4.9000000000000004</v>
      </c>
      <c r="AM2042" t="s">
        <v>42</v>
      </c>
      <c r="AN2042">
        <v>4.9000000000000004</v>
      </c>
      <c r="AO2042">
        <v>0</v>
      </c>
    </row>
    <row r="2043" spans="1:41" x14ac:dyDescent="0.25">
      <c r="A2043" t="s">
        <v>719</v>
      </c>
      <c r="F2043" t="s">
        <v>719</v>
      </c>
      <c r="G2043" s="1">
        <v>42486</v>
      </c>
      <c r="I2043" t="s">
        <v>1023</v>
      </c>
      <c r="J2043" t="s">
        <v>40</v>
      </c>
      <c r="K2043" t="s">
        <v>253</v>
      </c>
      <c r="L2043" t="s">
        <v>42</v>
      </c>
      <c r="M2043" t="s">
        <v>43</v>
      </c>
      <c r="N2043">
        <v>0</v>
      </c>
      <c r="O2043">
        <v>2</v>
      </c>
      <c r="P2043">
        <v>2</v>
      </c>
      <c r="T2043" t="s">
        <v>55</v>
      </c>
      <c r="V2043" t="s">
        <v>67</v>
      </c>
      <c r="X2043" t="s">
        <v>80</v>
      </c>
      <c r="Z2043" t="s">
        <v>86</v>
      </c>
      <c r="AC2043" t="s">
        <v>254</v>
      </c>
      <c r="AG2043" t="s">
        <v>27</v>
      </c>
      <c r="AH2043" t="str">
        <f>Table1[[#This Row],[Family]]</f>
        <v>Chironomidae</v>
      </c>
      <c r="AI2043" t="s">
        <v>48</v>
      </c>
      <c r="AJ2043" t="s">
        <v>61</v>
      </c>
      <c r="AK2043">
        <v>4.0999999999999996</v>
      </c>
      <c r="AM2043" t="s">
        <v>42</v>
      </c>
      <c r="AN2043">
        <v>4.0999999999999996</v>
      </c>
      <c r="AO2043">
        <v>0</v>
      </c>
    </row>
    <row r="2044" spans="1:41" x14ac:dyDescent="0.25">
      <c r="A2044" t="s">
        <v>719</v>
      </c>
      <c r="F2044" t="s">
        <v>719</v>
      </c>
      <c r="G2044" s="1">
        <v>42486</v>
      </c>
      <c r="I2044" t="s">
        <v>1023</v>
      </c>
      <c r="J2044" t="s">
        <v>40</v>
      </c>
      <c r="K2044" t="s">
        <v>100</v>
      </c>
      <c r="L2044" t="s">
        <v>42</v>
      </c>
      <c r="M2044" t="s">
        <v>43</v>
      </c>
      <c r="N2044">
        <v>0</v>
      </c>
      <c r="O2044">
        <v>1</v>
      </c>
      <c r="P2044">
        <v>1</v>
      </c>
      <c r="T2044" t="s">
        <v>55</v>
      </c>
      <c r="V2044" t="s">
        <v>67</v>
      </c>
      <c r="X2044" t="s">
        <v>80</v>
      </c>
      <c r="Z2044" t="s">
        <v>86</v>
      </c>
      <c r="AC2044" t="s">
        <v>101</v>
      </c>
      <c r="AG2044" t="s">
        <v>27</v>
      </c>
      <c r="AH2044" t="str">
        <f>Table1[[#This Row],[Family]]</f>
        <v>Chironomidae</v>
      </c>
      <c r="AI2044" t="s">
        <v>60</v>
      </c>
      <c r="AJ2044" t="s">
        <v>102</v>
      </c>
      <c r="AK2044">
        <v>9.6</v>
      </c>
      <c r="AM2044" t="s">
        <v>42</v>
      </c>
      <c r="AN2044">
        <v>9.6</v>
      </c>
      <c r="AO2044">
        <v>0</v>
      </c>
    </row>
    <row r="2045" spans="1:41" x14ac:dyDescent="0.25">
      <c r="A2045" t="s">
        <v>719</v>
      </c>
      <c r="F2045" t="s">
        <v>719</v>
      </c>
      <c r="G2045" s="1">
        <v>42486</v>
      </c>
      <c r="I2045" t="s">
        <v>1023</v>
      </c>
      <c r="J2045" t="s">
        <v>40</v>
      </c>
      <c r="K2045" t="s">
        <v>227</v>
      </c>
      <c r="L2045" t="s">
        <v>42</v>
      </c>
      <c r="M2045" t="s">
        <v>43</v>
      </c>
      <c r="N2045">
        <v>0</v>
      </c>
      <c r="O2045">
        <v>1</v>
      </c>
      <c r="P2045">
        <v>1</v>
      </c>
      <c r="T2045" t="s">
        <v>55</v>
      </c>
      <c r="V2045" t="s">
        <v>67</v>
      </c>
      <c r="X2045" t="s">
        <v>80</v>
      </c>
      <c r="Z2045" t="s">
        <v>86</v>
      </c>
      <c r="AC2045" t="s">
        <v>228</v>
      </c>
      <c r="AG2045" t="s">
        <v>27</v>
      </c>
      <c r="AH2045" t="str">
        <f>Table1[[#This Row],[Family]]</f>
        <v>Chironomidae</v>
      </c>
      <c r="AI2045" t="s">
        <v>144</v>
      </c>
      <c r="AJ2045" t="s">
        <v>61</v>
      </c>
      <c r="AK2045">
        <v>7.2</v>
      </c>
      <c r="AM2045" t="s">
        <v>42</v>
      </c>
      <c r="AN2045">
        <v>7.2</v>
      </c>
      <c r="AO2045">
        <v>0</v>
      </c>
    </row>
    <row r="2046" spans="1:41" x14ac:dyDescent="0.25">
      <c r="A2046" t="s">
        <v>719</v>
      </c>
      <c r="F2046" t="s">
        <v>719</v>
      </c>
      <c r="G2046" s="1">
        <v>42486</v>
      </c>
      <c r="I2046" t="s">
        <v>1023</v>
      </c>
      <c r="J2046" t="s">
        <v>40</v>
      </c>
      <c r="K2046" t="s">
        <v>479</v>
      </c>
      <c r="L2046" t="s">
        <v>42</v>
      </c>
      <c r="M2046" t="s">
        <v>43</v>
      </c>
      <c r="N2046">
        <v>0</v>
      </c>
      <c r="O2046">
        <v>2</v>
      </c>
      <c r="P2046">
        <v>2</v>
      </c>
      <c r="T2046" t="s">
        <v>55</v>
      </c>
      <c r="V2046" t="s">
        <v>67</v>
      </c>
      <c r="X2046" t="s">
        <v>80</v>
      </c>
      <c r="Z2046" t="s">
        <v>86</v>
      </c>
      <c r="AC2046" t="s">
        <v>480</v>
      </c>
      <c r="AG2046" t="s">
        <v>27</v>
      </c>
      <c r="AH2046" t="str">
        <f>Table1[[#This Row],[Family]]</f>
        <v>Chironomidae</v>
      </c>
      <c r="AI2046" t="s">
        <v>48</v>
      </c>
      <c r="AJ2046" t="s">
        <v>61</v>
      </c>
      <c r="AK2046">
        <v>8.6</v>
      </c>
      <c r="AM2046" t="s">
        <v>42</v>
      </c>
      <c r="AN2046">
        <v>8.6</v>
      </c>
      <c r="AO2046">
        <v>0</v>
      </c>
    </row>
    <row r="2047" spans="1:41" x14ac:dyDescent="0.25">
      <c r="A2047" t="s">
        <v>719</v>
      </c>
      <c r="F2047" t="s">
        <v>719</v>
      </c>
      <c r="G2047" s="1">
        <v>42486</v>
      </c>
      <c r="I2047" t="s">
        <v>1023</v>
      </c>
      <c r="J2047" t="s">
        <v>40</v>
      </c>
      <c r="K2047" t="s">
        <v>105</v>
      </c>
      <c r="L2047" t="s">
        <v>42</v>
      </c>
      <c r="M2047" t="s">
        <v>43</v>
      </c>
      <c r="N2047">
        <v>0</v>
      </c>
      <c r="O2047">
        <v>2</v>
      </c>
      <c r="P2047">
        <v>2</v>
      </c>
      <c r="T2047" t="s">
        <v>55</v>
      </c>
      <c r="V2047" t="s">
        <v>67</v>
      </c>
      <c r="X2047" t="s">
        <v>80</v>
      </c>
      <c r="Z2047" t="s">
        <v>86</v>
      </c>
      <c r="AC2047" t="s">
        <v>106</v>
      </c>
      <c r="AG2047" t="s">
        <v>27</v>
      </c>
      <c r="AH2047" t="str">
        <f>Table1[[#This Row],[Family]]</f>
        <v>Chironomidae</v>
      </c>
      <c r="AI2047" t="s">
        <v>48</v>
      </c>
      <c r="AJ2047" t="s">
        <v>61</v>
      </c>
      <c r="AK2047">
        <v>7.6</v>
      </c>
      <c r="AM2047" t="s">
        <v>42</v>
      </c>
      <c r="AN2047">
        <v>7.6</v>
      </c>
      <c r="AO2047">
        <v>0</v>
      </c>
    </row>
    <row r="2048" spans="1:41" x14ac:dyDescent="0.25">
      <c r="A2048" t="s">
        <v>719</v>
      </c>
      <c r="F2048" t="s">
        <v>719</v>
      </c>
      <c r="G2048" s="1">
        <v>42486</v>
      </c>
      <c r="I2048" t="s">
        <v>1023</v>
      </c>
      <c r="J2048" t="s">
        <v>40</v>
      </c>
      <c r="K2048" t="s">
        <v>107</v>
      </c>
      <c r="L2048" t="s">
        <v>42</v>
      </c>
      <c r="M2048" t="s">
        <v>43</v>
      </c>
      <c r="N2048">
        <v>0</v>
      </c>
      <c r="O2048">
        <v>2</v>
      </c>
      <c r="P2048">
        <v>2</v>
      </c>
      <c r="T2048" t="s">
        <v>55</v>
      </c>
      <c r="V2048" t="s">
        <v>67</v>
      </c>
      <c r="X2048" t="s">
        <v>80</v>
      </c>
      <c r="Z2048" t="s">
        <v>86</v>
      </c>
      <c r="AC2048" t="s">
        <v>108</v>
      </c>
      <c r="AG2048" t="s">
        <v>27</v>
      </c>
      <c r="AH2048" t="str">
        <f>Table1[[#This Row],[Family]]</f>
        <v>Chironomidae</v>
      </c>
      <c r="AI2048" t="s">
        <v>48</v>
      </c>
      <c r="AJ2048" t="s">
        <v>82</v>
      </c>
      <c r="AK2048">
        <v>9.1999999999999993</v>
      </c>
      <c r="AM2048" t="s">
        <v>42</v>
      </c>
      <c r="AN2048">
        <v>9.1999999999999993</v>
      </c>
      <c r="AO2048">
        <v>0</v>
      </c>
    </row>
    <row r="2049" spans="1:41" x14ac:dyDescent="0.25">
      <c r="A2049" t="s">
        <v>719</v>
      </c>
      <c r="F2049" t="s">
        <v>719</v>
      </c>
      <c r="G2049" s="1">
        <v>42486</v>
      </c>
      <c r="I2049" t="s">
        <v>1023</v>
      </c>
      <c r="J2049" t="s">
        <v>40</v>
      </c>
      <c r="K2049" t="s">
        <v>481</v>
      </c>
      <c r="L2049" t="s">
        <v>42</v>
      </c>
      <c r="M2049" t="s">
        <v>43</v>
      </c>
      <c r="N2049">
        <v>0</v>
      </c>
      <c r="O2049">
        <v>8</v>
      </c>
      <c r="P2049">
        <v>8</v>
      </c>
      <c r="T2049" t="s">
        <v>55</v>
      </c>
      <c r="V2049" t="s">
        <v>67</v>
      </c>
      <c r="X2049" t="s">
        <v>80</v>
      </c>
      <c r="Z2049" t="s">
        <v>86</v>
      </c>
      <c r="AC2049" t="s">
        <v>482</v>
      </c>
      <c r="AG2049" t="s">
        <v>27</v>
      </c>
      <c r="AH2049" t="str">
        <f>Table1[[#This Row],[Family]]</f>
        <v>Chironomidae</v>
      </c>
      <c r="AI2049" t="s">
        <v>48</v>
      </c>
      <c r="AJ2049" t="s">
        <v>61</v>
      </c>
      <c r="AK2049">
        <v>2.1</v>
      </c>
      <c r="AM2049" t="s">
        <v>42</v>
      </c>
      <c r="AN2049">
        <v>2.1</v>
      </c>
      <c r="AO2049">
        <v>0</v>
      </c>
    </row>
    <row r="2050" spans="1:41" x14ac:dyDescent="0.25">
      <c r="A2050" t="s">
        <v>719</v>
      </c>
      <c r="F2050" t="s">
        <v>719</v>
      </c>
      <c r="G2050" s="1">
        <v>42486</v>
      </c>
      <c r="I2050" t="s">
        <v>1023</v>
      </c>
      <c r="J2050" t="s">
        <v>40</v>
      </c>
      <c r="K2050" t="s">
        <v>111</v>
      </c>
      <c r="L2050" t="s">
        <v>42</v>
      </c>
      <c r="M2050" t="s">
        <v>43</v>
      </c>
      <c r="N2050">
        <v>0</v>
      </c>
      <c r="O2050">
        <v>3</v>
      </c>
      <c r="P2050">
        <v>3</v>
      </c>
      <c r="T2050" t="s">
        <v>55</v>
      </c>
      <c r="V2050" t="s">
        <v>67</v>
      </c>
      <c r="X2050" t="s">
        <v>80</v>
      </c>
      <c r="Z2050" t="s">
        <v>86</v>
      </c>
      <c r="AB2050" t="s">
        <v>112</v>
      </c>
      <c r="AC2050" t="s">
        <v>113</v>
      </c>
      <c r="AG2050" t="s">
        <v>27</v>
      </c>
      <c r="AH2050" t="str">
        <f>Table1[[#This Row],[Family]]</f>
        <v>Chironomidae</v>
      </c>
      <c r="AI2050" t="s">
        <v>76</v>
      </c>
      <c r="AJ2050" t="s">
        <v>49</v>
      </c>
      <c r="AK2050">
        <v>6.6</v>
      </c>
      <c r="AM2050" t="s">
        <v>42</v>
      </c>
      <c r="AN2050">
        <v>6.6</v>
      </c>
      <c r="AO2050">
        <v>0</v>
      </c>
    </row>
    <row r="2051" spans="1:41" x14ac:dyDescent="0.25">
      <c r="A2051" t="s">
        <v>719</v>
      </c>
      <c r="F2051" t="s">
        <v>719</v>
      </c>
      <c r="G2051" s="1">
        <v>42486</v>
      </c>
      <c r="I2051" t="s">
        <v>1023</v>
      </c>
      <c r="J2051" t="s">
        <v>40</v>
      </c>
      <c r="K2051" t="s">
        <v>717</v>
      </c>
      <c r="L2051" t="s">
        <v>42</v>
      </c>
      <c r="M2051" t="s">
        <v>43</v>
      </c>
      <c r="N2051">
        <v>0</v>
      </c>
      <c r="O2051">
        <v>1</v>
      </c>
      <c r="P2051">
        <v>1</v>
      </c>
      <c r="T2051" t="s">
        <v>55</v>
      </c>
      <c r="V2051" t="s">
        <v>67</v>
      </c>
      <c r="X2051" t="s">
        <v>80</v>
      </c>
      <c r="Z2051" t="s">
        <v>86</v>
      </c>
      <c r="AB2051" t="s">
        <v>645</v>
      </c>
      <c r="AC2051" t="s">
        <v>718</v>
      </c>
      <c r="AG2051" t="s">
        <v>27</v>
      </c>
      <c r="AH2051" t="str">
        <f>Table1[[#This Row],[Family]]</f>
        <v>Chironomidae</v>
      </c>
      <c r="AI2051" t="s">
        <v>76</v>
      </c>
      <c r="AJ2051" t="s">
        <v>49</v>
      </c>
      <c r="AK2051">
        <v>6.6</v>
      </c>
      <c r="AM2051" t="s">
        <v>42</v>
      </c>
      <c r="AN2051">
        <v>6.6</v>
      </c>
      <c r="AO2051">
        <v>0</v>
      </c>
    </row>
    <row r="2052" spans="1:41" x14ac:dyDescent="0.25">
      <c r="A2052" t="s">
        <v>719</v>
      </c>
      <c r="F2052" t="s">
        <v>719</v>
      </c>
      <c r="G2052" s="1">
        <v>42486</v>
      </c>
      <c r="I2052" t="s">
        <v>1023</v>
      </c>
      <c r="J2052" t="s">
        <v>40</v>
      </c>
      <c r="K2052" t="s">
        <v>499</v>
      </c>
      <c r="L2052" t="s">
        <v>42</v>
      </c>
      <c r="M2052" t="s">
        <v>43</v>
      </c>
      <c r="N2052">
        <v>0</v>
      </c>
      <c r="O2052">
        <v>2</v>
      </c>
      <c r="P2052">
        <v>2</v>
      </c>
      <c r="T2052" t="s">
        <v>55</v>
      </c>
      <c r="V2052" t="s">
        <v>67</v>
      </c>
      <c r="X2052" t="s">
        <v>80</v>
      </c>
      <c r="Z2052" t="s">
        <v>86</v>
      </c>
      <c r="AB2052" t="s">
        <v>194</v>
      </c>
      <c r="AC2052" t="s">
        <v>500</v>
      </c>
      <c r="AG2052" t="s">
        <v>27</v>
      </c>
      <c r="AH2052" t="str">
        <f>Table1[[#This Row],[Family]]</f>
        <v>Chironomidae</v>
      </c>
      <c r="AI2052" t="s">
        <v>48</v>
      </c>
      <c r="AJ2052" t="s">
        <v>61</v>
      </c>
      <c r="AM2052" t="s">
        <v>42</v>
      </c>
      <c r="AO2052">
        <v>0</v>
      </c>
    </row>
    <row r="2053" spans="1:41" x14ac:dyDescent="0.25">
      <c r="A2053" t="s">
        <v>722</v>
      </c>
      <c r="F2053" t="s">
        <v>722</v>
      </c>
      <c r="G2053" s="1">
        <v>42444</v>
      </c>
      <c r="I2053" t="s">
        <v>1023</v>
      </c>
      <c r="J2053" t="s">
        <v>206</v>
      </c>
      <c r="K2053" t="s">
        <v>242</v>
      </c>
      <c r="L2053" t="s">
        <v>42</v>
      </c>
      <c r="M2053" t="s">
        <v>43</v>
      </c>
      <c r="N2053">
        <v>0</v>
      </c>
      <c r="O2053">
        <v>1</v>
      </c>
      <c r="P2053">
        <v>1</v>
      </c>
      <c r="T2053" t="s">
        <v>44</v>
      </c>
      <c r="V2053" t="s">
        <v>45</v>
      </c>
      <c r="X2053" t="s">
        <v>243</v>
      </c>
      <c r="Z2053" t="s">
        <v>244</v>
      </c>
      <c r="AG2053" t="s">
        <v>24</v>
      </c>
      <c r="AH2053" t="str">
        <f>Table1[[#This Row],[FinalID]]</f>
        <v>LUMBRICULIDAE</v>
      </c>
      <c r="AI2053" t="s">
        <v>48</v>
      </c>
      <c r="AJ2053" t="s">
        <v>49</v>
      </c>
      <c r="AK2053">
        <v>6.6</v>
      </c>
      <c r="AM2053" t="s">
        <v>42</v>
      </c>
      <c r="AN2053">
        <v>6.6</v>
      </c>
      <c r="AO2053">
        <v>0</v>
      </c>
    </row>
    <row r="2054" spans="1:41" x14ac:dyDescent="0.25">
      <c r="A2054" t="s">
        <v>722</v>
      </c>
      <c r="F2054" t="s">
        <v>722</v>
      </c>
      <c r="G2054" s="1">
        <v>42444</v>
      </c>
      <c r="I2054" t="s">
        <v>1023</v>
      </c>
      <c r="J2054" t="s">
        <v>206</v>
      </c>
      <c r="K2054" t="s">
        <v>50</v>
      </c>
      <c r="L2054" t="s">
        <v>42</v>
      </c>
      <c r="M2054" t="s">
        <v>43</v>
      </c>
      <c r="N2054">
        <v>0</v>
      </c>
      <c r="O2054">
        <v>1</v>
      </c>
      <c r="P2054">
        <v>1</v>
      </c>
      <c r="T2054" t="s">
        <v>44</v>
      </c>
      <c r="V2054" t="s">
        <v>45</v>
      </c>
      <c r="X2054" t="s">
        <v>51</v>
      </c>
      <c r="Z2054" t="s">
        <v>52</v>
      </c>
      <c r="AG2054" t="s">
        <v>24</v>
      </c>
      <c r="AH2054" t="str">
        <f>Table1[[#This Row],[FinalID]]</f>
        <v>TUBIFICIDAE</v>
      </c>
      <c r="AI2054" t="s">
        <v>48</v>
      </c>
      <c r="AJ2054" t="s">
        <v>53</v>
      </c>
      <c r="AK2054">
        <v>8.4</v>
      </c>
      <c r="AM2054" t="s">
        <v>42</v>
      </c>
      <c r="AN2054">
        <v>8.4</v>
      </c>
      <c r="AO2054">
        <v>0</v>
      </c>
    </row>
    <row r="2055" spans="1:41" x14ac:dyDescent="0.25">
      <c r="A2055" t="s">
        <v>722</v>
      </c>
      <c r="F2055" t="s">
        <v>722</v>
      </c>
      <c r="G2055" s="1">
        <v>42444</v>
      </c>
      <c r="I2055" t="s">
        <v>1023</v>
      </c>
      <c r="J2055" t="s">
        <v>206</v>
      </c>
      <c r="K2055" t="s">
        <v>393</v>
      </c>
      <c r="L2055" t="s">
        <v>42</v>
      </c>
      <c r="M2055" t="s">
        <v>43</v>
      </c>
      <c r="N2055">
        <v>0</v>
      </c>
      <c r="O2055">
        <v>2</v>
      </c>
      <c r="P2055">
        <v>2</v>
      </c>
      <c r="T2055" t="s">
        <v>208</v>
      </c>
      <c r="V2055" t="s">
        <v>394</v>
      </c>
      <c r="X2055" t="s">
        <v>395</v>
      </c>
      <c r="Z2055" t="s">
        <v>396</v>
      </c>
      <c r="AC2055" t="s">
        <v>397</v>
      </c>
      <c r="AG2055" t="s">
        <v>27</v>
      </c>
      <c r="AH2055" t="str">
        <f>Table1[[#This Row],[Family]]</f>
        <v>Corbiculidae</v>
      </c>
      <c r="AI2055" t="s">
        <v>92</v>
      </c>
      <c r="AJ2055" t="s">
        <v>49</v>
      </c>
      <c r="AK2055">
        <v>6</v>
      </c>
      <c r="AM2055" t="s">
        <v>42</v>
      </c>
      <c r="AN2055">
        <v>6</v>
      </c>
      <c r="AO2055">
        <v>0</v>
      </c>
    </row>
    <row r="2056" spans="1:41" x14ac:dyDescent="0.25">
      <c r="A2056" t="s">
        <v>722</v>
      </c>
      <c r="F2056" t="s">
        <v>722</v>
      </c>
      <c r="G2056" s="1">
        <v>42444</v>
      </c>
      <c r="I2056" t="s">
        <v>1023</v>
      </c>
      <c r="J2056" t="s">
        <v>206</v>
      </c>
      <c r="K2056" t="s">
        <v>315</v>
      </c>
      <c r="L2056" t="s">
        <v>42</v>
      </c>
      <c r="M2056" t="s">
        <v>43</v>
      </c>
      <c r="N2056">
        <v>0</v>
      </c>
      <c r="O2056">
        <v>2</v>
      </c>
      <c r="P2056">
        <v>2</v>
      </c>
      <c r="T2056" t="s">
        <v>55</v>
      </c>
      <c r="V2056" t="s">
        <v>56</v>
      </c>
      <c r="X2056" t="s">
        <v>57</v>
      </c>
      <c r="Z2056" t="s">
        <v>290</v>
      </c>
      <c r="AC2056" t="s">
        <v>316</v>
      </c>
      <c r="AG2056" t="s">
        <v>27</v>
      </c>
      <c r="AH2056" t="str">
        <f>Table1[[#This Row],[Family]]</f>
        <v>Crangonyctidae</v>
      </c>
      <c r="AI2056" t="s">
        <v>48</v>
      </c>
      <c r="AJ2056" t="s">
        <v>61</v>
      </c>
      <c r="AK2056">
        <v>6.7</v>
      </c>
      <c r="AM2056" t="s">
        <v>42</v>
      </c>
      <c r="AN2056">
        <v>6.7</v>
      </c>
      <c r="AO2056">
        <v>0</v>
      </c>
    </row>
    <row r="2057" spans="1:41" x14ac:dyDescent="0.25">
      <c r="A2057" t="s">
        <v>722</v>
      </c>
      <c r="F2057" t="s">
        <v>722</v>
      </c>
      <c r="G2057" s="1">
        <v>42444</v>
      </c>
      <c r="I2057" t="s">
        <v>1023</v>
      </c>
      <c r="J2057" t="s">
        <v>206</v>
      </c>
      <c r="K2057" t="s">
        <v>327</v>
      </c>
      <c r="L2057" t="s">
        <v>42</v>
      </c>
      <c r="M2057" t="s">
        <v>43</v>
      </c>
      <c r="N2057">
        <v>0</v>
      </c>
      <c r="O2057">
        <v>1</v>
      </c>
      <c r="P2057">
        <v>1</v>
      </c>
      <c r="T2057" t="s">
        <v>55</v>
      </c>
      <c r="V2057" t="s">
        <v>67</v>
      </c>
      <c r="X2057" t="s">
        <v>324</v>
      </c>
      <c r="Z2057" t="s">
        <v>328</v>
      </c>
      <c r="AC2057" t="s">
        <v>329</v>
      </c>
      <c r="AG2057" t="s">
        <v>27</v>
      </c>
      <c r="AH2057" t="str">
        <f>Table1[[#This Row],[Family]]</f>
        <v>Coenagrionidae</v>
      </c>
      <c r="AI2057" t="s">
        <v>76</v>
      </c>
      <c r="AJ2057" t="s">
        <v>330</v>
      </c>
      <c r="AK2057">
        <v>9.3000000000000007</v>
      </c>
      <c r="AM2057" t="s">
        <v>42</v>
      </c>
      <c r="AN2057">
        <v>9.3000000000000007</v>
      </c>
      <c r="AO2057">
        <v>0</v>
      </c>
    </row>
    <row r="2058" spans="1:41" x14ac:dyDescent="0.25">
      <c r="A2058" t="s">
        <v>722</v>
      </c>
      <c r="F2058" t="s">
        <v>722</v>
      </c>
      <c r="G2058" s="1">
        <v>42444</v>
      </c>
      <c r="I2058" t="s">
        <v>1023</v>
      </c>
      <c r="J2058" t="s">
        <v>206</v>
      </c>
      <c r="K2058" t="s">
        <v>170</v>
      </c>
      <c r="L2058" t="s">
        <v>42</v>
      </c>
      <c r="M2058" t="s">
        <v>43</v>
      </c>
      <c r="N2058">
        <v>0</v>
      </c>
      <c r="O2058">
        <v>3</v>
      </c>
      <c r="P2058">
        <v>3</v>
      </c>
      <c r="T2058" t="s">
        <v>55</v>
      </c>
      <c r="V2058" t="s">
        <v>67</v>
      </c>
      <c r="X2058" t="s">
        <v>72</v>
      </c>
      <c r="Z2058" t="s">
        <v>171</v>
      </c>
      <c r="AC2058" t="s">
        <v>172</v>
      </c>
      <c r="AG2058" t="s">
        <v>27</v>
      </c>
      <c r="AH2058" t="str">
        <f>Table1[[#This Row],[Family]]</f>
        <v>Hydropsychidae</v>
      </c>
      <c r="AI2058" t="s">
        <v>92</v>
      </c>
      <c r="AJ2058" t="s">
        <v>53</v>
      </c>
      <c r="AK2058">
        <v>6.5</v>
      </c>
      <c r="AM2058" t="s">
        <v>42</v>
      </c>
      <c r="AN2058">
        <v>6.5</v>
      </c>
      <c r="AO2058">
        <v>0</v>
      </c>
    </row>
    <row r="2059" spans="1:41" x14ac:dyDescent="0.25">
      <c r="A2059" t="s">
        <v>722</v>
      </c>
      <c r="F2059" t="s">
        <v>722</v>
      </c>
      <c r="G2059" s="1">
        <v>42444</v>
      </c>
      <c r="I2059" t="s">
        <v>1023</v>
      </c>
      <c r="J2059" t="s">
        <v>206</v>
      </c>
      <c r="K2059" t="s">
        <v>175</v>
      </c>
      <c r="L2059" t="s">
        <v>42</v>
      </c>
      <c r="M2059" t="s">
        <v>43</v>
      </c>
      <c r="N2059">
        <v>0</v>
      </c>
      <c r="O2059">
        <v>13</v>
      </c>
      <c r="P2059">
        <v>13</v>
      </c>
      <c r="T2059" t="s">
        <v>55</v>
      </c>
      <c r="V2059" t="s">
        <v>67</v>
      </c>
      <c r="X2059" t="s">
        <v>72</v>
      </c>
      <c r="Z2059" t="s">
        <v>171</v>
      </c>
      <c r="AC2059" t="s">
        <v>176</v>
      </c>
      <c r="AG2059" t="s">
        <v>27</v>
      </c>
      <c r="AH2059" t="str">
        <f>Table1[[#This Row],[Family]]</f>
        <v>Hydropsychidae</v>
      </c>
      <c r="AI2059" t="s">
        <v>92</v>
      </c>
      <c r="AJ2059" t="s">
        <v>53</v>
      </c>
      <c r="AK2059">
        <v>7.5</v>
      </c>
      <c r="AM2059" t="s">
        <v>42</v>
      </c>
      <c r="AN2059">
        <v>7.5</v>
      </c>
      <c r="AO2059">
        <v>0</v>
      </c>
    </row>
    <row r="2060" spans="1:41" x14ac:dyDescent="0.25">
      <c r="A2060" t="s">
        <v>722</v>
      </c>
      <c r="F2060" t="s">
        <v>722</v>
      </c>
      <c r="G2060" s="1">
        <v>42444</v>
      </c>
      <c r="I2060" t="s">
        <v>1023</v>
      </c>
      <c r="J2060" t="s">
        <v>206</v>
      </c>
      <c r="K2060" t="s">
        <v>461</v>
      </c>
      <c r="L2060" t="s">
        <v>42</v>
      </c>
      <c r="M2060" t="s">
        <v>43</v>
      </c>
      <c r="N2060">
        <v>0</v>
      </c>
      <c r="O2060">
        <v>1</v>
      </c>
      <c r="P2060">
        <v>1</v>
      </c>
      <c r="T2060" t="s">
        <v>55</v>
      </c>
      <c r="V2060" t="s">
        <v>67</v>
      </c>
      <c r="X2060" t="s">
        <v>220</v>
      </c>
      <c r="Z2060" t="s">
        <v>221</v>
      </c>
      <c r="AC2060" t="s">
        <v>462</v>
      </c>
      <c r="AG2060" t="s">
        <v>27</v>
      </c>
      <c r="AH2060" t="str">
        <f>Table1[[#This Row],[Family]]</f>
        <v>Elmidae</v>
      </c>
      <c r="AI2060" t="s">
        <v>144</v>
      </c>
      <c r="AJ2060" t="s">
        <v>169</v>
      </c>
      <c r="AK2060">
        <v>7.8</v>
      </c>
      <c r="AM2060" t="s">
        <v>42</v>
      </c>
      <c r="AN2060">
        <v>7.8</v>
      </c>
      <c r="AO2060">
        <v>0</v>
      </c>
    </row>
    <row r="2061" spans="1:41" x14ac:dyDescent="0.25">
      <c r="A2061" t="s">
        <v>722</v>
      </c>
      <c r="F2061" t="s">
        <v>722</v>
      </c>
      <c r="G2061" s="1">
        <v>42444</v>
      </c>
      <c r="I2061" t="s">
        <v>1023</v>
      </c>
      <c r="J2061" t="s">
        <v>206</v>
      </c>
      <c r="K2061" t="s">
        <v>463</v>
      </c>
      <c r="L2061" t="s">
        <v>42</v>
      </c>
      <c r="M2061" t="s">
        <v>43</v>
      </c>
      <c r="N2061">
        <v>0</v>
      </c>
      <c r="O2061">
        <v>1</v>
      </c>
      <c r="P2061">
        <v>1</v>
      </c>
      <c r="T2061" t="s">
        <v>55</v>
      </c>
      <c r="V2061" t="s">
        <v>67</v>
      </c>
      <c r="X2061" t="s">
        <v>220</v>
      </c>
      <c r="Z2061" t="s">
        <v>221</v>
      </c>
      <c r="AC2061" t="s">
        <v>464</v>
      </c>
      <c r="AG2061" t="s">
        <v>27</v>
      </c>
      <c r="AH2061" t="str">
        <f>Table1[[#This Row],[Family]]</f>
        <v>Elmidae</v>
      </c>
      <c r="AI2061" t="s">
        <v>144</v>
      </c>
      <c r="AJ2061" t="s">
        <v>376</v>
      </c>
      <c r="AK2061">
        <v>5.7</v>
      </c>
      <c r="AM2061" t="s">
        <v>42</v>
      </c>
      <c r="AN2061">
        <v>5.7</v>
      </c>
      <c r="AO2061">
        <v>0</v>
      </c>
    </row>
    <row r="2062" spans="1:41" x14ac:dyDescent="0.25">
      <c r="A2062" t="s">
        <v>722</v>
      </c>
      <c r="F2062" t="s">
        <v>722</v>
      </c>
      <c r="G2062" s="1">
        <v>42444</v>
      </c>
      <c r="I2062" t="s">
        <v>1023</v>
      </c>
      <c r="J2062" t="s">
        <v>206</v>
      </c>
      <c r="K2062" t="s">
        <v>384</v>
      </c>
      <c r="L2062" t="s">
        <v>42</v>
      </c>
      <c r="M2062" t="s">
        <v>43</v>
      </c>
      <c r="N2062">
        <v>0</v>
      </c>
      <c r="O2062">
        <v>1</v>
      </c>
      <c r="P2062">
        <v>1</v>
      </c>
      <c r="T2062" t="s">
        <v>55</v>
      </c>
      <c r="V2062" t="s">
        <v>67</v>
      </c>
      <c r="X2062" t="s">
        <v>220</v>
      </c>
      <c r="Z2062" t="s">
        <v>221</v>
      </c>
      <c r="AC2062" t="s">
        <v>385</v>
      </c>
      <c r="AG2062" t="s">
        <v>27</v>
      </c>
      <c r="AH2062" t="str">
        <f>Table1[[#This Row],[Family]]</f>
        <v>Elmidae</v>
      </c>
      <c r="AI2062" t="s">
        <v>144</v>
      </c>
      <c r="AJ2062" t="s">
        <v>53</v>
      </c>
      <c r="AK2062">
        <v>6.8</v>
      </c>
      <c r="AM2062" t="s">
        <v>42</v>
      </c>
      <c r="AN2062">
        <v>6.8</v>
      </c>
      <c r="AO2062">
        <v>0</v>
      </c>
    </row>
    <row r="2063" spans="1:41" x14ac:dyDescent="0.25">
      <c r="A2063" t="s">
        <v>722</v>
      </c>
      <c r="F2063" t="s">
        <v>722</v>
      </c>
      <c r="G2063" s="1">
        <v>42444</v>
      </c>
      <c r="I2063" t="s">
        <v>1023</v>
      </c>
      <c r="J2063" t="s">
        <v>206</v>
      </c>
      <c r="K2063" t="s">
        <v>90</v>
      </c>
      <c r="L2063" t="s">
        <v>42</v>
      </c>
      <c r="M2063" t="s">
        <v>43</v>
      </c>
      <c r="N2063">
        <v>0</v>
      </c>
      <c r="O2063">
        <v>3</v>
      </c>
      <c r="P2063">
        <v>3</v>
      </c>
      <c r="T2063" t="s">
        <v>55</v>
      </c>
      <c r="V2063" t="s">
        <v>67</v>
      </c>
      <c r="X2063" t="s">
        <v>80</v>
      </c>
      <c r="Z2063" t="s">
        <v>86</v>
      </c>
      <c r="AB2063" t="s">
        <v>87</v>
      </c>
      <c r="AC2063" t="s">
        <v>91</v>
      </c>
      <c r="AG2063" t="s">
        <v>27</v>
      </c>
      <c r="AH2063" t="str">
        <f>Table1[[#This Row],[Family]]</f>
        <v>Chironomidae</v>
      </c>
      <c r="AI2063" t="s">
        <v>92</v>
      </c>
      <c r="AJ2063" t="s">
        <v>53</v>
      </c>
      <c r="AK2063">
        <v>4.9000000000000004</v>
      </c>
      <c r="AM2063" t="s">
        <v>42</v>
      </c>
      <c r="AN2063">
        <v>4.9000000000000004</v>
      </c>
      <c r="AO2063">
        <v>0</v>
      </c>
    </row>
    <row r="2064" spans="1:41" x14ac:dyDescent="0.25">
      <c r="A2064" t="s">
        <v>722</v>
      </c>
      <c r="F2064" t="s">
        <v>722</v>
      </c>
      <c r="G2064" s="1">
        <v>42444</v>
      </c>
      <c r="I2064" t="s">
        <v>1023</v>
      </c>
      <c r="J2064" t="s">
        <v>206</v>
      </c>
      <c r="K2064" t="s">
        <v>93</v>
      </c>
      <c r="L2064" t="s">
        <v>42</v>
      </c>
      <c r="M2064" t="s">
        <v>43</v>
      </c>
      <c r="N2064">
        <v>0</v>
      </c>
      <c r="O2064">
        <v>1</v>
      </c>
      <c r="P2064">
        <v>1</v>
      </c>
      <c r="T2064" t="s">
        <v>55</v>
      </c>
      <c r="V2064" t="s">
        <v>67</v>
      </c>
      <c r="X2064" t="s">
        <v>80</v>
      </c>
      <c r="Z2064" t="s">
        <v>86</v>
      </c>
      <c r="AB2064" t="s">
        <v>87</v>
      </c>
      <c r="AC2064" t="s">
        <v>94</v>
      </c>
      <c r="AG2064" t="s">
        <v>27</v>
      </c>
      <c r="AH2064" t="str">
        <f>Table1[[#This Row],[Family]]</f>
        <v>Chironomidae</v>
      </c>
      <c r="AI2064" t="s">
        <v>60</v>
      </c>
      <c r="AJ2064" t="s">
        <v>95</v>
      </c>
      <c r="AK2064">
        <v>6.3</v>
      </c>
      <c r="AM2064" t="s">
        <v>42</v>
      </c>
      <c r="AN2064">
        <v>6.3</v>
      </c>
      <c r="AO2064">
        <v>0</v>
      </c>
    </row>
    <row r="2065" spans="1:41" x14ac:dyDescent="0.25">
      <c r="A2065" t="s">
        <v>722</v>
      </c>
      <c r="F2065" t="s">
        <v>722</v>
      </c>
      <c r="G2065" s="1">
        <v>42444</v>
      </c>
      <c r="I2065" t="s">
        <v>1023</v>
      </c>
      <c r="J2065" t="s">
        <v>206</v>
      </c>
      <c r="K2065" t="s">
        <v>406</v>
      </c>
      <c r="L2065" t="s">
        <v>42</v>
      </c>
      <c r="M2065" t="s">
        <v>43</v>
      </c>
      <c r="N2065">
        <v>0</v>
      </c>
      <c r="O2065">
        <v>3</v>
      </c>
      <c r="P2065">
        <v>3</v>
      </c>
      <c r="T2065" t="s">
        <v>55</v>
      </c>
      <c r="V2065" t="s">
        <v>67</v>
      </c>
      <c r="X2065" t="s">
        <v>80</v>
      </c>
      <c r="Z2065" t="s">
        <v>86</v>
      </c>
      <c r="AB2065" t="s">
        <v>87</v>
      </c>
      <c r="AC2065" t="s">
        <v>407</v>
      </c>
      <c r="AG2065" t="s">
        <v>27</v>
      </c>
      <c r="AH2065" t="str">
        <f>Table1[[#This Row],[Family]]</f>
        <v>Chironomidae</v>
      </c>
      <c r="AI2065" t="s">
        <v>48</v>
      </c>
      <c r="AJ2065" t="s">
        <v>49</v>
      </c>
      <c r="AK2065">
        <v>6.6</v>
      </c>
      <c r="AM2065" t="s">
        <v>42</v>
      </c>
      <c r="AN2065">
        <v>6.6</v>
      </c>
      <c r="AO2065">
        <v>0</v>
      </c>
    </row>
    <row r="2066" spans="1:41" x14ac:dyDescent="0.25">
      <c r="A2066" t="s">
        <v>722</v>
      </c>
      <c r="F2066" t="s">
        <v>722</v>
      </c>
      <c r="G2066" s="1">
        <v>42444</v>
      </c>
      <c r="I2066" t="s">
        <v>1023</v>
      </c>
      <c r="J2066" t="s">
        <v>206</v>
      </c>
      <c r="K2066" t="s">
        <v>286</v>
      </c>
      <c r="L2066" t="s">
        <v>42</v>
      </c>
      <c r="M2066" t="s">
        <v>43</v>
      </c>
      <c r="N2066">
        <v>0</v>
      </c>
      <c r="O2066">
        <v>3</v>
      </c>
      <c r="P2066">
        <v>3</v>
      </c>
      <c r="T2066" t="s">
        <v>55</v>
      </c>
      <c r="V2066" t="s">
        <v>67</v>
      </c>
      <c r="X2066" t="s">
        <v>80</v>
      </c>
      <c r="Z2066" t="s">
        <v>86</v>
      </c>
      <c r="AB2066" t="s">
        <v>97</v>
      </c>
      <c r="AC2066" t="s">
        <v>287</v>
      </c>
      <c r="AG2066" t="s">
        <v>27</v>
      </c>
      <c r="AH2066" t="str">
        <f>Table1[[#This Row],[Family]]</f>
        <v>Chironomidae</v>
      </c>
      <c r="AI2066" t="s">
        <v>48</v>
      </c>
      <c r="AJ2066" t="s">
        <v>61</v>
      </c>
      <c r="AK2066">
        <v>7.7</v>
      </c>
      <c r="AM2066" t="s">
        <v>42</v>
      </c>
      <c r="AN2066">
        <v>7.7</v>
      </c>
      <c r="AO2066">
        <v>0</v>
      </c>
    </row>
    <row r="2067" spans="1:41" x14ac:dyDescent="0.25">
      <c r="A2067" t="s">
        <v>722</v>
      </c>
      <c r="F2067" t="s">
        <v>722</v>
      </c>
      <c r="G2067" s="1">
        <v>42444</v>
      </c>
      <c r="I2067" t="s">
        <v>1023</v>
      </c>
      <c r="J2067" t="s">
        <v>206</v>
      </c>
      <c r="K2067" t="s">
        <v>186</v>
      </c>
      <c r="L2067" t="s">
        <v>42</v>
      </c>
      <c r="M2067" t="s">
        <v>79</v>
      </c>
      <c r="N2067">
        <v>0</v>
      </c>
      <c r="O2067">
        <v>2</v>
      </c>
      <c r="P2067">
        <v>2</v>
      </c>
      <c r="T2067" t="s">
        <v>55</v>
      </c>
      <c r="V2067" t="s">
        <v>67</v>
      </c>
      <c r="X2067" t="s">
        <v>80</v>
      </c>
      <c r="Z2067" t="s">
        <v>86</v>
      </c>
      <c r="AC2067" t="s">
        <v>187</v>
      </c>
      <c r="AG2067" t="s">
        <v>27</v>
      </c>
      <c r="AH2067" t="str">
        <f>Table1[[#This Row],[Family]]</f>
        <v>Chironomidae</v>
      </c>
      <c r="AI2067" t="s">
        <v>48</v>
      </c>
      <c r="AK2067">
        <v>7.6</v>
      </c>
      <c r="AM2067" t="s">
        <v>42</v>
      </c>
      <c r="AN2067">
        <v>7.6</v>
      </c>
      <c r="AO2067">
        <v>0</v>
      </c>
    </row>
    <row r="2068" spans="1:41" x14ac:dyDescent="0.25">
      <c r="A2068" t="s">
        <v>722</v>
      </c>
      <c r="F2068" t="s">
        <v>722</v>
      </c>
      <c r="G2068" s="1">
        <v>42444</v>
      </c>
      <c r="I2068" t="s">
        <v>1023</v>
      </c>
      <c r="J2068" t="s">
        <v>206</v>
      </c>
      <c r="K2068" t="s">
        <v>253</v>
      </c>
      <c r="L2068" t="s">
        <v>42</v>
      </c>
      <c r="M2068" t="s">
        <v>43</v>
      </c>
      <c r="N2068">
        <v>0</v>
      </c>
      <c r="O2068">
        <v>1</v>
      </c>
      <c r="P2068">
        <v>1</v>
      </c>
      <c r="T2068" t="s">
        <v>55</v>
      </c>
      <c r="V2068" t="s">
        <v>67</v>
      </c>
      <c r="X2068" t="s">
        <v>80</v>
      </c>
      <c r="Z2068" t="s">
        <v>86</v>
      </c>
      <c r="AC2068" t="s">
        <v>254</v>
      </c>
      <c r="AG2068" t="s">
        <v>27</v>
      </c>
      <c r="AH2068" t="str">
        <f>Table1[[#This Row],[Family]]</f>
        <v>Chironomidae</v>
      </c>
      <c r="AI2068" t="s">
        <v>48</v>
      </c>
      <c r="AJ2068" t="s">
        <v>61</v>
      </c>
      <c r="AK2068">
        <v>4.0999999999999996</v>
      </c>
      <c r="AM2068" t="s">
        <v>42</v>
      </c>
      <c r="AN2068">
        <v>4.0999999999999996</v>
      </c>
      <c r="AO2068">
        <v>0</v>
      </c>
    </row>
    <row r="2069" spans="1:41" x14ac:dyDescent="0.25">
      <c r="A2069" t="s">
        <v>722</v>
      </c>
      <c r="F2069" t="s">
        <v>722</v>
      </c>
      <c r="G2069" s="1">
        <v>42444</v>
      </c>
      <c r="I2069" t="s">
        <v>1023</v>
      </c>
      <c r="J2069" t="s">
        <v>206</v>
      </c>
      <c r="K2069" t="s">
        <v>100</v>
      </c>
      <c r="L2069" t="s">
        <v>42</v>
      </c>
      <c r="M2069" t="s">
        <v>43</v>
      </c>
      <c r="N2069">
        <v>0</v>
      </c>
      <c r="O2069">
        <v>6</v>
      </c>
      <c r="P2069">
        <v>6</v>
      </c>
      <c r="T2069" t="s">
        <v>55</v>
      </c>
      <c r="V2069" t="s">
        <v>67</v>
      </c>
      <c r="X2069" t="s">
        <v>80</v>
      </c>
      <c r="Z2069" t="s">
        <v>86</v>
      </c>
      <c r="AC2069" t="s">
        <v>101</v>
      </c>
      <c r="AG2069" t="s">
        <v>27</v>
      </c>
      <c r="AH2069" t="str">
        <f>Table1[[#This Row],[Family]]</f>
        <v>Chironomidae</v>
      </c>
      <c r="AI2069" t="s">
        <v>60</v>
      </c>
      <c r="AJ2069" t="s">
        <v>102</v>
      </c>
      <c r="AK2069">
        <v>9.6</v>
      </c>
      <c r="AM2069" t="s">
        <v>42</v>
      </c>
      <c r="AN2069">
        <v>9.6</v>
      </c>
      <c r="AO2069">
        <v>0</v>
      </c>
    </row>
    <row r="2070" spans="1:41" x14ac:dyDescent="0.25">
      <c r="A2070" t="s">
        <v>722</v>
      </c>
      <c r="F2070" t="s">
        <v>722</v>
      </c>
      <c r="G2070" s="1">
        <v>42444</v>
      </c>
      <c r="I2070" t="s">
        <v>1023</v>
      </c>
      <c r="J2070" t="s">
        <v>206</v>
      </c>
      <c r="K2070" t="s">
        <v>227</v>
      </c>
      <c r="L2070" t="s">
        <v>42</v>
      </c>
      <c r="M2070" t="s">
        <v>43</v>
      </c>
      <c r="N2070">
        <v>0</v>
      </c>
      <c r="O2070">
        <v>27</v>
      </c>
      <c r="P2070">
        <v>27</v>
      </c>
      <c r="T2070" t="s">
        <v>55</v>
      </c>
      <c r="V2070" t="s">
        <v>67</v>
      </c>
      <c r="X2070" t="s">
        <v>80</v>
      </c>
      <c r="Z2070" t="s">
        <v>86</v>
      </c>
      <c r="AC2070" t="s">
        <v>228</v>
      </c>
      <c r="AG2070" t="s">
        <v>27</v>
      </c>
      <c r="AH2070" t="str">
        <f>Table1[[#This Row],[Family]]</f>
        <v>Chironomidae</v>
      </c>
      <c r="AI2070" t="s">
        <v>144</v>
      </c>
      <c r="AJ2070" t="s">
        <v>61</v>
      </c>
      <c r="AK2070">
        <v>7.2</v>
      </c>
      <c r="AM2070" t="s">
        <v>42</v>
      </c>
      <c r="AN2070">
        <v>7.2</v>
      </c>
      <c r="AO2070">
        <v>0</v>
      </c>
    </row>
    <row r="2071" spans="1:41" x14ac:dyDescent="0.25">
      <c r="A2071" t="s">
        <v>722</v>
      </c>
      <c r="F2071" t="s">
        <v>722</v>
      </c>
      <c r="G2071" s="1">
        <v>42444</v>
      </c>
      <c r="I2071" t="s">
        <v>1023</v>
      </c>
      <c r="J2071" t="s">
        <v>206</v>
      </c>
      <c r="K2071" t="s">
        <v>107</v>
      </c>
      <c r="L2071" t="s">
        <v>42</v>
      </c>
      <c r="M2071" t="s">
        <v>43</v>
      </c>
      <c r="N2071">
        <v>0</v>
      </c>
      <c r="O2071">
        <v>24</v>
      </c>
      <c r="P2071">
        <v>24</v>
      </c>
      <c r="T2071" t="s">
        <v>55</v>
      </c>
      <c r="V2071" t="s">
        <v>67</v>
      </c>
      <c r="X2071" t="s">
        <v>80</v>
      </c>
      <c r="Z2071" t="s">
        <v>86</v>
      </c>
      <c r="AC2071" t="s">
        <v>108</v>
      </c>
      <c r="AG2071" t="s">
        <v>27</v>
      </c>
      <c r="AH2071" t="str">
        <f>Table1[[#This Row],[Family]]</f>
        <v>Chironomidae</v>
      </c>
      <c r="AI2071" t="s">
        <v>48</v>
      </c>
      <c r="AJ2071" t="s">
        <v>82</v>
      </c>
      <c r="AK2071">
        <v>9.1999999999999993</v>
      </c>
      <c r="AM2071" t="s">
        <v>42</v>
      </c>
      <c r="AN2071">
        <v>9.1999999999999993</v>
      </c>
      <c r="AO2071">
        <v>0</v>
      </c>
    </row>
    <row r="2072" spans="1:41" x14ac:dyDescent="0.25">
      <c r="A2072" t="s">
        <v>722</v>
      </c>
      <c r="F2072" t="s">
        <v>722</v>
      </c>
      <c r="G2072" s="1">
        <v>42444</v>
      </c>
      <c r="I2072" t="s">
        <v>1023</v>
      </c>
      <c r="J2072" t="s">
        <v>206</v>
      </c>
      <c r="K2072" t="s">
        <v>274</v>
      </c>
      <c r="L2072" t="s">
        <v>42</v>
      </c>
      <c r="M2072" t="s">
        <v>43</v>
      </c>
      <c r="N2072">
        <v>0</v>
      </c>
      <c r="O2072">
        <v>1</v>
      </c>
      <c r="P2072">
        <v>1</v>
      </c>
      <c r="T2072" t="s">
        <v>55</v>
      </c>
      <c r="V2072" t="s">
        <v>67</v>
      </c>
      <c r="X2072" t="s">
        <v>80</v>
      </c>
      <c r="Z2072" t="s">
        <v>86</v>
      </c>
      <c r="AC2072" t="s">
        <v>275</v>
      </c>
      <c r="AG2072" t="s">
        <v>27</v>
      </c>
      <c r="AH2072" t="str">
        <f>Table1[[#This Row],[Family]]</f>
        <v>Chironomidae</v>
      </c>
      <c r="AI2072" t="s">
        <v>48</v>
      </c>
      <c r="AJ2072" t="s">
        <v>61</v>
      </c>
      <c r="AK2072">
        <v>4.5999999999999996</v>
      </c>
      <c r="AM2072" t="s">
        <v>42</v>
      </c>
      <c r="AN2072">
        <v>4.5999999999999996</v>
      </c>
      <c r="AO2072">
        <v>0</v>
      </c>
    </row>
    <row r="2073" spans="1:41" x14ac:dyDescent="0.25">
      <c r="A2073" t="s">
        <v>722</v>
      </c>
      <c r="F2073" t="s">
        <v>722</v>
      </c>
      <c r="G2073" s="1">
        <v>42444</v>
      </c>
      <c r="I2073" t="s">
        <v>1023</v>
      </c>
      <c r="J2073" t="s">
        <v>206</v>
      </c>
      <c r="K2073" t="s">
        <v>255</v>
      </c>
      <c r="L2073" t="s">
        <v>42</v>
      </c>
      <c r="M2073" t="s">
        <v>43</v>
      </c>
      <c r="N2073">
        <v>0</v>
      </c>
      <c r="O2073">
        <v>2</v>
      </c>
      <c r="P2073">
        <v>2</v>
      </c>
      <c r="T2073" t="s">
        <v>55</v>
      </c>
      <c r="V2073" t="s">
        <v>67</v>
      </c>
      <c r="X2073" t="s">
        <v>80</v>
      </c>
      <c r="Z2073" t="s">
        <v>86</v>
      </c>
      <c r="AC2073" t="s">
        <v>256</v>
      </c>
      <c r="AG2073" t="s">
        <v>27</v>
      </c>
      <c r="AH2073" t="str">
        <f>Table1[[#This Row],[Family]]</f>
        <v>Chironomidae</v>
      </c>
      <c r="AI2073" t="s">
        <v>48</v>
      </c>
      <c r="AJ2073" t="s">
        <v>61</v>
      </c>
      <c r="AK2073">
        <v>5.0999999999999996</v>
      </c>
      <c r="AM2073" t="s">
        <v>42</v>
      </c>
      <c r="AN2073">
        <v>5.0999999999999996</v>
      </c>
      <c r="AO2073">
        <v>0</v>
      </c>
    </row>
    <row r="2074" spans="1:41" x14ac:dyDescent="0.25">
      <c r="A2074" t="s">
        <v>722</v>
      </c>
      <c r="F2074" t="s">
        <v>722</v>
      </c>
      <c r="G2074" s="1">
        <v>42444</v>
      </c>
      <c r="I2074" t="s">
        <v>1023</v>
      </c>
      <c r="J2074" t="s">
        <v>206</v>
      </c>
      <c r="K2074" t="s">
        <v>250</v>
      </c>
      <c r="L2074" t="s">
        <v>42</v>
      </c>
      <c r="M2074" t="s">
        <v>43</v>
      </c>
      <c r="N2074">
        <v>0</v>
      </c>
      <c r="O2074">
        <v>1</v>
      </c>
      <c r="P2074">
        <v>1</v>
      </c>
      <c r="T2074" t="s">
        <v>55</v>
      </c>
      <c r="V2074" t="s">
        <v>67</v>
      </c>
      <c r="X2074" t="s">
        <v>80</v>
      </c>
      <c r="Z2074" t="s">
        <v>86</v>
      </c>
      <c r="AC2074" t="s">
        <v>251</v>
      </c>
      <c r="AG2074" t="s">
        <v>27</v>
      </c>
      <c r="AH2074" t="str">
        <f>Table1[[#This Row],[Family]]</f>
        <v>Chironomidae</v>
      </c>
      <c r="AI2074" t="s">
        <v>48</v>
      </c>
      <c r="AJ2074" t="s">
        <v>61</v>
      </c>
      <c r="AK2074">
        <v>5.0999999999999996</v>
      </c>
      <c r="AM2074" t="s">
        <v>42</v>
      </c>
      <c r="AN2074">
        <v>5.0999999999999996</v>
      </c>
      <c r="AO2074">
        <v>0</v>
      </c>
    </row>
    <row r="2075" spans="1:41" x14ac:dyDescent="0.25">
      <c r="A2075" t="s">
        <v>722</v>
      </c>
      <c r="F2075" t="s">
        <v>722</v>
      </c>
      <c r="G2075" s="1">
        <v>42444</v>
      </c>
      <c r="I2075" t="s">
        <v>1023</v>
      </c>
      <c r="J2075" t="s">
        <v>206</v>
      </c>
      <c r="K2075" t="s">
        <v>109</v>
      </c>
      <c r="L2075" t="s">
        <v>42</v>
      </c>
      <c r="M2075" t="s">
        <v>79</v>
      </c>
      <c r="N2075">
        <v>0</v>
      </c>
      <c r="O2075">
        <v>1</v>
      </c>
      <c r="P2075">
        <v>1</v>
      </c>
      <c r="T2075" t="s">
        <v>55</v>
      </c>
      <c r="V2075" t="s">
        <v>67</v>
      </c>
      <c r="X2075" t="s">
        <v>80</v>
      </c>
      <c r="Z2075" t="s">
        <v>86</v>
      </c>
      <c r="AC2075" t="s">
        <v>110</v>
      </c>
      <c r="AG2075" t="s">
        <v>27</v>
      </c>
      <c r="AH2075" t="str">
        <f>Table1[[#This Row],[Family]]</f>
        <v>Chironomidae</v>
      </c>
      <c r="AI2075" t="s">
        <v>76</v>
      </c>
      <c r="AK2075">
        <v>7.5</v>
      </c>
      <c r="AM2075" t="s">
        <v>42</v>
      </c>
      <c r="AN2075">
        <v>7.5</v>
      </c>
      <c r="AO2075">
        <v>0</v>
      </c>
    </row>
    <row r="2076" spans="1:41" x14ac:dyDescent="0.25">
      <c r="A2076" t="s">
        <v>722</v>
      </c>
      <c r="F2076" t="s">
        <v>722</v>
      </c>
      <c r="G2076" s="1">
        <v>42444</v>
      </c>
      <c r="I2076" t="s">
        <v>1023</v>
      </c>
      <c r="J2076" t="s">
        <v>206</v>
      </c>
      <c r="K2076" t="s">
        <v>231</v>
      </c>
      <c r="L2076" t="s">
        <v>42</v>
      </c>
      <c r="M2076" t="s">
        <v>43</v>
      </c>
      <c r="N2076">
        <v>0</v>
      </c>
      <c r="O2076">
        <v>3</v>
      </c>
      <c r="P2076">
        <v>3</v>
      </c>
      <c r="T2076" t="s">
        <v>55</v>
      </c>
      <c r="V2076" t="s">
        <v>67</v>
      </c>
      <c r="X2076" t="s">
        <v>80</v>
      </c>
      <c r="Z2076" t="s">
        <v>86</v>
      </c>
      <c r="AB2076" t="s">
        <v>115</v>
      </c>
      <c r="AC2076" t="s">
        <v>232</v>
      </c>
      <c r="AG2076" t="s">
        <v>27</v>
      </c>
      <c r="AH2076" t="str">
        <f>Table1[[#This Row],[Family]]</f>
        <v>Chironomidae</v>
      </c>
      <c r="AI2076" t="s">
        <v>76</v>
      </c>
      <c r="AJ2076" t="s">
        <v>61</v>
      </c>
      <c r="AK2076">
        <v>8.1</v>
      </c>
      <c r="AM2076" t="s">
        <v>42</v>
      </c>
      <c r="AN2076">
        <v>8.1</v>
      </c>
      <c r="AO2076">
        <v>0</v>
      </c>
    </row>
    <row r="2077" spans="1:41" x14ac:dyDescent="0.25">
      <c r="A2077" t="s">
        <v>722</v>
      </c>
      <c r="F2077" t="s">
        <v>722</v>
      </c>
      <c r="G2077" s="1">
        <v>42444</v>
      </c>
      <c r="I2077" t="s">
        <v>1023</v>
      </c>
      <c r="J2077" t="s">
        <v>206</v>
      </c>
      <c r="K2077" t="s">
        <v>123</v>
      </c>
      <c r="L2077" t="s">
        <v>42</v>
      </c>
      <c r="M2077" t="s">
        <v>43</v>
      </c>
      <c r="N2077">
        <v>0</v>
      </c>
      <c r="O2077">
        <v>1</v>
      </c>
      <c r="P2077">
        <v>1</v>
      </c>
      <c r="T2077" t="s">
        <v>55</v>
      </c>
      <c r="V2077" t="s">
        <v>67</v>
      </c>
      <c r="X2077" t="s">
        <v>80</v>
      </c>
      <c r="Z2077" t="s">
        <v>86</v>
      </c>
      <c r="AC2077" t="s">
        <v>124</v>
      </c>
      <c r="AG2077" t="s">
        <v>27</v>
      </c>
      <c r="AH2077" t="str">
        <f>Table1[[#This Row],[Family]]</f>
        <v>Chironomidae</v>
      </c>
      <c r="AI2077" t="s">
        <v>76</v>
      </c>
      <c r="AJ2077" t="s">
        <v>61</v>
      </c>
      <c r="AK2077">
        <v>8.1999999999999993</v>
      </c>
      <c r="AM2077" t="s">
        <v>42</v>
      </c>
      <c r="AN2077">
        <v>8.1999999999999993</v>
      </c>
      <c r="AO2077">
        <v>0</v>
      </c>
    </row>
    <row r="2078" spans="1:41" x14ac:dyDescent="0.25">
      <c r="A2078" t="s">
        <v>722</v>
      </c>
      <c r="F2078" t="s">
        <v>722</v>
      </c>
      <c r="G2078" s="1">
        <v>42444</v>
      </c>
      <c r="I2078" t="s">
        <v>1023</v>
      </c>
      <c r="J2078" t="s">
        <v>206</v>
      </c>
      <c r="K2078" t="s">
        <v>202</v>
      </c>
      <c r="L2078" t="s">
        <v>42</v>
      </c>
      <c r="M2078" t="s">
        <v>43</v>
      </c>
      <c r="N2078">
        <v>0</v>
      </c>
      <c r="O2078">
        <v>1</v>
      </c>
      <c r="P2078">
        <v>1</v>
      </c>
      <c r="T2078" t="s">
        <v>55</v>
      </c>
      <c r="V2078" t="s">
        <v>67</v>
      </c>
      <c r="X2078" t="s">
        <v>80</v>
      </c>
      <c r="Z2078" t="s">
        <v>203</v>
      </c>
      <c r="AC2078" t="s">
        <v>204</v>
      </c>
      <c r="AG2078" t="s">
        <v>27</v>
      </c>
      <c r="AH2078" t="str">
        <f>Table1[[#This Row],[Family]]</f>
        <v>Tipulidae</v>
      </c>
      <c r="AI2078" t="s">
        <v>48</v>
      </c>
      <c r="AJ2078" t="s">
        <v>53</v>
      </c>
      <c r="AK2078">
        <v>8</v>
      </c>
      <c r="AM2078" t="s">
        <v>42</v>
      </c>
      <c r="AN2078">
        <v>8</v>
      </c>
      <c r="AO2078">
        <v>0</v>
      </c>
    </row>
    <row r="2079" spans="1:41" x14ac:dyDescent="0.25">
      <c r="A2079" t="s">
        <v>722</v>
      </c>
      <c r="F2079" t="s">
        <v>722</v>
      </c>
      <c r="G2079" s="1">
        <v>42444</v>
      </c>
      <c r="I2079" t="s">
        <v>1023</v>
      </c>
      <c r="J2079" t="s">
        <v>206</v>
      </c>
      <c r="K2079" t="s">
        <v>239</v>
      </c>
      <c r="L2079" t="s">
        <v>42</v>
      </c>
      <c r="M2079" t="s">
        <v>43</v>
      </c>
      <c r="N2079">
        <v>0</v>
      </c>
      <c r="O2079">
        <v>2</v>
      </c>
      <c r="P2079">
        <v>2</v>
      </c>
      <c r="T2079" t="s">
        <v>55</v>
      </c>
      <c r="V2079" t="s">
        <v>67</v>
      </c>
      <c r="X2079" t="s">
        <v>80</v>
      </c>
      <c r="Z2079" t="s">
        <v>203</v>
      </c>
      <c r="AC2079" t="s">
        <v>240</v>
      </c>
      <c r="AG2079" t="s">
        <v>27</v>
      </c>
      <c r="AH2079" t="str">
        <f>Table1[[#This Row],[Family]]</f>
        <v>Tipulidae</v>
      </c>
      <c r="AI2079" t="s">
        <v>60</v>
      </c>
      <c r="AJ2079" t="s">
        <v>49</v>
      </c>
      <c r="AK2079">
        <v>6.7</v>
      </c>
      <c r="AM2079" t="s">
        <v>42</v>
      </c>
      <c r="AN2079">
        <v>6.7</v>
      </c>
      <c r="AO2079">
        <v>0</v>
      </c>
    </row>
    <row r="2080" spans="1:41" x14ac:dyDescent="0.25">
      <c r="A2080" t="s">
        <v>722</v>
      </c>
      <c r="F2080" t="s">
        <v>722</v>
      </c>
      <c r="G2080" s="1">
        <v>42444</v>
      </c>
      <c r="I2080" t="s">
        <v>1023</v>
      </c>
      <c r="J2080" t="s">
        <v>206</v>
      </c>
      <c r="K2080" t="s">
        <v>299</v>
      </c>
      <c r="L2080" t="s">
        <v>42</v>
      </c>
      <c r="M2080" t="s">
        <v>43</v>
      </c>
      <c r="N2080">
        <v>0</v>
      </c>
      <c r="O2080">
        <v>1</v>
      </c>
      <c r="P2080">
        <v>1</v>
      </c>
      <c r="T2080" t="s">
        <v>300</v>
      </c>
      <c r="V2080" t="s">
        <v>301</v>
      </c>
      <c r="X2080" t="s">
        <v>302</v>
      </c>
      <c r="Z2080" t="s">
        <v>303</v>
      </c>
      <c r="AC2080" t="s">
        <v>304</v>
      </c>
      <c r="AG2080" t="s">
        <v>27</v>
      </c>
      <c r="AH2080" t="str">
        <f>Table1[[#This Row],[Family]]</f>
        <v>Tetrastemmatidae</v>
      </c>
      <c r="AI2080" t="s">
        <v>76</v>
      </c>
      <c r="AK2080">
        <v>7.3</v>
      </c>
      <c r="AM2080" t="s">
        <v>42</v>
      </c>
      <c r="AN2080">
        <v>7.3</v>
      </c>
      <c r="AO2080">
        <v>0</v>
      </c>
    </row>
    <row r="2081" spans="1:41" x14ac:dyDescent="0.25">
      <c r="A2081" t="s">
        <v>723</v>
      </c>
      <c r="F2081" t="s">
        <v>723</v>
      </c>
      <c r="G2081" s="1">
        <v>42444</v>
      </c>
      <c r="I2081" t="s">
        <v>1023</v>
      </c>
      <c r="J2081" t="s">
        <v>206</v>
      </c>
      <c r="K2081" t="s">
        <v>315</v>
      </c>
      <c r="L2081" t="s">
        <v>42</v>
      </c>
      <c r="M2081" t="s">
        <v>43</v>
      </c>
      <c r="N2081">
        <v>0</v>
      </c>
      <c r="O2081">
        <v>1</v>
      </c>
      <c r="P2081">
        <v>1</v>
      </c>
      <c r="T2081" t="s">
        <v>55</v>
      </c>
      <c r="V2081" t="s">
        <v>56</v>
      </c>
      <c r="X2081" t="s">
        <v>57</v>
      </c>
      <c r="Z2081" t="s">
        <v>290</v>
      </c>
      <c r="AC2081" t="s">
        <v>316</v>
      </c>
      <c r="AG2081" t="s">
        <v>27</v>
      </c>
      <c r="AH2081" t="str">
        <f>Table1[[#This Row],[Family]]</f>
        <v>Crangonyctidae</v>
      </c>
      <c r="AI2081" t="s">
        <v>48</v>
      </c>
      <c r="AJ2081" t="s">
        <v>61</v>
      </c>
      <c r="AK2081">
        <v>6.7</v>
      </c>
      <c r="AM2081" t="s">
        <v>42</v>
      </c>
      <c r="AN2081">
        <v>6.7</v>
      </c>
      <c r="AO2081">
        <v>0</v>
      </c>
    </row>
    <row r="2082" spans="1:41" x14ac:dyDescent="0.25">
      <c r="A2082" t="s">
        <v>723</v>
      </c>
      <c r="F2082" t="s">
        <v>723</v>
      </c>
      <c r="G2082" s="1">
        <v>42444</v>
      </c>
      <c r="I2082" t="s">
        <v>1023</v>
      </c>
      <c r="J2082" t="s">
        <v>206</v>
      </c>
      <c r="K2082" t="s">
        <v>323</v>
      </c>
      <c r="L2082" t="s">
        <v>42</v>
      </c>
      <c r="M2082" t="s">
        <v>43</v>
      </c>
      <c r="N2082">
        <v>0</v>
      </c>
      <c r="O2082">
        <v>5</v>
      </c>
      <c r="P2082">
        <v>5</v>
      </c>
      <c r="T2082" t="s">
        <v>55</v>
      </c>
      <c r="V2082" t="s">
        <v>67</v>
      </c>
      <c r="X2082" t="s">
        <v>324</v>
      </c>
      <c r="Z2082" t="s">
        <v>325</v>
      </c>
      <c r="AC2082" t="s">
        <v>326</v>
      </c>
      <c r="AG2082" t="s">
        <v>27</v>
      </c>
      <c r="AH2082" t="str">
        <f>Table1[[#This Row],[Family]]</f>
        <v>Calopterygidae</v>
      </c>
      <c r="AI2082" t="s">
        <v>76</v>
      </c>
      <c r="AJ2082" t="s">
        <v>213</v>
      </c>
      <c r="AK2082">
        <v>8.3000000000000007</v>
      </c>
      <c r="AM2082" t="s">
        <v>42</v>
      </c>
      <c r="AN2082">
        <v>8.3000000000000007</v>
      </c>
      <c r="AO2082">
        <v>0</v>
      </c>
    </row>
    <row r="2083" spans="1:41" x14ac:dyDescent="0.25">
      <c r="A2083" t="s">
        <v>723</v>
      </c>
      <c r="F2083" t="s">
        <v>723</v>
      </c>
      <c r="G2083" s="1">
        <v>42444</v>
      </c>
      <c r="I2083" t="s">
        <v>1023</v>
      </c>
      <c r="J2083" t="s">
        <v>206</v>
      </c>
      <c r="K2083" t="s">
        <v>265</v>
      </c>
      <c r="L2083" t="s">
        <v>42</v>
      </c>
      <c r="M2083" t="s">
        <v>43</v>
      </c>
      <c r="N2083">
        <v>0</v>
      </c>
      <c r="O2083">
        <v>5</v>
      </c>
      <c r="P2083">
        <v>5</v>
      </c>
      <c r="T2083" t="s">
        <v>55</v>
      </c>
      <c r="V2083" t="s">
        <v>67</v>
      </c>
      <c r="X2083" t="s">
        <v>72</v>
      </c>
      <c r="Z2083" t="s">
        <v>266</v>
      </c>
      <c r="AB2083" t="s">
        <v>267</v>
      </c>
      <c r="AC2083" t="s">
        <v>268</v>
      </c>
      <c r="AG2083" t="s">
        <v>27</v>
      </c>
      <c r="AH2083" t="str">
        <f>Table1[[#This Row],[Family]]</f>
        <v>Glossosomatidae</v>
      </c>
      <c r="AI2083" t="s">
        <v>144</v>
      </c>
      <c r="AJ2083" t="s">
        <v>53</v>
      </c>
      <c r="AM2083" t="s">
        <v>42</v>
      </c>
      <c r="AO2083">
        <v>0</v>
      </c>
    </row>
    <row r="2084" spans="1:41" x14ac:dyDescent="0.25">
      <c r="A2084" t="s">
        <v>723</v>
      </c>
      <c r="F2084" t="s">
        <v>723</v>
      </c>
      <c r="G2084" s="1">
        <v>42444</v>
      </c>
      <c r="I2084" t="s">
        <v>1023</v>
      </c>
      <c r="J2084" t="s">
        <v>206</v>
      </c>
      <c r="K2084" t="s">
        <v>170</v>
      </c>
      <c r="L2084" t="s">
        <v>42</v>
      </c>
      <c r="M2084" t="s">
        <v>43</v>
      </c>
      <c r="N2084">
        <v>0</v>
      </c>
      <c r="O2084">
        <v>20</v>
      </c>
      <c r="P2084">
        <v>20</v>
      </c>
      <c r="T2084" t="s">
        <v>55</v>
      </c>
      <c r="V2084" t="s">
        <v>67</v>
      </c>
      <c r="X2084" t="s">
        <v>72</v>
      </c>
      <c r="Z2084" t="s">
        <v>171</v>
      </c>
      <c r="AC2084" t="s">
        <v>172</v>
      </c>
      <c r="AG2084" t="s">
        <v>27</v>
      </c>
      <c r="AH2084" t="str">
        <f>Table1[[#This Row],[Family]]</f>
        <v>Hydropsychidae</v>
      </c>
      <c r="AI2084" t="s">
        <v>92</v>
      </c>
      <c r="AJ2084" t="s">
        <v>53</v>
      </c>
      <c r="AK2084">
        <v>6.5</v>
      </c>
      <c r="AM2084" t="s">
        <v>42</v>
      </c>
      <c r="AN2084">
        <v>6.5</v>
      </c>
      <c r="AO2084">
        <v>0</v>
      </c>
    </row>
    <row r="2085" spans="1:41" x14ac:dyDescent="0.25">
      <c r="A2085" t="s">
        <v>723</v>
      </c>
      <c r="F2085" t="s">
        <v>723</v>
      </c>
      <c r="G2085" s="1">
        <v>42444</v>
      </c>
      <c r="I2085" t="s">
        <v>1023</v>
      </c>
      <c r="J2085" t="s">
        <v>206</v>
      </c>
      <c r="K2085" t="s">
        <v>175</v>
      </c>
      <c r="L2085" t="s">
        <v>42</v>
      </c>
      <c r="M2085" t="s">
        <v>43</v>
      </c>
      <c r="N2085">
        <v>0</v>
      </c>
      <c r="O2085">
        <v>14</v>
      </c>
      <c r="P2085">
        <v>14</v>
      </c>
      <c r="T2085" t="s">
        <v>55</v>
      </c>
      <c r="V2085" t="s">
        <v>67</v>
      </c>
      <c r="X2085" t="s">
        <v>72</v>
      </c>
      <c r="Z2085" t="s">
        <v>171</v>
      </c>
      <c r="AC2085" t="s">
        <v>176</v>
      </c>
      <c r="AG2085" t="s">
        <v>27</v>
      </c>
      <c r="AH2085" t="str">
        <f>Table1[[#This Row],[Family]]</f>
        <v>Hydropsychidae</v>
      </c>
      <c r="AI2085" t="s">
        <v>92</v>
      </c>
      <c r="AJ2085" t="s">
        <v>53</v>
      </c>
      <c r="AK2085">
        <v>7.5</v>
      </c>
      <c r="AM2085" t="s">
        <v>42</v>
      </c>
      <c r="AN2085">
        <v>7.5</v>
      </c>
      <c r="AO2085">
        <v>0</v>
      </c>
    </row>
    <row r="2086" spans="1:41" x14ac:dyDescent="0.25">
      <c r="A2086" t="s">
        <v>723</v>
      </c>
      <c r="F2086" t="s">
        <v>723</v>
      </c>
      <c r="G2086" s="1">
        <v>42444</v>
      </c>
      <c r="I2086" t="s">
        <v>1023</v>
      </c>
      <c r="J2086" t="s">
        <v>206</v>
      </c>
      <c r="K2086" t="s">
        <v>269</v>
      </c>
      <c r="L2086" t="s">
        <v>42</v>
      </c>
      <c r="M2086" t="s">
        <v>79</v>
      </c>
      <c r="N2086">
        <v>0</v>
      </c>
      <c r="O2086">
        <v>1</v>
      </c>
      <c r="P2086">
        <v>1</v>
      </c>
      <c r="T2086" t="s">
        <v>55</v>
      </c>
      <c r="V2086" t="s">
        <v>67</v>
      </c>
      <c r="X2086" t="s">
        <v>72</v>
      </c>
      <c r="Z2086" t="s">
        <v>270</v>
      </c>
      <c r="AG2086" t="s">
        <v>24</v>
      </c>
      <c r="AH2086" t="str">
        <f>Table1[[#This Row],[FinalID]]</f>
        <v>LIMNEPHILIDAE</v>
      </c>
      <c r="AI2086" t="s">
        <v>60</v>
      </c>
      <c r="AJ2086" t="s">
        <v>271</v>
      </c>
      <c r="AK2086">
        <v>3.4</v>
      </c>
      <c r="AM2086" t="s">
        <v>42</v>
      </c>
      <c r="AN2086">
        <v>3.4</v>
      </c>
      <c r="AO2086">
        <v>0</v>
      </c>
    </row>
    <row r="2087" spans="1:41" x14ac:dyDescent="0.25">
      <c r="A2087" t="s">
        <v>723</v>
      </c>
      <c r="F2087" t="s">
        <v>723</v>
      </c>
      <c r="G2087" s="1">
        <v>42444</v>
      </c>
      <c r="I2087" t="s">
        <v>1023</v>
      </c>
      <c r="J2087" t="s">
        <v>206</v>
      </c>
      <c r="K2087" t="s">
        <v>489</v>
      </c>
      <c r="L2087" t="s">
        <v>42</v>
      </c>
      <c r="M2087" t="s">
        <v>43</v>
      </c>
      <c r="N2087">
        <v>0</v>
      </c>
      <c r="O2087">
        <v>1</v>
      </c>
      <c r="P2087">
        <v>1</v>
      </c>
      <c r="T2087" t="s">
        <v>55</v>
      </c>
      <c r="V2087" t="s">
        <v>67</v>
      </c>
      <c r="X2087" t="s">
        <v>72</v>
      </c>
      <c r="Z2087" t="s">
        <v>270</v>
      </c>
      <c r="AC2087" t="s">
        <v>490</v>
      </c>
      <c r="AG2087" t="s">
        <v>27</v>
      </c>
      <c r="AH2087" t="str">
        <f>Table1[[#This Row],[Family]]</f>
        <v>Limnephilidae</v>
      </c>
      <c r="AI2087" t="s">
        <v>60</v>
      </c>
      <c r="AJ2087" t="s">
        <v>61</v>
      </c>
      <c r="AK2087">
        <v>4.9000000000000004</v>
      </c>
      <c r="AM2087" t="s">
        <v>42</v>
      </c>
      <c r="AN2087">
        <v>4.9000000000000004</v>
      </c>
      <c r="AO2087">
        <v>0</v>
      </c>
    </row>
    <row r="2088" spans="1:41" x14ac:dyDescent="0.25">
      <c r="A2088" t="s">
        <v>723</v>
      </c>
      <c r="F2088" t="s">
        <v>723</v>
      </c>
      <c r="G2088" s="1">
        <v>42444</v>
      </c>
      <c r="I2088" t="s">
        <v>1023</v>
      </c>
      <c r="J2088" t="s">
        <v>206</v>
      </c>
      <c r="K2088" t="s">
        <v>384</v>
      </c>
      <c r="L2088" t="s">
        <v>42</v>
      </c>
      <c r="M2088" t="s">
        <v>43</v>
      </c>
      <c r="N2088">
        <v>0</v>
      </c>
      <c r="O2088">
        <v>1</v>
      </c>
      <c r="P2088">
        <v>1</v>
      </c>
      <c r="T2088" t="s">
        <v>55</v>
      </c>
      <c r="V2088" t="s">
        <v>67</v>
      </c>
      <c r="X2088" t="s">
        <v>220</v>
      </c>
      <c r="Z2088" t="s">
        <v>221</v>
      </c>
      <c r="AC2088" t="s">
        <v>385</v>
      </c>
      <c r="AG2088" t="s">
        <v>27</v>
      </c>
      <c r="AH2088" t="str">
        <f>Table1[[#This Row],[Family]]</f>
        <v>Elmidae</v>
      </c>
      <c r="AI2088" t="s">
        <v>144</v>
      </c>
      <c r="AJ2088" t="s">
        <v>53</v>
      </c>
      <c r="AK2088">
        <v>6.8</v>
      </c>
      <c r="AM2088" t="s">
        <v>42</v>
      </c>
      <c r="AN2088">
        <v>6.8</v>
      </c>
      <c r="AO2088">
        <v>0</v>
      </c>
    </row>
    <row r="2089" spans="1:41" x14ac:dyDescent="0.25">
      <c r="A2089" t="s">
        <v>723</v>
      </c>
      <c r="F2089" t="s">
        <v>723</v>
      </c>
      <c r="G2089" s="1">
        <v>42444</v>
      </c>
      <c r="I2089" t="s">
        <v>1023</v>
      </c>
      <c r="J2089" t="s">
        <v>206</v>
      </c>
      <c r="K2089" t="s">
        <v>85</v>
      </c>
      <c r="L2089" t="s">
        <v>42</v>
      </c>
      <c r="M2089" t="s">
        <v>79</v>
      </c>
      <c r="N2089">
        <v>0</v>
      </c>
      <c r="O2089">
        <v>1</v>
      </c>
      <c r="P2089">
        <v>1</v>
      </c>
      <c r="T2089" t="s">
        <v>55</v>
      </c>
      <c r="V2089" t="s">
        <v>67</v>
      </c>
      <c r="X2089" t="s">
        <v>80</v>
      </c>
      <c r="Z2089" t="s">
        <v>86</v>
      </c>
      <c r="AB2089" t="s">
        <v>87</v>
      </c>
      <c r="AC2089" t="s">
        <v>87</v>
      </c>
      <c r="AG2089" t="s">
        <v>27</v>
      </c>
      <c r="AH2089" t="str">
        <f>Table1[[#This Row],[Family]]</f>
        <v>Chironomidae</v>
      </c>
      <c r="AK2089">
        <v>5.9</v>
      </c>
      <c r="AM2089" t="s">
        <v>42</v>
      </c>
      <c r="AN2089">
        <v>5.9</v>
      </c>
      <c r="AO2089">
        <v>0</v>
      </c>
    </row>
    <row r="2090" spans="1:41" x14ac:dyDescent="0.25">
      <c r="A2090" t="s">
        <v>723</v>
      </c>
      <c r="F2090" t="s">
        <v>723</v>
      </c>
      <c r="G2090" s="1">
        <v>42444</v>
      </c>
      <c r="I2090" t="s">
        <v>1023</v>
      </c>
      <c r="J2090" t="s">
        <v>206</v>
      </c>
      <c r="K2090" t="s">
        <v>406</v>
      </c>
      <c r="L2090" t="s">
        <v>42</v>
      </c>
      <c r="M2090" t="s">
        <v>43</v>
      </c>
      <c r="N2090">
        <v>0</v>
      </c>
      <c r="O2090">
        <v>1</v>
      </c>
      <c r="P2090">
        <v>1</v>
      </c>
      <c r="T2090" t="s">
        <v>55</v>
      </c>
      <c r="V2090" t="s">
        <v>67</v>
      </c>
      <c r="X2090" t="s">
        <v>80</v>
      </c>
      <c r="Z2090" t="s">
        <v>86</v>
      </c>
      <c r="AB2090" t="s">
        <v>87</v>
      </c>
      <c r="AC2090" t="s">
        <v>407</v>
      </c>
      <c r="AG2090" t="s">
        <v>27</v>
      </c>
      <c r="AH2090" t="str">
        <f>Table1[[#This Row],[Family]]</f>
        <v>Chironomidae</v>
      </c>
      <c r="AI2090" t="s">
        <v>48</v>
      </c>
      <c r="AJ2090" t="s">
        <v>49</v>
      </c>
      <c r="AK2090">
        <v>6.6</v>
      </c>
      <c r="AM2090" t="s">
        <v>42</v>
      </c>
      <c r="AN2090">
        <v>6.6</v>
      </c>
      <c r="AO2090">
        <v>0</v>
      </c>
    </row>
    <row r="2091" spans="1:41" x14ac:dyDescent="0.25">
      <c r="A2091" t="s">
        <v>723</v>
      </c>
      <c r="F2091" t="s">
        <v>723</v>
      </c>
      <c r="G2091" s="1">
        <v>42444</v>
      </c>
      <c r="I2091" t="s">
        <v>1023</v>
      </c>
      <c r="J2091" t="s">
        <v>206</v>
      </c>
      <c r="K2091" t="s">
        <v>286</v>
      </c>
      <c r="L2091" t="s">
        <v>42</v>
      </c>
      <c r="M2091" t="s">
        <v>43</v>
      </c>
      <c r="N2091">
        <v>0</v>
      </c>
      <c r="O2091">
        <v>2</v>
      </c>
      <c r="P2091">
        <v>2</v>
      </c>
      <c r="T2091" t="s">
        <v>55</v>
      </c>
      <c r="V2091" t="s">
        <v>67</v>
      </c>
      <c r="X2091" t="s">
        <v>80</v>
      </c>
      <c r="Z2091" t="s">
        <v>86</v>
      </c>
      <c r="AB2091" t="s">
        <v>97</v>
      </c>
      <c r="AC2091" t="s">
        <v>287</v>
      </c>
      <c r="AG2091" t="s">
        <v>27</v>
      </c>
      <c r="AH2091" t="str">
        <f>Table1[[#This Row],[Family]]</f>
        <v>Chironomidae</v>
      </c>
      <c r="AI2091" t="s">
        <v>48</v>
      </c>
      <c r="AJ2091" t="s">
        <v>61</v>
      </c>
      <c r="AK2091">
        <v>7.7</v>
      </c>
      <c r="AM2091" t="s">
        <v>42</v>
      </c>
      <c r="AN2091">
        <v>7.7</v>
      </c>
      <c r="AO2091">
        <v>0</v>
      </c>
    </row>
    <row r="2092" spans="1:41" x14ac:dyDescent="0.25">
      <c r="A2092" t="s">
        <v>723</v>
      </c>
      <c r="F2092" t="s">
        <v>723</v>
      </c>
      <c r="G2092" s="1">
        <v>42444</v>
      </c>
      <c r="I2092" t="s">
        <v>1023</v>
      </c>
      <c r="J2092" t="s">
        <v>206</v>
      </c>
      <c r="K2092" t="s">
        <v>98</v>
      </c>
      <c r="L2092" t="s">
        <v>42</v>
      </c>
      <c r="M2092" t="s">
        <v>43</v>
      </c>
      <c r="N2092">
        <v>0</v>
      </c>
      <c r="O2092">
        <v>2</v>
      </c>
      <c r="P2092">
        <v>2</v>
      </c>
      <c r="T2092" t="s">
        <v>55</v>
      </c>
      <c r="V2092" t="s">
        <v>67</v>
      </c>
      <c r="X2092" t="s">
        <v>80</v>
      </c>
      <c r="Z2092" t="s">
        <v>86</v>
      </c>
      <c r="AB2092" t="s">
        <v>97</v>
      </c>
      <c r="AC2092" t="s">
        <v>99</v>
      </c>
      <c r="AG2092" t="s">
        <v>27</v>
      </c>
      <c r="AH2092" t="str">
        <f>Table1[[#This Row],[Family]]</f>
        <v>Chironomidae</v>
      </c>
      <c r="AI2092" t="s">
        <v>92</v>
      </c>
      <c r="AJ2092" t="s">
        <v>95</v>
      </c>
      <c r="AK2092">
        <v>4.9000000000000004</v>
      </c>
      <c r="AM2092" t="s">
        <v>42</v>
      </c>
      <c r="AN2092">
        <v>4.9000000000000004</v>
      </c>
      <c r="AO2092">
        <v>0</v>
      </c>
    </row>
    <row r="2093" spans="1:41" x14ac:dyDescent="0.25">
      <c r="A2093" t="s">
        <v>723</v>
      </c>
      <c r="F2093" t="s">
        <v>723</v>
      </c>
      <c r="G2093" s="1">
        <v>42444</v>
      </c>
      <c r="I2093" t="s">
        <v>1023</v>
      </c>
      <c r="J2093" t="s">
        <v>206</v>
      </c>
      <c r="K2093" t="s">
        <v>186</v>
      </c>
      <c r="L2093" t="s">
        <v>42</v>
      </c>
      <c r="M2093" t="s">
        <v>79</v>
      </c>
      <c r="N2093">
        <v>0</v>
      </c>
      <c r="O2093">
        <v>3</v>
      </c>
      <c r="P2093">
        <v>3</v>
      </c>
      <c r="T2093" t="s">
        <v>55</v>
      </c>
      <c r="V2093" t="s">
        <v>67</v>
      </c>
      <c r="X2093" t="s">
        <v>80</v>
      </c>
      <c r="Z2093" t="s">
        <v>86</v>
      </c>
      <c r="AC2093" t="s">
        <v>187</v>
      </c>
      <c r="AG2093" t="s">
        <v>27</v>
      </c>
      <c r="AH2093" t="str">
        <f>Table1[[#This Row],[Family]]</f>
        <v>Chironomidae</v>
      </c>
      <c r="AI2093" t="s">
        <v>48</v>
      </c>
      <c r="AK2093">
        <v>7.6</v>
      </c>
      <c r="AM2093" t="s">
        <v>42</v>
      </c>
      <c r="AN2093">
        <v>7.6</v>
      </c>
      <c r="AO2093">
        <v>0</v>
      </c>
    </row>
    <row r="2094" spans="1:41" x14ac:dyDescent="0.25">
      <c r="A2094" t="s">
        <v>723</v>
      </c>
      <c r="F2094" t="s">
        <v>723</v>
      </c>
      <c r="G2094" s="1">
        <v>42444</v>
      </c>
      <c r="I2094" t="s">
        <v>1023</v>
      </c>
      <c r="J2094" t="s">
        <v>206</v>
      </c>
      <c r="K2094" t="s">
        <v>253</v>
      </c>
      <c r="L2094" t="s">
        <v>42</v>
      </c>
      <c r="M2094" t="s">
        <v>43</v>
      </c>
      <c r="N2094">
        <v>0</v>
      </c>
      <c r="O2094">
        <v>2</v>
      </c>
      <c r="P2094">
        <v>2</v>
      </c>
      <c r="T2094" t="s">
        <v>55</v>
      </c>
      <c r="V2094" t="s">
        <v>67</v>
      </c>
      <c r="X2094" t="s">
        <v>80</v>
      </c>
      <c r="Z2094" t="s">
        <v>86</v>
      </c>
      <c r="AC2094" t="s">
        <v>254</v>
      </c>
      <c r="AG2094" t="s">
        <v>27</v>
      </c>
      <c r="AH2094" t="str">
        <f>Table1[[#This Row],[Family]]</f>
        <v>Chironomidae</v>
      </c>
      <c r="AI2094" t="s">
        <v>48</v>
      </c>
      <c r="AJ2094" t="s">
        <v>61</v>
      </c>
      <c r="AK2094">
        <v>4.0999999999999996</v>
      </c>
      <c r="AM2094" t="s">
        <v>42</v>
      </c>
      <c r="AN2094">
        <v>4.0999999999999996</v>
      </c>
      <c r="AO2094">
        <v>0</v>
      </c>
    </row>
    <row r="2095" spans="1:41" x14ac:dyDescent="0.25">
      <c r="A2095" t="s">
        <v>723</v>
      </c>
      <c r="F2095" t="s">
        <v>723</v>
      </c>
      <c r="G2095" s="1">
        <v>42444</v>
      </c>
      <c r="I2095" t="s">
        <v>1023</v>
      </c>
      <c r="J2095" t="s">
        <v>206</v>
      </c>
      <c r="K2095" t="s">
        <v>227</v>
      </c>
      <c r="L2095" t="s">
        <v>42</v>
      </c>
      <c r="M2095" t="s">
        <v>43</v>
      </c>
      <c r="N2095">
        <v>0</v>
      </c>
      <c r="O2095">
        <v>5</v>
      </c>
      <c r="P2095">
        <v>5</v>
      </c>
      <c r="T2095" t="s">
        <v>55</v>
      </c>
      <c r="V2095" t="s">
        <v>67</v>
      </c>
      <c r="X2095" t="s">
        <v>80</v>
      </c>
      <c r="Z2095" t="s">
        <v>86</v>
      </c>
      <c r="AC2095" t="s">
        <v>228</v>
      </c>
      <c r="AG2095" t="s">
        <v>27</v>
      </c>
      <c r="AH2095" t="str">
        <f>Table1[[#This Row],[Family]]</f>
        <v>Chironomidae</v>
      </c>
      <c r="AI2095" t="s">
        <v>144</v>
      </c>
      <c r="AJ2095" t="s">
        <v>61</v>
      </c>
      <c r="AK2095">
        <v>7.2</v>
      </c>
      <c r="AM2095" t="s">
        <v>42</v>
      </c>
      <c r="AN2095">
        <v>7.2</v>
      </c>
      <c r="AO2095">
        <v>0</v>
      </c>
    </row>
    <row r="2096" spans="1:41" x14ac:dyDescent="0.25">
      <c r="A2096" t="s">
        <v>723</v>
      </c>
      <c r="F2096" t="s">
        <v>723</v>
      </c>
      <c r="G2096" s="1">
        <v>42444</v>
      </c>
      <c r="I2096" t="s">
        <v>1023</v>
      </c>
      <c r="J2096" t="s">
        <v>206</v>
      </c>
      <c r="K2096" t="s">
        <v>107</v>
      </c>
      <c r="L2096" t="s">
        <v>42</v>
      </c>
      <c r="M2096" t="s">
        <v>43</v>
      </c>
      <c r="N2096">
        <v>0</v>
      </c>
      <c r="O2096">
        <v>44</v>
      </c>
      <c r="P2096">
        <v>44</v>
      </c>
      <c r="T2096" t="s">
        <v>55</v>
      </c>
      <c r="V2096" t="s">
        <v>67</v>
      </c>
      <c r="X2096" t="s">
        <v>80</v>
      </c>
      <c r="Z2096" t="s">
        <v>86</v>
      </c>
      <c r="AC2096" t="s">
        <v>108</v>
      </c>
      <c r="AG2096" t="s">
        <v>27</v>
      </c>
      <c r="AH2096" t="str">
        <f>Table1[[#This Row],[Family]]</f>
        <v>Chironomidae</v>
      </c>
      <c r="AI2096" t="s">
        <v>48</v>
      </c>
      <c r="AJ2096" t="s">
        <v>82</v>
      </c>
      <c r="AK2096">
        <v>9.1999999999999993</v>
      </c>
      <c r="AM2096" t="s">
        <v>42</v>
      </c>
      <c r="AN2096">
        <v>9.1999999999999993</v>
      </c>
      <c r="AO2096">
        <v>0</v>
      </c>
    </row>
    <row r="2097" spans="1:41" x14ac:dyDescent="0.25">
      <c r="A2097" t="s">
        <v>723</v>
      </c>
      <c r="F2097" t="s">
        <v>723</v>
      </c>
      <c r="G2097" s="1">
        <v>42444</v>
      </c>
      <c r="I2097" t="s">
        <v>1023</v>
      </c>
      <c r="J2097" t="s">
        <v>206</v>
      </c>
      <c r="K2097" t="s">
        <v>255</v>
      </c>
      <c r="L2097" t="s">
        <v>42</v>
      </c>
      <c r="M2097" t="s">
        <v>43</v>
      </c>
      <c r="N2097">
        <v>0</v>
      </c>
      <c r="O2097">
        <v>2</v>
      </c>
      <c r="P2097">
        <v>2</v>
      </c>
      <c r="T2097" t="s">
        <v>55</v>
      </c>
      <c r="V2097" t="s">
        <v>67</v>
      </c>
      <c r="X2097" t="s">
        <v>80</v>
      </c>
      <c r="Z2097" t="s">
        <v>86</v>
      </c>
      <c r="AC2097" t="s">
        <v>256</v>
      </c>
      <c r="AG2097" t="s">
        <v>27</v>
      </c>
      <c r="AH2097" t="str">
        <f>Table1[[#This Row],[Family]]</f>
        <v>Chironomidae</v>
      </c>
      <c r="AI2097" t="s">
        <v>48</v>
      </c>
      <c r="AJ2097" t="s">
        <v>61</v>
      </c>
      <c r="AK2097">
        <v>5.0999999999999996</v>
      </c>
      <c r="AM2097" t="s">
        <v>42</v>
      </c>
      <c r="AN2097">
        <v>5.0999999999999996</v>
      </c>
      <c r="AO2097">
        <v>0</v>
      </c>
    </row>
    <row r="2098" spans="1:41" x14ac:dyDescent="0.25">
      <c r="A2098" t="s">
        <v>723</v>
      </c>
      <c r="F2098" t="s">
        <v>723</v>
      </c>
      <c r="G2098" s="1">
        <v>42444</v>
      </c>
      <c r="I2098" t="s">
        <v>1023</v>
      </c>
      <c r="J2098" t="s">
        <v>206</v>
      </c>
      <c r="K2098" t="s">
        <v>250</v>
      </c>
      <c r="L2098" t="s">
        <v>42</v>
      </c>
      <c r="M2098" t="s">
        <v>43</v>
      </c>
      <c r="N2098">
        <v>0</v>
      </c>
      <c r="O2098">
        <v>3</v>
      </c>
      <c r="P2098">
        <v>3</v>
      </c>
      <c r="T2098" t="s">
        <v>55</v>
      </c>
      <c r="V2098" t="s">
        <v>67</v>
      </c>
      <c r="X2098" t="s">
        <v>80</v>
      </c>
      <c r="Z2098" t="s">
        <v>86</v>
      </c>
      <c r="AC2098" t="s">
        <v>251</v>
      </c>
      <c r="AG2098" t="s">
        <v>27</v>
      </c>
      <c r="AH2098" t="str">
        <f>Table1[[#This Row],[Family]]</f>
        <v>Chironomidae</v>
      </c>
      <c r="AI2098" t="s">
        <v>48</v>
      </c>
      <c r="AJ2098" t="s">
        <v>61</v>
      </c>
      <c r="AK2098">
        <v>5.0999999999999996</v>
      </c>
      <c r="AM2098" t="s">
        <v>42</v>
      </c>
      <c r="AN2098">
        <v>5.0999999999999996</v>
      </c>
      <c r="AO2098">
        <v>0</v>
      </c>
    </row>
    <row r="2099" spans="1:41" x14ac:dyDescent="0.25">
      <c r="A2099" t="s">
        <v>723</v>
      </c>
      <c r="F2099" t="s">
        <v>723</v>
      </c>
      <c r="G2099" s="1">
        <v>42444</v>
      </c>
      <c r="I2099" t="s">
        <v>1023</v>
      </c>
      <c r="J2099" t="s">
        <v>206</v>
      </c>
      <c r="K2099" t="s">
        <v>196</v>
      </c>
      <c r="L2099" t="s">
        <v>42</v>
      </c>
      <c r="M2099" t="s">
        <v>43</v>
      </c>
      <c r="N2099">
        <v>0</v>
      </c>
      <c r="O2099">
        <v>1</v>
      </c>
      <c r="P2099">
        <v>1</v>
      </c>
      <c r="T2099" t="s">
        <v>55</v>
      </c>
      <c r="V2099" t="s">
        <v>67</v>
      </c>
      <c r="X2099" t="s">
        <v>80</v>
      </c>
      <c r="Z2099" t="s">
        <v>86</v>
      </c>
      <c r="AB2099" t="s">
        <v>194</v>
      </c>
      <c r="AC2099" t="s">
        <v>197</v>
      </c>
      <c r="AG2099" t="s">
        <v>27</v>
      </c>
      <c r="AH2099" t="str">
        <f>Table1[[#This Row],[Family]]</f>
        <v>Chironomidae</v>
      </c>
      <c r="AI2099" t="s">
        <v>48</v>
      </c>
      <c r="AJ2099" t="s">
        <v>61</v>
      </c>
      <c r="AK2099">
        <v>8.1999999999999993</v>
      </c>
      <c r="AM2099" t="s">
        <v>42</v>
      </c>
      <c r="AN2099">
        <v>8.1999999999999993</v>
      </c>
      <c r="AO2099">
        <v>0</v>
      </c>
    </row>
    <row r="2100" spans="1:41" x14ac:dyDescent="0.25">
      <c r="A2100" t="s">
        <v>723</v>
      </c>
      <c r="F2100" t="s">
        <v>723</v>
      </c>
      <c r="G2100" s="1">
        <v>42444</v>
      </c>
      <c r="I2100" t="s">
        <v>1023</v>
      </c>
      <c r="J2100" t="s">
        <v>206</v>
      </c>
      <c r="K2100" t="s">
        <v>202</v>
      </c>
      <c r="L2100" t="s">
        <v>42</v>
      </c>
      <c r="M2100" t="s">
        <v>43</v>
      </c>
      <c r="N2100">
        <v>0</v>
      </c>
      <c r="O2100">
        <v>3</v>
      </c>
      <c r="P2100">
        <v>3</v>
      </c>
      <c r="T2100" t="s">
        <v>55</v>
      </c>
      <c r="V2100" t="s">
        <v>67</v>
      </c>
      <c r="X2100" t="s">
        <v>80</v>
      </c>
      <c r="Z2100" t="s">
        <v>203</v>
      </c>
      <c r="AC2100" t="s">
        <v>204</v>
      </c>
      <c r="AG2100" t="s">
        <v>27</v>
      </c>
      <c r="AH2100" t="str">
        <f>Table1[[#This Row],[Family]]</f>
        <v>Tipulidae</v>
      </c>
      <c r="AI2100" t="s">
        <v>48</v>
      </c>
      <c r="AJ2100" t="s">
        <v>53</v>
      </c>
      <c r="AK2100">
        <v>8</v>
      </c>
      <c r="AM2100" t="s">
        <v>42</v>
      </c>
      <c r="AN2100">
        <v>8</v>
      </c>
      <c r="AO2100">
        <v>0</v>
      </c>
    </row>
    <row r="2101" spans="1:41" x14ac:dyDescent="0.25">
      <c r="A2101" t="s">
        <v>724</v>
      </c>
      <c r="F2101" t="s">
        <v>724</v>
      </c>
      <c r="G2101" s="1">
        <v>42465</v>
      </c>
      <c r="I2101" t="s">
        <v>1023</v>
      </c>
      <c r="J2101" t="s">
        <v>206</v>
      </c>
      <c r="K2101" t="s">
        <v>312</v>
      </c>
      <c r="L2101" t="s">
        <v>42</v>
      </c>
      <c r="M2101" t="s">
        <v>43</v>
      </c>
      <c r="N2101">
        <v>0</v>
      </c>
      <c r="O2101">
        <v>1</v>
      </c>
      <c r="P2101">
        <v>1</v>
      </c>
      <c r="T2101" t="s">
        <v>208</v>
      </c>
      <c r="V2101" t="s">
        <v>209</v>
      </c>
      <c r="X2101" t="s">
        <v>210</v>
      </c>
      <c r="Z2101" t="s">
        <v>313</v>
      </c>
      <c r="AC2101" t="s">
        <v>314</v>
      </c>
      <c r="AG2101" t="s">
        <v>27</v>
      </c>
      <c r="AH2101" t="str">
        <f>Table1[[#This Row],[Family]]</f>
        <v>Ancylidae</v>
      </c>
      <c r="AI2101" t="s">
        <v>144</v>
      </c>
      <c r="AJ2101" t="s">
        <v>213</v>
      </c>
      <c r="AK2101">
        <v>7</v>
      </c>
      <c r="AM2101" t="s">
        <v>42</v>
      </c>
      <c r="AN2101">
        <v>7</v>
      </c>
      <c r="AO2101">
        <v>0</v>
      </c>
    </row>
    <row r="2102" spans="1:41" x14ac:dyDescent="0.25">
      <c r="A2102" t="s">
        <v>724</v>
      </c>
      <c r="F2102" t="s">
        <v>724</v>
      </c>
      <c r="G2102" s="1">
        <v>42465</v>
      </c>
      <c r="I2102" t="s">
        <v>1023</v>
      </c>
      <c r="J2102" t="s">
        <v>206</v>
      </c>
      <c r="K2102" t="s">
        <v>345</v>
      </c>
      <c r="L2102" t="s">
        <v>42</v>
      </c>
      <c r="M2102" t="s">
        <v>43</v>
      </c>
      <c r="N2102">
        <v>0</v>
      </c>
      <c r="O2102">
        <v>1</v>
      </c>
      <c r="P2102">
        <v>1</v>
      </c>
      <c r="T2102" t="s">
        <v>208</v>
      </c>
      <c r="V2102" t="s">
        <v>209</v>
      </c>
      <c r="X2102" t="s">
        <v>210</v>
      </c>
      <c r="Z2102" t="s">
        <v>346</v>
      </c>
      <c r="AC2102" t="s">
        <v>347</v>
      </c>
      <c r="AG2102" t="s">
        <v>27</v>
      </c>
      <c r="AH2102" t="str">
        <f>Table1[[#This Row],[Family]]</f>
        <v>Lymnaeidae</v>
      </c>
      <c r="AI2102" t="s">
        <v>144</v>
      </c>
      <c r="AJ2102" t="s">
        <v>213</v>
      </c>
      <c r="AK2102">
        <v>7.8</v>
      </c>
      <c r="AM2102" t="s">
        <v>42</v>
      </c>
      <c r="AN2102">
        <v>7.8</v>
      </c>
      <c r="AO2102">
        <v>0</v>
      </c>
    </row>
    <row r="2103" spans="1:41" x14ac:dyDescent="0.25">
      <c r="A2103" t="s">
        <v>724</v>
      </c>
      <c r="F2103" t="s">
        <v>724</v>
      </c>
      <c r="G2103" s="1">
        <v>42465</v>
      </c>
      <c r="I2103" t="s">
        <v>1023</v>
      </c>
      <c r="J2103" t="s">
        <v>206</v>
      </c>
      <c r="K2103" t="s">
        <v>638</v>
      </c>
      <c r="L2103" t="s">
        <v>42</v>
      </c>
      <c r="M2103" t="s">
        <v>43</v>
      </c>
      <c r="N2103">
        <v>0</v>
      </c>
      <c r="O2103">
        <v>1</v>
      </c>
      <c r="P2103">
        <v>1</v>
      </c>
      <c r="T2103" t="s">
        <v>55</v>
      </c>
      <c r="V2103" t="s">
        <v>639</v>
      </c>
      <c r="X2103" t="s">
        <v>57</v>
      </c>
      <c r="Z2103" t="s">
        <v>290</v>
      </c>
      <c r="AC2103" t="s">
        <v>640</v>
      </c>
      <c r="AG2103" t="s">
        <v>27</v>
      </c>
      <c r="AH2103" t="str">
        <f>Table1[[#This Row],[Family]]</f>
        <v>Crangonyctidae</v>
      </c>
      <c r="AI2103" t="s">
        <v>48</v>
      </c>
      <c r="AK2103">
        <v>4</v>
      </c>
      <c r="AM2103" t="s">
        <v>42</v>
      </c>
      <c r="AN2103">
        <v>4</v>
      </c>
      <c r="AO2103">
        <v>0</v>
      </c>
    </row>
    <row r="2104" spans="1:41" x14ac:dyDescent="0.25">
      <c r="A2104" t="s">
        <v>724</v>
      </c>
      <c r="F2104" t="s">
        <v>724</v>
      </c>
      <c r="G2104" s="1">
        <v>42465</v>
      </c>
      <c r="I2104" t="s">
        <v>1023</v>
      </c>
      <c r="J2104" t="s">
        <v>206</v>
      </c>
      <c r="K2104" t="s">
        <v>348</v>
      </c>
      <c r="L2104" t="s">
        <v>42</v>
      </c>
      <c r="M2104" t="s">
        <v>43</v>
      </c>
      <c r="N2104">
        <v>0</v>
      </c>
      <c r="O2104">
        <v>1</v>
      </c>
      <c r="P2104">
        <v>1</v>
      </c>
      <c r="T2104" t="s">
        <v>55</v>
      </c>
      <c r="V2104" t="s">
        <v>67</v>
      </c>
      <c r="X2104" t="s">
        <v>68</v>
      </c>
      <c r="Z2104" t="s">
        <v>138</v>
      </c>
      <c r="AC2104" t="s">
        <v>349</v>
      </c>
      <c r="AG2104" t="s">
        <v>27</v>
      </c>
      <c r="AH2104" t="str">
        <f>Table1[[#This Row],[Family]]</f>
        <v>Ephemerellidae</v>
      </c>
      <c r="AI2104" t="s">
        <v>144</v>
      </c>
      <c r="AJ2104" t="s">
        <v>169</v>
      </c>
      <c r="AK2104">
        <v>4.5</v>
      </c>
      <c r="AM2104" t="s">
        <v>42</v>
      </c>
      <c r="AN2104">
        <v>4.5</v>
      </c>
      <c r="AO2104">
        <v>0</v>
      </c>
    </row>
    <row r="2105" spans="1:41" x14ac:dyDescent="0.25">
      <c r="A2105" t="s">
        <v>724</v>
      </c>
      <c r="F2105" t="s">
        <v>724</v>
      </c>
      <c r="G2105" s="1">
        <v>42465</v>
      </c>
      <c r="I2105" t="s">
        <v>1023</v>
      </c>
      <c r="J2105" t="s">
        <v>206</v>
      </c>
      <c r="K2105" t="s">
        <v>351</v>
      </c>
      <c r="L2105" t="s">
        <v>42</v>
      </c>
      <c r="M2105" t="s">
        <v>43</v>
      </c>
      <c r="N2105">
        <v>0</v>
      </c>
      <c r="O2105">
        <v>2</v>
      </c>
      <c r="P2105">
        <v>2</v>
      </c>
      <c r="T2105" t="s">
        <v>55</v>
      </c>
      <c r="V2105" t="s">
        <v>67</v>
      </c>
      <c r="X2105" t="s">
        <v>152</v>
      </c>
      <c r="Z2105" t="s">
        <v>156</v>
      </c>
      <c r="AG2105" t="s">
        <v>24</v>
      </c>
      <c r="AH2105" t="str">
        <f>Table1[[#This Row],[FinalID]]</f>
        <v>LEUCTRIDAE</v>
      </c>
      <c r="AI2105" t="s">
        <v>60</v>
      </c>
      <c r="AJ2105" t="s">
        <v>161</v>
      </c>
      <c r="AK2105">
        <v>0.8</v>
      </c>
      <c r="AM2105" t="s">
        <v>42</v>
      </c>
      <c r="AN2105">
        <v>0.8</v>
      </c>
      <c r="AO2105">
        <v>0</v>
      </c>
    </row>
    <row r="2106" spans="1:41" x14ac:dyDescent="0.25">
      <c r="A2106" t="s">
        <v>724</v>
      </c>
      <c r="F2106" t="s">
        <v>724</v>
      </c>
      <c r="G2106" s="1">
        <v>42465</v>
      </c>
      <c r="I2106" t="s">
        <v>1023</v>
      </c>
      <c r="J2106" t="s">
        <v>206</v>
      </c>
      <c r="K2106" t="s">
        <v>158</v>
      </c>
      <c r="L2106" t="s">
        <v>42</v>
      </c>
      <c r="M2106" t="s">
        <v>43</v>
      </c>
      <c r="N2106">
        <v>0</v>
      </c>
      <c r="O2106">
        <v>13</v>
      </c>
      <c r="P2106">
        <v>13</v>
      </c>
      <c r="T2106" t="s">
        <v>55</v>
      </c>
      <c r="V2106" t="s">
        <v>67</v>
      </c>
      <c r="X2106" t="s">
        <v>152</v>
      </c>
      <c r="Z2106" t="s">
        <v>159</v>
      </c>
      <c r="AC2106" t="s">
        <v>160</v>
      </c>
      <c r="AG2106" t="s">
        <v>27</v>
      </c>
      <c r="AH2106" t="str">
        <f>Table1[[#This Row],[Family]]</f>
        <v>Nemouridae</v>
      </c>
      <c r="AI2106" t="s">
        <v>60</v>
      </c>
      <c r="AJ2106" t="s">
        <v>161</v>
      </c>
      <c r="AK2106">
        <v>3</v>
      </c>
      <c r="AM2106" t="s">
        <v>42</v>
      </c>
      <c r="AN2106">
        <v>3</v>
      </c>
      <c r="AO2106">
        <v>0</v>
      </c>
    </row>
    <row r="2107" spans="1:41" x14ac:dyDescent="0.25">
      <c r="A2107" t="s">
        <v>724</v>
      </c>
      <c r="F2107" t="s">
        <v>724</v>
      </c>
      <c r="G2107" s="1">
        <v>42465</v>
      </c>
      <c r="I2107" t="s">
        <v>1023</v>
      </c>
      <c r="J2107" t="s">
        <v>206</v>
      </c>
      <c r="K2107" t="s">
        <v>170</v>
      </c>
      <c r="L2107" t="s">
        <v>42</v>
      </c>
      <c r="M2107" t="s">
        <v>43</v>
      </c>
      <c r="N2107">
        <v>0</v>
      </c>
      <c r="O2107">
        <v>9</v>
      </c>
      <c r="P2107">
        <v>9</v>
      </c>
      <c r="T2107" t="s">
        <v>55</v>
      </c>
      <c r="V2107" t="s">
        <v>67</v>
      </c>
      <c r="X2107" t="s">
        <v>72</v>
      </c>
      <c r="Z2107" t="s">
        <v>171</v>
      </c>
      <c r="AC2107" t="s">
        <v>172</v>
      </c>
      <c r="AG2107" t="s">
        <v>27</v>
      </c>
      <c r="AH2107" t="str">
        <f>Table1[[#This Row],[Family]]</f>
        <v>Hydropsychidae</v>
      </c>
      <c r="AI2107" t="s">
        <v>92</v>
      </c>
      <c r="AJ2107" t="s">
        <v>53</v>
      </c>
      <c r="AK2107">
        <v>6.5</v>
      </c>
      <c r="AM2107" t="s">
        <v>42</v>
      </c>
      <c r="AN2107">
        <v>6.5</v>
      </c>
      <c r="AO2107">
        <v>0</v>
      </c>
    </row>
    <row r="2108" spans="1:41" x14ac:dyDescent="0.25">
      <c r="A2108" t="s">
        <v>724</v>
      </c>
      <c r="F2108" t="s">
        <v>724</v>
      </c>
      <c r="G2108" s="1">
        <v>42465</v>
      </c>
      <c r="I2108" t="s">
        <v>1023</v>
      </c>
      <c r="J2108" t="s">
        <v>206</v>
      </c>
      <c r="K2108" t="s">
        <v>173</v>
      </c>
      <c r="L2108" t="s">
        <v>42</v>
      </c>
      <c r="M2108" t="s">
        <v>43</v>
      </c>
      <c r="N2108">
        <v>0</v>
      </c>
      <c r="O2108">
        <v>1</v>
      </c>
      <c r="P2108">
        <v>1</v>
      </c>
      <c r="T2108" t="s">
        <v>55</v>
      </c>
      <c r="V2108" t="s">
        <v>67</v>
      </c>
      <c r="X2108" t="s">
        <v>72</v>
      </c>
      <c r="Z2108" t="s">
        <v>171</v>
      </c>
      <c r="AC2108" t="s">
        <v>174</v>
      </c>
      <c r="AG2108" t="s">
        <v>27</v>
      </c>
      <c r="AH2108" t="str">
        <f>Table1[[#This Row],[Family]]</f>
        <v>Hydropsychidae</v>
      </c>
      <c r="AI2108" t="s">
        <v>92</v>
      </c>
      <c r="AJ2108" t="s">
        <v>53</v>
      </c>
      <c r="AK2108">
        <v>2.7</v>
      </c>
      <c r="AM2108" t="s">
        <v>42</v>
      </c>
      <c r="AN2108">
        <v>2.7</v>
      </c>
      <c r="AO2108">
        <v>0</v>
      </c>
    </row>
    <row r="2109" spans="1:41" x14ac:dyDescent="0.25">
      <c r="A2109" t="s">
        <v>724</v>
      </c>
      <c r="F2109" t="s">
        <v>724</v>
      </c>
      <c r="G2109" s="1">
        <v>42465</v>
      </c>
      <c r="I2109" t="s">
        <v>1023</v>
      </c>
      <c r="J2109" t="s">
        <v>206</v>
      </c>
      <c r="K2109" t="s">
        <v>175</v>
      </c>
      <c r="L2109" t="s">
        <v>42</v>
      </c>
      <c r="M2109" t="s">
        <v>43</v>
      </c>
      <c r="N2109">
        <v>0</v>
      </c>
      <c r="O2109">
        <v>7</v>
      </c>
      <c r="P2109">
        <v>7</v>
      </c>
      <c r="T2109" t="s">
        <v>55</v>
      </c>
      <c r="V2109" t="s">
        <v>67</v>
      </c>
      <c r="X2109" t="s">
        <v>72</v>
      </c>
      <c r="Z2109" t="s">
        <v>171</v>
      </c>
      <c r="AC2109" t="s">
        <v>176</v>
      </c>
      <c r="AG2109" t="s">
        <v>27</v>
      </c>
      <c r="AH2109" t="str">
        <f>Table1[[#This Row],[Family]]</f>
        <v>Hydropsychidae</v>
      </c>
      <c r="AI2109" t="s">
        <v>92</v>
      </c>
      <c r="AJ2109" t="s">
        <v>53</v>
      </c>
      <c r="AK2109">
        <v>7.5</v>
      </c>
      <c r="AM2109" t="s">
        <v>42</v>
      </c>
      <c r="AN2109">
        <v>7.5</v>
      </c>
      <c r="AO2109">
        <v>0</v>
      </c>
    </row>
    <row r="2110" spans="1:41" x14ac:dyDescent="0.25">
      <c r="A2110" t="s">
        <v>724</v>
      </c>
      <c r="F2110" t="s">
        <v>724</v>
      </c>
      <c r="G2110" s="1">
        <v>42465</v>
      </c>
      <c r="I2110" t="s">
        <v>1023</v>
      </c>
      <c r="J2110" t="s">
        <v>206</v>
      </c>
      <c r="K2110" t="s">
        <v>217</v>
      </c>
      <c r="L2110" t="s">
        <v>42</v>
      </c>
      <c r="M2110" t="s">
        <v>43</v>
      </c>
      <c r="N2110">
        <v>0</v>
      </c>
      <c r="O2110">
        <v>4</v>
      </c>
      <c r="P2110">
        <v>4</v>
      </c>
      <c r="T2110" t="s">
        <v>55</v>
      </c>
      <c r="V2110" t="s">
        <v>67</v>
      </c>
      <c r="X2110" t="s">
        <v>72</v>
      </c>
      <c r="Z2110" t="s">
        <v>181</v>
      </c>
      <c r="AC2110" t="s">
        <v>218</v>
      </c>
      <c r="AG2110" t="s">
        <v>27</v>
      </c>
      <c r="AH2110" t="str">
        <f>Table1[[#This Row],[Family]]</f>
        <v>Philopotamidae</v>
      </c>
      <c r="AI2110" t="s">
        <v>92</v>
      </c>
      <c r="AJ2110" t="s">
        <v>53</v>
      </c>
      <c r="AK2110">
        <v>4.4000000000000004</v>
      </c>
      <c r="AM2110" t="s">
        <v>42</v>
      </c>
      <c r="AN2110">
        <v>4.4000000000000004</v>
      </c>
      <c r="AO2110">
        <v>0</v>
      </c>
    </row>
    <row r="2111" spans="1:41" x14ac:dyDescent="0.25">
      <c r="A2111" t="s">
        <v>724</v>
      </c>
      <c r="F2111" t="s">
        <v>724</v>
      </c>
      <c r="G2111" s="1">
        <v>42465</v>
      </c>
      <c r="I2111" t="s">
        <v>1023</v>
      </c>
      <c r="J2111" t="s">
        <v>206</v>
      </c>
      <c r="K2111" t="s">
        <v>596</v>
      </c>
      <c r="L2111" t="s">
        <v>42</v>
      </c>
      <c r="M2111" t="s">
        <v>43</v>
      </c>
      <c r="N2111">
        <v>0</v>
      </c>
      <c r="O2111">
        <v>19</v>
      </c>
      <c r="P2111">
        <v>19</v>
      </c>
      <c r="T2111" t="s">
        <v>55</v>
      </c>
      <c r="V2111" t="s">
        <v>67</v>
      </c>
      <c r="X2111" t="s">
        <v>72</v>
      </c>
      <c r="Z2111" t="s">
        <v>181</v>
      </c>
      <c r="AC2111" t="s">
        <v>597</v>
      </c>
      <c r="AG2111" t="s">
        <v>27</v>
      </c>
      <c r="AH2111" t="str">
        <f>Table1[[#This Row],[Family]]</f>
        <v>Philopotamidae</v>
      </c>
      <c r="AI2111" t="s">
        <v>92</v>
      </c>
      <c r="AJ2111" t="s">
        <v>53</v>
      </c>
      <c r="AK2111">
        <v>1.7</v>
      </c>
      <c r="AM2111" t="s">
        <v>42</v>
      </c>
      <c r="AN2111">
        <v>1.7</v>
      </c>
      <c r="AO2111">
        <v>0</v>
      </c>
    </row>
    <row r="2112" spans="1:41" x14ac:dyDescent="0.25">
      <c r="A2112" t="s">
        <v>724</v>
      </c>
      <c r="F2112" t="s">
        <v>724</v>
      </c>
      <c r="G2112" s="1">
        <v>42465</v>
      </c>
      <c r="I2112" t="s">
        <v>1023</v>
      </c>
      <c r="J2112" t="s">
        <v>206</v>
      </c>
      <c r="K2112" t="s">
        <v>436</v>
      </c>
      <c r="L2112" t="s">
        <v>42</v>
      </c>
      <c r="M2112" t="s">
        <v>43</v>
      </c>
      <c r="N2112">
        <v>0</v>
      </c>
      <c r="O2112">
        <v>1</v>
      </c>
      <c r="P2112">
        <v>1</v>
      </c>
      <c r="T2112" t="s">
        <v>55</v>
      </c>
      <c r="V2112" t="s">
        <v>67</v>
      </c>
      <c r="X2112" t="s">
        <v>220</v>
      </c>
      <c r="Z2112" t="s">
        <v>437</v>
      </c>
      <c r="AC2112" t="s">
        <v>438</v>
      </c>
      <c r="AG2112" t="s">
        <v>27</v>
      </c>
      <c r="AH2112" t="str">
        <f>Table1[[#This Row],[Family]]</f>
        <v>Dytiscidae</v>
      </c>
      <c r="AI2112" t="s">
        <v>76</v>
      </c>
      <c r="AJ2112" t="s">
        <v>133</v>
      </c>
      <c r="AK2112">
        <v>5</v>
      </c>
      <c r="AM2112" t="s">
        <v>42</v>
      </c>
      <c r="AN2112">
        <v>5</v>
      </c>
      <c r="AO2112">
        <v>0</v>
      </c>
    </row>
    <row r="2113" spans="1:41" x14ac:dyDescent="0.25">
      <c r="A2113" t="s">
        <v>724</v>
      </c>
      <c r="F2113" t="s">
        <v>724</v>
      </c>
      <c r="G2113" s="1">
        <v>42465</v>
      </c>
      <c r="I2113" t="s">
        <v>1023</v>
      </c>
      <c r="J2113" t="s">
        <v>206</v>
      </c>
      <c r="K2113" t="s">
        <v>461</v>
      </c>
      <c r="L2113" t="s">
        <v>42</v>
      </c>
      <c r="M2113" t="s">
        <v>43</v>
      </c>
      <c r="N2113">
        <v>0</v>
      </c>
      <c r="O2113">
        <v>1</v>
      </c>
      <c r="P2113">
        <v>1</v>
      </c>
      <c r="T2113" t="s">
        <v>55</v>
      </c>
      <c r="V2113" t="s">
        <v>67</v>
      </c>
      <c r="X2113" t="s">
        <v>220</v>
      </c>
      <c r="Z2113" t="s">
        <v>221</v>
      </c>
      <c r="AC2113" t="s">
        <v>462</v>
      </c>
      <c r="AG2113" t="s">
        <v>27</v>
      </c>
      <c r="AH2113" t="str">
        <f>Table1[[#This Row],[Family]]</f>
        <v>Elmidae</v>
      </c>
      <c r="AI2113" t="s">
        <v>144</v>
      </c>
      <c r="AJ2113" t="s">
        <v>169</v>
      </c>
      <c r="AK2113">
        <v>7.8</v>
      </c>
      <c r="AM2113" t="s">
        <v>42</v>
      </c>
      <c r="AN2113">
        <v>7.8</v>
      </c>
      <c r="AO2113">
        <v>0</v>
      </c>
    </row>
    <row r="2114" spans="1:41" x14ac:dyDescent="0.25">
      <c r="A2114" t="s">
        <v>724</v>
      </c>
      <c r="F2114" t="s">
        <v>724</v>
      </c>
      <c r="G2114" s="1">
        <v>42465</v>
      </c>
      <c r="I2114" t="s">
        <v>1023</v>
      </c>
      <c r="J2114" t="s">
        <v>206</v>
      </c>
      <c r="K2114" t="s">
        <v>283</v>
      </c>
      <c r="L2114" t="s">
        <v>42</v>
      </c>
      <c r="M2114" t="s">
        <v>43</v>
      </c>
      <c r="N2114">
        <v>0</v>
      </c>
      <c r="O2114">
        <v>1</v>
      </c>
      <c r="P2114">
        <v>1</v>
      </c>
      <c r="T2114" t="s">
        <v>55</v>
      </c>
      <c r="V2114" t="s">
        <v>67</v>
      </c>
      <c r="X2114" t="s">
        <v>220</v>
      </c>
      <c r="Z2114" t="s">
        <v>284</v>
      </c>
      <c r="AC2114" t="s">
        <v>285</v>
      </c>
      <c r="AG2114" t="s">
        <v>27</v>
      </c>
      <c r="AH2114" t="str">
        <f>Table1[[#This Row],[Family]]</f>
        <v>Ptilodactylidae</v>
      </c>
      <c r="AI2114" t="s">
        <v>60</v>
      </c>
      <c r="AJ2114" t="s">
        <v>53</v>
      </c>
      <c r="AK2114">
        <v>3.1</v>
      </c>
      <c r="AM2114" t="s">
        <v>42</v>
      </c>
      <c r="AN2114">
        <v>3.1</v>
      </c>
      <c r="AO2114">
        <v>0</v>
      </c>
    </row>
    <row r="2115" spans="1:41" x14ac:dyDescent="0.25">
      <c r="A2115" t="s">
        <v>724</v>
      </c>
      <c r="F2115" t="s">
        <v>724</v>
      </c>
      <c r="G2115" s="1">
        <v>42465</v>
      </c>
      <c r="I2115" t="s">
        <v>1023</v>
      </c>
      <c r="J2115" t="s">
        <v>206</v>
      </c>
      <c r="K2115" t="s">
        <v>85</v>
      </c>
      <c r="L2115" t="s">
        <v>42</v>
      </c>
      <c r="M2115" t="s">
        <v>79</v>
      </c>
      <c r="N2115">
        <v>0</v>
      </c>
      <c r="O2115">
        <v>2</v>
      </c>
      <c r="P2115">
        <v>2</v>
      </c>
      <c r="T2115" t="s">
        <v>55</v>
      </c>
      <c r="V2115" t="s">
        <v>67</v>
      </c>
      <c r="X2115" t="s">
        <v>80</v>
      </c>
      <c r="Z2115" t="s">
        <v>86</v>
      </c>
      <c r="AB2115" t="s">
        <v>87</v>
      </c>
      <c r="AC2115" t="s">
        <v>87</v>
      </c>
      <c r="AG2115" t="s">
        <v>27</v>
      </c>
      <c r="AH2115" t="str">
        <f>Table1[[#This Row],[Family]]</f>
        <v>Chironomidae</v>
      </c>
      <c r="AK2115">
        <v>5.9</v>
      </c>
      <c r="AM2115" t="s">
        <v>42</v>
      </c>
      <c r="AN2115">
        <v>5.9</v>
      </c>
      <c r="AO2115">
        <v>0</v>
      </c>
    </row>
    <row r="2116" spans="1:41" x14ac:dyDescent="0.25">
      <c r="A2116" t="s">
        <v>724</v>
      </c>
      <c r="F2116" t="s">
        <v>724</v>
      </c>
      <c r="G2116" s="1">
        <v>42465</v>
      </c>
      <c r="I2116" t="s">
        <v>1023</v>
      </c>
      <c r="J2116" t="s">
        <v>206</v>
      </c>
      <c r="K2116" t="s">
        <v>93</v>
      </c>
      <c r="L2116" t="s">
        <v>42</v>
      </c>
      <c r="M2116" t="s">
        <v>43</v>
      </c>
      <c r="N2116">
        <v>0</v>
      </c>
      <c r="O2116">
        <v>20</v>
      </c>
      <c r="P2116">
        <v>20</v>
      </c>
      <c r="T2116" t="s">
        <v>55</v>
      </c>
      <c r="V2116" t="s">
        <v>67</v>
      </c>
      <c r="X2116" t="s">
        <v>80</v>
      </c>
      <c r="Z2116" t="s">
        <v>86</v>
      </c>
      <c r="AB2116" t="s">
        <v>87</v>
      </c>
      <c r="AC2116" t="s">
        <v>94</v>
      </c>
      <c r="AG2116" t="s">
        <v>27</v>
      </c>
      <c r="AH2116" t="str">
        <f>Table1[[#This Row],[Family]]</f>
        <v>Chironomidae</v>
      </c>
      <c r="AI2116" t="s">
        <v>60</v>
      </c>
      <c r="AJ2116" t="s">
        <v>95</v>
      </c>
      <c r="AK2116">
        <v>6.3</v>
      </c>
      <c r="AM2116" t="s">
        <v>42</v>
      </c>
      <c r="AN2116">
        <v>6.3</v>
      </c>
      <c r="AO2116">
        <v>0</v>
      </c>
    </row>
    <row r="2117" spans="1:41" x14ac:dyDescent="0.25">
      <c r="A2117" t="s">
        <v>724</v>
      </c>
      <c r="F2117" t="s">
        <v>724</v>
      </c>
      <c r="G2117" s="1">
        <v>42465</v>
      </c>
      <c r="I2117" t="s">
        <v>1023</v>
      </c>
      <c r="J2117" t="s">
        <v>206</v>
      </c>
      <c r="K2117" t="s">
        <v>96</v>
      </c>
      <c r="L2117" t="s">
        <v>42</v>
      </c>
      <c r="M2117" t="s">
        <v>79</v>
      </c>
      <c r="N2117">
        <v>0</v>
      </c>
      <c r="O2117">
        <v>1</v>
      </c>
      <c r="P2117">
        <v>1</v>
      </c>
      <c r="T2117" t="s">
        <v>55</v>
      </c>
      <c r="V2117" t="s">
        <v>67</v>
      </c>
      <c r="X2117" t="s">
        <v>80</v>
      </c>
      <c r="Z2117" t="s">
        <v>86</v>
      </c>
      <c r="AB2117" t="s">
        <v>97</v>
      </c>
      <c r="AG2117" t="s">
        <v>26</v>
      </c>
      <c r="AH2117" t="s">
        <v>86</v>
      </c>
      <c r="AI2117" t="s">
        <v>48</v>
      </c>
      <c r="AK2117">
        <v>3.5</v>
      </c>
      <c r="AM2117" t="s">
        <v>42</v>
      </c>
      <c r="AN2117">
        <v>3.5</v>
      </c>
      <c r="AO2117">
        <v>0</v>
      </c>
    </row>
    <row r="2118" spans="1:41" x14ac:dyDescent="0.25">
      <c r="A2118" t="s">
        <v>724</v>
      </c>
      <c r="F2118" t="s">
        <v>724</v>
      </c>
      <c r="G2118" s="1">
        <v>42465</v>
      </c>
      <c r="I2118" t="s">
        <v>1023</v>
      </c>
      <c r="J2118" t="s">
        <v>206</v>
      </c>
      <c r="K2118" t="s">
        <v>98</v>
      </c>
      <c r="L2118" t="s">
        <v>42</v>
      </c>
      <c r="M2118" t="s">
        <v>43</v>
      </c>
      <c r="N2118">
        <v>0</v>
      </c>
      <c r="O2118">
        <v>1</v>
      </c>
      <c r="P2118">
        <v>1</v>
      </c>
      <c r="T2118" t="s">
        <v>55</v>
      </c>
      <c r="V2118" t="s">
        <v>67</v>
      </c>
      <c r="X2118" t="s">
        <v>80</v>
      </c>
      <c r="Z2118" t="s">
        <v>86</v>
      </c>
      <c r="AB2118" t="s">
        <v>97</v>
      </c>
      <c r="AC2118" t="s">
        <v>99</v>
      </c>
      <c r="AG2118" t="s">
        <v>27</v>
      </c>
      <c r="AH2118" t="str">
        <f>Table1[[#This Row],[Family]]</f>
        <v>Chironomidae</v>
      </c>
      <c r="AI2118" t="s">
        <v>92</v>
      </c>
      <c r="AJ2118" t="s">
        <v>95</v>
      </c>
      <c r="AK2118">
        <v>4.9000000000000004</v>
      </c>
      <c r="AM2118" t="s">
        <v>42</v>
      </c>
      <c r="AN2118">
        <v>4.9000000000000004</v>
      </c>
      <c r="AO2118">
        <v>0</v>
      </c>
    </row>
    <row r="2119" spans="1:41" x14ac:dyDescent="0.25">
      <c r="A2119" t="s">
        <v>724</v>
      </c>
      <c r="F2119" t="s">
        <v>724</v>
      </c>
      <c r="G2119" s="1">
        <v>42465</v>
      </c>
      <c r="I2119" t="s">
        <v>1023</v>
      </c>
      <c r="J2119" t="s">
        <v>206</v>
      </c>
      <c r="K2119" t="s">
        <v>186</v>
      </c>
      <c r="L2119" t="s">
        <v>42</v>
      </c>
      <c r="M2119" t="s">
        <v>79</v>
      </c>
      <c r="N2119">
        <v>0</v>
      </c>
      <c r="O2119">
        <v>3</v>
      </c>
      <c r="P2119">
        <v>3</v>
      </c>
      <c r="T2119" t="s">
        <v>55</v>
      </c>
      <c r="V2119" t="s">
        <v>67</v>
      </c>
      <c r="X2119" t="s">
        <v>80</v>
      </c>
      <c r="Z2119" t="s">
        <v>86</v>
      </c>
      <c r="AC2119" t="s">
        <v>187</v>
      </c>
      <c r="AG2119" t="s">
        <v>27</v>
      </c>
      <c r="AH2119" t="str">
        <f>Table1[[#This Row],[Family]]</f>
        <v>Chironomidae</v>
      </c>
      <c r="AI2119" t="s">
        <v>48</v>
      </c>
      <c r="AK2119">
        <v>7.6</v>
      </c>
      <c r="AM2119" t="s">
        <v>42</v>
      </c>
      <c r="AN2119">
        <v>7.6</v>
      </c>
      <c r="AO2119">
        <v>0</v>
      </c>
    </row>
    <row r="2120" spans="1:41" x14ac:dyDescent="0.25">
      <c r="A2120" t="s">
        <v>724</v>
      </c>
      <c r="F2120" t="s">
        <v>724</v>
      </c>
      <c r="G2120" s="1">
        <v>42465</v>
      </c>
      <c r="I2120" t="s">
        <v>1023</v>
      </c>
      <c r="J2120" t="s">
        <v>206</v>
      </c>
      <c r="K2120" t="s">
        <v>188</v>
      </c>
      <c r="L2120" t="s">
        <v>42</v>
      </c>
      <c r="M2120" t="s">
        <v>43</v>
      </c>
      <c r="N2120">
        <v>0</v>
      </c>
      <c r="O2120">
        <v>3</v>
      </c>
      <c r="P2120">
        <v>3</v>
      </c>
      <c r="T2120" t="s">
        <v>55</v>
      </c>
      <c r="V2120" t="s">
        <v>67</v>
      </c>
      <c r="X2120" t="s">
        <v>80</v>
      </c>
      <c r="Z2120" t="s">
        <v>86</v>
      </c>
      <c r="AC2120" t="s">
        <v>189</v>
      </c>
      <c r="AG2120" t="s">
        <v>27</v>
      </c>
      <c r="AH2120" t="str">
        <f>Table1[[#This Row],[Family]]</f>
        <v>Chironomidae</v>
      </c>
      <c r="AI2120" t="s">
        <v>60</v>
      </c>
      <c r="AJ2120" t="s">
        <v>190</v>
      </c>
      <c r="AK2120">
        <v>7.4</v>
      </c>
      <c r="AM2120" t="s">
        <v>42</v>
      </c>
      <c r="AN2120">
        <v>7.4</v>
      </c>
      <c r="AO2120">
        <v>0</v>
      </c>
    </row>
    <row r="2121" spans="1:41" x14ac:dyDescent="0.25">
      <c r="A2121" t="s">
        <v>724</v>
      </c>
      <c r="F2121" t="s">
        <v>724</v>
      </c>
      <c r="G2121" s="1">
        <v>42465</v>
      </c>
      <c r="I2121" t="s">
        <v>1023</v>
      </c>
      <c r="J2121" t="s">
        <v>206</v>
      </c>
      <c r="K2121" t="s">
        <v>191</v>
      </c>
      <c r="L2121" t="s">
        <v>42</v>
      </c>
      <c r="M2121" t="s">
        <v>43</v>
      </c>
      <c r="N2121">
        <v>0</v>
      </c>
      <c r="O2121">
        <v>1</v>
      </c>
      <c r="P2121">
        <v>1</v>
      </c>
      <c r="T2121" t="s">
        <v>55</v>
      </c>
      <c r="V2121" t="s">
        <v>67</v>
      </c>
      <c r="X2121" t="s">
        <v>80</v>
      </c>
      <c r="Z2121" t="s">
        <v>86</v>
      </c>
      <c r="AC2121" t="s">
        <v>192</v>
      </c>
      <c r="AG2121" t="s">
        <v>27</v>
      </c>
      <c r="AH2121" t="str">
        <f>Table1[[#This Row],[Family]]</f>
        <v>Chironomidae</v>
      </c>
      <c r="AI2121" t="s">
        <v>48</v>
      </c>
      <c r="AJ2121" t="s">
        <v>61</v>
      </c>
      <c r="AK2121">
        <v>6.1</v>
      </c>
      <c r="AM2121" t="s">
        <v>42</v>
      </c>
      <c r="AN2121">
        <v>6.1</v>
      </c>
      <c r="AO2121">
        <v>0</v>
      </c>
    </row>
    <row r="2122" spans="1:41" x14ac:dyDescent="0.25">
      <c r="A2122" t="s">
        <v>724</v>
      </c>
      <c r="F2122" t="s">
        <v>724</v>
      </c>
      <c r="G2122" s="1">
        <v>42465</v>
      </c>
      <c r="I2122" t="s">
        <v>1023</v>
      </c>
      <c r="J2122" t="s">
        <v>206</v>
      </c>
      <c r="K2122" t="s">
        <v>227</v>
      </c>
      <c r="L2122" t="s">
        <v>42</v>
      </c>
      <c r="M2122" t="s">
        <v>43</v>
      </c>
      <c r="N2122">
        <v>0</v>
      </c>
      <c r="O2122">
        <v>4</v>
      </c>
      <c r="P2122">
        <v>4</v>
      </c>
      <c r="T2122" t="s">
        <v>55</v>
      </c>
      <c r="V2122" t="s">
        <v>67</v>
      </c>
      <c r="X2122" t="s">
        <v>80</v>
      </c>
      <c r="Z2122" t="s">
        <v>86</v>
      </c>
      <c r="AC2122" t="s">
        <v>228</v>
      </c>
      <c r="AG2122" t="s">
        <v>27</v>
      </c>
      <c r="AH2122" t="str">
        <f>Table1[[#This Row],[Family]]</f>
        <v>Chironomidae</v>
      </c>
      <c r="AI2122" t="s">
        <v>144</v>
      </c>
      <c r="AJ2122" t="s">
        <v>61</v>
      </c>
      <c r="AK2122">
        <v>7.2</v>
      </c>
      <c r="AM2122" t="s">
        <v>42</v>
      </c>
      <c r="AN2122">
        <v>7.2</v>
      </c>
      <c r="AO2122">
        <v>0</v>
      </c>
    </row>
    <row r="2123" spans="1:41" x14ac:dyDescent="0.25">
      <c r="A2123" t="s">
        <v>724</v>
      </c>
      <c r="F2123" t="s">
        <v>724</v>
      </c>
      <c r="G2123" s="1">
        <v>42465</v>
      </c>
      <c r="I2123" t="s">
        <v>1023</v>
      </c>
      <c r="J2123" t="s">
        <v>206</v>
      </c>
      <c r="K2123" t="s">
        <v>107</v>
      </c>
      <c r="L2123" t="s">
        <v>42</v>
      </c>
      <c r="M2123" t="s">
        <v>43</v>
      </c>
      <c r="N2123">
        <v>0</v>
      </c>
      <c r="O2123">
        <v>11</v>
      </c>
      <c r="P2123">
        <v>11</v>
      </c>
      <c r="T2123" t="s">
        <v>55</v>
      </c>
      <c r="V2123" t="s">
        <v>67</v>
      </c>
      <c r="X2123" t="s">
        <v>80</v>
      </c>
      <c r="Z2123" t="s">
        <v>86</v>
      </c>
      <c r="AC2123" t="s">
        <v>108</v>
      </c>
      <c r="AG2123" t="s">
        <v>27</v>
      </c>
      <c r="AH2123" t="str">
        <f>Table1[[#This Row],[Family]]</f>
        <v>Chironomidae</v>
      </c>
      <c r="AI2123" t="s">
        <v>48</v>
      </c>
      <c r="AJ2123" t="s">
        <v>82</v>
      </c>
      <c r="AK2123">
        <v>9.1999999999999993</v>
      </c>
      <c r="AM2123" t="s">
        <v>42</v>
      </c>
      <c r="AN2123">
        <v>9.1999999999999993</v>
      </c>
      <c r="AO2123">
        <v>0</v>
      </c>
    </row>
    <row r="2124" spans="1:41" x14ac:dyDescent="0.25">
      <c r="A2124" t="s">
        <v>724</v>
      </c>
      <c r="F2124" t="s">
        <v>724</v>
      </c>
      <c r="G2124" s="1">
        <v>42465</v>
      </c>
      <c r="I2124" t="s">
        <v>1023</v>
      </c>
      <c r="J2124" t="s">
        <v>206</v>
      </c>
      <c r="K2124" t="s">
        <v>229</v>
      </c>
      <c r="L2124" t="s">
        <v>42</v>
      </c>
      <c r="M2124" t="s">
        <v>43</v>
      </c>
      <c r="N2124">
        <v>0</v>
      </c>
      <c r="O2124">
        <v>1</v>
      </c>
      <c r="P2124">
        <v>1</v>
      </c>
      <c r="T2124" t="s">
        <v>55</v>
      </c>
      <c r="V2124" t="s">
        <v>67</v>
      </c>
      <c r="X2124" t="s">
        <v>80</v>
      </c>
      <c r="Z2124" t="s">
        <v>86</v>
      </c>
      <c r="AC2124" t="s">
        <v>230</v>
      </c>
      <c r="AG2124" t="s">
        <v>27</v>
      </c>
      <c r="AH2124" t="str">
        <f>Table1[[#This Row],[Family]]</f>
        <v>Chironomidae</v>
      </c>
      <c r="AI2124" t="s">
        <v>48</v>
      </c>
      <c r="AJ2124" t="s">
        <v>61</v>
      </c>
      <c r="AK2124">
        <v>6.2</v>
      </c>
      <c r="AM2124" t="s">
        <v>42</v>
      </c>
      <c r="AN2124">
        <v>6.2</v>
      </c>
      <c r="AO2124">
        <v>0</v>
      </c>
    </row>
    <row r="2125" spans="1:41" x14ac:dyDescent="0.25">
      <c r="A2125" t="s">
        <v>724</v>
      </c>
      <c r="F2125" t="s">
        <v>724</v>
      </c>
      <c r="G2125" s="1">
        <v>42465</v>
      </c>
      <c r="I2125" t="s">
        <v>1023</v>
      </c>
      <c r="J2125" t="s">
        <v>206</v>
      </c>
      <c r="K2125" t="s">
        <v>250</v>
      </c>
      <c r="L2125" t="s">
        <v>42</v>
      </c>
      <c r="M2125" t="s">
        <v>43</v>
      </c>
      <c r="N2125">
        <v>0</v>
      </c>
      <c r="O2125">
        <v>1</v>
      </c>
      <c r="P2125">
        <v>1</v>
      </c>
      <c r="T2125" t="s">
        <v>55</v>
      </c>
      <c r="V2125" t="s">
        <v>67</v>
      </c>
      <c r="X2125" t="s">
        <v>80</v>
      </c>
      <c r="Z2125" t="s">
        <v>86</v>
      </c>
      <c r="AC2125" t="s">
        <v>251</v>
      </c>
      <c r="AG2125" t="s">
        <v>27</v>
      </c>
      <c r="AH2125" t="str">
        <f>Table1[[#This Row],[Family]]</f>
        <v>Chironomidae</v>
      </c>
      <c r="AI2125" t="s">
        <v>48</v>
      </c>
      <c r="AJ2125" t="s">
        <v>61</v>
      </c>
      <c r="AK2125">
        <v>5.0999999999999996</v>
      </c>
      <c r="AM2125" t="s">
        <v>42</v>
      </c>
      <c r="AN2125">
        <v>5.0999999999999996</v>
      </c>
      <c r="AO2125">
        <v>0</v>
      </c>
    </row>
    <row r="2126" spans="1:41" x14ac:dyDescent="0.25">
      <c r="A2126" t="s">
        <v>724</v>
      </c>
      <c r="F2126" t="s">
        <v>724</v>
      </c>
      <c r="G2126" s="1">
        <v>42465</v>
      </c>
      <c r="I2126" t="s">
        <v>1023</v>
      </c>
      <c r="J2126" t="s">
        <v>206</v>
      </c>
      <c r="K2126" t="s">
        <v>109</v>
      </c>
      <c r="L2126" t="s">
        <v>42</v>
      </c>
      <c r="M2126" t="s">
        <v>79</v>
      </c>
      <c r="N2126">
        <v>0</v>
      </c>
      <c r="O2126">
        <v>1</v>
      </c>
      <c r="P2126">
        <v>1</v>
      </c>
      <c r="T2126" t="s">
        <v>55</v>
      </c>
      <c r="V2126" t="s">
        <v>67</v>
      </c>
      <c r="X2126" t="s">
        <v>80</v>
      </c>
      <c r="Z2126" t="s">
        <v>86</v>
      </c>
      <c r="AC2126" t="s">
        <v>110</v>
      </c>
      <c r="AG2126" t="s">
        <v>27</v>
      </c>
      <c r="AH2126" t="str">
        <f>Table1[[#This Row],[Family]]</f>
        <v>Chironomidae</v>
      </c>
      <c r="AI2126" t="s">
        <v>76</v>
      </c>
      <c r="AK2126">
        <v>7.5</v>
      </c>
      <c r="AM2126" t="s">
        <v>42</v>
      </c>
      <c r="AN2126">
        <v>7.5</v>
      </c>
      <c r="AO2126">
        <v>0</v>
      </c>
    </row>
    <row r="2127" spans="1:41" x14ac:dyDescent="0.25">
      <c r="A2127" t="s">
        <v>724</v>
      </c>
      <c r="F2127" t="s">
        <v>724</v>
      </c>
      <c r="G2127" s="1">
        <v>42465</v>
      </c>
      <c r="I2127" t="s">
        <v>1023</v>
      </c>
      <c r="J2127" t="s">
        <v>206</v>
      </c>
      <c r="K2127" t="s">
        <v>231</v>
      </c>
      <c r="L2127" t="s">
        <v>42</v>
      </c>
      <c r="M2127" t="s">
        <v>43</v>
      </c>
      <c r="N2127">
        <v>0</v>
      </c>
      <c r="O2127">
        <v>1</v>
      </c>
      <c r="P2127">
        <v>1</v>
      </c>
      <c r="T2127" t="s">
        <v>55</v>
      </c>
      <c r="V2127" t="s">
        <v>67</v>
      </c>
      <c r="X2127" t="s">
        <v>80</v>
      </c>
      <c r="Z2127" t="s">
        <v>86</v>
      </c>
      <c r="AB2127" t="s">
        <v>115</v>
      </c>
      <c r="AC2127" t="s">
        <v>232</v>
      </c>
      <c r="AG2127" t="s">
        <v>27</v>
      </c>
      <c r="AH2127" t="str">
        <f>Table1[[#This Row],[Family]]</f>
        <v>Chironomidae</v>
      </c>
      <c r="AI2127" t="s">
        <v>76</v>
      </c>
      <c r="AJ2127" t="s">
        <v>61</v>
      </c>
      <c r="AK2127">
        <v>8.1</v>
      </c>
      <c r="AM2127" t="s">
        <v>42</v>
      </c>
      <c r="AN2127">
        <v>8.1</v>
      </c>
      <c r="AO2127">
        <v>0</v>
      </c>
    </row>
    <row r="2128" spans="1:41" x14ac:dyDescent="0.25">
      <c r="A2128" t="s">
        <v>724</v>
      </c>
      <c r="F2128" t="s">
        <v>724</v>
      </c>
      <c r="G2128" s="1">
        <v>42465</v>
      </c>
      <c r="I2128" t="s">
        <v>1023</v>
      </c>
      <c r="J2128" t="s">
        <v>206</v>
      </c>
      <c r="K2128" t="s">
        <v>123</v>
      </c>
      <c r="L2128" t="s">
        <v>42</v>
      </c>
      <c r="M2128" t="s">
        <v>43</v>
      </c>
      <c r="N2128">
        <v>0</v>
      </c>
      <c r="O2128">
        <v>1</v>
      </c>
      <c r="P2128">
        <v>1</v>
      </c>
      <c r="T2128" t="s">
        <v>55</v>
      </c>
      <c r="V2128" t="s">
        <v>67</v>
      </c>
      <c r="X2128" t="s">
        <v>80</v>
      </c>
      <c r="Z2128" t="s">
        <v>86</v>
      </c>
      <c r="AC2128" t="s">
        <v>124</v>
      </c>
      <c r="AG2128" t="s">
        <v>27</v>
      </c>
      <c r="AH2128" t="str">
        <f>Table1[[#This Row],[Family]]</f>
        <v>Chironomidae</v>
      </c>
      <c r="AI2128" t="s">
        <v>76</v>
      </c>
      <c r="AJ2128" t="s">
        <v>61</v>
      </c>
      <c r="AK2128">
        <v>8.1999999999999993</v>
      </c>
      <c r="AM2128" t="s">
        <v>42</v>
      </c>
      <c r="AN2128">
        <v>8.1999999999999993</v>
      </c>
      <c r="AO2128">
        <v>0</v>
      </c>
    </row>
    <row r="2129" spans="1:41" x14ac:dyDescent="0.25">
      <c r="A2129" t="s">
        <v>724</v>
      </c>
      <c r="F2129" t="s">
        <v>724</v>
      </c>
      <c r="G2129" s="1">
        <v>42465</v>
      </c>
      <c r="I2129" t="s">
        <v>1023</v>
      </c>
      <c r="J2129" t="s">
        <v>206</v>
      </c>
      <c r="K2129" t="s">
        <v>235</v>
      </c>
      <c r="L2129" t="s">
        <v>42</v>
      </c>
      <c r="M2129" t="s">
        <v>79</v>
      </c>
      <c r="N2129">
        <v>0</v>
      </c>
      <c r="O2129">
        <v>1</v>
      </c>
      <c r="P2129">
        <v>1</v>
      </c>
      <c r="T2129" t="s">
        <v>55</v>
      </c>
      <c r="V2129" t="s">
        <v>67</v>
      </c>
      <c r="X2129" t="s">
        <v>80</v>
      </c>
      <c r="Z2129" t="s">
        <v>86</v>
      </c>
      <c r="AB2129" t="s">
        <v>194</v>
      </c>
      <c r="AG2129" t="s">
        <v>26</v>
      </c>
      <c r="AH2129" t="s">
        <v>86</v>
      </c>
      <c r="AI2129" t="s">
        <v>48</v>
      </c>
      <c r="AK2129">
        <v>7.1</v>
      </c>
      <c r="AM2129" t="s">
        <v>42</v>
      </c>
      <c r="AN2129">
        <v>7.1</v>
      </c>
      <c r="AO2129">
        <v>0</v>
      </c>
    </row>
    <row r="2130" spans="1:41" x14ac:dyDescent="0.25">
      <c r="A2130" t="s">
        <v>724</v>
      </c>
      <c r="F2130" t="s">
        <v>724</v>
      </c>
      <c r="G2130" s="1">
        <v>42465</v>
      </c>
      <c r="I2130" t="s">
        <v>1023</v>
      </c>
      <c r="J2130" t="s">
        <v>206</v>
      </c>
      <c r="K2130" t="s">
        <v>193</v>
      </c>
      <c r="L2130" t="s">
        <v>42</v>
      </c>
      <c r="M2130" t="s">
        <v>43</v>
      </c>
      <c r="N2130">
        <v>0</v>
      </c>
      <c r="O2130">
        <v>1</v>
      </c>
      <c r="P2130">
        <v>1</v>
      </c>
      <c r="T2130" t="s">
        <v>55</v>
      </c>
      <c r="V2130" t="s">
        <v>67</v>
      </c>
      <c r="X2130" t="s">
        <v>80</v>
      </c>
      <c r="Z2130" t="s">
        <v>86</v>
      </c>
      <c r="AB2130" t="s">
        <v>194</v>
      </c>
      <c r="AC2130" t="s">
        <v>195</v>
      </c>
      <c r="AG2130" t="s">
        <v>27</v>
      </c>
      <c r="AH2130" t="str">
        <f>Table1[[#This Row],[Family]]</f>
        <v>Chironomidae</v>
      </c>
      <c r="AI2130" t="s">
        <v>48</v>
      </c>
      <c r="AJ2130" t="s">
        <v>61</v>
      </c>
      <c r="AK2130">
        <v>8.5</v>
      </c>
      <c r="AM2130" t="s">
        <v>42</v>
      </c>
      <c r="AN2130">
        <v>8.5</v>
      </c>
      <c r="AO2130">
        <v>0</v>
      </c>
    </row>
    <row r="2131" spans="1:41" x14ac:dyDescent="0.25">
      <c r="A2131" t="s">
        <v>724</v>
      </c>
      <c r="F2131" t="s">
        <v>724</v>
      </c>
      <c r="G2131" s="1">
        <v>42465</v>
      </c>
      <c r="I2131" t="s">
        <v>1023</v>
      </c>
      <c r="J2131" t="s">
        <v>206</v>
      </c>
      <c r="K2131" t="s">
        <v>278</v>
      </c>
      <c r="L2131" t="s">
        <v>42</v>
      </c>
      <c r="M2131" t="s">
        <v>43</v>
      </c>
      <c r="N2131">
        <v>0</v>
      </c>
      <c r="O2131">
        <v>1</v>
      </c>
      <c r="P2131">
        <v>1</v>
      </c>
      <c r="T2131" t="s">
        <v>55</v>
      </c>
      <c r="V2131" t="s">
        <v>67</v>
      </c>
      <c r="X2131" t="s">
        <v>80</v>
      </c>
      <c r="Z2131" t="s">
        <v>279</v>
      </c>
      <c r="AC2131" t="s">
        <v>280</v>
      </c>
      <c r="AG2131" t="s">
        <v>27</v>
      </c>
      <c r="AH2131" t="str">
        <f>Table1[[#This Row],[Family]]</f>
        <v>Empididae</v>
      </c>
      <c r="AI2131" t="s">
        <v>76</v>
      </c>
      <c r="AJ2131" t="s">
        <v>53</v>
      </c>
      <c r="AK2131">
        <v>7.4</v>
      </c>
      <c r="AM2131" t="s">
        <v>42</v>
      </c>
      <c r="AN2131">
        <v>7.4</v>
      </c>
      <c r="AO2131">
        <v>0</v>
      </c>
    </row>
    <row r="2132" spans="1:41" x14ac:dyDescent="0.25">
      <c r="A2132" t="s">
        <v>724</v>
      </c>
      <c r="F2132" t="s">
        <v>724</v>
      </c>
      <c r="G2132" s="1">
        <v>42465</v>
      </c>
      <c r="I2132" t="s">
        <v>1023</v>
      </c>
      <c r="J2132" t="s">
        <v>206</v>
      </c>
      <c r="K2132" t="s">
        <v>725</v>
      </c>
      <c r="L2132" t="s">
        <v>42</v>
      </c>
      <c r="M2132" t="s">
        <v>43</v>
      </c>
      <c r="N2132">
        <v>0</v>
      </c>
      <c r="O2132">
        <v>1</v>
      </c>
      <c r="P2132">
        <v>1</v>
      </c>
      <c r="T2132" t="s">
        <v>55</v>
      </c>
      <c r="V2132" t="s">
        <v>67</v>
      </c>
      <c r="X2132" t="s">
        <v>80</v>
      </c>
      <c r="Z2132" t="s">
        <v>726</v>
      </c>
      <c r="AG2132" t="s">
        <v>24</v>
      </c>
      <c r="AH2132" t="str">
        <f>Table1[[#This Row],[FinalID]]</f>
        <v>PSYCHODIDAE</v>
      </c>
      <c r="AK2132">
        <v>4</v>
      </c>
      <c r="AM2132" t="s">
        <v>42</v>
      </c>
      <c r="AN2132">
        <v>4</v>
      </c>
      <c r="AO2132">
        <v>0</v>
      </c>
    </row>
    <row r="2133" spans="1:41" x14ac:dyDescent="0.25">
      <c r="A2133" t="s">
        <v>724</v>
      </c>
      <c r="F2133" t="s">
        <v>724</v>
      </c>
      <c r="G2133" s="1">
        <v>42465</v>
      </c>
      <c r="I2133" t="s">
        <v>1023</v>
      </c>
      <c r="J2133" t="s">
        <v>206</v>
      </c>
      <c r="K2133" t="s">
        <v>236</v>
      </c>
      <c r="L2133" t="s">
        <v>42</v>
      </c>
      <c r="M2133" t="s">
        <v>43</v>
      </c>
      <c r="N2133">
        <v>0</v>
      </c>
      <c r="O2133">
        <v>3</v>
      </c>
      <c r="P2133">
        <v>3</v>
      </c>
      <c r="T2133" t="s">
        <v>55</v>
      </c>
      <c r="V2133" t="s">
        <v>67</v>
      </c>
      <c r="X2133" t="s">
        <v>80</v>
      </c>
      <c r="Z2133" t="s">
        <v>199</v>
      </c>
      <c r="AB2133" t="s">
        <v>237</v>
      </c>
      <c r="AC2133" t="s">
        <v>238</v>
      </c>
      <c r="AG2133" t="s">
        <v>27</v>
      </c>
      <c r="AH2133" t="str">
        <f>Table1[[#This Row],[Family]]</f>
        <v>Simuliidae</v>
      </c>
      <c r="AI2133" t="s">
        <v>92</v>
      </c>
      <c r="AJ2133" t="s">
        <v>53</v>
      </c>
      <c r="AK2133">
        <v>5.7</v>
      </c>
      <c r="AM2133" t="s">
        <v>42</v>
      </c>
      <c r="AN2133">
        <v>5.7</v>
      </c>
      <c r="AO2133">
        <v>0</v>
      </c>
    </row>
    <row r="2134" spans="1:41" x14ac:dyDescent="0.25">
      <c r="A2134" t="s">
        <v>727</v>
      </c>
      <c r="F2134" t="s">
        <v>727</v>
      </c>
      <c r="G2134" s="1">
        <v>42459</v>
      </c>
      <c r="I2134" t="s">
        <v>1023</v>
      </c>
      <c r="J2134" t="s">
        <v>40</v>
      </c>
      <c r="K2134" t="s">
        <v>130</v>
      </c>
      <c r="L2134" t="s">
        <v>42</v>
      </c>
      <c r="M2134" t="s">
        <v>43</v>
      </c>
      <c r="N2134">
        <v>0</v>
      </c>
      <c r="O2134">
        <v>1</v>
      </c>
      <c r="P2134">
        <v>1</v>
      </c>
      <c r="T2134" t="s">
        <v>55</v>
      </c>
      <c r="V2134" t="s">
        <v>67</v>
      </c>
      <c r="X2134" t="s">
        <v>68</v>
      </c>
      <c r="Z2134" t="s">
        <v>131</v>
      </c>
      <c r="AC2134" t="s">
        <v>132</v>
      </c>
      <c r="AG2134" t="s">
        <v>27</v>
      </c>
      <c r="AH2134" t="str">
        <f>Table1[[#This Row],[Family]]</f>
        <v>Ameletidae</v>
      </c>
      <c r="AI2134" t="s">
        <v>48</v>
      </c>
      <c r="AJ2134" t="s">
        <v>133</v>
      </c>
      <c r="AK2134">
        <v>2.6</v>
      </c>
      <c r="AM2134" t="s">
        <v>42</v>
      </c>
      <c r="AN2134">
        <v>2.6</v>
      </c>
      <c r="AO2134">
        <v>0</v>
      </c>
    </row>
    <row r="2135" spans="1:41" x14ac:dyDescent="0.25">
      <c r="A2135" t="s">
        <v>727</v>
      </c>
      <c r="F2135" t="s">
        <v>727</v>
      </c>
      <c r="G2135" s="1">
        <v>42459</v>
      </c>
      <c r="I2135" t="s">
        <v>1023</v>
      </c>
      <c r="J2135" t="s">
        <v>40</v>
      </c>
      <c r="K2135" t="s">
        <v>487</v>
      </c>
      <c r="L2135" t="s">
        <v>42</v>
      </c>
      <c r="M2135" t="s">
        <v>43</v>
      </c>
      <c r="N2135">
        <v>0</v>
      </c>
      <c r="O2135">
        <v>33</v>
      </c>
      <c r="P2135">
        <v>33</v>
      </c>
      <c r="T2135" t="s">
        <v>55</v>
      </c>
      <c r="V2135" t="s">
        <v>67</v>
      </c>
      <c r="X2135" t="s">
        <v>68</v>
      </c>
      <c r="Z2135" t="s">
        <v>146</v>
      </c>
      <c r="AC2135" t="s">
        <v>488</v>
      </c>
      <c r="AG2135" t="s">
        <v>27</v>
      </c>
      <c r="AH2135" t="str">
        <f>Table1[[#This Row],[Family]]</f>
        <v>Baetidae</v>
      </c>
      <c r="AM2135" t="s">
        <v>42</v>
      </c>
      <c r="AO2135">
        <v>0</v>
      </c>
    </row>
    <row r="2136" spans="1:41" x14ac:dyDescent="0.25">
      <c r="A2136" t="s">
        <v>727</v>
      </c>
      <c r="F2136" t="s">
        <v>727</v>
      </c>
      <c r="G2136" s="1">
        <v>42459</v>
      </c>
      <c r="I2136" t="s">
        <v>1023</v>
      </c>
      <c r="J2136" t="s">
        <v>40</v>
      </c>
      <c r="K2136" t="s">
        <v>158</v>
      </c>
      <c r="L2136" t="s">
        <v>42</v>
      </c>
      <c r="M2136" t="s">
        <v>43</v>
      </c>
      <c r="N2136">
        <v>0</v>
      </c>
      <c r="O2136">
        <v>18</v>
      </c>
      <c r="P2136">
        <v>18</v>
      </c>
      <c r="T2136" t="s">
        <v>55</v>
      </c>
      <c r="V2136" t="s">
        <v>67</v>
      </c>
      <c r="X2136" t="s">
        <v>152</v>
      </c>
      <c r="Z2136" t="s">
        <v>159</v>
      </c>
      <c r="AC2136" t="s">
        <v>160</v>
      </c>
      <c r="AG2136" t="s">
        <v>27</v>
      </c>
      <c r="AH2136" t="str">
        <f>Table1[[#This Row],[Family]]</f>
        <v>Nemouridae</v>
      </c>
      <c r="AI2136" t="s">
        <v>60</v>
      </c>
      <c r="AJ2136" t="s">
        <v>161</v>
      </c>
      <c r="AK2136">
        <v>3</v>
      </c>
      <c r="AM2136" t="s">
        <v>42</v>
      </c>
      <c r="AN2136">
        <v>3</v>
      </c>
      <c r="AO2136">
        <v>0</v>
      </c>
    </row>
    <row r="2137" spans="1:41" x14ac:dyDescent="0.25">
      <c r="A2137" t="s">
        <v>727</v>
      </c>
      <c r="F2137" t="s">
        <v>727</v>
      </c>
      <c r="G2137" s="1">
        <v>42459</v>
      </c>
      <c r="I2137" t="s">
        <v>1023</v>
      </c>
      <c r="J2137" t="s">
        <v>40</v>
      </c>
      <c r="K2137" t="s">
        <v>262</v>
      </c>
      <c r="L2137" t="s">
        <v>42</v>
      </c>
      <c r="M2137" t="s">
        <v>43</v>
      </c>
      <c r="N2137">
        <v>0</v>
      </c>
      <c r="O2137">
        <v>1</v>
      </c>
      <c r="P2137">
        <v>1</v>
      </c>
      <c r="T2137" t="s">
        <v>55</v>
      </c>
      <c r="V2137" t="s">
        <v>67</v>
      </c>
      <c r="X2137" t="s">
        <v>152</v>
      </c>
      <c r="Z2137" t="s">
        <v>159</v>
      </c>
      <c r="AC2137" t="s">
        <v>263</v>
      </c>
      <c r="AG2137" t="s">
        <v>27</v>
      </c>
      <c r="AH2137" t="str">
        <f>Table1[[#This Row],[Family]]</f>
        <v>Nemouridae</v>
      </c>
      <c r="AI2137" t="s">
        <v>60</v>
      </c>
      <c r="AJ2137" t="s">
        <v>161</v>
      </c>
      <c r="AK2137">
        <v>4.5</v>
      </c>
      <c r="AM2137" t="s">
        <v>42</v>
      </c>
      <c r="AN2137">
        <v>4.5</v>
      </c>
      <c r="AO2137">
        <v>0</v>
      </c>
    </row>
    <row r="2138" spans="1:41" x14ac:dyDescent="0.25">
      <c r="A2138" t="s">
        <v>727</v>
      </c>
      <c r="F2138" t="s">
        <v>727</v>
      </c>
      <c r="G2138" s="1">
        <v>42459</v>
      </c>
      <c r="I2138" t="s">
        <v>1023</v>
      </c>
      <c r="J2138" t="s">
        <v>40</v>
      </c>
      <c r="K2138" t="s">
        <v>449</v>
      </c>
      <c r="L2138" t="s">
        <v>42</v>
      </c>
      <c r="M2138" t="s">
        <v>79</v>
      </c>
      <c r="N2138">
        <v>0</v>
      </c>
      <c r="O2138">
        <v>2</v>
      </c>
      <c r="P2138">
        <v>2</v>
      </c>
      <c r="T2138" t="s">
        <v>55</v>
      </c>
      <c r="V2138" t="s">
        <v>67</v>
      </c>
      <c r="X2138" t="s">
        <v>152</v>
      </c>
      <c r="Z2138" t="s">
        <v>163</v>
      </c>
      <c r="AG2138" t="s">
        <v>24</v>
      </c>
      <c r="AH2138" t="str">
        <f>Table1[[#This Row],[FinalID]]</f>
        <v>PERLIDAE</v>
      </c>
      <c r="AI2138" t="s">
        <v>76</v>
      </c>
      <c r="AJ2138" t="s">
        <v>53</v>
      </c>
      <c r="AK2138">
        <v>2.2000000000000002</v>
      </c>
      <c r="AM2138" t="s">
        <v>42</v>
      </c>
      <c r="AN2138">
        <v>2.2000000000000002</v>
      </c>
      <c r="AO2138">
        <v>0</v>
      </c>
    </row>
    <row r="2139" spans="1:41" x14ac:dyDescent="0.25">
      <c r="A2139" t="s">
        <v>727</v>
      </c>
      <c r="F2139" t="s">
        <v>727</v>
      </c>
      <c r="G2139" s="1">
        <v>42459</v>
      </c>
      <c r="I2139" t="s">
        <v>1023</v>
      </c>
      <c r="J2139" t="s">
        <v>40</v>
      </c>
      <c r="K2139" t="s">
        <v>427</v>
      </c>
      <c r="L2139" t="s">
        <v>42</v>
      </c>
      <c r="M2139" t="s">
        <v>43</v>
      </c>
      <c r="N2139">
        <v>0</v>
      </c>
      <c r="O2139">
        <v>4</v>
      </c>
      <c r="P2139">
        <v>4</v>
      </c>
      <c r="T2139" t="s">
        <v>55</v>
      </c>
      <c r="V2139" t="s">
        <v>67</v>
      </c>
      <c r="X2139" t="s">
        <v>152</v>
      </c>
      <c r="Z2139" t="s">
        <v>163</v>
      </c>
      <c r="AB2139" t="s">
        <v>164</v>
      </c>
      <c r="AC2139" t="s">
        <v>428</v>
      </c>
      <c r="AG2139" t="s">
        <v>27</v>
      </c>
      <c r="AH2139" t="str">
        <f>Table1[[#This Row],[Family]]</f>
        <v>Perlidae</v>
      </c>
      <c r="AI2139" t="s">
        <v>76</v>
      </c>
      <c r="AJ2139" t="s">
        <v>53</v>
      </c>
      <c r="AK2139">
        <v>1.6</v>
      </c>
      <c r="AM2139" t="s">
        <v>42</v>
      </c>
      <c r="AN2139">
        <v>1.6</v>
      </c>
      <c r="AO2139">
        <v>0</v>
      </c>
    </row>
    <row r="2140" spans="1:41" x14ac:dyDescent="0.25">
      <c r="A2140" t="s">
        <v>727</v>
      </c>
      <c r="F2140" t="s">
        <v>727</v>
      </c>
      <c r="G2140" s="1">
        <v>42459</v>
      </c>
      <c r="I2140" t="s">
        <v>1023</v>
      </c>
      <c r="J2140" t="s">
        <v>40</v>
      </c>
      <c r="K2140" t="s">
        <v>264</v>
      </c>
      <c r="L2140" t="s">
        <v>42</v>
      </c>
      <c r="M2140" t="s">
        <v>43</v>
      </c>
      <c r="N2140">
        <v>0</v>
      </c>
      <c r="O2140">
        <v>3</v>
      </c>
      <c r="P2140">
        <v>3</v>
      </c>
      <c r="T2140" t="s">
        <v>55</v>
      </c>
      <c r="V2140" t="s">
        <v>67</v>
      </c>
      <c r="X2140" t="s">
        <v>152</v>
      </c>
      <c r="Z2140" t="s">
        <v>167</v>
      </c>
      <c r="AG2140" t="s">
        <v>24</v>
      </c>
      <c r="AH2140" t="str">
        <f>Table1[[#This Row],[FinalID]]</f>
        <v>PERLODIDAE</v>
      </c>
      <c r="AI2140" t="s">
        <v>76</v>
      </c>
      <c r="AJ2140" t="s">
        <v>53</v>
      </c>
      <c r="AK2140">
        <v>2.2000000000000002</v>
      </c>
      <c r="AM2140" t="s">
        <v>42</v>
      </c>
      <c r="AN2140">
        <v>2.2000000000000002</v>
      </c>
      <c r="AO2140">
        <v>0</v>
      </c>
    </row>
    <row r="2141" spans="1:41" x14ac:dyDescent="0.25">
      <c r="A2141" t="s">
        <v>727</v>
      </c>
      <c r="F2141" t="s">
        <v>727</v>
      </c>
      <c r="G2141" s="1">
        <v>42459</v>
      </c>
      <c r="I2141" t="s">
        <v>1023</v>
      </c>
      <c r="J2141" t="s">
        <v>40</v>
      </c>
      <c r="K2141" t="s">
        <v>166</v>
      </c>
      <c r="L2141" t="s">
        <v>42</v>
      </c>
      <c r="M2141" t="s">
        <v>43</v>
      </c>
      <c r="N2141">
        <v>0</v>
      </c>
      <c r="O2141">
        <v>17</v>
      </c>
      <c r="P2141">
        <v>17</v>
      </c>
      <c r="T2141" t="s">
        <v>55</v>
      </c>
      <c r="V2141" t="s">
        <v>67</v>
      </c>
      <c r="X2141" t="s">
        <v>152</v>
      </c>
      <c r="Z2141" t="s">
        <v>167</v>
      </c>
      <c r="AC2141" t="s">
        <v>168</v>
      </c>
      <c r="AG2141" t="s">
        <v>27</v>
      </c>
      <c r="AH2141" t="str">
        <f>Table1[[#This Row],[Family]]</f>
        <v>Perlodidae</v>
      </c>
      <c r="AI2141" t="s">
        <v>76</v>
      </c>
      <c r="AJ2141" t="s">
        <v>169</v>
      </c>
      <c r="AK2141">
        <v>2.4</v>
      </c>
      <c r="AM2141" t="s">
        <v>42</v>
      </c>
      <c r="AN2141">
        <v>2.4</v>
      </c>
      <c r="AO2141">
        <v>0</v>
      </c>
    </row>
    <row r="2142" spans="1:41" x14ac:dyDescent="0.25">
      <c r="A2142" t="s">
        <v>727</v>
      </c>
      <c r="F2142" t="s">
        <v>727</v>
      </c>
      <c r="G2142" s="1">
        <v>42459</v>
      </c>
      <c r="I2142" t="s">
        <v>1023</v>
      </c>
      <c r="J2142" t="s">
        <v>40</v>
      </c>
      <c r="K2142" t="s">
        <v>557</v>
      </c>
      <c r="L2142" t="s">
        <v>42</v>
      </c>
      <c r="M2142" t="s">
        <v>43</v>
      </c>
      <c r="N2142">
        <v>0</v>
      </c>
      <c r="O2142">
        <v>5</v>
      </c>
      <c r="P2142">
        <v>5</v>
      </c>
      <c r="T2142" t="s">
        <v>55</v>
      </c>
      <c r="V2142" t="s">
        <v>67</v>
      </c>
      <c r="X2142" t="s">
        <v>152</v>
      </c>
      <c r="Z2142" t="s">
        <v>558</v>
      </c>
      <c r="AC2142" t="s">
        <v>559</v>
      </c>
      <c r="AG2142" t="s">
        <v>27</v>
      </c>
      <c r="AH2142" t="str">
        <f>Table1[[#This Row],[Family]]</f>
        <v>Taeniopterygidae</v>
      </c>
      <c r="AI2142" t="s">
        <v>60</v>
      </c>
      <c r="AJ2142" t="s">
        <v>161</v>
      </c>
      <c r="AK2142">
        <v>3.3</v>
      </c>
      <c r="AM2142" t="s">
        <v>42</v>
      </c>
      <c r="AN2142">
        <v>3.3</v>
      </c>
      <c r="AO2142">
        <v>0</v>
      </c>
    </row>
    <row r="2143" spans="1:41" x14ac:dyDescent="0.25">
      <c r="A2143" t="s">
        <v>727</v>
      </c>
      <c r="F2143" t="s">
        <v>727</v>
      </c>
      <c r="G2143" s="1">
        <v>42459</v>
      </c>
      <c r="I2143" t="s">
        <v>1023</v>
      </c>
      <c r="J2143" t="s">
        <v>40</v>
      </c>
      <c r="K2143" t="s">
        <v>728</v>
      </c>
      <c r="L2143" t="s">
        <v>42</v>
      </c>
      <c r="M2143" t="s">
        <v>43</v>
      </c>
      <c r="N2143">
        <v>0</v>
      </c>
      <c r="O2143">
        <v>1</v>
      </c>
      <c r="P2143">
        <v>1</v>
      </c>
      <c r="T2143" t="s">
        <v>55</v>
      </c>
      <c r="V2143" t="s">
        <v>67</v>
      </c>
      <c r="X2143" t="s">
        <v>72</v>
      </c>
      <c r="Z2143" t="s">
        <v>73</v>
      </c>
      <c r="AB2143" t="s">
        <v>729</v>
      </c>
      <c r="AC2143" t="s">
        <v>730</v>
      </c>
      <c r="AG2143" t="s">
        <v>27</v>
      </c>
      <c r="AH2143" t="str">
        <f>Table1[[#This Row],[Family]]</f>
        <v>Leptoceridae</v>
      </c>
      <c r="AI2143" t="s">
        <v>48</v>
      </c>
      <c r="AJ2143" t="s">
        <v>731</v>
      </c>
      <c r="AK2143">
        <v>4.0999999999999996</v>
      </c>
      <c r="AM2143" t="s">
        <v>42</v>
      </c>
      <c r="AN2143">
        <v>4.0999999999999996</v>
      </c>
      <c r="AO2143">
        <v>0</v>
      </c>
    </row>
    <row r="2144" spans="1:41" x14ac:dyDescent="0.25">
      <c r="A2144" t="s">
        <v>727</v>
      </c>
      <c r="F2144" t="s">
        <v>727</v>
      </c>
      <c r="G2144" s="1">
        <v>42459</v>
      </c>
      <c r="I2144" t="s">
        <v>1023</v>
      </c>
      <c r="J2144" t="s">
        <v>40</v>
      </c>
      <c r="K2144" t="s">
        <v>489</v>
      </c>
      <c r="L2144" t="s">
        <v>42</v>
      </c>
      <c r="M2144" t="s">
        <v>43</v>
      </c>
      <c r="N2144">
        <v>0</v>
      </c>
      <c r="O2144">
        <v>2</v>
      </c>
      <c r="P2144">
        <v>2</v>
      </c>
      <c r="T2144" t="s">
        <v>55</v>
      </c>
      <c r="V2144" t="s">
        <v>67</v>
      </c>
      <c r="X2144" t="s">
        <v>72</v>
      </c>
      <c r="Z2144" t="s">
        <v>270</v>
      </c>
      <c r="AC2144" t="s">
        <v>490</v>
      </c>
      <c r="AG2144" t="s">
        <v>27</v>
      </c>
      <c r="AH2144" t="str">
        <f>Table1[[#This Row],[Family]]</f>
        <v>Limnephilidae</v>
      </c>
      <c r="AI2144" t="s">
        <v>60</v>
      </c>
      <c r="AJ2144" t="s">
        <v>61</v>
      </c>
      <c r="AK2144">
        <v>4.9000000000000004</v>
      </c>
      <c r="AM2144" t="s">
        <v>42</v>
      </c>
      <c r="AN2144">
        <v>4.9000000000000004</v>
      </c>
      <c r="AO2144">
        <v>0</v>
      </c>
    </row>
    <row r="2145" spans="1:41" x14ac:dyDescent="0.25">
      <c r="A2145" t="s">
        <v>727</v>
      </c>
      <c r="F2145" t="s">
        <v>727</v>
      </c>
      <c r="G2145" s="1">
        <v>42459</v>
      </c>
      <c r="I2145" t="s">
        <v>1023</v>
      </c>
      <c r="J2145" t="s">
        <v>40</v>
      </c>
      <c r="K2145" t="s">
        <v>219</v>
      </c>
      <c r="L2145" t="s">
        <v>42</v>
      </c>
      <c r="M2145" t="s">
        <v>43</v>
      </c>
      <c r="N2145">
        <v>0</v>
      </c>
      <c r="O2145">
        <v>8</v>
      </c>
      <c r="P2145">
        <v>8</v>
      </c>
      <c r="T2145" t="s">
        <v>55</v>
      </c>
      <c r="V2145" t="s">
        <v>67</v>
      </c>
      <c r="X2145" t="s">
        <v>220</v>
      </c>
      <c r="Z2145" t="s">
        <v>221</v>
      </c>
      <c r="AC2145" t="s">
        <v>222</v>
      </c>
      <c r="AG2145" t="s">
        <v>27</v>
      </c>
      <c r="AH2145" t="str">
        <f>Table1[[#This Row],[Family]]</f>
        <v>Elmidae</v>
      </c>
      <c r="AI2145" t="s">
        <v>144</v>
      </c>
      <c r="AJ2145" t="s">
        <v>53</v>
      </c>
      <c r="AK2145">
        <v>7.1</v>
      </c>
      <c r="AM2145" t="s">
        <v>42</v>
      </c>
      <c r="AN2145">
        <v>7.1</v>
      </c>
      <c r="AO2145">
        <v>0</v>
      </c>
    </row>
    <row r="2146" spans="1:41" x14ac:dyDescent="0.25">
      <c r="A2146" t="s">
        <v>727</v>
      </c>
      <c r="F2146" t="s">
        <v>727</v>
      </c>
      <c r="G2146" s="1">
        <v>42459</v>
      </c>
      <c r="I2146" t="s">
        <v>1023</v>
      </c>
      <c r="J2146" t="s">
        <v>40</v>
      </c>
      <c r="K2146" t="s">
        <v>511</v>
      </c>
      <c r="L2146" t="s">
        <v>42</v>
      </c>
      <c r="M2146" t="s">
        <v>43</v>
      </c>
      <c r="N2146">
        <v>0</v>
      </c>
      <c r="O2146">
        <v>1</v>
      </c>
      <c r="P2146">
        <v>1</v>
      </c>
      <c r="T2146" t="s">
        <v>55</v>
      </c>
      <c r="V2146" t="s">
        <v>67</v>
      </c>
      <c r="X2146" t="s">
        <v>80</v>
      </c>
      <c r="Z2146" t="s">
        <v>81</v>
      </c>
      <c r="AC2146" t="s">
        <v>512</v>
      </c>
      <c r="AG2146" t="s">
        <v>27</v>
      </c>
      <c r="AH2146" t="str">
        <f>Table1[[#This Row],[Family]]</f>
        <v>Ceratopogonidae</v>
      </c>
      <c r="AI2146" t="s">
        <v>76</v>
      </c>
      <c r="AJ2146" t="s">
        <v>49</v>
      </c>
      <c r="AK2146">
        <v>3</v>
      </c>
      <c r="AM2146" t="s">
        <v>42</v>
      </c>
      <c r="AN2146">
        <v>3</v>
      </c>
      <c r="AO2146">
        <v>0</v>
      </c>
    </row>
    <row r="2147" spans="1:41" x14ac:dyDescent="0.25">
      <c r="A2147" t="s">
        <v>727</v>
      </c>
      <c r="F2147" t="s">
        <v>727</v>
      </c>
      <c r="G2147" s="1">
        <v>42459</v>
      </c>
      <c r="I2147" t="s">
        <v>1023</v>
      </c>
      <c r="J2147" t="s">
        <v>40</v>
      </c>
      <c r="K2147" t="s">
        <v>183</v>
      </c>
      <c r="L2147" t="s">
        <v>42</v>
      </c>
      <c r="M2147" t="s">
        <v>43</v>
      </c>
      <c r="N2147">
        <v>0</v>
      </c>
      <c r="O2147">
        <v>1</v>
      </c>
      <c r="P2147">
        <v>1</v>
      </c>
      <c r="T2147" t="s">
        <v>55</v>
      </c>
      <c r="V2147" t="s">
        <v>67</v>
      </c>
      <c r="X2147" t="s">
        <v>80</v>
      </c>
      <c r="Z2147" t="s">
        <v>86</v>
      </c>
      <c r="AB2147" t="s">
        <v>97</v>
      </c>
      <c r="AC2147" t="s">
        <v>184</v>
      </c>
      <c r="AG2147" t="s">
        <v>27</v>
      </c>
      <c r="AH2147" t="str">
        <f>Table1[[#This Row],[Family]]</f>
        <v>Chironomidae</v>
      </c>
      <c r="AI2147" t="s">
        <v>48</v>
      </c>
      <c r="AJ2147" t="s">
        <v>185</v>
      </c>
      <c r="AK2147">
        <v>2.1</v>
      </c>
      <c r="AM2147" t="s">
        <v>42</v>
      </c>
      <c r="AN2147">
        <v>2.1</v>
      </c>
      <c r="AO2147">
        <v>0</v>
      </c>
    </row>
    <row r="2148" spans="1:41" x14ac:dyDescent="0.25">
      <c r="A2148" t="s">
        <v>727</v>
      </c>
      <c r="F2148" t="s">
        <v>727</v>
      </c>
      <c r="G2148" s="1">
        <v>42459</v>
      </c>
      <c r="I2148" t="s">
        <v>1023</v>
      </c>
      <c r="J2148" t="s">
        <v>40</v>
      </c>
      <c r="K2148" t="s">
        <v>98</v>
      </c>
      <c r="L2148" t="s">
        <v>42</v>
      </c>
      <c r="M2148" t="s">
        <v>43</v>
      </c>
      <c r="N2148">
        <v>0</v>
      </c>
      <c r="O2148">
        <v>1</v>
      </c>
      <c r="P2148">
        <v>1</v>
      </c>
      <c r="T2148" t="s">
        <v>55</v>
      </c>
      <c r="V2148" t="s">
        <v>67</v>
      </c>
      <c r="X2148" t="s">
        <v>80</v>
      </c>
      <c r="Z2148" t="s">
        <v>86</v>
      </c>
      <c r="AB2148" t="s">
        <v>97</v>
      </c>
      <c r="AC2148" t="s">
        <v>99</v>
      </c>
      <c r="AG2148" t="s">
        <v>27</v>
      </c>
      <c r="AH2148" t="str">
        <f>Table1[[#This Row],[Family]]</f>
        <v>Chironomidae</v>
      </c>
      <c r="AI2148" t="s">
        <v>92</v>
      </c>
      <c r="AJ2148" t="s">
        <v>95</v>
      </c>
      <c r="AK2148">
        <v>4.9000000000000004</v>
      </c>
      <c r="AM2148" t="s">
        <v>42</v>
      </c>
      <c r="AN2148">
        <v>4.9000000000000004</v>
      </c>
      <c r="AO2148">
        <v>0</v>
      </c>
    </row>
    <row r="2149" spans="1:41" x14ac:dyDescent="0.25">
      <c r="A2149" t="s">
        <v>727</v>
      </c>
      <c r="F2149" t="s">
        <v>727</v>
      </c>
      <c r="G2149" s="1">
        <v>42459</v>
      </c>
      <c r="I2149" t="s">
        <v>1023</v>
      </c>
      <c r="J2149" t="s">
        <v>40</v>
      </c>
      <c r="K2149" t="s">
        <v>186</v>
      </c>
      <c r="L2149" t="s">
        <v>42</v>
      </c>
      <c r="M2149" t="s">
        <v>79</v>
      </c>
      <c r="N2149">
        <v>0</v>
      </c>
      <c r="O2149">
        <v>2</v>
      </c>
      <c r="P2149">
        <v>2</v>
      </c>
      <c r="T2149" t="s">
        <v>55</v>
      </c>
      <c r="V2149" t="s">
        <v>67</v>
      </c>
      <c r="X2149" t="s">
        <v>80</v>
      </c>
      <c r="Z2149" t="s">
        <v>86</v>
      </c>
      <c r="AC2149" t="s">
        <v>187</v>
      </c>
      <c r="AG2149" t="s">
        <v>27</v>
      </c>
      <c r="AH2149" t="str">
        <f>Table1[[#This Row],[Family]]</f>
        <v>Chironomidae</v>
      </c>
      <c r="AI2149" t="s">
        <v>48</v>
      </c>
      <c r="AK2149">
        <v>7.6</v>
      </c>
      <c r="AM2149" t="s">
        <v>42</v>
      </c>
      <c r="AN2149">
        <v>7.6</v>
      </c>
      <c r="AO2149">
        <v>0</v>
      </c>
    </row>
    <row r="2150" spans="1:41" x14ac:dyDescent="0.25">
      <c r="A2150" t="s">
        <v>727</v>
      </c>
      <c r="F2150" t="s">
        <v>727</v>
      </c>
      <c r="G2150" s="1">
        <v>42459</v>
      </c>
      <c r="I2150" t="s">
        <v>1023</v>
      </c>
      <c r="J2150" t="s">
        <v>40</v>
      </c>
      <c r="K2150" t="s">
        <v>105</v>
      </c>
      <c r="L2150" t="s">
        <v>42</v>
      </c>
      <c r="M2150" t="s">
        <v>43</v>
      </c>
      <c r="N2150">
        <v>0</v>
      </c>
      <c r="O2150">
        <v>1</v>
      </c>
      <c r="P2150">
        <v>1</v>
      </c>
      <c r="T2150" t="s">
        <v>55</v>
      </c>
      <c r="V2150" t="s">
        <v>67</v>
      </c>
      <c r="X2150" t="s">
        <v>80</v>
      </c>
      <c r="Z2150" t="s">
        <v>86</v>
      </c>
      <c r="AC2150" t="s">
        <v>106</v>
      </c>
      <c r="AG2150" t="s">
        <v>27</v>
      </c>
      <c r="AH2150" t="str">
        <f>Table1[[#This Row],[Family]]</f>
        <v>Chironomidae</v>
      </c>
      <c r="AI2150" t="s">
        <v>48</v>
      </c>
      <c r="AJ2150" t="s">
        <v>61</v>
      </c>
      <c r="AK2150">
        <v>7.6</v>
      </c>
      <c r="AM2150" t="s">
        <v>42</v>
      </c>
      <c r="AN2150">
        <v>7.6</v>
      </c>
      <c r="AO2150">
        <v>0</v>
      </c>
    </row>
    <row r="2151" spans="1:41" x14ac:dyDescent="0.25">
      <c r="A2151" t="s">
        <v>727</v>
      </c>
      <c r="F2151" t="s">
        <v>727</v>
      </c>
      <c r="G2151" s="1">
        <v>42459</v>
      </c>
      <c r="I2151" t="s">
        <v>1023</v>
      </c>
      <c r="J2151" t="s">
        <v>40</v>
      </c>
      <c r="K2151" t="s">
        <v>107</v>
      </c>
      <c r="L2151" t="s">
        <v>42</v>
      </c>
      <c r="M2151" t="s">
        <v>43</v>
      </c>
      <c r="N2151">
        <v>0</v>
      </c>
      <c r="O2151">
        <v>5</v>
      </c>
      <c r="P2151">
        <v>5</v>
      </c>
      <c r="T2151" t="s">
        <v>55</v>
      </c>
      <c r="V2151" t="s">
        <v>67</v>
      </c>
      <c r="X2151" t="s">
        <v>80</v>
      </c>
      <c r="Z2151" t="s">
        <v>86</v>
      </c>
      <c r="AC2151" t="s">
        <v>108</v>
      </c>
      <c r="AG2151" t="s">
        <v>27</v>
      </c>
      <c r="AH2151" t="str">
        <f>Table1[[#This Row],[Family]]</f>
        <v>Chironomidae</v>
      </c>
      <c r="AI2151" t="s">
        <v>48</v>
      </c>
      <c r="AJ2151" t="s">
        <v>82</v>
      </c>
      <c r="AK2151">
        <v>9.1999999999999993</v>
      </c>
      <c r="AM2151" t="s">
        <v>42</v>
      </c>
      <c r="AN2151">
        <v>9.1999999999999993</v>
      </c>
      <c r="AO2151">
        <v>0</v>
      </c>
    </row>
    <row r="2152" spans="1:41" x14ac:dyDescent="0.25">
      <c r="A2152" t="s">
        <v>727</v>
      </c>
      <c r="F2152" t="s">
        <v>727</v>
      </c>
      <c r="G2152" s="1">
        <v>42459</v>
      </c>
      <c r="I2152" t="s">
        <v>1023</v>
      </c>
      <c r="J2152" t="s">
        <v>40</v>
      </c>
      <c r="K2152" t="s">
        <v>274</v>
      </c>
      <c r="L2152" t="s">
        <v>42</v>
      </c>
      <c r="M2152" t="s">
        <v>43</v>
      </c>
      <c r="N2152">
        <v>0</v>
      </c>
      <c r="O2152">
        <v>2</v>
      </c>
      <c r="P2152">
        <v>2</v>
      </c>
      <c r="T2152" t="s">
        <v>55</v>
      </c>
      <c r="V2152" t="s">
        <v>67</v>
      </c>
      <c r="X2152" t="s">
        <v>80</v>
      </c>
      <c r="Z2152" t="s">
        <v>86</v>
      </c>
      <c r="AC2152" t="s">
        <v>275</v>
      </c>
      <c r="AG2152" t="s">
        <v>27</v>
      </c>
      <c r="AH2152" t="str">
        <f>Table1[[#This Row],[Family]]</f>
        <v>Chironomidae</v>
      </c>
      <c r="AI2152" t="s">
        <v>48</v>
      </c>
      <c r="AJ2152" t="s">
        <v>61</v>
      </c>
      <c r="AK2152">
        <v>4.5999999999999996</v>
      </c>
      <c r="AM2152" t="s">
        <v>42</v>
      </c>
      <c r="AN2152">
        <v>4.5999999999999996</v>
      </c>
      <c r="AO2152">
        <v>0</v>
      </c>
    </row>
    <row r="2153" spans="1:41" x14ac:dyDescent="0.25">
      <c r="A2153" t="s">
        <v>727</v>
      </c>
      <c r="F2153" t="s">
        <v>727</v>
      </c>
      <c r="G2153" s="1">
        <v>42459</v>
      </c>
      <c r="I2153" t="s">
        <v>1023</v>
      </c>
      <c r="J2153" t="s">
        <v>40</v>
      </c>
      <c r="K2153" t="s">
        <v>229</v>
      </c>
      <c r="L2153" t="s">
        <v>42</v>
      </c>
      <c r="M2153" t="s">
        <v>43</v>
      </c>
      <c r="N2153">
        <v>0</v>
      </c>
      <c r="O2153">
        <v>1</v>
      </c>
      <c r="P2153">
        <v>1</v>
      </c>
      <c r="T2153" t="s">
        <v>55</v>
      </c>
      <c r="V2153" t="s">
        <v>67</v>
      </c>
      <c r="X2153" t="s">
        <v>80</v>
      </c>
      <c r="Z2153" t="s">
        <v>86</v>
      </c>
      <c r="AC2153" t="s">
        <v>230</v>
      </c>
      <c r="AG2153" t="s">
        <v>27</v>
      </c>
      <c r="AH2153" t="str">
        <f>Table1[[#This Row],[Family]]</f>
        <v>Chironomidae</v>
      </c>
      <c r="AI2153" t="s">
        <v>48</v>
      </c>
      <c r="AJ2153" t="s">
        <v>61</v>
      </c>
      <c r="AK2153">
        <v>6.2</v>
      </c>
      <c r="AM2153" t="s">
        <v>42</v>
      </c>
      <c r="AN2153">
        <v>6.2</v>
      </c>
      <c r="AO2153">
        <v>0</v>
      </c>
    </row>
    <row r="2154" spans="1:41" x14ac:dyDescent="0.25">
      <c r="A2154" t="s">
        <v>727</v>
      </c>
      <c r="F2154" t="s">
        <v>727</v>
      </c>
      <c r="G2154" s="1">
        <v>42459</v>
      </c>
      <c r="I2154" t="s">
        <v>1023</v>
      </c>
      <c r="J2154" t="s">
        <v>40</v>
      </c>
      <c r="K2154" t="s">
        <v>250</v>
      </c>
      <c r="L2154" t="s">
        <v>42</v>
      </c>
      <c r="M2154" t="s">
        <v>43</v>
      </c>
      <c r="N2154">
        <v>0</v>
      </c>
      <c r="O2154">
        <v>1</v>
      </c>
      <c r="P2154">
        <v>1</v>
      </c>
      <c r="T2154" t="s">
        <v>55</v>
      </c>
      <c r="V2154" t="s">
        <v>67</v>
      </c>
      <c r="X2154" t="s">
        <v>80</v>
      </c>
      <c r="Z2154" t="s">
        <v>86</v>
      </c>
      <c r="AC2154" t="s">
        <v>251</v>
      </c>
      <c r="AG2154" t="s">
        <v>27</v>
      </c>
      <c r="AH2154" t="str">
        <f>Table1[[#This Row],[Family]]</f>
        <v>Chironomidae</v>
      </c>
      <c r="AI2154" t="s">
        <v>48</v>
      </c>
      <c r="AJ2154" t="s">
        <v>61</v>
      </c>
      <c r="AK2154">
        <v>5.0999999999999996</v>
      </c>
      <c r="AM2154" t="s">
        <v>42</v>
      </c>
      <c r="AN2154">
        <v>5.0999999999999996</v>
      </c>
      <c r="AO2154">
        <v>0</v>
      </c>
    </row>
    <row r="2155" spans="1:41" x14ac:dyDescent="0.25">
      <c r="A2155" t="s">
        <v>727</v>
      </c>
      <c r="F2155" t="s">
        <v>727</v>
      </c>
      <c r="G2155" s="1">
        <v>42459</v>
      </c>
      <c r="I2155" t="s">
        <v>1023</v>
      </c>
      <c r="J2155" t="s">
        <v>40</v>
      </c>
      <c r="K2155" t="s">
        <v>231</v>
      </c>
      <c r="L2155" t="s">
        <v>42</v>
      </c>
      <c r="M2155" t="s">
        <v>43</v>
      </c>
      <c r="N2155">
        <v>0</v>
      </c>
      <c r="O2155">
        <v>1</v>
      </c>
      <c r="P2155">
        <v>1</v>
      </c>
      <c r="T2155" t="s">
        <v>55</v>
      </c>
      <c r="V2155" t="s">
        <v>67</v>
      </c>
      <c r="X2155" t="s">
        <v>80</v>
      </c>
      <c r="Z2155" t="s">
        <v>86</v>
      </c>
      <c r="AB2155" t="s">
        <v>115</v>
      </c>
      <c r="AC2155" t="s">
        <v>232</v>
      </c>
      <c r="AG2155" t="s">
        <v>27</v>
      </c>
      <c r="AH2155" t="str">
        <f>Table1[[#This Row],[Family]]</f>
        <v>Chironomidae</v>
      </c>
      <c r="AI2155" t="s">
        <v>76</v>
      </c>
      <c r="AJ2155" t="s">
        <v>61</v>
      </c>
      <c r="AK2155">
        <v>8.1</v>
      </c>
      <c r="AM2155" t="s">
        <v>42</v>
      </c>
      <c r="AN2155">
        <v>8.1</v>
      </c>
      <c r="AO2155">
        <v>0</v>
      </c>
    </row>
    <row r="2156" spans="1:41" x14ac:dyDescent="0.25">
      <c r="A2156" t="s">
        <v>727</v>
      </c>
      <c r="F2156" t="s">
        <v>727</v>
      </c>
      <c r="G2156" s="1">
        <v>42459</v>
      </c>
      <c r="I2156" t="s">
        <v>1023</v>
      </c>
      <c r="J2156" t="s">
        <v>40</v>
      </c>
      <c r="K2156" t="s">
        <v>236</v>
      </c>
      <c r="L2156" t="s">
        <v>42</v>
      </c>
      <c r="M2156" t="s">
        <v>43</v>
      </c>
      <c r="N2156">
        <v>0</v>
      </c>
      <c r="O2156">
        <v>2</v>
      </c>
      <c r="P2156">
        <v>2</v>
      </c>
      <c r="T2156" t="s">
        <v>55</v>
      </c>
      <c r="V2156" t="s">
        <v>67</v>
      </c>
      <c r="X2156" t="s">
        <v>80</v>
      </c>
      <c r="Z2156" t="s">
        <v>199</v>
      </c>
      <c r="AB2156" t="s">
        <v>237</v>
      </c>
      <c r="AC2156" t="s">
        <v>238</v>
      </c>
      <c r="AG2156" t="s">
        <v>27</v>
      </c>
      <c r="AH2156" t="str">
        <f>Table1[[#This Row],[Family]]</f>
        <v>Simuliidae</v>
      </c>
      <c r="AI2156" t="s">
        <v>92</v>
      </c>
      <c r="AJ2156" t="s">
        <v>53</v>
      </c>
      <c r="AK2156">
        <v>5.7</v>
      </c>
      <c r="AM2156" t="s">
        <v>42</v>
      </c>
      <c r="AN2156">
        <v>5.7</v>
      </c>
      <c r="AO2156">
        <v>0</v>
      </c>
    </row>
    <row r="2157" spans="1:41" x14ac:dyDescent="0.25">
      <c r="A2157" t="s">
        <v>727</v>
      </c>
      <c r="F2157" t="s">
        <v>727</v>
      </c>
      <c r="G2157" s="1">
        <v>42459</v>
      </c>
      <c r="I2157" t="s">
        <v>1023</v>
      </c>
      <c r="J2157" t="s">
        <v>40</v>
      </c>
      <c r="K2157" t="s">
        <v>299</v>
      </c>
      <c r="L2157" t="s">
        <v>42</v>
      </c>
      <c r="M2157" t="s">
        <v>43</v>
      </c>
      <c r="N2157">
        <v>0</v>
      </c>
      <c r="O2157">
        <v>1</v>
      </c>
      <c r="P2157">
        <v>1</v>
      </c>
      <c r="T2157" t="s">
        <v>300</v>
      </c>
      <c r="V2157" t="s">
        <v>301</v>
      </c>
      <c r="X2157" t="s">
        <v>302</v>
      </c>
      <c r="Z2157" t="s">
        <v>303</v>
      </c>
      <c r="AC2157" t="s">
        <v>304</v>
      </c>
      <c r="AG2157" t="s">
        <v>27</v>
      </c>
      <c r="AH2157" t="str">
        <f>Table1[[#This Row],[Family]]</f>
        <v>Tetrastemmatidae</v>
      </c>
      <c r="AI2157" t="s">
        <v>76</v>
      </c>
      <c r="AK2157">
        <v>7.3</v>
      </c>
      <c r="AM2157" t="s">
        <v>42</v>
      </c>
      <c r="AN2157">
        <v>7.3</v>
      </c>
      <c r="AO2157">
        <v>0</v>
      </c>
    </row>
    <row r="2158" spans="1:41" x14ac:dyDescent="0.25">
      <c r="A2158" t="s">
        <v>732</v>
      </c>
      <c r="F2158" t="s">
        <v>732</v>
      </c>
      <c r="G2158" s="1">
        <v>42453</v>
      </c>
      <c r="I2158" t="s">
        <v>1023</v>
      </c>
      <c r="J2158" t="s">
        <v>40</v>
      </c>
      <c r="K2158" t="s">
        <v>50</v>
      </c>
      <c r="L2158" t="s">
        <v>42</v>
      </c>
      <c r="M2158" t="s">
        <v>43</v>
      </c>
      <c r="N2158">
        <v>0</v>
      </c>
      <c r="O2158">
        <v>2</v>
      </c>
      <c r="P2158">
        <v>2</v>
      </c>
      <c r="T2158" t="s">
        <v>44</v>
      </c>
      <c r="V2158" t="s">
        <v>45</v>
      </c>
      <c r="X2158" t="s">
        <v>51</v>
      </c>
      <c r="Z2158" t="s">
        <v>52</v>
      </c>
      <c r="AG2158" t="s">
        <v>24</v>
      </c>
      <c r="AH2158" t="str">
        <f>Table1[[#This Row],[FinalID]]</f>
        <v>TUBIFICIDAE</v>
      </c>
      <c r="AI2158" t="s">
        <v>48</v>
      </c>
      <c r="AJ2158" t="s">
        <v>53</v>
      </c>
      <c r="AK2158">
        <v>8.4</v>
      </c>
      <c r="AM2158" t="s">
        <v>42</v>
      </c>
      <c r="AN2158">
        <v>8.4</v>
      </c>
      <c r="AO2158">
        <v>0</v>
      </c>
    </row>
    <row r="2159" spans="1:41" x14ac:dyDescent="0.25">
      <c r="A2159" t="s">
        <v>732</v>
      </c>
      <c r="F2159" t="s">
        <v>732</v>
      </c>
      <c r="G2159" s="1">
        <v>42453</v>
      </c>
      <c r="I2159" t="s">
        <v>1023</v>
      </c>
      <c r="J2159" t="s">
        <v>40</v>
      </c>
      <c r="K2159" t="s">
        <v>733</v>
      </c>
      <c r="L2159" t="s">
        <v>42</v>
      </c>
      <c r="M2159" t="s">
        <v>43</v>
      </c>
      <c r="N2159">
        <v>0</v>
      </c>
      <c r="O2159">
        <v>1</v>
      </c>
      <c r="P2159">
        <v>1</v>
      </c>
      <c r="T2159" t="s">
        <v>44</v>
      </c>
      <c r="V2159" t="s">
        <v>370</v>
      </c>
      <c r="X2159" t="s">
        <v>734</v>
      </c>
      <c r="Z2159" t="s">
        <v>735</v>
      </c>
      <c r="AG2159" t="s">
        <v>24</v>
      </c>
      <c r="AH2159" t="str">
        <f>Table1[[#This Row],[FinalID]]</f>
        <v>GLOSSIPHONIIDAE</v>
      </c>
      <c r="AI2159" t="s">
        <v>76</v>
      </c>
      <c r="AJ2159" t="s">
        <v>61</v>
      </c>
      <c r="AK2159">
        <v>6</v>
      </c>
      <c r="AM2159" t="s">
        <v>42</v>
      </c>
      <c r="AN2159">
        <v>6</v>
      </c>
      <c r="AO2159">
        <v>0</v>
      </c>
    </row>
    <row r="2160" spans="1:41" x14ac:dyDescent="0.25">
      <c r="A2160" t="s">
        <v>732</v>
      </c>
      <c r="F2160" t="s">
        <v>732</v>
      </c>
      <c r="G2160" s="1">
        <v>42453</v>
      </c>
      <c r="I2160" t="s">
        <v>1023</v>
      </c>
      <c r="J2160" t="s">
        <v>40</v>
      </c>
      <c r="K2160" t="s">
        <v>574</v>
      </c>
      <c r="L2160" t="s">
        <v>42</v>
      </c>
      <c r="M2160" t="s">
        <v>43</v>
      </c>
      <c r="N2160">
        <v>0</v>
      </c>
      <c r="O2160">
        <v>2</v>
      </c>
      <c r="P2160">
        <v>2</v>
      </c>
      <c r="T2160" t="s">
        <v>208</v>
      </c>
      <c r="V2160" t="s">
        <v>394</v>
      </c>
      <c r="X2160" t="s">
        <v>395</v>
      </c>
      <c r="Z2160" t="s">
        <v>425</v>
      </c>
      <c r="AC2160" t="s">
        <v>575</v>
      </c>
      <c r="AG2160" t="s">
        <v>27</v>
      </c>
      <c r="AH2160" t="str">
        <f>Table1[[#This Row],[Family]]</f>
        <v>Pisidiidae</v>
      </c>
      <c r="AI2160" t="s">
        <v>92</v>
      </c>
      <c r="AJ2160" t="s">
        <v>49</v>
      </c>
      <c r="AK2160">
        <v>5.5</v>
      </c>
      <c r="AM2160" t="s">
        <v>42</v>
      </c>
      <c r="AN2160">
        <v>5.5</v>
      </c>
      <c r="AO2160">
        <v>0</v>
      </c>
    </row>
    <row r="2161" spans="1:41" x14ac:dyDescent="0.25">
      <c r="A2161" t="s">
        <v>732</v>
      </c>
      <c r="F2161" t="s">
        <v>732</v>
      </c>
      <c r="G2161" s="1">
        <v>42453</v>
      </c>
      <c r="I2161" t="s">
        <v>1023</v>
      </c>
      <c r="J2161" t="s">
        <v>40</v>
      </c>
      <c r="K2161" t="s">
        <v>292</v>
      </c>
      <c r="L2161" t="s">
        <v>42</v>
      </c>
      <c r="M2161" t="s">
        <v>43</v>
      </c>
      <c r="N2161">
        <v>0</v>
      </c>
      <c r="O2161">
        <v>12</v>
      </c>
      <c r="P2161">
        <v>12</v>
      </c>
      <c r="T2161" t="s">
        <v>55</v>
      </c>
      <c r="V2161" t="s">
        <v>56</v>
      </c>
      <c r="X2161" t="s">
        <v>57</v>
      </c>
      <c r="Z2161" t="s">
        <v>293</v>
      </c>
      <c r="AC2161" t="s">
        <v>294</v>
      </c>
      <c r="AG2161" t="s">
        <v>27</v>
      </c>
      <c r="AH2161" t="str">
        <f>Table1[[#This Row],[Family]]</f>
        <v>Gammaridae</v>
      </c>
      <c r="AI2161" t="s">
        <v>60</v>
      </c>
      <c r="AJ2161" t="s">
        <v>61</v>
      </c>
      <c r="AK2161">
        <v>6.7</v>
      </c>
      <c r="AM2161" t="s">
        <v>42</v>
      </c>
      <c r="AN2161">
        <v>6.7</v>
      </c>
      <c r="AO2161">
        <v>0</v>
      </c>
    </row>
    <row r="2162" spans="1:41" x14ac:dyDescent="0.25">
      <c r="A2162" t="s">
        <v>732</v>
      </c>
      <c r="F2162" t="s">
        <v>732</v>
      </c>
      <c r="G2162" s="1">
        <v>42453</v>
      </c>
      <c r="I2162" t="s">
        <v>1023</v>
      </c>
      <c r="J2162" t="s">
        <v>40</v>
      </c>
      <c r="K2162" t="s">
        <v>327</v>
      </c>
      <c r="L2162" t="s">
        <v>42</v>
      </c>
      <c r="M2162" t="s">
        <v>43</v>
      </c>
      <c r="N2162">
        <v>0</v>
      </c>
      <c r="O2162">
        <v>1</v>
      </c>
      <c r="P2162">
        <v>1</v>
      </c>
      <c r="T2162" t="s">
        <v>55</v>
      </c>
      <c r="V2162" t="s">
        <v>67</v>
      </c>
      <c r="X2162" t="s">
        <v>324</v>
      </c>
      <c r="Z2162" t="s">
        <v>328</v>
      </c>
      <c r="AC2162" t="s">
        <v>329</v>
      </c>
      <c r="AG2162" t="s">
        <v>27</v>
      </c>
      <c r="AH2162" t="str">
        <f>Table1[[#This Row],[Family]]</f>
        <v>Coenagrionidae</v>
      </c>
      <c r="AI2162" t="s">
        <v>76</v>
      </c>
      <c r="AJ2162" t="s">
        <v>330</v>
      </c>
      <c r="AK2162">
        <v>9.3000000000000007</v>
      </c>
      <c r="AM2162" t="s">
        <v>42</v>
      </c>
      <c r="AN2162">
        <v>9.3000000000000007</v>
      </c>
      <c r="AO2162">
        <v>0</v>
      </c>
    </row>
    <row r="2163" spans="1:41" x14ac:dyDescent="0.25">
      <c r="A2163" t="s">
        <v>732</v>
      </c>
      <c r="F2163" t="s">
        <v>732</v>
      </c>
      <c r="G2163" s="1">
        <v>42453</v>
      </c>
      <c r="I2163" t="s">
        <v>1023</v>
      </c>
      <c r="J2163" t="s">
        <v>40</v>
      </c>
      <c r="K2163" t="s">
        <v>170</v>
      </c>
      <c r="L2163" t="s">
        <v>42</v>
      </c>
      <c r="M2163" t="s">
        <v>43</v>
      </c>
      <c r="N2163">
        <v>0</v>
      </c>
      <c r="O2163">
        <v>22</v>
      </c>
      <c r="P2163">
        <v>22</v>
      </c>
      <c r="T2163" t="s">
        <v>55</v>
      </c>
      <c r="V2163" t="s">
        <v>67</v>
      </c>
      <c r="X2163" t="s">
        <v>72</v>
      </c>
      <c r="Z2163" t="s">
        <v>171</v>
      </c>
      <c r="AC2163" t="s">
        <v>172</v>
      </c>
      <c r="AG2163" t="s">
        <v>27</v>
      </c>
      <c r="AH2163" t="str">
        <f>Table1[[#This Row],[Family]]</f>
        <v>Hydropsychidae</v>
      </c>
      <c r="AI2163" t="s">
        <v>92</v>
      </c>
      <c r="AJ2163" t="s">
        <v>53</v>
      </c>
      <c r="AK2163">
        <v>6.5</v>
      </c>
      <c r="AM2163" t="s">
        <v>42</v>
      </c>
      <c r="AN2163">
        <v>6.5</v>
      </c>
      <c r="AO2163">
        <v>0</v>
      </c>
    </row>
    <row r="2164" spans="1:41" x14ac:dyDescent="0.25">
      <c r="A2164" t="s">
        <v>732</v>
      </c>
      <c r="F2164" t="s">
        <v>732</v>
      </c>
      <c r="G2164" s="1">
        <v>42453</v>
      </c>
      <c r="I2164" t="s">
        <v>1023</v>
      </c>
      <c r="J2164" t="s">
        <v>40</v>
      </c>
      <c r="K2164" t="s">
        <v>175</v>
      </c>
      <c r="L2164" t="s">
        <v>42</v>
      </c>
      <c r="M2164" t="s">
        <v>43</v>
      </c>
      <c r="N2164">
        <v>0</v>
      </c>
      <c r="O2164">
        <v>18</v>
      </c>
      <c r="P2164">
        <v>18</v>
      </c>
      <c r="T2164" t="s">
        <v>55</v>
      </c>
      <c r="V2164" t="s">
        <v>67</v>
      </c>
      <c r="X2164" t="s">
        <v>72</v>
      </c>
      <c r="Z2164" t="s">
        <v>171</v>
      </c>
      <c r="AC2164" t="s">
        <v>176</v>
      </c>
      <c r="AG2164" t="s">
        <v>27</v>
      </c>
      <c r="AH2164" t="str">
        <f>Table1[[#This Row],[Family]]</f>
        <v>Hydropsychidae</v>
      </c>
      <c r="AI2164" t="s">
        <v>92</v>
      </c>
      <c r="AJ2164" t="s">
        <v>53</v>
      </c>
      <c r="AK2164">
        <v>7.5</v>
      </c>
      <c r="AM2164" t="s">
        <v>42</v>
      </c>
      <c r="AN2164">
        <v>7.5</v>
      </c>
      <c r="AO2164">
        <v>0</v>
      </c>
    </row>
    <row r="2165" spans="1:41" x14ac:dyDescent="0.25">
      <c r="A2165" t="s">
        <v>732</v>
      </c>
      <c r="F2165" t="s">
        <v>732</v>
      </c>
      <c r="G2165" s="1">
        <v>42453</v>
      </c>
      <c r="I2165" t="s">
        <v>1023</v>
      </c>
      <c r="J2165" t="s">
        <v>40</v>
      </c>
      <c r="K2165" t="s">
        <v>71</v>
      </c>
      <c r="L2165" t="s">
        <v>42</v>
      </c>
      <c r="M2165" t="s">
        <v>43</v>
      </c>
      <c r="N2165">
        <v>0</v>
      </c>
      <c r="O2165">
        <v>1</v>
      </c>
      <c r="P2165">
        <v>1</v>
      </c>
      <c r="T2165" t="s">
        <v>55</v>
      </c>
      <c r="V2165" t="s">
        <v>67</v>
      </c>
      <c r="X2165" t="s">
        <v>72</v>
      </c>
      <c r="Z2165" t="s">
        <v>73</v>
      </c>
      <c r="AB2165" t="s">
        <v>74</v>
      </c>
      <c r="AC2165" t="s">
        <v>75</v>
      </c>
      <c r="AG2165" t="s">
        <v>27</v>
      </c>
      <c r="AH2165" t="str">
        <f>Table1[[#This Row],[Family]]</f>
        <v>Leptoceridae</v>
      </c>
      <c r="AI2165" t="s">
        <v>76</v>
      </c>
      <c r="AJ2165" t="s">
        <v>77</v>
      </c>
      <c r="AK2165">
        <v>4.7</v>
      </c>
      <c r="AM2165" t="s">
        <v>42</v>
      </c>
      <c r="AN2165">
        <v>4.7</v>
      </c>
      <c r="AO2165">
        <v>0</v>
      </c>
    </row>
    <row r="2166" spans="1:41" x14ac:dyDescent="0.25">
      <c r="A2166" t="s">
        <v>732</v>
      </c>
      <c r="F2166" t="s">
        <v>732</v>
      </c>
      <c r="G2166" s="1">
        <v>42453</v>
      </c>
      <c r="I2166" t="s">
        <v>1023</v>
      </c>
      <c r="J2166" t="s">
        <v>40</v>
      </c>
      <c r="K2166" t="s">
        <v>356</v>
      </c>
      <c r="L2166" t="s">
        <v>42</v>
      </c>
      <c r="M2166" t="s">
        <v>43</v>
      </c>
      <c r="N2166">
        <v>0</v>
      </c>
      <c r="O2166">
        <v>1</v>
      </c>
      <c r="P2166">
        <v>1</v>
      </c>
      <c r="T2166" t="s">
        <v>55</v>
      </c>
      <c r="V2166" t="s">
        <v>67</v>
      </c>
      <c r="X2166" t="s">
        <v>72</v>
      </c>
      <c r="Z2166" t="s">
        <v>357</v>
      </c>
      <c r="AC2166" t="s">
        <v>358</v>
      </c>
      <c r="AG2166" t="s">
        <v>27</v>
      </c>
      <c r="AH2166" t="str">
        <f>Table1[[#This Row],[Family]]</f>
        <v>Psychomyiidae</v>
      </c>
      <c r="AI2166" t="s">
        <v>144</v>
      </c>
      <c r="AJ2166" t="s">
        <v>53</v>
      </c>
      <c r="AK2166">
        <v>4.7</v>
      </c>
      <c r="AM2166" t="s">
        <v>42</v>
      </c>
      <c r="AN2166">
        <v>4.7</v>
      </c>
      <c r="AO2166">
        <v>0</v>
      </c>
    </row>
    <row r="2167" spans="1:41" x14ac:dyDescent="0.25">
      <c r="A2167" t="s">
        <v>732</v>
      </c>
      <c r="F2167" t="s">
        <v>732</v>
      </c>
      <c r="G2167" s="1">
        <v>42453</v>
      </c>
      <c r="I2167" t="s">
        <v>1023</v>
      </c>
      <c r="J2167" t="s">
        <v>40</v>
      </c>
      <c r="K2167" t="s">
        <v>219</v>
      </c>
      <c r="L2167" t="s">
        <v>42</v>
      </c>
      <c r="M2167" t="s">
        <v>43</v>
      </c>
      <c r="N2167">
        <v>0</v>
      </c>
      <c r="O2167">
        <v>6</v>
      </c>
      <c r="P2167">
        <v>6</v>
      </c>
      <c r="T2167" t="s">
        <v>55</v>
      </c>
      <c r="V2167" t="s">
        <v>67</v>
      </c>
      <c r="X2167" t="s">
        <v>220</v>
      </c>
      <c r="Z2167" t="s">
        <v>221</v>
      </c>
      <c r="AC2167" t="s">
        <v>222</v>
      </c>
      <c r="AG2167" t="s">
        <v>27</v>
      </c>
      <c r="AH2167" t="str">
        <f>Table1[[#This Row],[Family]]</f>
        <v>Elmidae</v>
      </c>
      <c r="AI2167" t="s">
        <v>144</v>
      </c>
      <c r="AJ2167" t="s">
        <v>53</v>
      </c>
      <c r="AK2167">
        <v>7.1</v>
      </c>
      <c r="AM2167" t="s">
        <v>42</v>
      </c>
      <c r="AN2167">
        <v>7.1</v>
      </c>
      <c r="AO2167">
        <v>0</v>
      </c>
    </row>
    <row r="2168" spans="1:41" x14ac:dyDescent="0.25">
      <c r="A2168" t="s">
        <v>732</v>
      </c>
      <c r="F2168" t="s">
        <v>732</v>
      </c>
      <c r="G2168" s="1">
        <v>42453</v>
      </c>
      <c r="I2168" t="s">
        <v>1023</v>
      </c>
      <c r="J2168" t="s">
        <v>40</v>
      </c>
      <c r="K2168" t="s">
        <v>507</v>
      </c>
      <c r="L2168" t="s">
        <v>42</v>
      </c>
      <c r="M2168" t="s">
        <v>43</v>
      </c>
      <c r="N2168">
        <v>0</v>
      </c>
      <c r="O2168">
        <v>1</v>
      </c>
      <c r="P2168">
        <v>1</v>
      </c>
      <c r="T2168" t="s">
        <v>55</v>
      </c>
      <c r="V2168" t="s">
        <v>67</v>
      </c>
      <c r="X2168" t="s">
        <v>80</v>
      </c>
      <c r="Z2168" t="s">
        <v>81</v>
      </c>
      <c r="AC2168" t="s">
        <v>508</v>
      </c>
      <c r="AG2168" t="s">
        <v>27</v>
      </c>
      <c r="AH2168" t="str">
        <f>Table1[[#This Row],[Family]]</f>
        <v>Ceratopogonidae</v>
      </c>
      <c r="AI2168" t="s">
        <v>76</v>
      </c>
      <c r="AJ2168" t="s">
        <v>49</v>
      </c>
      <c r="AK2168">
        <v>3.3</v>
      </c>
      <c r="AM2168" t="s">
        <v>42</v>
      </c>
      <c r="AN2168">
        <v>3.3</v>
      </c>
      <c r="AO2168">
        <v>0</v>
      </c>
    </row>
    <row r="2169" spans="1:41" x14ac:dyDescent="0.25">
      <c r="A2169" t="s">
        <v>732</v>
      </c>
      <c r="F2169" t="s">
        <v>732</v>
      </c>
      <c r="G2169" s="1">
        <v>42453</v>
      </c>
      <c r="I2169" t="s">
        <v>1023</v>
      </c>
      <c r="J2169" t="s">
        <v>40</v>
      </c>
      <c r="K2169" t="s">
        <v>90</v>
      </c>
      <c r="L2169" t="s">
        <v>42</v>
      </c>
      <c r="M2169" t="s">
        <v>43</v>
      </c>
      <c r="N2169">
        <v>0</v>
      </c>
      <c r="O2169">
        <v>30</v>
      </c>
      <c r="P2169">
        <v>30</v>
      </c>
      <c r="T2169" t="s">
        <v>55</v>
      </c>
      <c r="V2169" t="s">
        <v>67</v>
      </c>
      <c r="X2169" t="s">
        <v>80</v>
      </c>
      <c r="Z2169" t="s">
        <v>86</v>
      </c>
      <c r="AB2169" t="s">
        <v>87</v>
      </c>
      <c r="AC2169" t="s">
        <v>91</v>
      </c>
      <c r="AG2169" t="s">
        <v>27</v>
      </c>
      <c r="AH2169" t="str">
        <f>Table1[[#This Row],[Family]]</f>
        <v>Chironomidae</v>
      </c>
      <c r="AI2169" t="s">
        <v>92</v>
      </c>
      <c r="AJ2169" t="s">
        <v>53</v>
      </c>
      <c r="AK2169">
        <v>4.9000000000000004</v>
      </c>
      <c r="AM2169" t="s">
        <v>42</v>
      </c>
      <c r="AN2169">
        <v>4.9000000000000004</v>
      </c>
      <c r="AO2169">
        <v>0</v>
      </c>
    </row>
    <row r="2170" spans="1:41" x14ac:dyDescent="0.25">
      <c r="A2170" t="s">
        <v>732</v>
      </c>
      <c r="F2170" t="s">
        <v>732</v>
      </c>
      <c r="G2170" s="1">
        <v>42453</v>
      </c>
      <c r="I2170" t="s">
        <v>1023</v>
      </c>
      <c r="J2170" t="s">
        <v>40</v>
      </c>
      <c r="K2170" t="s">
        <v>93</v>
      </c>
      <c r="L2170" t="s">
        <v>42</v>
      </c>
      <c r="M2170" t="s">
        <v>43</v>
      </c>
      <c r="N2170">
        <v>0</v>
      </c>
      <c r="O2170">
        <v>29</v>
      </c>
      <c r="P2170">
        <v>29</v>
      </c>
      <c r="T2170" t="s">
        <v>55</v>
      </c>
      <c r="V2170" t="s">
        <v>67</v>
      </c>
      <c r="X2170" t="s">
        <v>80</v>
      </c>
      <c r="Z2170" t="s">
        <v>86</v>
      </c>
      <c r="AB2170" t="s">
        <v>87</v>
      </c>
      <c r="AC2170" t="s">
        <v>94</v>
      </c>
      <c r="AG2170" t="s">
        <v>27</v>
      </c>
      <c r="AH2170" t="str">
        <f>Table1[[#This Row],[Family]]</f>
        <v>Chironomidae</v>
      </c>
      <c r="AI2170" t="s">
        <v>60</v>
      </c>
      <c r="AJ2170" t="s">
        <v>95</v>
      </c>
      <c r="AK2170">
        <v>6.3</v>
      </c>
      <c r="AM2170" t="s">
        <v>42</v>
      </c>
      <c r="AN2170">
        <v>6.3</v>
      </c>
      <c r="AO2170">
        <v>0</v>
      </c>
    </row>
    <row r="2171" spans="1:41" x14ac:dyDescent="0.25">
      <c r="A2171" t="s">
        <v>732</v>
      </c>
      <c r="F2171" t="s">
        <v>732</v>
      </c>
      <c r="G2171" s="1">
        <v>42453</v>
      </c>
      <c r="I2171" t="s">
        <v>1023</v>
      </c>
      <c r="J2171" t="s">
        <v>40</v>
      </c>
      <c r="K2171" t="s">
        <v>297</v>
      </c>
      <c r="L2171" t="s">
        <v>42</v>
      </c>
      <c r="M2171" t="s">
        <v>43</v>
      </c>
      <c r="N2171">
        <v>0</v>
      </c>
      <c r="O2171">
        <v>3</v>
      </c>
      <c r="P2171">
        <v>3</v>
      </c>
      <c r="T2171" t="s">
        <v>55</v>
      </c>
      <c r="V2171" t="s">
        <v>67</v>
      </c>
      <c r="X2171" t="s">
        <v>80</v>
      </c>
      <c r="Z2171" t="s">
        <v>86</v>
      </c>
      <c r="AB2171" t="s">
        <v>97</v>
      </c>
      <c r="AC2171" t="s">
        <v>298</v>
      </c>
      <c r="AG2171" t="s">
        <v>27</v>
      </c>
      <c r="AH2171" t="str">
        <f>Table1[[#This Row],[Family]]</f>
        <v>Chironomidae</v>
      </c>
      <c r="AI2171" t="s">
        <v>92</v>
      </c>
      <c r="AJ2171" t="s">
        <v>53</v>
      </c>
      <c r="AK2171">
        <v>7.2</v>
      </c>
      <c r="AM2171" t="s">
        <v>42</v>
      </c>
      <c r="AN2171">
        <v>7.2</v>
      </c>
      <c r="AO2171">
        <v>0</v>
      </c>
    </row>
    <row r="2172" spans="1:41" x14ac:dyDescent="0.25">
      <c r="A2172" t="s">
        <v>732</v>
      </c>
      <c r="F2172" t="s">
        <v>732</v>
      </c>
      <c r="G2172" s="1">
        <v>42453</v>
      </c>
      <c r="I2172" t="s">
        <v>1023</v>
      </c>
      <c r="J2172" t="s">
        <v>40</v>
      </c>
      <c r="K2172" t="s">
        <v>188</v>
      </c>
      <c r="L2172" t="s">
        <v>42</v>
      </c>
      <c r="M2172" t="s">
        <v>43</v>
      </c>
      <c r="N2172">
        <v>0</v>
      </c>
      <c r="O2172">
        <v>1</v>
      </c>
      <c r="P2172">
        <v>1</v>
      </c>
      <c r="T2172" t="s">
        <v>55</v>
      </c>
      <c r="V2172" t="s">
        <v>67</v>
      </c>
      <c r="X2172" t="s">
        <v>80</v>
      </c>
      <c r="Z2172" t="s">
        <v>86</v>
      </c>
      <c r="AC2172" t="s">
        <v>189</v>
      </c>
      <c r="AG2172" t="s">
        <v>27</v>
      </c>
      <c r="AH2172" t="str">
        <f>Table1[[#This Row],[Family]]</f>
        <v>Chironomidae</v>
      </c>
      <c r="AI2172" t="s">
        <v>60</v>
      </c>
      <c r="AJ2172" t="s">
        <v>190</v>
      </c>
      <c r="AK2172">
        <v>7.4</v>
      </c>
      <c r="AM2172" t="s">
        <v>42</v>
      </c>
      <c r="AN2172">
        <v>7.4</v>
      </c>
      <c r="AO2172">
        <v>0</v>
      </c>
    </row>
    <row r="2173" spans="1:41" x14ac:dyDescent="0.25">
      <c r="A2173" t="s">
        <v>732</v>
      </c>
      <c r="F2173" t="s">
        <v>732</v>
      </c>
      <c r="G2173" s="1">
        <v>42453</v>
      </c>
      <c r="I2173" t="s">
        <v>1023</v>
      </c>
      <c r="J2173" t="s">
        <v>40</v>
      </c>
      <c r="K2173" t="s">
        <v>100</v>
      </c>
      <c r="L2173" t="s">
        <v>42</v>
      </c>
      <c r="M2173" t="s">
        <v>43</v>
      </c>
      <c r="N2173">
        <v>0</v>
      </c>
      <c r="O2173">
        <v>3</v>
      </c>
      <c r="P2173">
        <v>3</v>
      </c>
      <c r="T2173" t="s">
        <v>55</v>
      </c>
      <c r="V2173" t="s">
        <v>67</v>
      </c>
      <c r="X2173" t="s">
        <v>80</v>
      </c>
      <c r="Z2173" t="s">
        <v>86</v>
      </c>
      <c r="AC2173" t="s">
        <v>101</v>
      </c>
      <c r="AG2173" t="s">
        <v>27</v>
      </c>
      <c r="AH2173" t="str">
        <f>Table1[[#This Row],[Family]]</f>
        <v>Chironomidae</v>
      </c>
      <c r="AI2173" t="s">
        <v>60</v>
      </c>
      <c r="AJ2173" t="s">
        <v>102</v>
      </c>
      <c r="AK2173">
        <v>9.6</v>
      </c>
      <c r="AM2173" t="s">
        <v>42</v>
      </c>
      <c r="AN2173">
        <v>9.6</v>
      </c>
      <c r="AO2173">
        <v>0</v>
      </c>
    </row>
    <row r="2174" spans="1:41" x14ac:dyDescent="0.25">
      <c r="A2174" t="s">
        <v>732</v>
      </c>
      <c r="F2174" t="s">
        <v>732</v>
      </c>
      <c r="G2174" s="1">
        <v>42453</v>
      </c>
      <c r="I2174" t="s">
        <v>1023</v>
      </c>
      <c r="J2174" t="s">
        <v>40</v>
      </c>
      <c r="K2174" t="s">
        <v>105</v>
      </c>
      <c r="L2174" t="s">
        <v>42</v>
      </c>
      <c r="M2174" t="s">
        <v>43</v>
      </c>
      <c r="N2174">
        <v>0</v>
      </c>
      <c r="O2174">
        <v>1</v>
      </c>
      <c r="P2174">
        <v>1</v>
      </c>
      <c r="T2174" t="s">
        <v>55</v>
      </c>
      <c r="V2174" t="s">
        <v>67</v>
      </c>
      <c r="X2174" t="s">
        <v>80</v>
      </c>
      <c r="Z2174" t="s">
        <v>86</v>
      </c>
      <c r="AC2174" t="s">
        <v>106</v>
      </c>
      <c r="AG2174" t="s">
        <v>27</v>
      </c>
      <c r="AH2174" t="str">
        <f>Table1[[#This Row],[Family]]</f>
        <v>Chironomidae</v>
      </c>
      <c r="AI2174" t="s">
        <v>48</v>
      </c>
      <c r="AJ2174" t="s">
        <v>61</v>
      </c>
      <c r="AK2174">
        <v>7.6</v>
      </c>
      <c r="AM2174" t="s">
        <v>42</v>
      </c>
      <c r="AN2174">
        <v>7.6</v>
      </c>
      <c r="AO2174">
        <v>0</v>
      </c>
    </row>
    <row r="2175" spans="1:41" x14ac:dyDescent="0.25">
      <c r="A2175" t="s">
        <v>732</v>
      </c>
      <c r="F2175" t="s">
        <v>732</v>
      </c>
      <c r="G2175" s="1">
        <v>42453</v>
      </c>
      <c r="I2175" t="s">
        <v>1023</v>
      </c>
      <c r="J2175" t="s">
        <v>40</v>
      </c>
      <c r="K2175" t="s">
        <v>107</v>
      </c>
      <c r="L2175" t="s">
        <v>42</v>
      </c>
      <c r="M2175" t="s">
        <v>43</v>
      </c>
      <c r="N2175">
        <v>0</v>
      </c>
      <c r="O2175">
        <v>3</v>
      </c>
      <c r="P2175">
        <v>3</v>
      </c>
      <c r="T2175" t="s">
        <v>55</v>
      </c>
      <c r="V2175" t="s">
        <v>67</v>
      </c>
      <c r="X2175" t="s">
        <v>80</v>
      </c>
      <c r="Z2175" t="s">
        <v>86</v>
      </c>
      <c r="AC2175" t="s">
        <v>108</v>
      </c>
      <c r="AG2175" t="s">
        <v>27</v>
      </c>
      <c r="AH2175" t="str">
        <f>Table1[[#This Row],[Family]]</f>
        <v>Chironomidae</v>
      </c>
      <c r="AI2175" t="s">
        <v>48</v>
      </c>
      <c r="AJ2175" t="s">
        <v>82</v>
      </c>
      <c r="AK2175">
        <v>9.1999999999999993</v>
      </c>
      <c r="AM2175" t="s">
        <v>42</v>
      </c>
      <c r="AN2175">
        <v>9.1999999999999993</v>
      </c>
      <c r="AO2175">
        <v>0</v>
      </c>
    </row>
    <row r="2176" spans="1:41" x14ac:dyDescent="0.25">
      <c r="A2176" t="s">
        <v>732</v>
      </c>
      <c r="F2176" t="s">
        <v>732</v>
      </c>
      <c r="G2176" s="1">
        <v>42453</v>
      </c>
      <c r="I2176" t="s">
        <v>1023</v>
      </c>
      <c r="J2176" t="s">
        <v>40</v>
      </c>
      <c r="K2176" t="s">
        <v>123</v>
      </c>
      <c r="L2176" t="s">
        <v>42</v>
      </c>
      <c r="M2176" t="s">
        <v>43</v>
      </c>
      <c r="N2176">
        <v>0</v>
      </c>
      <c r="O2176">
        <v>1</v>
      </c>
      <c r="P2176">
        <v>1</v>
      </c>
      <c r="T2176" t="s">
        <v>55</v>
      </c>
      <c r="V2176" t="s">
        <v>67</v>
      </c>
      <c r="X2176" t="s">
        <v>80</v>
      </c>
      <c r="Z2176" t="s">
        <v>86</v>
      </c>
      <c r="AC2176" t="s">
        <v>124</v>
      </c>
      <c r="AG2176" t="s">
        <v>27</v>
      </c>
      <c r="AH2176" t="str">
        <f>Table1[[#This Row],[Family]]</f>
        <v>Chironomidae</v>
      </c>
      <c r="AI2176" t="s">
        <v>76</v>
      </c>
      <c r="AJ2176" t="s">
        <v>61</v>
      </c>
      <c r="AK2176">
        <v>8.1999999999999993</v>
      </c>
      <c r="AM2176" t="s">
        <v>42</v>
      </c>
      <c r="AN2176">
        <v>8.1999999999999993</v>
      </c>
      <c r="AO2176">
        <v>0</v>
      </c>
    </row>
    <row r="2177" spans="1:41" x14ac:dyDescent="0.25">
      <c r="A2177" t="s">
        <v>732</v>
      </c>
      <c r="F2177" t="s">
        <v>732</v>
      </c>
      <c r="G2177" s="1">
        <v>42453</v>
      </c>
      <c r="I2177" t="s">
        <v>1023</v>
      </c>
      <c r="J2177" t="s">
        <v>40</v>
      </c>
      <c r="K2177" t="s">
        <v>198</v>
      </c>
      <c r="L2177" t="s">
        <v>42</v>
      </c>
      <c r="M2177" t="s">
        <v>43</v>
      </c>
      <c r="N2177">
        <v>0</v>
      </c>
      <c r="O2177">
        <v>1</v>
      </c>
      <c r="P2177">
        <v>1</v>
      </c>
      <c r="T2177" t="s">
        <v>55</v>
      </c>
      <c r="V2177" t="s">
        <v>67</v>
      </c>
      <c r="X2177" t="s">
        <v>80</v>
      </c>
      <c r="Z2177" t="s">
        <v>199</v>
      </c>
      <c r="AB2177" t="s">
        <v>200</v>
      </c>
      <c r="AC2177" t="s">
        <v>201</v>
      </c>
      <c r="AG2177" t="s">
        <v>27</v>
      </c>
      <c r="AH2177" t="str">
        <f>Table1[[#This Row],[Family]]</f>
        <v>Simuliidae</v>
      </c>
      <c r="AI2177" t="s">
        <v>92</v>
      </c>
      <c r="AJ2177" t="s">
        <v>53</v>
      </c>
      <c r="AK2177">
        <v>2.4</v>
      </c>
      <c r="AM2177" t="s">
        <v>42</v>
      </c>
      <c r="AN2177">
        <v>2.4</v>
      </c>
      <c r="AO2177">
        <v>0</v>
      </c>
    </row>
    <row r="2178" spans="1:41" x14ac:dyDescent="0.25">
      <c r="A2178" t="s">
        <v>732</v>
      </c>
      <c r="F2178" t="s">
        <v>732</v>
      </c>
      <c r="G2178" s="1">
        <v>42453</v>
      </c>
      <c r="I2178" t="s">
        <v>1023</v>
      </c>
      <c r="J2178" t="s">
        <v>40</v>
      </c>
      <c r="K2178" t="s">
        <v>236</v>
      </c>
      <c r="L2178" t="s">
        <v>42</v>
      </c>
      <c r="M2178" t="s">
        <v>43</v>
      </c>
      <c r="N2178">
        <v>0</v>
      </c>
      <c r="O2178">
        <v>2</v>
      </c>
      <c r="P2178">
        <v>2</v>
      </c>
      <c r="T2178" t="s">
        <v>55</v>
      </c>
      <c r="V2178" t="s">
        <v>67</v>
      </c>
      <c r="X2178" t="s">
        <v>80</v>
      </c>
      <c r="Z2178" t="s">
        <v>199</v>
      </c>
      <c r="AB2178" t="s">
        <v>237</v>
      </c>
      <c r="AC2178" t="s">
        <v>238</v>
      </c>
      <c r="AG2178" t="s">
        <v>27</v>
      </c>
      <c r="AH2178" t="str">
        <f>Table1[[#This Row],[Family]]</f>
        <v>Simuliidae</v>
      </c>
      <c r="AI2178" t="s">
        <v>92</v>
      </c>
      <c r="AJ2178" t="s">
        <v>53</v>
      </c>
      <c r="AK2178">
        <v>5.7</v>
      </c>
      <c r="AM2178" t="s">
        <v>42</v>
      </c>
      <c r="AN2178">
        <v>5.7</v>
      </c>
      <c r="AO2178">
        <v>0</v>
      </c>
    </row>
    <row r="2179" spans="1:41" x14ac:dyDescent="0.25">
      <c r="A2179" t="s">
        <v>736</v>
      </c>
      <c r="F2179" t="s">
        <v>736</v>
      </c>
      <c r="G2179" s="1">
        <v>42452</v>
      </c>
      <c r="I2179" t="s">
        <v>1023</v>
      </c>
      <c r="J2179" t="s">
        <v>40</v>
      </c>
      <c r="K2179" t="s">
        <v>41</v>
      </c>
      <c r="L2179" t="s">
        <v>42</v>
      </c>
      <c r="M2179" t="s">
        <v>43</v>
      </c>
      <c r="N2179">
        <v>0</v>
      </c>
      <c r="O2179">
        <v>2</v>
      </c>
      <c r="P2179">
        <v>2</v>
      </c>
      <c r="T2179" t="s">
        <v>44</v>
      </c>
      <c r="V2179" t="s">
        <v>45</v>
      </c>
      <c r="X2179" t="s">
        <v>46</v>
      </c>
      <c r="Z2179" t="s">
        <v>47</v>
      </c>
      <c r="AG2179" t="s">
        <v>24</v>
      </c>
      <c r="AH2179" t="str">
        <f>Table1[[#This Row],[FinalID]]</f>
        <v>NAIDIDAE</v>
      </c>
      <c r="AI2179" t="s">
        <v>48</v>
      </c>
      <c r="AJ2179" t="s">
        <v>49</v>
      </c>
      <c r="AK2179">
        <v>8.5</v>
      </c>
      <c r="AM2179" t="s">
        <v>42</v>
      </c>
      <c r="AN2179">
        <v>8.5</v>
      </c>
      <c r="AO2179">
        <v>0</v>
      </c>
    </row>
    <row r="2180" spans="1:41" x14ac:dyDescent="0.25">
      <c r="A2180" t="s">
        <v>736</v>
      </c>
      <c r="F2180" t="s">
        <v>736</v>
      </c>
      <c r="G2180" s="1">
        <v>42452</v>
      </c>
      <c r="I2180" t="s">
        <v>1023</v>
      </c>
      <c r="J2180" t="s">
        <v>40</v>
      </c>
      <c r="K2180" t="s">
        <v>50</v>
      </c>
      <c r="L2180" t="s">
        <v>42</v>
      </c>
      <c r="M2180" t="s">
        <v>43</v>
      </c>
      <c r="N2180">
        <v>0</v>
      </c>
      <c r="O2180">
        <v>40</v>
      </c>
      <c r="P2180">
        <v>40</v>
      </c>
      <c r="T2180" t="s">
        <v>44</v>
      </c>
      <c r="V2180" t="s">
        <v>45</v>
      </c>
      <c r="X2180" t="s">
        <v>51</v>
      </c>
      <c r="Z2180" t="s">
        <v>52</v>
      </c>
      <c r="AG2180" t="s">
        <v>24</v>
      </c>
      <c r="AH2180" t="str">
        <f>Table1[[#This Row],[FinalID]]</f>
        <v>TUBIFICIDAE</v>
      </c>
      <c r="AI2180" t="s">
        <v>48</v>
      </c>
      <c r="AJ2180" t="s">
        <v>53</v>
      </c>
      <c r="AK2180">
        <v>8.4</v>
      </c>
      <c r="AM2180" t="s">
        <v>42</v>
      </c>
      <c r="AN2180">
        <v>8.4</v>
      </c>
      <c r="AO2180">
        <v>0</v>
      </c>
    </row>
    <row r="2181" spans="1:41" x14ac:dyDescent="0.25">
      <c r="A2181" t="s">
        <v>736</v>
      </c>
      <c r="F2181" t="s">
        <v>736</v>
      </c>
      <c r="G2181" s="1">
        <v>42452</v>
      </c>
      <c r="I2181" t="s">
        <v>1023</v>
      </c>
      <c r="J2181" t="s">
        <v>40</v>
      </c>
      <c r="K2181" t="s">
        <v>494</v>
      </c>
      <c r="L2181" t="s">
        <v>42</v>
      </c>
      <c r="M2181" t="s">
        <v>43</v>
      </c>
      <c r="N2181">
        <v>0</v>
      </c>
      <c r="O2181">
        <v>4</v>
      </c>
      <c r="P2181">
        <v>4</v>
      </c>
      <c r="T2181" t="s">
        <v>208</v>
      </c>
      <c r="V2181" t="s">
        <v>394</v>
      </c>
      <c r="X2181" t="s">
        <v>395</v>
      </c>
      <c r="Z2181" t="s">
        <v>425</v>
      </c>
      <c r="AC2181" t="s">
        <v>495</v>
      </c>
      <c r="AG2181" t="s">
        <v>27</v>
      </c>
      <c r="AH2181" t="str">
        <f>Table1[[#This Row],[Family]]</f>
        <v>Pisidiidae</v>
      </c>
      <c r="AI2181" t="s">
        <v>92</v>
      </c>
      <c r="AK2181">
        <v>5.5</v>
      </c>
      <c r="AM2181" t="s">
        <v>42</v>
      </c>
      <c r="AN2181">
        <v>5.5</v>
      </c>
      <c r="AO2181">
        <v>0</v>
      </c>
    </row>
    <row r="2182" spans="1:41" x14ac:dyDescent="0.25">
      <c r="A2182" t="s">
        <v>736</v>
      </c>
      <c r="F2182" t="s">
        <v>736</v>
      </c>
      <c r="G2182" s="1">
        <v>42452</v>
      </c>
      <c r="I2182" t="s">
        <v>1023</v>
      </c>
      <c r="J2182" t="s">
        <v>40</v>
      </c>
      <c r="K2182" t="s">
        <v>737</v>
      </c>
      <c r="L2182" t="s">
        <v>42</v>
      </c>
      <c r="M2182" t="s">
        <v>43</v>
      </c>
      <c r="N2182">
        <v>0</v>
      </c>
      <c r="O2182">
        <v>1</v>
      </c>
      <c r="P2182">
        <v>1</v>
      </c>
      <c r="T2182" t="s">
        <v>55</v>
      </c>
      <c r="V2182" t="s">
        <v>67</v>
      </c>
      <c r="X2182" t="s">
        <v>324</v>
      </c>
      <c r="Z2182" t="s">
        <v>738</v>
      </c>
      <c r="AC2182" t="s">
        <v>739</v>
      </c>
      <c r="AG2182" t="s">
        <v>27</v>
      </c>
      <c r="AH2182" t="str">
        <f>Table1[[#This Row],[Family]]</f>
        <v>Libellulidae</v>
      </c>
      <c r="AI2182" t="s">
        <v>76</v>
      </c>
      <c r="AJ2182" t="s">
        <v>61</v>
      </c>
      <c r="AK2182">
        <v>7</v>
      </c>
      <c r="AM2182" t="s">
        <v>42</v>
      </c>
      <c r="AN2182">
        <v>7</v>
      </c>
      <c r="AO2182">
        <v>0</v>
      </c>
    </row>
    <row r="2183" spans="1:41" x14ac:dyDescent="0.25">
      <c r="A2183" t="s">
        <v>736</v>
      </c>
      <c r="F2183" t="s">
        <v>736</v>
      </c>
      <c r="G2183" s="1">
        <v>42452</v>
      </c>
      <c r="I2183" t="s">
        <v>1023</v>
      </c>
      <c r="J2183" t="s">
        <v>40</v>
      </c>
      <c r="K2183" t="s">
        <v>740</v>
      </c>
      <c r="L2183" t="s">
        <v>42</v>
      </c>
      <c r="M2183" t="s">
        <v>43</v>
      </c>
      <c r="N2183">
        <v>0</v>
      </c>
      <c r="O2183">
        <v>1</v>
      </c>
      <c r="P2183">
        <v>1</v>
      </c>
      <c r="T2183" t="s">
        <v>55</v>
      </c>
      <c r="V2183" t="s">
        <v>67</v>
      </c>
      <c r="X2183" t="s">
        <v>324</v>
      </c>
      <c r="Z2183" t="s">
        <v>738</v>
      </c>
      <c r="AC2183" t="s">
        <v>741</v>
      </c>
      <c r="AG2183" t="s">
        <v>27</v>
      </c>
      <c r="AH2183" t="str">
        <f>Table1[[#This Row],[Family]]</f>
        <v>Libellulidae</v>
      </c>
      <c r="AI2183" t="s">
        <v>76</v>
      </c>
      <c r="AK2183">
        <v>3</v>
      </c>
      <c r="AM2183" t="s">
        <v>42</v>
      </c>
      <c r="AN2183">
        <v>3</v>
      </c>
      <c r="AO2183">
        <v>0</v>
      </c>
    </row>
    <row r="2184" spans="1:41" x14ac:dyDescent="0.25">
      <c r="A2184" t="s">
        <v>736</v>
      </c>
      <c r="F2184" t="s">
        <v>736</v>
      </c>
      <c r="G2184" s="1">
        <v>42452</v>
      </c>
      <c r="I2184" t="s">
        <v>1023</v>
      </c>
      <c r="J2184" t="s">
        <v>40</v>
      </c>
      <c r="K2184" t="s">
        <v>627</v>
      </c>
      <c r="L2184" t="s">
        <v>42</v>
      </c>
      <c r="M2184" t="s">
        <v>43</v>
      </c>
      <c r="N2184">
        <v>0</v>
      </c>
      <c r="O2184">
        <v>1</v>
      </c>
      <c r="P2184">
        <v>1</v>
      </c>
      <c r="T2184" t="s">
        <v>55</v>
      </c>
      <c r="V2184" t="s">
        <v>67</v>
      </c>
      <c r="X2184" t="s">
        <v>72</v>
      </c>
      <c r="Z2184" t="s">
        <v>73</v>
      </c>
      <c r="AB2184" t="s">
        <v>628</v>
      </c>
      <c r="AC2184" t="s">
        <v>629</v>
      </c>
      <c r="AG2184" t="s">
        <v>27</v>
      </c>
      <c r="AH2184" t="str">
        <f>Table1[[#This Row],[Family]]</f>
        <v>Leptoceridae</v>
      </c>
      <c r="AI2184" t="s">
        <v>60</v>
      </c>
      <c r="AJ2184" t="s">
        <v>133</v>
      </c>
      <c r="AK2184">
        <v>5</v>
      </c>
      <c r="AM2184" t="s">
        <v>42</v>
      </c>
      <c r="AN2184">
        <v>5</v>
      </c>
      <c r="AO2184">
        <v>0</v>
      </c>
    </row>
    <row r="2185" spans="1:41" x14ac:dyDescent="0.25">
      <c r="A2185" t="s">
        <v>736</v>
      </c>
      <c r="F2185" t="s">
        <v>736</v>
      </c>
      <c r="G2185" s="1">
        <v>42452</v>
      </c>
      <c r="I2185" t="s">
        <v>1023</v>
      </c>
      <c r="J2185" t="s">
        <v>40</v>
      </c>
      <c r="K2185" t="s">
        <v>88</v>
      </c>
      <c r="L2185" t="s">
        <v>42</v>
      </c>
      <c r="M2185" t="s">
        <v>43</v>
      </c>
      <c r="N2185">
        <v>0</v>
      </c>
      <c r="O2185">
        <v>3</v>
      </c>
      <c r="P2185">
        <v>3</v>
      </c>
      <c r="T2185" t="s">
        <v>55</v>
      </c>
      <c r="V2185" t="s">
        <v>67</v>
      </c>
      <c r="X2185" t="s">
        <v>80</v>
      </c>
      <c r="Z2185" t="s">
        <v>86</v>
      </c>
      <c r="AB2185" t="s">
        <v>87</v>
      </c>
      <c r="AC2185" t="s">
        <v>89</v>
      </c>
      <c r="AG2185" t="s">
        <v>27</v>
      </c>
      <c r="AH2185" t="str">
        <f>Table1[[#This Row],[Family]]</f>
        <v>Chironomidae</v>
      </c>
      <c r="AI2185" t="s">
        <v>48</v>
      </c>
      <c r="AJ2185" t="s">
        <v>49</v>
      </c>
      <c r="AK2185">
        <v>9</v>
      </c>
      <c r="AM2185" t="s">
        <v>42</v>
      </c>
      <c r="AN2185">
        <v>9</v>
      </c>
      <c r="AO2185">
        <v>0</v>
      </c>
    </row>
    <row r="2186" spans="1:41" x14ac:dyDescent="0.25">
      <c r="A2186" t="s">
        <v>736</v>
      </c>
      <c r="F2186" t="s">
        <v>736</v>
      </c>
      <c r="G2186" s="1">
        <v>42452</v>
      </c>
      <c r="I2186" t="s">
        <v>1023</v>
      </c>
      <c r="J2186" t="s">
        <v>40</v>
      </c>
      <c r="K2186" t="s">
        <v>93</v>
      </c>
      <c r="L2186" t="s">
        <v>42</v>
      </c>
      <c r="M2186" t="s">
        <v>43</v>
      </c>
      <c r="N2186">
        <v>0</v>
      </c>
      <c r="O2186">
        <v>7</v>
      </c>
      <c r="P2186">
        <v>7</v>
      </c>
      <c r="T2186" t="s">
        <v>55</v>
      </c>
      <c r="V2186" t="s">
        <v>67</v>
      </c>
      <c r="X2186" t="s">
        <v>80</v>
      </c>
      <c r="Z2186" t="s">
        <v>86</v>
      </c>
      <c r="AB2186" t="s">
        <v>87</v>
      </c>
      <c r="AC2186" t="s">
        <v>94</v>
      </c>
      <c r="AG2186" t="s">
        <v>27</v>
      </c>
      <c r="AH2186" t="str">
        <f>Table1[[#This Row],[Family]]</f>
        <v>Chironomidae</v>
      </c>
      <c r="AI2186" t="s">
        <v>60</v>
      </c>
      <c r="AJ2186" t="s">
        <v>95</v>
      </c>
      <c r="AK2186">
        <v>6.3</v>
      </c>
      <c r="AM2186" t="s">
        <v>42</v>
      </c>
      <c r="AN2186">
        <v>6.3</v>
      </c>
      <c r="AO2186">
        <v>0</v>
      </c>
    </row>
    <row r="2187" spans="1:41" x14ac:dyDescent="0.25">
      <c r="A2187" t="s">
        <v>736</v>
      </c>
      <c r="F2187" t="s">
        <v>736</v>
      </c>
      <c r="G2187" s="1">
        <v>42452</v>
      </c>
      <c r="I2187" t="s">
        <v>1023</v>
      </c>
      <c r="J2187" t="s">
        <v>40</v>
      </c>
      <c r="K2187" t="s">
        <v>445</v>
      </c>
      <c r="L2187" t="s">
        <v>42</v>
      </c>
      <c r="M2187" t="s">
        <v>43</v>
      </c>
      <c r="N2187">
        <v>0</v>
      </c>
      <c r="O2187">
        <v>7</v>
      </c>
      <c r="P2187">
        <v>7</v>
      </c>
      <c r="T2187" t="s">
        <v>55</v>
      </c>
      <c r="V2187" t="s">
        <v>67</v>
      </c>
      <c r="X2187" t="s">
        <v>80</v>
      </c>
      <c r="Z2187" t="s">
        <v>86</v>
      </c>
      <c r="AB2187" t="s">
        <v>87</v>
      </c>
      <c r="AC2187" t="s">
        <v>446</v>
      </c>
      <c r="AG2187" t="s">
        <v>27</v>
      </c>
      <c r="AH2187" t="str">
        <f>Table1[[#This Row],[Family]]</f>
        <v>Chironomidae</v>
      </c>
      <c r="AI2187" t="s">
        <v>48</v>
      </c>
      <c r="AJ2187" t="s">
        <v>49</v>
      </c>
      <c r="AK2187">
        <v>7</v>
      </c>
      <c r="AM2187" t="s">
        <v>42</v>
      </c>
      <c r="AN2187">
        <v>7</v>
      </c>
      <c r="AO2187">
        <v>0</v>
      </c>
    </row>
    <row r="2188" spans="1:41" x14ac:dyDescent="0.25">
      <c r="A2188" t="s">
        <v>736</v>
      </c>
      <c r="F2188" t="s">
        <v>736</v>
      </c>
      <c r="G2188" s="1">
        <v>42452</v>
      </c>
      <c r="I2188" t="s">
        <v>1023</v>
      </c>
      <c r="J2188" t="s">
        <v>40</v>
      </c>
      <c r="K2188" t="s">
        <v>655</v>
      </c>
      <c r="L2188" t="s">
        <v>42</v>
      </c>
      <c r="M2188" t="s">
        <v>43</v>
      </c>
      <c r="N2188">
        <v>0</v>
      </c>
      <c r="O2188">
        <v>1</v>
      </c>
      <c r="P2188">
        <v>1</v>
      </c>
      <c r="T2188" t="s">
        <v>55</v>
      </c>
      <c r="V2188" t="s">
        <v>67</v>
      </c>
      <c r="X2188" t="s">
        <v>80</v>
      </c>
      <c r="Z2188" t="s">
        <v>86</v>
      </c>
      <c r="AB2188" t="s">
        <v>87</v>
      </c>
      <c r="AC2188" t="s">
        <v>656</v>
      </c>
      <c r="AG2188" t="s">
        <v>27</v>
      </c>
      <c r="AH2188" t="str">
        <f>Table1[[#This Row],[Family]]</f>
        <v>Chironomidae</v>
      </c>
      <c r="AI2188" t="s">
        <v>48</v>
      </c>
      <c r="AJ2188" t="s">
        <v>53</v>
      </c>
      <c r="AK2188">
        <v>6.6</v>
      </c>
      <c r="AM2188" t="s">
        <v>42</v>
      </c>
      <c r="AN2188">
        <v>6.6</v>
      </c>
      <c r="AO2188">
        <v>0</v>
      </c>
    </row>
    <row r="2189" spans="1:41" x14ac:dyDescent="0.25">
      <c r="A2189" t="s">
        <v>736</v>
      </c>
      <c r="F2189" t="s">
        <v>736</v>
      </c>
      <c r="G2189" s="1">
        <v>42452</v>
      </c>
      <c r="I2189" t="s">
        <v>1023</v>
      </c>
      <c r="J2189" t="s">
        <v>40</v>
      </c>
      <c r="K2189" t="s">
        <v>96</v>
      </c>
      <c r="L2189" t="s">
        <v>42</v>
      </c>
      <c r="M2189" t="s">
        <v>79</v>
      </c>
      <c r="N2189">
        <v>0</v>
      </c>
      <c r="O2189">
        <v>1</v>
      </c>
      <c r="P2189">
        <v>1</v>
      </c>
      <c r="T2189" t="s">
        <v>55</v>
      </c>
      <c r="V2189" t="s">
        <v>67</v>
      </c>
      <c r="X2189" t="s">
        <v>80</v>
      </c>
      <c r="Z2189" t="s">
        <v>86</v>
      </c>
      <c r="AB2189" t="s">
        <v>97</v>
      </c>
      <c r="AG2189" t="s">
        <v>26</v>
      </c>
      <c r="AH2189" t="s">
        <v>86</v>
      </c>
      <c r="AI2189" t="s">
        <v>48</v>
      </c>
      <c r="AK2189">
        <v>3.5</v>
      </c>
      <c r="AM2189" t="s">
        <v>42</v>
      </c>
      <c r="AN2189">
        <v>3.5</v>
      </c>
      <c r="AO2189">
        <v>0</v>
      </c>
    </row>
    <row r="2190" spans="1:41" x14ac:dyDescent="0.25">
      <c r="A2190" t="s">
        <v>736</v>
      </c>
      <c r="F2190" t="s">
        <v>736</v>
      </c>
      <c r="G2190" s="1">
        <v>42452</v>
      </c>
      <c r="I2190" t="s">
        <v>1023</v>
      </c>
      <c r="J2190" t="s">
        <v>40</v>
      </c>
      <c r="K2190" t="s">
        <v>286</v>
      </c>
      <c r="L2190" t="s">
        <v>42</v>
      </c>
      <c r="M2190" t="s">
        <v>43</v>
      </c>
      <c r="N2190">
        <v>0</v>
      </c>
      <c r="O2190">
        <v>12</v>
      </c>
      <c r="P2190">
        <v>12</v>
      </c>
      <c r="T2190" t="s">
        <v>55</v>
      </c>
      <c r="V2190" t="s">
        <v>67</v>
      </c>
      <c r="X2190" t="s">
        <v>80</v>
      </c>
      <c r="Z2190" t="s">
        <v>86</v>
      </c>
      <c r="AB2190" t="s">
        <v>97</v>
      </c>
      <c r="AC2190" t="s">
        <v>287</v>
      </c>
      <c r="AG2190" t="s">
        <v>27</v>
      </c>
      <c r="AH2190" t="str">
        <f>Table1[[#This Row],[Family]]</f>
        <v>Chironomidae</v>
      </c>
      <c r="AI2190" t="s">
        <v>48</v>
      </c>
      <c r="AJ2190" t="s">
        <v>61</v>
      </c>
      <c r="AK2190">
        <v>7.7</v>
      </c>
      <c r="AM2190" t="s">
        <v>42</v>
      </c>
      <c r="AN2190">
        <v>7.7</v>
      </c>
      <c r="AO2190">
        <v>0</v>
      </c>
    </row>
    <row r="2191" spans="1:41" x14ac:dyDescent="0.25">
      <c r="A2191" t="s">
        <v>736</v>
      </c>
      <c r="F2191" t="s">
        <v>736</v>
      </c>
      <c r="G2191" s="1">
        <v>42452</v>
      </c>
      <c r="I2191" t="s">
        <v>1023</v>
      </c>
      <c r="J2191" t="s">
        <v>40</v>
      </c>
      <c r="K2191" t="s">
        <v>100</v>
      </c>
      <c r="L2191" t="s">
        <v>42</v>
      </c>
      <c r="M2191" t="s">
        <v>43</v>
      </c>
      <c r="N2191">
        <v>0</v>
      </c>
      <c r="O2191">
        <v>1</v>
      </c>
      <c r="P2191">
        <v>1</v>
      </c>
      <c r="T2191" t="s">
        <v>55</v>
      </c>
      <c r="V2191" t="s">
        <v>67</v>
      </c>
      <c r="X2191" t="s">
        <v>80</v>
      </c>
      <c r="Z2191" t="s">
        <v>86</v>
      </c>
      <c r="AC2191" t="s">
        <v>101</v>
      </c>
      <c r="AG2191" t="s">
        <v>27</v>
      </c>
      <c r="AH2191" t="str">
        <f>Table1[[#This Row],[Family]]</f>
        <v>Chironomidae</v>
      </c>
      <c r="AI2191" t="s">
        <v>60</v>
      </c>
      <c r="AJ2191" t="s">
        <v>102</v>
      </c>
      <c r="AK2191">
        <v>9.6</v>
      </c>
      <c r="AM2191" t="s">
        <v>42</v>
      </c>
      <c r="AN2191">
        <v>9.6</v>
      </c>
      <c r="AO2191">
        <v>0</v>
      </c>
    </row>
    <row r="2192" spans="1:41" x14ac:dyDescent="0.25">
      <c r="A2192" t="s">
        <v>736</v>
      </c>
      <c r="F2192" t="s">
        <v>736</v>
      </c>
      <c r="G2192" s="1">
        <v>42452</v>
      </c>
      <c r="I2192" t="s">
        <v>1023</v>
      </c>
      <c r="J2192" t="s">
        <v>40</v>
      </c>
      <c r="K2192" t="s">
        <v>231</v>
      </c>
      <c r="L2192" t="s">
        <v>42</v>
      </c>
      <c r="M2192" t="s">
        <v>43</v>
      </c>
      <c r="N2192">
        <v>0</v>
      </c>
      <c r="O2192">
        <v>4</v>
      </c>
      <c r="P2192">
        <v>4</v>
      </c>
      <c r="T2192" t="s">
        <v>55</v>
      </c>
      <c r="V2192" t="s">
        <v>67</v>
      </c>
      <c r="X2192" t="s">
        <v>80</v>
      </c>
      <c r="Z2192" t="s">
        <v>86</v>
      </c>
      <c r="AB2192" t="s">
        <v>115</v>
      </c>
      <c r="AC2192" t="s">
        <v>232</v>
      </c>
      <c r="AG2192" t="s">
        <v>27</v>
      </c>
      <c r="AH2192" t="str">
        <f>Table1[[#This Row],[Family]]</f>
        <v>Chironomidae</v>
      </c>
      <c r="AI2192" t="s">
        <v>76</v>
      </c>
      <c r="AJ2192" t="s">
        <v>61</v>
      </c>
      <c r="AK2192">
        <v>8.1</v>
      </c>
      <c r="AM2192" t="s">
        <v>42</v>
      </c>
      <c r="AN2192">
        <v>8.1</v>
      </c>
      <c r="AO2192">
        <v>0</v>
      </c>
    </row>
    <row r="2193" spans="1:41" x14ac:dyDescent="0.25">
      <c r="A2193" t="s">
        <v>736</v>
      </c>
      <c r="F2193" t="s">
        <v>736</v>
      </c>
      <c r="G2193" s="1">
        <v>42452</v>
      </c>
      <c r="I2193" t="s">
        <v>1023</v>
      </c>
      <c r="J2193" t="s">
        <v>40</v>
      </c>
      <c r="K2193" t="s">
        <v>117</v>
      </c>
      <c r="L2193" t="s">
        <v>42</v>
      </c>
      <c r="M2193" t="s">
        <v>43</v>
      </c>
      <c r="N2193">
        <v>0</v>
      </c>
      <c r="O2193">
        <v>2</v>
      </c>
      <c r="P2193">
        <v>2</v>
      </c>
      <c r="T2193" t="s">
        <v>55</v>
      </c>
      <c r="V2193" t="s">
        <v>67</v>
      </c>
      <c r="X2193" t="s">
        <v>80</v>
      </c>
      <c r="Z2193" t="s">
        <v>86</v>
      </c>
      <c r="AB2193" t="s">
        <v>118</v>
      </c>
      <c r="AC2193" t="s">
        <v>119</v>
      </c>
      <c r="AG2193" t="s">
        <v>27</v>
      </c>
      <c r="AH2193" t="str">
        <f>Table1[[#This Row],[Family]]</f>
        <v>Chironomidae</v>
      </c>
      <c r="AI2193" t="s">
        <v>76</v>
      </c>
      <c r="AJ2193" t="s">
        <v>61</v>
      </c>
      <c r="AK2193">
        <v>1.2</v>
      </c>
      <c r="AM2193" t="s">
        <v>42</v>
      </c>
      <c r="AN2193">
        <v>1.2</v>
      </c>
      <c r="AO2193">
        <v>0</v>
      </c>
    </row>
    <row r="2194" spans="1:41" x14ac:dyDescent="0.25">
      <c r="A2194" t="s">
        <v>736</v>
      </c>
      <c r="F2194" t="s">
        <v>736</v>
      </c>
      <c r="G2194" s="1">
        <v>42452</v>
      </c>
      <c r="I2194" t="s">
        <v>1023</v>
      </c>
      <c r="J2194" t="s">
        <v>40</v>
      </c>
      <c r="K2194" t="s">
        <v>123</v>
      </c>
      <c r="L2194" t="s">
        <v>42</v>
      </c>
      <c r="M2194" t="s">
        <v>43</v>
      </c>
      <c r="N2194">
        <v>0</v>
      </c>
      <c r="O2194">
        <v>17</v>
      </c>
      <c r="P2194">
        <v>17</v>
      </c>
      <c r="T2194" t="s">
        <v>55</v>
      </c>
      <c r="V2194" t="s">
        <v>67</v>
      </c>
      <c r="X2194" t="s">
        <v>80</v>
      </c>
      <c r="Z2194" t="s">
        <v>86</v>
      </c>
      <c r="AC2194" t="s">
        <v>124</v>
      </c>
      <c r="AG2194" t="s">
        <v>27</v>
      </c>
      <c r="AH2194" t="str">
        <f>Table1[[#This Row],[Family]]</f>
        <v>Chironomidae</v>
      </c>
      <c r="AI2194" t="s">
        <v>76</v>
      </c>
      <c r="AJ2194" t="s">
        <v>61</v>
      </c>
      <c r="AK2194">
        <v>8.1999999999999993</v>
      </c>
      <c r="AM2194" t="s">
        <v>42</v>
      </c>
      <c r="AN2194">
        <v>8.1999999999999993</v>
      </c>
      <c r="AO2194">
        <v>0</v>
      </c>
    </row>
    <row r="2195" spans="1:41" x14ac:dyDescent="0.25">
      <c r="A2195" t="s">
        <v>736</v>
      </c>
      <c r="F2195" t="s">
        <v>736</v>
      </c>
      <c r="G2195" s="1">
        <v>42452</v>
      </c>
      <c r="I2195" t="s">
        <v>1023</v>
      </c>
      <c r="J2195" t="s">
        <v>40</v>
      </c>
      <c r="K2195" t="s">
        <v>207</v>
      </c>
      <c r="L2195" t="s">
        <v>42</v>
      </c>
      <c r="M2195" t="s">
        <v>43</v>
      </c>
      <c r="N2195">
        <v>0</v>
      </c>
      <c r="O2195">
        <v>4</v>
      </c>
      <c r="P2195">
        <v>4</v>
      </c>
      <c r="T2195" t="s">
        <v>208</v>
      </c>
      <c r="V2195" t="s">
        <v>209</v>
      </c>
      <c r="X2195" t="s">
        <v>210</v>
      </c>
      <c r="Z2195" t="s">
        <v>211</v>
      </c>
      <c r="AC2195" t="s">
        <v>212</v>
      </c>
      <c r="AG2195" t="s">
        <v>27</v>
      </c>
      <c r="AH2195" t="str">
        <f>Table1[[#This Row],[Family]]</f>
        <v>Physidae</v>
      </c>
      <c r="AI2195" t="s">
        <v>144</v>
      </c>
      <c r="AJ2195" t="s">
        <v>213</v>
      </c>
      <c r="AK2195">
        <v>7</v>
      </c>
      <c r="AM2195" t="s">
        <v>42</v>
      </c>
      <c r="AN2195">
        <v>7</v>
      </c>
      <c r="AO2195">
        <v>0</v>
      </c>
    </row>
    <row r="2196" spans="1:41" x14ac:dyDescent="0.25">
      <c r="A2196" t="s">
        <v>742</v>
      </c>
      <c r="F2196" t="s">
        <v>742</v>
      </c>
      <c r="G2196" s="1">
        <v>42452</v>
      </c>
      <c r="I2196" t="s">
        <v>1023</v>
      </c>
      <c r="J2196" t="s">
        <v>40</v>
      </c>
      <c r="K2196" t="s">
        <v>242</v>
      </c>
      <c r="L2196" t="s">
        <v>42</v>
      </c>
      <c r="M2196" t="s">
        <v>43</v>
      </c>
      <c r="N2196">
        <v>0</v>
      </c>
      <c r="O2196">
        <v>1</v>
      </c>
      <c r="P2196">
        <v>1</v>
      </c>
      <c r="T2196" t="s">
        <v>44</v>
      </c>
      <c r="V2196" t="s">
        <v>45</v>
      </c>
      <c r="X2196" t="s">
        <v>243</v>
      </c>
      <c r="Z2196" t="s">
        <v>244</v>
      </c>
      <c r="AG2196" t="s">
        <v>24</v>
      </c>
      <c r="AH2196" t="str">
        <f>Table1[[#This Row],[FinalID]]</f>
        <v>LUMBRICULIDAE</v>
      </c>
      <c r="AI2196" t="s">
        <v>48</v>
      </c>
      <c r="AJ2196" t="s">
        <v>49</v>
      </c>
      <c r="AK2196">
        <v>6.6</v>
      </c>
      <c r="AM2196" t="s">
        <v>42</v>
      </c>
      <c r="AN2196">
        <v>6.6</v>
      </c>
      <c r="AO2196">
        <v>0</v>
      </c>
    </row>
    <row r="2197" spans="1:41" x14ac:dyDescent="0.25">
      <c r="A2197" t="s">
        <v>742</v>
      </c>
      <c r="F2197" t="s">
        <v>742</v>
      </c>
      <c r="G2197" s="1">
        <v>42452</v>
      </c>
      <c r="I2197" t="s">
        <v>1023</v>
      </c>
      <c r="J2197" t="s">
        <v>40</v>
      </c>
      <c r="K2197" t="s">
        <v>50</v>
      </c>
      <c r="L2197" t="s">
        <v>42</v>
      </c>
      <c r="M2197" t="s">
        <v>43</v>
      </c>
      <c r="N2197">
        <v>0</v>
      </c>
      <c r="O2197">
        <v>7</v>
      </c>
      <c r="P2197">
        <v>7</v>
      </c>
      <c r="T2197" t="s">
        <v>44</v>
      </c>
      <c r="V2197" t="s">
        <v>45</v>
      </c>
      <c r="X2197" t="s">
        <v>51</v>
      </c>
      <c r="Z2197" t="s">
        <v>52</v>
      </c>
      <c r="AG2197" t="s">
        <v>24</v>
      </c>
      <c r="AH2197" t="str">
        <f>Table1[[#This Row],[FinalID]]</f>
        <v>TUBIFICIDAE</v>
      </c>
      <c r="AI2197" t="s">
        <v>48</v>
      </c>
      <c r="AJ2197" t="s">
        <v>53</v>
      </c>
      <c r="AK2197">
        <v>8.4</v>
      </c>
      <c r="AM2197" t="s">
        <v>42</v>
      </c>
      <c r="AN2197">
        <v>8.4</v>
      </c>
      <c r="AO2197">
        <v>0</v>
      </c>
    </row>
    <row r="2198" spans="1:41" x14ac:dyDescent="0.25">
      <c r="A2198" t="s">
        <v>742</v>
      </c>
      <c r="F2198" t="s">
        <v>742</v>
      </c>
      <c r="G2198" s="1">
        <v>42452</v>
      </c>
      <c r="I2198" t="s">
        <v>1023</v>
      </c>
      <c r="J2198" t="s">
        <v>40</v>
      </c>
      <c r="K2198" t="s">
        <v>393</v>
      </c>
      <c r="L2198" t="s">
        <v>42</v>
      </c>
      <c r="M2198" t="s">
        <v>43</v>
      </c>
      <c r="N2198">
        <v>0</v>
      </c>
      <c r="O2198">
        <v>2</v>
      </c>
      <c r="P2198">
        <v>2</v>
      </c>
      <c r="T2198" t="s">
        <v>208</v>
      </c>
      <c r="V2198" t="s">
        <v>394</v>
      </c>
      <c r="X2198" t="s">
        <v>395</v>
      </c>
      <c r="Z2198" t="s">
        <v>396</v>
      </c>
      <c r="AC2198" t="s">
        <v>397</v>
      </c>
      <c r="AG2198" t="s">
        <v>27</v>
      </c>
      <c r="AH2198" t="str">
        <f>Table1[[#This Row],[Family]]</f>
        <v>Corbiculidae</v>
      </c>
      <c r="AI2198" t="s">
        <v>92</v>
      </c>
      <c r="AJ2198" t="s">
        <v>49</v>
      </c>
      <c r="AK2198">
        <v>6</v>
      </c>
      <c r="AM2198" t="s">
        <v>42</v>
      </c>
      <c r="AN2198">
        <v>6</v>
      </c>
      <c r="AO2198">
        <v>0</v>
      </c>
    </row>
    <row r="2199" spans="1:41" x14ac:dyDescent="0.25">
      <c r="A2199" t="s">
        <v>742</v>
      </c>
      <c r="F2199" t="s">
        <v>742</v>
      </c>
      <c r="G2199" s="1">
        <v>42452</v>
      </c>
      <c r="I2199" t="s">
        <v>1023</v>
      </c>
      <c r="J2199" t="s">
        <v>40</v>
      </c>
      <c r="K2199" t="s">
        <v>292</v>
      </c>
      <c r="L2199" t="s">
        <v>42</v>
      </c>
      <c r="M2199" t="s">
        <v>43</v>
      </c>
      <c r="N2199">
        <v>0</v>
      </c>
      <c r="O2199">
        <v>1</v>
      </c>
      <c r="P2199">
        <v>1</v>
      </c>
      <c r="T2199" t="s">
        <v>55</v>
      </c>
      <c r="V2199" t="s">
        <v>56</v>
      </c>
      <c r="X2199" t="s">
        <v>57</v>
      </c>
      <c r="Z2199" t="s">
        <v>293</v>
      </c>
      <c r="AC2199" t="s">
        <v>294</v>
      </c>
      <c r="AG2199" t="s">
        <v>27</v>
      </c>
      <c r="AH2199" t="str">
        <f>Table1[[#This Row],[Family]]</f>
        <v>Gammaridae</v>
      </c>
      <c r="AI2199" t="s">
        <v>60</v>
      </c>
      <c r="AJ2199" t="s">
        <v>61</v>
      </c>
      <c r="AK2199">
        <v>6.7</v>
      </c>
      <c r="AM2199" t="s">
        <v>42</v>
      </c>
      <c r="AN2199">
        <v>6.7</v>
      </c>
      <c r="AO2199">
        <v>0</v>
      </c>
    </row>
    <row r="2200" spans="1:41" x14ac:dyDescent="0.25">
      <c r="A2200" t="s">
        <v>742</v>
      </c>
      <c r="F2200" t="s">
        <v>742</v>
      </c>
      <c r="G2200" s="1">
        <v>42452</v>
      </c>
      <c r="I2200" t="s">
        <v>1023</v>
      </c>
      <c r="J2200" t="s">
        <v>40</v>
      </c>
      <c r="K2200" t="s">
        <v>260</v>
      </c>
      <c r="L2200" t="s">
        <v>42</v>
      </c>
      <c r="M2200" t="s">
        <v>43</v>
      </c>
      <c r="N2200">
        <v>0</v>
      </c>
      <c r="O2200">
        <v>4</v>
      </c>
      <c r="P2200">
        <v>4</v>
      </c>
      <c r="T2200" t="s">
        <v>55</v>
      </c>
      <c r="V2200" t="s">
        <v>67</v>
      </c>
      <c r="X2200" t="s">
        <v>68</v>
      </c>
      <c r="Z2200" t="s">
        <v>142</v>
      </c>
      <c r="AC2200" t="s">
        <v>261</v>
      </c>
      <c r="AG2200" t="s">
        <v>27</v>
      </c>
      <c r="AH2200" t="str">
        <f>Table1[[#This Row],[Family]]</f>
        <v>Heptageniidae</v>
      </c>
      <c r="AI2200" t="s">
        <v>144</v>
      </c>
      <c r="AJ2200" t="s">
        <v>53</v>
      </c>
      <c r="AK2200">
        <v>3</v>
      </c>
      <c r="AM2200" t="s">
        <v>42</v>
      </c>
      <c r="AN2200">
        <v>3</v>
      </c>
      <c r="AO2200">
        <v>0</v>
      </c>
    </row>
    <row r="2201" spans="1:41" x14ac:dyDescent="0.25">
      <c r="A2201" t="s">
        <v>742</v>
      </c>
      <c r="F2201" t="s">
        <v>742</v>
      </c>
      <c r="G2201" s="1">
        <v>42452</v>
      </c>
      <c r="I2201" t="s">
        <v>1023</v>
      </c>
      <c r="J2201" t="s">
        <v>40</v>
      </c>
      <c r="K2201" t="s">
        <v>412</v>
      </c>
      <c r="L2201" t="s">
        <v>42</v>
      </c>
      <c r="M2201" t="s">
        <v>43</v>
      </c>
      <c r="N2201">
        <v>0</v>
      </c>
      <c r="O2201">
        <v>3</v>
      </c>
      <c r="P2201">
        <v>3</v>
      </c>
      <c r="T2201" t="s">
        <v>55</v>
      </c>
      <c r="V2201" t="s">
        <v>67</v>
      </c>
      <c r="X2201" t="s">
        <v>68</v>
      </c>
      <c r="Z2201" t="s">
        <v>146</v>
      </c>
      <c r="AC2201" t="s">
        <v>413</v>
      </c>
      <c r="AG2201" t="s">
        <v>27</v>
      </c>
      <c r="AH2201" t="str">
        <f>Table1[[#This Row],[Family]]</f>
        <v>Baetidae</v>
      </c>
      <c r="AI2201" t="s">
        <v>48</v>
      </c>
      <c r="AJ2201" t="s">
        <v>136</v>
      </c>
      <c r="AK2201">
        <v>2.6</v>
      </c>
      <c r="AM2201" t="s">
        <v>42</v>
      </c>
      <c r="AN2201">
        <v>2.6</v>
      </c>
      <c r="AO2201">
        <v>0</v>
      </c>
    </row>
    <row r="2202" spans="1:41" x14ac:dyDescent="0.25">
      <c r="A2202" t="s">
        <v>742</v>
      </c>
      <c r="F2202" t="s">
        <v>742</v>
      </c>
      <c r="G2202" s="1">
        <v>42452</v>
      </c>
      <c r="I2202" t="s">
        <v>1023</v>
      </c>
      <c r="J2202" t="s">
        <v>40</v>
      </c>
      <c r="K2202" t="s">
        <v>398</v>
      </c>
      <c r="L2202" t="s">
        <v>42</v>
      </c>
      <c r="M2202" t="s">
        <v>43</v>
      </c>
      <c r="N2202">
        <v>0</v>
      </c>
      <c r="O2202">
        <v>1</v>
      </c>
      <c r="P2202">
        <v>1</v>
      </c>
      <c r="T2202" t="s">
        <v>55</v>
      </c>
      <c r="V2202" t="s">
        <v>67</v>
      </c>
      <c r="X2202" t="s">
        <v>324</v>
      </c>
      <c r="Z2202" t="s">
        <v>399</v>
      </c>
      <c r="AG2202" t="s">
        <v>24</v>
      </c>
      <c r="AH2202" t="str">
        <f>Table1[[#This Row],[FinalID]]</f>
        <v>GOMPHIDAE</v>
      </c>
      <c r="AI2202" t="s">
        <v>76</v>
      </c>
      <c r="AJ2202" t="s">
        <v>49</v>
      </c>
      <c r="AK2202">
        <v>2.2000000000000002</v>
      </c>
      <c r="AM2202" t="s">
        <v>42</v>
      </c>
      <c r="AN2202">
        <v>2.2000000000000002</v>
      </c>
      <c r="AO2202">
        <v>0</v>
      </c>
    </row>
    <row r="2203" spans="1:41" x14ac:dyDescent="0.25">
      <c r="A2203" t="s">
        <v>742</v>
      </c>
      <c r="F2203" t="s">
        <v>742</v>
      </c>
      <c r="G2203" s="1">
        <v>42452</v>
      </c>
      <c r="I2203" t="s">
        <v>1023</v>
      </c>
      <c r="J2203" t="s">
        <v>40</v>
      </c>
      <c r="K2203" t="s">
        <v>743</v>
      </c>
      <c r="L2203" t="s">
        <v>42</v>
      </c>
      <c r="M2203" t="s">
        <v>43</v>
      </c>
      <c r="N2203">
        <v>0</v>
      </c>
      <c r="O2203">
        <v>1</v>
      </c>
      <c r="P2203">
        <v>1</v>
      </c>
      <c r="T2203" t="s">
        <v>55</v>
      </c>
      <c r="V2203" t="s">
        <v>67</v>
      </c>
      <c r="X2203" t="s">
        <v>373</v>
      </c>
      <c r="Z2203" t="s">
        <v>744</v>
      </c>
      <c r="AC2203" t="s">
        <v>745</v>
      </c>
      <c r="AG2203" t="s">
        <v>27</v>
      </c>
      <c r="AH2203" t="str">
        <f>Table1[[#This Row],[Family]]</f>
        <v>Sialidae</v>
      </c>
      <c r="AI2203" t="s">
        <v>76</v>
      </c>
      <c r="AJ2203" t="s">
        <v>746</v>
      </c>
      <c r="AK2203">
        <v>1.9</v>
      </c>
      <c r="AM2203" t="s">
        <v>42</v>
      </c>
      <c r="AN2203">
        <v>1.9</v>
      </c>
      <c r="AO2203">
        <v>0</v>
      </c>
    </row>
    <row r="2204" spans="1:41" x14ac:dyDescent="0.25">
      <c r="A2204" t="s">
        <v>742</v>
      </c>
      <c r="F2204" t="s">
        <v>742</v>
      </c>
      <c r="G2204" s="1">
        <v>42452</v>
      </c>
      <c r="I2204" t="s">
        <v>1023</v>
      </c>
      <c r="J2204" t="s">
        <v>40</v>
      </c>
      <c r="K2204" t="s">
        <v>170</v>
      </c>
      <c r="L2204" t="s">
        <v>42</v>
      </c>
      <c r="M2204" t="s">
        <v>43</v>
      </c>
      <c r="N2204">
        <v>0</v>
      </c>
      <c r="O2204">
        <v>2</v>
      </c>
      <c r="P2204">
        <v>2</v>
      </c>
      <c r="T2204" t="s">
        <v>55</v>
      </c>
      <c r="V2204" t="s">
        <v>67</v>
      </c>
      <c r="X2204" t="s">
        <v>72</v>
      </c>
      <c r="Z2204" t="s">
        <v>171</v>
      </c>
      <c r="AC2204" t="s">
        <v>172</v>
      </c>
      <c r="AG2204" t="s">
        <v>27</v>
      </c>
      <c r="AH2204" t="str">
        <f>Table1[[#This Row],[Family]]</f>
        <v>Hydropsychidae</v>
      </c>
      <c r="AI2204" t="s">
        <v>92</v>
      </c>
      <c r="AJ2204" t="s">
        <v>53</v>
      </c>
      <c r="AK2204">
        <v>6.5</v>
      </c>
      <c r="AM2204" t="s">
        <v>42</v>
      </c>
      <c r="AN2204">
        <v>6.5</v>
      </c>
      <c r="AO2204">
        <v>0</v>
      </c>
    </row>
    <row r="2205" spans="1:41" x14ac:dyDescent="0.25">
      <c r="A2205" t="s">
        <v>742</v>
      </c>
      <c r="F2205" t="s">
        <v>742</v>
      </c>
      <c r="G2205" s="1">
        <v>42452</v>
      </c>
      <c r="I2205" t="s">
        <v>1023</v>
      </c>
      <c r="J2205" t="s">
        <v>40</v>
      </c>
      <c r="K2205" t="s">
        <v>463</v>
      </c>
      <c r="L2205" t="s">
        <v>42</v>
      </c>
      <c r="M2205" t="s">
        <v>43</v>
      </c>
      <c r="N2205">
        <v>0</v>
      </c>
      <c r="O2205">
        <v>2</v>
      </c>
      <c r="P2205">
        <v>2</v>
      </c>
      <c r="T2205" t="s">
        <v>55</v>
      </c>
      <c r="V2205" t="s">
        <v>67</v>
      </c>
      <c r="X2205" t="s">
        <v>220</v>
      </c>
      <c r="Z2205" t="s">
        <v>221</v>
      </c>
      <c r="AC2205" t="s">
        <v>464</v>
      </c>
      <c r="AG2205" t="s">
        <v>27</v>
      </c>
      <c r="AH2205" t="str">
        <f>Table1[[#This Row],[Family]]</f>
        <v>Elmidae</v>
      </c>
      <c r="AI2205" t="s">
        <v>144</v>
      </c>
      <c r="AJ2205" t="s">
        <v>376</v>
      </c>
      <c r="AK2205">
        <v>5.7</v>
      </c>
      <c r="AM2205" t="s">
        <v>42</v>
      </c>
      <c r="AN2205">
        <v>5.7</v>
      </c>
      <c r="AO2205">
        <v>0</v>
      </c>
    </row>
    <row r="2206" spans="1:41" x14ac:dyDescent="0.25">
      <c r="A2206" t="s">
        <v>742</v>
      </c>
      <c r="F2206" t="s">
        <v>742</v>
      </c>
      <c r="G2206" s="1">
        <v>42452</v>
      </c>
      <c r="I2206" t="s">
        <v>1023</v>
      </c>
      <c r="J2206" t="s">
        <v>40</v>
      </c>
      <c r="K2206" t="s">
        <v>78</v>
      </c>
      <c r="L2206" t="s">
        <v>42</v>
      </c>
      <c r="M2206" t="s">
        <v>43</v>
      </c>
      <c r="N2206">
        <v>0</v>
      </c>
      <c r="O2206">
        <v>7</v>
      </c>
      <c r="P2206">
        <v>7</v>
      </c>
      <c r="T2206" t="s">
        <v>55</v>
      </c>
      <c r="V2206" t="s">
        <v>67</v>
      </c>
      <c r="X2206" t="s">
        <v>80</v>
      </c>
      <c r="Z2206" t="s">
        <v>81</v>
      </c>
      <c r="AG2206" t="s">
        <v>24</v>
      </c>
      <c r="AH2206" t="str">
        <f>Table1[[#This Row],[FinalID]]</f>
        <v>CERATOPOGONIDAE</v>
      </c>
      <c r="AI2206" t="s">
        <v>76</v>
      </c>
      <c r="AJ2206" t="s">
        <v>82</v>
      </c>
      <c r="AK2206">
        <v>3.6</v>
      </c>
      <c r="AM2206" t="s">
        <v>42</v>
      </c>
      <c r="AN2206">
        <v>3.6</v>
      </c>
      <c r="AO2206">
        <v>0</v>
      </c>
    </row>
    <row r="2207" spans="1:41" x14ac:dyDescent="0.25">
      <c r="A2207" t="s">
        <v>742</v>
      </c>
      <c r="F2207" t="s">
        <v>742</v>
      </c>
      <c r="G2207" s="1">
        <v>42452</v>
      </c>
      <c r="I2207" t="s">
        <v>1023</v>
      </c>
      <c r="J2207" t="s">
        <v>40</v>
      </c>
      <c r="K2207" t="s">
        <v>85</v>
      </c>
      <c r="L2207" t="s">
        <v>42</v>
      </c>
      <c r="M2207" t="s">
        <v>79</v>
      </c>
      <c r="N2207">
        <v>0</v>
      </c>
      <c r="O2207">
        <v>1</v>
      </c>
      <c r="P2207">
        <v>1</v>
      </c>
      <c r="T2207" t="s">
        <v>55</v>
      </c>
      <c r="V2207" t="s">
        <v>67</v>
      </c>
      <c r="X2207" t="s">
        <v>80</v>
      </c>
      <c r="Z2207" t="s">
        <v>86</v>
      </c>
      <c r="AB2207" t="s">
        <v>87</v>
      </c>
      <c r="AC2207" t="s">
        <v>87</v>
      </c>
      <c r="AG2207" t="s">
        <v>27</v>
      </c>
      <c r="AH2207" t="str">
        <f>Table1[[#This Row],[Family]]</f>
        <v>Chironomidae</v>
      </c>
      <c r="AK2207">
        <v>5.9</v>
      </c>
      <c r="AM2207" t="s">
        <v>42</v>
      </c>
      <c r="AN2207">
        <v>5.9</v>
      </c>
      <c r="AO2207">
        <v>0</v>
      </c>
    </row>
    <row r="2208" spans="1:41" x14ac:dyDescent="0.25">
      <c r="A2208" t="s">
        <v>742</v>
      </c>
      <c r="F2208" t="s">
        <v>742</v>
      </c>
      <c r="G2208" s="1">
        <v>42452</v>
      </c>
      <c r="I2208" t="s">
        <v>1023</v>
      </c>
      <c r="J2208" t="s">
        <v>40</v>
      </c>
      <c r="K2208" t="s">
        <v>513</v>
      </c>
      <c r="L2208" t="s">
        <v>42</v>
      </c>
      <c r="M2208" t="s">
        <v>43</v>
      </c>
      <c r="N2208">
        <v>0</v>
      </c>
      <c r="O2208">
        <v>3</v>
      </c>
      <c r="P2208">
        <v>3</v>
      </c>
      <c r="T2208" t="s">
        <v>55</v>
      </c>
      <c r="V2208" t="s">
        <v>67</v>
      </c>
      <c r="X2208" t="s">
        <v>80</v>
      </c>
      <c r="Z2208" t="s">
        <v>86</v>
      </c>
      <c r="AB2208" t="s">
        <v>87</v>
      </c>
      <c r="AC2208" t="s">
        <v>514</v>
      </c>
      <c r="AG2208" t="s">
        <v>27</v>
      </c>
      <c r="AH2208" t="str">
        <f>Table1[[#This Row],[Family]]</f>
        <v>Chironomidae</v>
      </c>
      <c r="AI2208" t="s">
        <v>76</v>
      </c>
      <c r="AJ2208" t="s">
        <v>82</v>
      </c>
      <c r="AK2208">
        <v>7.6</v>
      </c>
      <c r="AM2208" t="s">
        <v>42</v>
      </c>
      <c r="AN2208">
        <v>7.6</v>
      </c>
      <c r="AO2208">
        <v>0</v>
      </c>
    </row>
    <row r="2209" spans="1:41" x14ac:dyDescent="0.25">
      <c r="A2209" t="s">
        <v>742</v>
      </c>
      <c r="F2209" t="s">
        <v>742</v>
      </c>
      <c r="G2209" s="1">
        <v>42452</v>
      </c>
      <c r="I2209" t="s">
        <v>1023</v>
      </c>
      <c r="J2209" t="s">
        <v>40</v>
      </c>
      <c r="K2209" t="s">
        <v>747</v>
      </c>
      <c r="L2209" t="s">
        <v>42</v>
      </c>
      <c r="M2209" t="s">
        <v>43</v>
      </c>
      <c r="N2209">
        <v>0</v>
      </c>
      <c r="O2209">
        <v>1</v>
      </c>
      <c r="P2209">
        <v>1</v>
      </c>
      <c r="T2209" t="s">
        <v>55</v>
      </c>
      <c r="V2209" t="s">
        <v>67</v>
      </c>
      <c r="X2209" t="s">
        <v>80</v>
      </c>
      <c r="Z2209" t="s">
        <v>86</v>
      </c>
      <c r="AB2209" t="s">
        <v>87</v>
      </c>
      <c r="AC2209" t="s">
        <v>748</v>
      </c>
      <c r="AG2209" t="s">
        <v>27</v>
      </c>
      <c r="AH2209" t="str">
        <f>Table1[[#This Row],[Family]]</f>
        <v>Chironomidae</v>
      </c>
      <c r="AI2209" t="s">
        <v>48</v>
      </c>
      <c r="AJ2209" t="s">
        <v>61</v>
      </c>
      <c r="AK2209">
        <v>6.6</v>
      </c>
      <c r="AM2209" t="s">
        <v>42</v>
      </c>
      <c r="AN2209">
        <v>6.6</v>
      </c>
      <c r="AO2209">
        <v>0</v>
      </c>
    </row>
    <row r="2210" spans="1:41" x14ac:dyDescent="0.25">
      <c r="A2210" t="s">
        <v>742</v>
      </c>
      <c r="F2210" t="s">
        <v>742</v>
      </c>
      <c r="G2210" s="1">
        <v>42452</v>
      </c>
      <c r="I2210" t="s">
        <v>1023</v>
      </c>
      <c r="J2210" t="s">
        <v>40</v>
      </c>
      <c r="K2210" t="s">
        <v>90</v>
      </c>
      <c r="L2210" t="s">
        <v>42</v>
      </c>
      <c r="M2210" t="s">
        <v>43</v>
      </c>
      <c r="N2210">
        <v>0</v>
      </c>
      <c r="O2210">
        <v>3</v>
      </c>
      <c r="P2210">
        <v>3</v>
      </c>
      <c r="T2210" t="s">
        <v>55</v>
      </c>
      <c r="V2210" t="s">
        <v>67</v>
      </c>
      <c r="X2210" t="s">
        <v>80</v>
      </c>
      <c r="Z2210" t="s">
        <v>86</v>
      </c>
      <c r="AB2210" t="s">
        <v>87</v>
      </c>
      <c r="AC2210" t="s">
        <v>91</v>
      </c>
      <c r="AG2210" t="s">
        <v>27</v>
      </c>
      <c r="AH2210" t="str">
        <f>Table1[[#This Row],[Family]]</f>
        <v>Chironomidae</v>
      </c>
      <c r="AI2210" t="s">
        <v>92</v>
      </c>
      <c r="AJ2210" t="s">
        <v>53</v>
      </c>
      <c r="AK2210">
        <v>4.9000000000000004</v>
      </c>
      <c r="AM2210" t="s">
        <v>42</v>
      </c>
      <c r="AN2210">
        <v>4.9000000000000004</v>
      </c>
      <c r="AO2210">
        <v>0</v>
      </c>
    </row>
    <row r="2211" spans="1:41" x14ac:dyDescent="0.25">
      <c r="A2211" t="s">
        <v>742</v>
      </c>
      <c r="F2211" t="s">
        <v>742</v>
      </c>
      <c r="G2211" s="1">
        <v>42452</v>
      </c>
      <c r="I2211" t="s">
        <v>1023</v>
      </c>
      <c r="J2211" t="s">
        <v>40</v>
      </c>
      <c r="K2211" t="s">
        <v>93</v>
      </c>
      <c r="L2211" t="s">
        <v>42</v>
      </c>
      <c r="M2211" t="s">
        <v>43</v>
      </c>
      <c r="N2211">
        <v>0</v>
      </c>
      <c r="O2211">
        <v>5</v>
      </c>
      <c r="P2211">
        <v>5</v>
      </c>
      <c r="T2211" t="s">
        <v>55</v>
      </c>
      <c r="V2211" t="s">
        <v>67</v>
      </c>
      <c r="X2211" t="s">
        <v>80</v>
      </c>
      <c r="Z2211" t="s">
        <v>86</v>
      </c>
      <c r="AB2211" t="s">
        <v>87</v>
      </c>
      <c r="AC2211" t="s">
        <v>94</v>
      </c>
      <c r="AG2211" t="s">
        <v>27</v>
      </c>
      <c r="AH2211" t="str">
        <f>Table1[[#This Row],[Family]]</f>
        <v>Chironomidae</v>
      </c>
      <c r="AI2211" t="s">
        <v>60</v>
      </c>
      <c r="AJ2211" t="s">
        <v>95</v>
      </c>
      <c r="AK2211">
        <v>6.3</v>
      </c>
      <c r="AM2211" t="s">
        <v>42</v>
      </c>
      <c r="AN2211">
        <v>6.3</v>
      </c>
      <c r="AO2211">
        <v>0</v>
      </c>
    </row>
    <row r="2212" spans="1:41" x14ac:dyDescent="0.25">
      <c r="A2212" t="s">
        <v>742</v>
      </c>
      <c r="F2212" t="s">
        <v>742</v>
      </c>
      <c r="G2212" s="1">
        <v>42452</v>
      </c>
      <c r="I2212" t="s">
        <v>1023</v>
      </c>
      <c r="J2212" t="s">
        <v>40</v>
      </c>
      <c r="K2212" t="s">
        <v>340</v>
      </c>
      <c r="L2212" t="s">
        <v>42</v>
      </c>
      <c r="M2212" t="s">
        <v>43</v>
      </c>
      <c r="N2212">
        <v>0</v>
      </c>
      <c r="O2212">
        <v>1</v>
      </c>
      <c r="P2212">
        <v>1</v>
      </c>
      <c r="T2212" t="s">
        <v>55</v>
      </c>
      <c r="V2212" t="s">
        <v>67</v>
      </c>
      <c r="X2212" t="s">
        <v>80</v>
      </c>
      <c r="Z2212" t="s">
        <v>86</v>
      </c>
      <c r="AB2212" t="s">
        <v>87</v>
      </c>
      <c r="AC2212" t="s">
        <v>341</v>
      </c>
      <c r="AG2212" t="s">
        <v>27</v>
      </c>
      <c r="AH2212" t="str">
        <f>Table1[[#This Row],[Family]]</f>
        <v>Chironomidae</v>
      </c>
      <c r="AI2212" t="s">
        <v>60</v>
      </c>
      <c r="AJ2212" t="s">
        <v>49</v>
      </c>
      <c r="AK2212">
        <v>7.9</v>
      </c>
      <c r="AM2212" t="s">
        <v>42</v>
      </c>
      <c r="AN2212">
        <v>7.9</v>
      </c>
      <c r="AO2212">
        <v>0</v>
      </c>
    </row>
    <row r="2213" spans="1:41" x14ac:dyDescent="0.25">
      <c r="A2213" t="s">
        <v>742</v>
      </c>
      <c r="F2213" t="s">
        <v>742</v>
      </c>
      <c r="G2213" s="1">
        <v>42452</v>
      </c>
      <c r="I2213" t="s">
        <v>1023</v>
      </c>
      <c r="J2213" t="s">
        <v>40</v>
      </c>
      <c r="K2213" t="s">
        <v>445</v>
      </c>
      <c r="L2213" t="s">
        <v>42</v>
      </c>
      <c r="M2213" t="s">
        <v>43</v>
      </c>
      <c r="N2213">
        <v>0</v>
      </c>
      <c r="O2213">
        <v>1</v>
      </c>
      <c r="P2213">
        <v>1</v>
      </c>
      <c r="T2213" t="s">
        <v>55</v>
      </c>
      <c r="V2213" t="s">
        <v>67</v>
      </c>
      <c r="X2213" t="s">
        <v>80</v>
      </c>
      <c r="Z2213" t="s">
        <v>86</v>
      </c>
      <c r="AB2213" t="s">
        <v>87</v>
      </c>
      <c r="AC2213" t="s">
        <v>446</v>
      </c>
      <c r="AG2213" t="s">
        <v>27</v>
      </c>
      <c r="AH2213" t="str">
        <f>Table1[[#This Row],[Family]]</f>
        <v>Chironomidae</v>
      </c>
      <c r="AI2213" t="s">
        <v>48</v>
      </c>
      <c r="AJ2213" t="s">
        <v>49</v>
      </c>
      <c r="AK2213">
        <v>7</v>
      </c>
      <c r="AM2213" t="s">
        <v>42</v>
      </c>
      <c r="AN2213">
        <v>7</v>
      </c>
      <c r="AO2213">
        <v>0</v>
      </c>
    </row>
    <row r="2214" spans="1:41" x14ac:dyDescent="0.25">
      <c r="A2214" t="s">
        <v>742</v>
      </c>
      <c r="F2214" t="s">
        <v>742</v>
      </c>
      <c r="G2214" s="1">
        <v>42452</v>
      </c>
      <c r="I2214" t="s">
        <v>1023</v>
      </c>
      <c r="J2214" t="s">
        <v>40</v>
      </c>
      <c r="K2214" t="s">
        <v>655</v>
      </c>
      <c r="L2214" t="s">
        <v>42</v>
      </c>
      <c r="M2214" t="s">
        <v>43</v>
      </c>
      <c r="N2214">
        <v>0</v>
      </c>
      <c r="O2214">
        <v>1</v>
      </c>
      <c r="P2214">
        <v>1</v>
      </c>
      <c r="T2214" t="s">
        <v>55</v>
      </c>
      <c r="V2214" t="s">
        <v>67</v>
      </c>
      <c r="X2214" t="s">
        <v>80</v>
      </c>
      <c r="Z2214" t="s">
        <v>86</v>
      </c>
      <c r="AB2214" t="s">
        <v>87</v>
      </c>
      <c r="AC2214" t="s">
        <v>656</v>
      </c>
      <c r="AG2214" t="s">
        <v>27</v>
      </c>
      <c r="AH2214" t="str">
        <f>Table1[[#This Row],[Family]]</f>
        <v>Chironomidae</v>
      </c>
      <c r="AI2214" t="s">
        <v>48</v>
      </c>
      <c r="AJ2214" t="s">
        <v>53</v>
      </c>
      <c r="AK2214">
        <v>6.6</v>
      </c>
      <c r="AM2214" t="s">
        <v>42</v>
      </c>
      <c r="AN2214">
        <v>6.6</v>
      </c>
      <c r="AO2214">
        <v>0</v>
      </c>
    </row>
    <row r="2215" spans="1:41" x14ac:dyDescent="0.25">
      <c r="A2215" t="s">
        <v>742</v>
      </c>
      <c r="F2215" t="s">
        <v>742</v>
      </c>
      <c r="G2215" s="1">
        <v>42452</v>
      </c>
      <c r="I2215" t="s">
        <v>1023</v>
      </c>
      <c r="J2215" t="s">
        <v>40</v>
      </c>
      <c r="K2215" t="s">
        <v>286</v>
      </c>
      <c r="L2215" t="s">
        <v>42</v>
      </c>
      <c r="M2215" t="s">
        <v>43</v>
      </c>
      <c r="N2215">
        <v>0</v>
      </c>
      <c r="O2215">
        <v>2</v>
      </c>
      <c r="P2215">
        <v>2</v>
      </c>
      <c r="T2215" t="s">
        <v>55</v>
      </c>
      <c r="V2215" t="s">
        <v>67</v>
      </c>
      <c r="X2215" t="s">
        <v>80</v>
      </c>
      <c r="Z2215" t="s">
        <v>86</v>
      </c>
      <c r="AB2215" t="s">
        <v>97</v>
      </c>
      <c r="AC2215" t="s">
        <v>287</v>
      </c>
      <c r="AG2215" t="s">
        <v>27</v>
      </c>
      <c r="AH2215" t="str">
        <f>Table1[[#This Row],[Family]]</f>
        <v>Chironomidae</v>
      </c>
      <c r="AI2215" t="s">
        <v>48</v>
      </c>
      <c r="AJ2215" t="s">
        <v>61</v>
      </c>
      <c r="AK2215">
        <v>7.7</v>
      </c>
      <c r="AM2215" t="s">
        <v>42</v>
      </c>
      <c r="AN2215">
        <v>7.7</v>
      </c>
      <c r="AO2215">
        <v>0</v>
      </c>
    </row>
    <row r="2216" spans="1:41" x14ac:dyDescent="0.25">
      <c r="A2216" t="s">
        <v>742</v>
      </c>
      <c r="F2216" t="s">
        <v>742</v>
      </c>
      <c r="G2216" s="1">
        <v>42452</v>
      </c>
      <c r="I2216" t="s">
        <v>1023</v>
      </c>
      <c r="J2216" t="s">
        <v>40</v>
      </c>
      <c r="K2216" t="s">
        <v>98</v>
      </c>
      <c r="L2216" t="s">
        <v>42</v>
      </c>
      <c r="M2216" t="s">
        <v>43</v>
      </c>
      <c r="N2216">
        <v>0</v>
      </c>
      <c r="O2216">
        <v>12</v>
      </c>
      <c r="P2216">
        <v>12</v>
      </c>
      <c r="T2216" t="s">
        <v>55</v>
      </c>
      <c r="V2216" t="s">
        <v>67</v>
      </c>
      <c r="X2216" t="s">
        <v>80</v>
      </c>
      <c r="Z2216" t="s">
        <v>86</v>
      </c>
      <c r="AB2216" t="s">
        <v>97</v>
      </c>
      <c r="AC2216" t="s">
        <v>99</v>
      </c>
      <c r="AG2216" t="s">
        <v>27</v>
      </c>
      <c r="AH2216" t="str">
        <f>Table1[[#This Row],[Family]]</f>
        <v>Chironomidae</v>
      </c>
      <c r="AI2216" t="s">
        <v>92</v>
      </c>
      <c r="AJ2216" t="s">
        <v>95</v>
      </c>
      <c r="AK2216">
        <v>4.9000000000000004</v>
      </c>
      <c r="AM2216" t="s">
        <v>42</v>
      </c>
      <c r="AN2216">
        <v>4.9000000000000004</v>
      </c>
      <c r="AO2216">
        <v>0</v>
      </c>
    </row>
    <row r="2217" spans="1:41" x14ac:dyDescent="0.25">
      <c r="A2217" t="s">
        <v>742</v>
      </c>
      <c r="F2217" t="s">
        <v>742</v>
      </c>
      <c r="G2217" s="1">
        <v>42452</v>
      </c>
      <c r="I2217" t="s">
        <v>1023</v>
      </c>
      <c r="J2217" t="s">
        <v>40</v>
      </c>
      <c r="K2217" t="s">
        <v>105</v>
      </c>
      <c r="L2217" t="s">
        <v>42</v>
      </c>
      <c r="M2217" t="s">
        <v>43</v>
      </c>
      <c r="N2217">
        <v>0</v>
      </c>
      <c r="O2217">
        <v>3</v>
      </c>
      <c r="P2217">
        <v>3</v>
      </c>
      <c r="T2217" t="s">
        <v>55</v>
      </c>
      <c r="V2217" t="s">
        <v>67</v>
      </c>
      <c r="X2217" t="s">
        <v>80</v>
      </c>
      <c r="Z2217" t="s">
        <v>86</v>
      </c>
      <c r="AC2217" t="s">
        <v>106</v>
      </c>
      <c r="AG2217" t="s">
        <v>27</v>
      </c>
      <c r="AH2217" t="str">
        <f>Table1[[#This Row],[Family]]</f>
        <v>Chironomidae</v>
      </c>
      <c r="AI2217" t="s">
        <v>48</v>
      </c>
      <c r="AJ2217" t="s">
        <v>61</v>
      </c>
      <c r="AK2217">
        <v>7.6</v>
      </c>
      <c r="AM2217" t="s">
        <v>42</v>
      </c>
      <c r="AN2217">
        <v>7.6</v>
      </c>
      <c r="AO2217">
        <v>0</v>
      </c>
    </row>
    <row r="2218" spans="1:41" x14ac:dyDescent="0.25">
      <c r="A2218" t="s">
        <v>742</v>
      </c>
      <c r="F2218" t="s">
        <v>742</v>
      </c>
      <c r="G2218" s="1">
        <v>42452</v>
      </c>
      <c r="I2218" t="s">
        <v>1023</v>
      </c>
      <c r="J2218" t="s">
        <v>40</v>
      </c>
      <c r="K2218" t="s">
        <v>107</v>
      </c>
      <c r="L2218" t="s">
        <v>42</v>
      </c>
      <c r="M2218" t="s">
        <v>43</v>
      </c>
      <c r="N2218">
        <v>0</v>
      </c>
      <c r="O2218">
        <v>13</v>
      </c>
      <c r="P2218">
        <v>13</v>
      </c>
      <c r="T2218" t="s">
        <v>55</v>
      </c>
      <c r="V2218" t="s">
        <v>67</v>
      </c>
      <c r="X2218" t="s">
        <v>80</v>
      </c>
      <c r="Z2218" t="s">
        <v>86</v>
      </c>
      <c r="AC2218" t="s">
        <v>108</v>
      </c>
      <c r="AG2218" t="s">
        <v>27</v>
      </c>
      <c r="AH2218" t="str">
        <f>Table1[[#This Row],[Family]]</f>
        <v>Chironomidae</v>
      </c>
      <c r="AI2218" t="s">
        <v>48</v>
      </c>
      <c r="AJ2218" t="s">
        <v>82</v>
      </c>
      <c r="AK2218">
        <v>9.1999999999999993</v>
      </c>
      <c r="AM2218" t="s">
        <v>42</v>
      </c>
      <c r="AN2218">
        <v>9.1999999999999993</v>
      </c>
      <c r="AO2218">
        <v>0</v>
      </c>
    </row>
    <row r="2219" spans="1:41" x14ac:dyDescent="0.25">
      <c r="A2219" t="s">
        <v>742</v>
      </c>
      <c r="F2219" t="s">
        <v>742</v>
      </c>
      <c r="G2219" s="1">
        <v>42452</v>
      </c>
      <c r="I2219" t="s">
        <v>1023</v>
      </c>
      <c r="J2219" t="s">
        <v>40</v>
      </c>
      <c r="K2219" t="s">
        <v>481</v>
      </c>
      <c r="L2219" t="s">
        <v>42</v>
      </c>
      <c r="M2219" t="s">
        <v>43</v>
      </c>
      <c r="N2219">
        <v>0</v>
      </c>
      <c r="O2219">
        <v>3</v>
      </c>
      <c r="P2219">
        <v>3</v>
      </c>
      <c r="T2219" t="s">
        <v>55</v>
      </c>
      <c r="V2219" t="s">
        <v>67</v>
      </c>
      <c r="X2219" t="s">
        <v>80</v>
      </c>
      <c r="Z2219" t="s">
        <v>86</v>
      </c>
      <c r="AC2219" t="s">
        <v>482</v>
      </c>
      <c r="AG2219" t="s">
        <v>27</v>
      </c>
      <c r="AH2219" t="str">
        <f>Table1[[#This Row],[Family]]</f>
        <v>Chironomidae</v>
      </c>
      <c r="AI2219" t="s">
        <v>48</v>
      </c>
      <c r="AJ2219" t="s">
        <v>61</v>
      </c>
      <c r="AK2219">
        <v>2.1</v>
      </c>
      <c r="AM2219" t="s">
        <v>42</v>
      </c>
      <c r="AN2219">
        <v>2.1</v>
      </c>
      <c r="AO2219">
        <v>0</v>
      </c>
    </row>
    <row r="2220" spans="1:41" x14ac:dyDescent="0.25">
      <c r="A2220" t="s">
        <v>742</v>
      </c>
      <c r="F2220" t="s">
        <v>742</v>
      </c>
      <c r="G2220" s="1">
        <v>42452</v>
      </c>
      <c r="I2220" t="s">
        <v>1023</v>
      </c>
      <c r="J2220" t="s">
        <v>40</v>
      </c>
      <c r="K2220" t="s">
        <v>274</v>
      </c>
      <c r="L2220" t="s">
        <v>42</v>
      </c>
      <c r="M2220" t="s">
        <v>43</v>
      </c>
      <c r="N2220">
        <v>0</v>
      </c>
      <c r="O2220">
        <v>3</v>
      </c>
      <c r="P2220">
        <v>3</v>
      </c>
      <c r="T2220" t="s">
        <v>55</v>
      </c>
      <c r="V2220" t="s">
        <v>67</v>
      </c>
      <c r="X2220" t="s">
        <v>80</v>
      </c>
      <c r="Z2220" t="s">
        <v>86</v>
      </c>
      <c r="AC2220" t="s">
        <v>275</v>
      </c>
      <c r="AG2220" t="s">
        <v>27</v>
      </c>
      <c r="AH2220" t="str">
        <f>Table1[[#This Row],[Family]]</f>
        <v>Chironomidae</v>
      </c>
      <c r="AI2220" t="s">
        <v>48</v>
      </c>
      <c r="AJ2220" t="s">
        <v>61</v>
      </c>
      <c r="AK2220">
        <v>4.5999999999999996</v>
      </c>
      <c r="AM2220" t="s">
        <v>42</v>
      </c>
      <c r="AN2220">
        <v>4.5999999999999996</v>
      </c>
      <c r="AO2220">
        <v>0</v>
      </c>
    </row>
    <row r="2221" spans="1:41" x14ac:dyDescent="0.25">
      <c r="A2221" t="s">
        <v>742</v>
      </c>
      <c r="F2221" t="s">
        <v>742</v>
      </c>
      <c r="G2221" s="1">
        <v>42452</v>
      </c>
      <c r="I2221" t="s">
        <v>1023</v>
      </c>
      <c r="J2221" t="s">
        <v>40</v>
      </c>
      <c r="K2221" t="s">
        <v>229</v>
      </c>
      <c r="L2221" t="s">
        <v>42</v>
      </c>
      <c r="M2221" t="s">
        <v>43</v>
      </c>
      <c r="N2221">
        <v>0</v>
      </c>
      <c r="O2221">
        <v>5</v>
      </c>
      <c r="P2221">
        <v>5</v>
      </c>
      <c r="T2221" t="s">
        <v>55</v>
      </c>
      <c r="V2221" t="s">
        <v>67</v>
      </c>
      <c r="X2221" t="s">
        <v>80</v>
      </c>
      <c r="Z2221" t="s">
        <v>86</v>
      </c>
      <c r="AC2221" t="s">
        <v>230</v>
      </c>
      <c r="AG2221" t="s">
        <v>27</v>
      </c>
      <c r="AH2221" t="str">
        <f>Table1[[#This Row],[Family]]</f>
        <v>Chironomidae</v>
      </c>
      <c r="AI2221" t="s">
        <v>48</v>
      </c>
      <c r="AJ2221" t="s">
        <v>61</v>
      </c>
      <c r="AK2221">
        <v>6.2</v>
      </c>
      <c r="AM2221" t="s">
        <v>42</v>
      </c>
      <c r="AN2221">
        <v>6.2</v>
      </c>
      <c r="AO2221">
        <v>0</v>
      </c>
    </row>
    <row r="2222" spans="1:41" x14ac:dyDescent="0.25">
      <c r="A2222" t="s">
        <v>742</v>
      </c>
      <c r="F2222" t="s">
        <v>742</v>
      </c>
      <c r="G2222" s="1">
        <v>42452</v>
      </c>
      <c r="I2222" t="s">
        <v>1023</v>
      </c>
      <c r="J2222" t="s">
        <v>40</v>
      </c>
      <c r="K2222" t="s">
        <v>255</v>
      </c>
      <c r="L2222" t="s">
        <v>42</v>
      </c>
      <c r="M2222" t="s">
        <v>43</v>
      </c>
      <c r="N2222">
        <v>0</v>
      </c>
      <c r="O2222">
        <v>1</v>
      </c>
      <c r="P2222">
        <v>1</v>
      </c>
      <c r="T2222" t="s">
        <v>55</v>
      </c>
      <c r="V2222" t="s">
        <v>67</v>
      </c>
      <c r="X2222" t="s">
        <v>80</v>
      </c>
      <c r="Z2222" t="s">
        <v>86</v>
      </c>
      <c r="AC2222" t="s">
        <v>256</v>
      </c>
      <c r="AG2222" t="s">
        <v>27</v>
      </c>
      <c r="AH2222" t="str">
        <f>Table1[[#This Row],[Family]]</f>
        <v>Chironomidae</v>
      </c>
      <c r="AI2222" t="s">
        <v>48</v>
      </c>
      <c r="AJ2222" t="s">
        <v>61</v>
      </c>
      <c r="AK2222">
        <v>5.0999999999999996</v>
      </c>
      <c r="AM2222" t="s">
        <v>42</v>
      </c>
      <c r="AN2222">
        <v>5.0999999999999996</v>
      </c>
      <c r="AO2222">
        <v>0</v>
      </c>
    </row>
    <row r="2223" spans="1:41" x14ac:dyDescent="0.25">
      <c r="A2223" t="s">
        <v>742</v>
      </c>
      <c r="F2223" t="s">
        <v>742</v>
      </c>
      <c r="G2223" s="1">
        <v>42452</v>
      </c>
      <c r="I2223" t="s">
        <v>1023</v>
      </c>
      <c r="J2223" t="s">
        <v>40</v>
      </c>
      <c r="K2223" t="s">
        <v>250</v>
      </c>
      <c r="L2223" t="s">
        <v>42</v>
      </c>
      <c r="M2223" t="s">
        <v>43</v>
      </c>
      <c r="N2223">
        <v>0</v>
      </c>
      <c r="O2223">
        <v>1</v>
      </c>
      <c r="P2223">
        <v>1</v>
      </c>
      <c r="T2223" t="s">
        <v>55</v>
      </c>
      <c r="V2223" t="s">
        <v>67</v>
      </c>
      <c r="X2223" t="s">
        <v>80</v>
      </c>
      <c r="Z2223" t="s">
        <v>86</v>
      </c>
      <c r="AC2223" t="s">
        <v>251</v>
      </c>
      <c r="AG2223" t="s">
        <v>27</v>
      </c>
      <c r="AH2223" t="str">
        <f>Table1[[#This Row],[Family]]</f>
        <v>Chironomidae</v>
      </c>
      <c r="AI2223" t="s">
        <v>48</v>
      </c>
      <c r="AJ2223" t="s">
        <v>61</v>
      </c>
      <c r="AK2223">
        <v>5.0999999999999996</v>
      </c>
      <c r="AM2223" t="s">
        <v>42</v>
      </c>
      <c r="AN2223">
        <v>5.0999999999999996</v>
      </c>
      <c r="AO2223">
        <v>0</v>
      </c>
    </row>
    <row r="2224" spans="1:41" x14ac:dyDescent="0.25">
      <c r="A2224" t="s">
        <v>742</v>
      </c>
      <c r="F2224" t="s">
        <v>742</v>
      </c>
      <c r="G2224" s="1">
        <v>42452</v>
      </c>
      <c r="I2224" t="s">
        <v>1023</v>
      </c>
      <c r="J2224" t="s">
        <v>40</v>
      </c>
      <c r="K2224" t="s">
        <v>111</v>
      </c>
      <c r="L2224" t="s">
        <v>42</v>
      </c>
      <c r="M2224" t="s">
        <v>43</v>
      </c>
      <c r="N2224">
        <v>0</v>
      </c>
      <c r="O2224">
        <v>4</v>
      </c>
      <c r="P2224">
        <v>4</v>
      </c>
      <c r="T2224" t="s">
        <v>55</v>
      </c>
      <c r="V2224" t="s">
        <v>67</v>
      </c>
      <c r="X2224" t="s">
        <v>80</v>
      </c>
      <c r="Z2224" t="s">
        <v>86</v>
      </c>
      <c r="AB2224" t="s">
        <v>112</v>
      </c>
      <c r="AC2224" t="s">
        <v>113</v>
      </c>
      <c r="AG2224" t="s">
        <v>27</v>
      </c>
      <c r="AH2224" t="str">
        <f>Table1[[#This Row],[Family]]</f>
        <v>Chironomidae</v>
      </c>
      <c r="AI2224" t="s">
        <v>76</v>
      </c>
      <c r="AJ2224" t="s">
        <v>49</v>
      </c>
      <c r="AK2224">
        <v>6.6</v>
      </c>
      <c r="AM2224" t="s">
        <v>42</v>
      </c>
      <c r="AN2224">
        <v>6.6</v>
      </c>
      <c r="AO2224">
        <v>0</v>
      </c>
    </row>
    <row r="2225" spans="1:41" x14ac:dyDescent="0.25">
      <c r="A2225" t="s">
        <v>742</v>
      </c>
      <c r="F2225" t="s">
        <v>742</v>
      </c>
      <c r="G2225" s="1">
        <v>42452</v>
      </c>
      <c r="I2225" t="s">
        <v>1023</v>
      </c>
      <c r="J2225" t="s">
        <v>40</v>
      </c>
      <c r="K2225" t="s">
        <v>671</v>
      </c>
      <c r="L2225" t="s">
        <v>42</v>
      </c>
      <c r="M2225" t="s">
        <v>43</v>
      </c>
      <c r="N2225">
        <v>0</v>
      </c>
      <c r="O2225">
        <v>1</v>
      </c>
      <c r="P2225">
        <v>1</v>
      </c>
      <c r="T2225" t="s">
        <v>55</v>
      </c>
      <c r="V2225" t="s">
        <v>67</v>
      </c>
      <c r="X2225" t="s">
        <v>80</v>
      </c>
      <c r="Z2225" t="s">
        <v>86</v>
      </c>
      <c r="AB2225" t="s">
        <v>115</v>
      </c>
      <c r="AC2225" t="s">
        <v>672</v>
      </c>
      <c r="AG2225" t="s">
        <v>27</v>
      </c>
      <c r="AH2225" t="str">
        <f>Table1[[#This Row],[Family]]</f>
        <v>Chironomidae</v>
      </c>
      <c r="AI2225" t="s">
        <v>76</v>
      </c>
      <c r="AJ2225" t="s">
        <v>61</v>
      </c>
      <c r="AK2225">
        <v>6.6</v>
      </c>
      <c r="AM2225" t="s">
        <v>42</v>
      </c>
      <c r="AN2225">
        <v>6.6</v>
      </c>
      <c r="AO2225">
        <v>0</v>
      </c>
    </row>
    <row r="2226" spans="1:41" x14ac:dyDescent="0.25">
      <c r="A2226" t="s">
        <v>742</v>
      </c>
      <c r="F2226" t="s">
        <v>742</v>
      </c>
      <c r="G2226" s="1">
        <v>42452</v>
      </c>
      <c r="I2226" t="s">
        <v>1023</v>
      </c>
      <c r="J2226" t="s">
        <v>40</v>
      </c>
      <c r="K2226" t="s">
        <v>117</v>
      </c>
      <c r="L2226" t="s">
        <v>42</v>
      </c>
      <c r="M2226" t="s">
        <v>43</v>
      </c>
      <c r="N2226">
        <v>0</v>
      </c>
      <c r="O2226">
        <v>1</v>
      </c>
      <c r="P2226">
        <v>1</v>
      </c>
      <c r="T2226" t="s">
        <v>55</v>
      </c>
      <c r="V2226" t="s">
        <v>67</v>
      </c>
      <c r="X2226" t="s">
        <v>80</v>
      </c>
      <c r="Z2226" t="s">
        <v>86</v>
      </c>
      <c r="AB2226" t="s">
        <v>118</v>
      </c>
      <c r="AC2226" t="s">
        <v>119</v>
      </c>
      <c r="AG2226" t="s">
        <v>27</v>
      </c>
      <c r="AH2226" t="str">
        <f>Table1[[#This Row],[Family]]</f>
        <v>Chironomidae</v>
      </c>
      <c r="AI2226" t="s">
        <v>76</v>
      </c>
      <c r="AJ2226" t="s">
        <v>61</v>
      </c>
      <c r="AK2226">
        <v>1.2</v>
      </c>
      <c r="AM2226" t="s">
        <v>42</v>
      </c>
      <c r="AN2226">
        <v>1.2</v>
      </c>
      <c r="AO2226">
        <v>0</v>
      </c>
    </row>
    <row r="2227" spans="1:41" x14ac:dyDescent="0.25">
      <c r="A2227" t="s">
        <v>742</v>
      </c>
      <c r="F2227" t="s">
        <v>742</v>
      </c>
      <c r="G2227" s="1">
        <v>42452</v>
      </c>
      <c r="I2227" t="s">
        <v>1023</v>
      </c>
      <c r="J2227" t="s">
        <v>40</v>
      </c>
      <c r="K2227" t="s">
        <v>123</v>
      </c>
      <c r="L2227" t="s">
        <v>42</v>
      </c>
      <c r="M2227" t="s">
        <v>43</v>
      </c>
      <c r="N2227">
        <v>0</v>
      </c>
      <c r="O2227">
        <v>18</v>
      </c>
      <c r="P2227">
        <v>18</v>
      </c>
      <c r="T2227" t="s">
        <v>55</v>
      </c>
      <c r="V2227" t="s">
        <v>67</v>
      </c>
      <c r="X2227" t="s">
        <v>80</v>
      </c>
      <c r="Z2227" t="s">
        <v>86</v>
      </c>
      <c r="AC2227" t="s">
        <v>124</v>
      </c>
      <c r="AG2227" t="s">
        <v>27</v>
      </c>
      <c r="AH2227" t="str">
        <f>Table1[[#This Row],[Family]]</f>
        <v>Chironomidae</v>
      </c>
      <c r="AI2227" t="s">
        <v>76</v>
      </c>
      <c r="AJ2227" t="s">
        <v>61</v>
      </c>
      <c r="AK2227">
        <v>8.1999999999999993</v>
      </c>
      <c r="AM2227" t="s">
        <v>42</v>
      </c>
      <c r="AN2227">
        <v>8.1999999999999993</v>
      </c>
      <c r="AO2227">
        <v>0</v>
      </c>
    </row>
    <row r="2228" spans="1:41" x14ac:dyDescent="0.25">
      <c r="A2228" t="s">
        <v>742</v>
      </c>
      <c r="F2228" t="s">
        <v>742</v>
      </c>
      <c r="G2228" s="1">
        <v>42452</v>
      </c>
      <c r="I2228" t="s">
        <v>1023</v>
      </c>
      <c r="J2228" t="s">
        <v>40</v>
      </c>
      <c r="K2228" t="s">
        <v>566</v>
      </c>
      <c r="L2228" t="s">
        <v>42</v>
      </c>
      <c r="M2228" t="s">
        <v>43</v>
      </c>
      <c r="N2228">
        <v>0</v>
      </c>
      <c r="O2228">
        <v>1</v>
      </c>
      <c r="P2228">
        <v>1</v>
      </c>
      <c r="T2228" t="s">
        <v>55</v>
      </c>
      <c r="V2228" t="s">
        <v>67</v>
      </c>
      <c r="X2228" t="s">
        <v>80</v>
      </c>
      <c r="Z2228" t="s">
        <v>279</v>
      </c>
      <c r="AC2228" t="s">
        <v>567</v>
      </c>
      <c r="AG2228" t="s">
        <v>27</v>
      </c>
      <c r="AH2228" t="str">
        <f>Table1[[#This Row],[Family]]</f>
        <v>Empididae</v>
      </c>
      <c r="AI2228" t="s">
        <v>76</v>
      </c>
      <c r="AM2228" t="s">
        <v>42</v>
      </c>
      <c r="AO2228">
        <v>0</v>
      </c>
    </row>
    <row r="2229" spans="1:41" x14ac:dyDescent="0.25">
      <c r="A2229" t="s">
        <v>749</v>
      </c>
      <c r="F2229" t="s">
        <v>749</v>
      </c>
      <c r="G2229" s="1">
        <v>42437</v>
      </c>
      <c r="I2229" t="s">
        <v>1023</v>
      </c>
      <c r="J2229" t="s">
        <v>206</v>
      </c>
      <c r="K2229" t="s">
        <v>242</v>
      </c>
      <c r="L2229" t="s">
        <v>42</v>
      </c>
      <c r="M2229" t="s">
        <v>43</v>
      </c>
      <c r="N2229">
        <v>0</v>
      </c>
      <c r="O2229">
        <v>1</v>
      </c>
      <c r="P2229">
        <v>1</v>
      </c>
      <c r="T2229" t="s">
        <v>44</v>
      </c>
      <c r="V2229" t="s">
        <v>45</v>
      </c>
      <c r="X2229" t="s">
        <v>243</v>
      </c>
      <c r="Z2229" t="s">
        <v>244</v>
      </c>
      <c r="AG2229" t="s">
        <v>24</v>
      </c>
      <c r="AH2229" t="str">
        <f>Table1[[#This Row],[FinalID]]</f>
        <v>LUMBRICULIDAE</v>
      </c>
      <c r="AI2229" t="s">
        <v>48</v>
      </c>
      <c r="AJ2229" t="s">
        <v>49</v>
      </c>
      <c r="AK2229">
        <v>6.6</v>
      </c>
      <c r="AM2229" t="s">
        <v>42</v>
      </c>
      <c r="AN2229">
        <v>6.6</v>
      </c>
      <c r="AO2229">
        <v>0</v>
      </c>
    </row>
    <row r="2230" spans="1:41" x14ac:dyDescent="0.25">
      <c r="A2230" t="s">
        <v>749</v>
      </c>
      <c r="F2230" t="s">
        <v>749</v>
      </c>
      <c r="G2230" s="1">
        <v>42437</v>
      </c>
      <c r="I2230" t="s">
        <v>1023</v>
      </c>
      <c r="J2230" t="s">
        <v>206</v>
      </c>
      <c r="K2230" t="s">
        <v>50</v>
      </c>
      <c r="L2230" t="s">
        <v>42</v>
      </c>
      <c r="M2230" t="s">
        <v>43</v>
      </c>
      <c r="N2230">
        <v>0</v>
      </c>
      <c r="O2230">
        <v>6</v>
      </c>
      <c r="P2230">
        <v>6</v>
      </c>
      <c r="T2230" t="s">
        <v>44</v>
      </c>
      <c r="V2230" t="s">
        <v>45</v>
      </c>
      <c r="X2230" t="s">
        <v>51</v>
      </c>
      <c r="Z2230" t="s">
        <v>52</v>
      </c>
      <c r="AG2230" t="s">
        <v>24</v>
      </c>
      <c r="AH2230" t="str">
        <f>Table1[[#This Row],[FinalID]]</f>
        <v>TUBIFICIDAE</v>
      </c>
      <c r="AI2230" t="s">
        <v>48</v>
      </c>
      <c r="AJ2230" t="s">
        <v>53</v>
      </c>
      <c r="AK2230">
        <v>8.4</v>
      </c>
      <c r="AM2230" t="s">
        <v>42</v>
      </c>
      <c r="AN2230">
        <v>8.4</v>
      </c>
      <c r="AO2230">
        <v>0</v>
      </c>
    </row>
    <row r="2231" spans="1:41" x14ac:dyDescent="0.25">
      <c r="A2231" t="s">
        <v>749</v>
      </c>
      <c r="F2231" t="s">
        <v>749</v>
      </c>
      <c r="G2231" s="1">
        <v>42437</v>
      </c>
      <c r="I2231" t="s">
        <v>1023</v>
      </c>
      <c r="J2231" t="s">
        <v>206</v>
      </c>
      <c r="K2231" t="s">
        <v>504</v>
      </c>
      <c r="L2231" t="s">
        <v>42</v>
      </c>
      <c r="M2231" t="s">
        <v>43</v>
      </c>
      <c r="N2231">
        <v>0</v>
      </c>
      <c r="O2231">
        <v>2</v>
      </c>
      <c r="P2231">
        <v>2</v>
      </c>
      <c r="T2231" t="s">
        <v>208</v>
      </c>
      <c r="V2231" t="s">
        <v>394</v>
      </c>
      <c r="X2231" t="s">
        <v>395</v>
      </c>
      <c r="Z2231" t="s">
        <v>425</v>
      </c>
      <c r="AG2231" t="s">
        <v>24</v>
      </c>
      <c r="AH2231" t="str">
        <f>Table1[[#This Row],[FinalID]]</f>
        <v>PISIDIIDAE</v>
      </c>
      <c r="AI2231" t="s">
        <v>92</v>
      </c>
      <c r="AK2231">
        <v>6.5</v>
      </c>
      <c r="AM2231" t="s">
        <v>42</v>
      </c>
      <c r="AN2231">
        <v>6.5</v>
      </c>
      <c r="AO2231">
        <v>0</v>
      </c>
    </row>
    <row r="2232" spans="1:41" x14ac:dyDescent="0.25">
      <c r="A2232" t="s">
        <v>749</v>
      </c>
      <c r="F2232" t="s">
        <v>749</v>
      </c>
      <c r="G2232" s="1">
        <v>42437</v>
      </c>
      <c r="I2232" t="s">
        <v>1023</v>
      </c>
      <c r="J2232" t="s">
        <v>206</v>
      </c>
      <c r="K2232" t="s">
        <v>260</v>
      </c>
      <c r="L2232" t="s">
        <v>42</v>
      </c>
      <c r="M2232" t="s">
        <v>43</v>
      </c>
      <c r="N2232">
        <v>0</v>
      </c>
      <c r="O2232">
        <v>1</v>
      </c>
      <c r="P2232">
        <v>1</v>
      </c>
      <c r="T2232" t="s">
        <v>55</v>
      </c>
      <c r="V2232" t="s">
        <v>67</v>
      </c>
      <c r="X2232" t="s">
        <v>68</v>
      </c>
      <c r="Z2232" t="s">
        <v>142</v>
      </c>
      <c r="AC2232" t="s">
        <v>261</v>
      </c>
      <c r="AG2232" t="s">
        <v>27</v>
      </c>
      <c r="AH2232" t="str">
        <f>Table1[[#This Row],[Family]]</f>
        <v>Heptageniidae</v>
      </c>
      <c r="AI2232" t="s">
        <v>144</v>
      </c>
      <c r="AJ2232" t="s">
        <v>53</v>
      </c>
      <c r="AK2232">
        <v>3</v>
      </c>
      <c r="AM2232" t="s">
        <v>42</v>
      </c>
      <c r="AN2232">
        <v>3</v>
      </c>
      <c r="AO2232">
        <v>0</v>
      </c>
    </row>
    <row r="2233" spans="1:41" x14ac:dyDescent="0.25">
      <c r="A2233" t="s">
        <v>749</v>
      </c>
      <c r="F2233" t="s">
        <v>749</v>
      </c>
      <c r="G2233" s="1">
        <v>42437</v>
      </c>
      <c r="I2233" t="s">
        <v>1023</v>
      </c>
      <c r="J2233" t="s">
        <v>206</v>
      </c>
      <c r="K2233" t="s">
        <v>323</v>
      </c>
      <c r="L2233" t="s">
        <v>42</v>
      </c>
      <c r="M2233" t="s">
        <v>43</v>
      </c>
      <c r="N2233">
        <v>0</v>
      </c>
      <c r="O2233">
        <v>1</v>
      </c>
      <c r="P2233">
        <v>1</v>
      </c>
      <c r="T2233" t="s">
        <v>55</v>
      </c>
      <c r="V2233" t="s">
        <v>67</v>
      </c>
      <c r="X2233" t="s">
        <v>324</v>
      </c>
      <c r="Z2233" t="s">
        <v>325</v>
      </c>
      <c r="AC2233" t="s">
        <v>326</v>
      </c>
      <c r="AG2233" t="s">
        <v>27</v>
      </c>
      <c r="AH2233" t="str">
        <f>Table1[[#This Row],[Family]]</f>
        <v>Calopterygidae</v>
      </c>
      <c r="AI2233" t="s">
        <v>76</v>
      </c>
      <c r="AJ2233" t="s">
        <v>213</v>
      </c>
      <c r="AK2233">
        <v>8.3000000000000007</v>
      </c>
      <c r="AM2233" t="s">
        <v>42</v>
      </c>
      <c r="AN2233">
        <v>8.3000000000000007</v>
      </c>
      <c r="AO2233">
        <v>0</v>
      </c>
    </row>
    <row r="2234" spans="1:41" x14ac:dyDescent="0.25">
      <c r="A2234" t="s">
        <v>749</v>
      </c>
      <c r="F2234" t="s">
        <v>749</v>
      </c>
      <c r="G2234" s="1">
        <v>42437</v>
      </c>
      <c r="I2234" t="s">
        <v>1023</v>
      </c>
      <c r="J2234" t="s">
        <v>206</v>
      </c>
      <c r="K2234" t="s">
        <v>750</v>
      </c>
      <c r="L2234" t="s">
        <v>42</v>
      </c>
      <c r="M2234" t="s">
        <v>43</v>
      </c>
      <c r="N2234">
        <v>0</v>
      </c>
      <c r="O2234">
        <v>1</v>
      </c>
      <c r="P2234">
        <v>1</v>
      </c>
      <c r="T2234" t="s">
        <v>55</v>
      </c>
      <c r="V2234" t="s">
        <v>67</v>
      </c>
      <c r="X2234" t="s">
        <v>561</v>
      </c>
      <c r="Z2234" t="s">
        <v>751</v>
      </c>
      <c r="AC2234" t="s">
        <v>752</v>
      </c>
      <c r="AG2234" t="s">
        <v>27</v>
      </c>
      <c r="AH2234" t="str">
        <f>Table1[[#This Row],[Family]]</f>
        <v>Veliidae</v>
      </c>
      <c r="AI2234" t="s">
        <v>76</v>
      </c>
      <c r="AJ2234" t="s">
        <v>753</v>
      </c>
      <c r="AK2234">
        <v>6</v>
      </c>
      <c r="AM2234" t="s">
        <v>42</v>
      </c>
      <c r="AN2234">
        <v>6</v>
      </c>
      <c r="AO2234">
        <v>0</v>
      </c>
    </row>
    <row r="2235" spans="1:41" x14ac:dyDescent="0.25">
      <c r="A2235" t="s">
        <v>749</v>
      </c>
      <c r="F2235" t="s">
        <v>749</v>
      </c>
      <c r="G2235" s="1">
        <v>42437</v>
      </c>
      <c r="I2235" t="s">
        <v>1023</v>
      </c>
      <c r="J2235" t="s">
        <v>206</v>
      </c>
      <c r="K2235" t="s">
        <v>173</v>
      </c>
      <c r="L2235" t="s">
        <v>42</v>
      </c>
      <c r="M2235" t="s">
        <v>43</v>
      </c>
      <c r="N2235">
        <v>0</v>
      </c>
      <c r="O2235">
        <v>6</v>
      </c>
      <c r="P2235">
        <v>6</v>
      </c>
      <c r="T2235" t="s">
        <v>55</v>
      </c>
      <c r="V2235" t="s">
        <v>67</v>
      </c>
      <c r="X2235" t="s">
        <v>72</v>
      </c>
      <c r="Z2235" t="s">
        <v>171</v>
      </c>
      <c r="AC2235" t="s">
        <v>174</v>
      </c>
      <c r="AG2235" t="s">
        <v>27</v>
      </c>
      <c r="AH2235" t="str">
        <f>Table1[[#This Row],[Family]]</f>
        <v>Hydropsychidae</v>
      </c>
      <c r="AI2235" t="s">
        <v>92</v>
      </c>
      <c r="AJ2235" t="s">
        <v>53</v>
      </c>
      <c r="AK2235">
        <v>2.7</v>
      </c>
      <c r="AM2235" t="s">
        <v>42</v>
      </c>
      <c r="AN2235">
        <v>2.7</v>
      </c>
      <c r="AO2235">
        <v>0</v>
      </c>
    </row>
    <row r="2236" spans="1:41" x14ac:dyDescent="0.25">
      <c r="A2236" t="s">
        <v>749</v>
      </c>
      <c r="F2236" t="s">
        <v>749</v>
      </c>
      <c r="G2236" s="1">
        <v>42437</v>
      </c>
      <c r="I2236" t="s">
        <v>1023</v>
      </c>
      <c r="J2236" t="s">
        <v>206</v>
      </c>
      <c r="K2236" t="s">
        <v>269</v>
      </c>
      <c r="L2236" t="s">
        <v>42</v>
      </c>
      <c r="M2236" t="s">
        <v>43</v>
      </c>
      <c r="N2236">
        <v>0</v>
      </c>
      <c r="O2236">
        <v>6</v>
      </c>
      <c r="P2236">
        <v>6</v>
      </c>
      <c r="T2236" t="s">
        <v>55</v>
      </c>
      <c r="V2236" t="s">
        <v>67</v>
      </c>
      <c r="X2236" t="s">
        <v>72</v>
      </c>
      <c r="Z2236" t="s">
        <v>270</v>
      </c>
      <c r="AG2236" t="s">
        <v>24</v>
      </c>
      <c r="AH2236" t="str">
        <f>Table1[[#This Row],[FinalID]]</f>
        <v>LIMNEPHILIDAE</v>
      </c>
      <c r="AI2236" t="s">
        <v>60</v>
      </c>
      <c r="AJ2236" t="s">
        <v>271</v>
      </c>
      <c r="AK2236">
        <v>3.4</v>
      </c>
      <c r="AM2236" t="s">
        <v>42</v>
      </c>
      <c r="AN2236">
        <v>3.4</v>
      </c>
      <c r="AO2236">
        <v>0</v>
      </c>
    </row>
    <row r="2237" spans="1:41" x14ac:dyDescent="0.25">
      <c r="A2237" t="s">
        <v>749</v>
      </c>
      <c r="F2237" t="s">
        <v>749</v>
      </c>
      <c r="G2237" s="1">
        <v>42437</v>
      </c>
      <c r="I2237" t="s">
        <v>1023</v>
      </c>
      <c r="J2237" t="s">
        <v>206</v>
      </c>
      <c r="K2237" t="s">
        <v>641</v>
      </c>
      <c r="L2237" t="s">
        <v>42</v>
      </c>
      <c r="M2237" t="s">
        <v>43</v>
      </c>
      <c r="N2237">
        <v>0</v>
      </c>
      <c r="O2237">
        <v>1</v>
      </c>
      <c r="P2237">
        <v>1</v>
      </c>
      <c r="T2237" t="s">
        <v>55</v>
      </c>
      <c r="V2237" t="s">
        <v>67</v>
      </c>
      <c r="X2237" t="s">
        <v>72</v>
      </c>
      <c r="Z2237" t="s">
        <v>642</v>
      </c>
      <c r="AC2237" t="s">
        <v>643</v>
      </c>
      <c r="AG2237" t="s">
        <v>27</v>
      </c>
      <c r="AH2237" t="str">
        <f>Table1[[#This Row],[Family]]</f>
        <v>Molannidae</v>
      </c>
      <c r="AI2237" t="s">
        <v>144</v>
      </c>
      <c r="AJ2237" t="s">
        <v>161</v>
      </c>
      <c r="AK2237">
        <v>6</v>
      </c>
      <c r="AM2237" t="s">
        <v>42</v>
      </c>
      <c r="AN2237">
        <v>6</v>
      </c>
      <c r="AO2237">
        <v>0</v>
      </c>
    </row>
    <row r="2238" spans="1:41" x14ac:dyDescent="0.25">
      <c r="A2238" t="s">
        <v>749</v>
      </c>
      <c r="F2238" t="s">
        <v>749</v>
      </c>
      <c r="G2238" s="1">
        <v>42437</v>
      </c>
      <c r="I2238" t="s">
        <v>1023</v>
      </c>
      <c r="J2238" t="s">
        <v>206</v>
      </c>
      <c r="K2238" t="s">
        <v>356</v>
      </c>
      <c r="L2238" t="s">
        <v>42</v>
      </c>
      <c r="M2238" t="s">
        <v>43</v>
      </c>
      <c r="N2238">
        <v>0</v>
      </c>
      <c r="O2238">
        <v>7</v>
      </c>
      <c r="P2238">
        <v>7</v>
      </c>
      <c r="T2238" t="s">
        <v>55</v>
      </c>
      <c r="V2238" t="s">
        <v>67</v>
      </c>
      <c r="X2238" t="s">
        <v>72</v>
      </c>
      <c r="Z2238" t="s">
        <v>357</v>
      </c>
      <c r="AC2238" t="s">
        <v>358</v>
      </c>
      <c r="AG2238" t="s">
        <v>27</v>
      </c>
      <c r="AH2238" t="str">
        <f>Table1[[#This Row],[Family]]</f>
        <v>Psychomyiidae</v>
      </c>
      <c r="AI2238" t="s">
        <v>144</v>
      </c>
      <c r="AJ2238" t="s">
        <v>53</v>
      </c>
      <c r="AK2238">
        <v>4.7</v>
      </c>
      <c r="AM2238" t="s">
        <v>42</v>
      </c>
      <c r="AN2238">
        <v>4.7</v>
      </c>
      <c r="AO2238">
        <v>0</v>
      </c>
    </row>
    <row r="2239" spans="1:41" x14ac:dyDescent="0.25">
      <c r="A2239" t="s">
        <v>749</v>
      </c>
      <c r="F2239" t="s">
        <v>749</v>
      </c>
      <c r="G2239" s="1">
        <v>42437</v>
      </c>
      <c r="I2239" t="s">
        <v>1023</v>
      </c>
      <c r="J2239" t="s">
        <v>206</v>
      </c>
      <c r="K2239" t="s">
        <v>177</v>
      </c>
      <c r="L2239" t="s">
        <v>42</v>
      </c>
      <c r="M2239" t="s">
        <v>43</v>
      </c>
      <c r="N2239">
        <v>0</v>
      </c>
      <c r="O2239">
        <v>1</v>
      </c>
      <c r="P2239">
        <v>1</v>
      </c>
      <c r="T2239" t="s">
        <v>55</v>
      </c>
      <c r="V2239" t="s">
        <v>67</v>
      </c>
      <c r="X2239" t="s">
        <v>72</v>
      </c>
      <c r="Z2239" t="s">
        <v>178</v>
      </c>
      <c r="AC2239" t="s">
        <v>179</v>
      </c>
      <c r="AG2239" t="s">
        <v>27</v>
      </c>
      <c r="AH2239" t="str">
        <f>Table1[[#This Row],[Family]]</f>
        <v>Uenoidae</v>
      </c>
      <c r="AI2239" t="s">
        <v>144</v>
      </c>
      <c r="AJ2239" t="s">
        <v>53</v>
      </c>
      <c r="AK2239">
        <v>2.7</v>
      </c>
      <c r="AM2239" t="s">
        <v>42</v>
      </c>
      <c r="AN2239">
        <v>2.7</v>
      </c>
      <c r="AO2239">
        <v>0</v>
      </c>
    </row>
    <row r="2240" spans="1:41" x14ac:dyDescent="0.25">
      <c r="A2240" t="s">
        <v>749</v>
      </c>
      <c r="F2240" t="s">
        <v>749</v>
      </c>
      <c r="G2240" s="1">
        <v>42437</v>
      </c>
      <c r="I2240" t="s">
        <v>1023</v>
      </c>
      <c r="J2240" t="s">
        <v>206</v>
      </c>
      <c r="K2240" t="s">
        <v>443</v>
      </c>
      <c r="L2240" t="s">
        <v>42</v>
      </c>
      <c r="M2240" t="s">
        <v>43</v>
      </c>
      <c r="N2240">
        <v>0</v>
      </c>
      <c r="O2240">
        <v>1</v>
      </c>
      <c r="P2240">
        <v>1</v>
      </c>
      <c r="T2240" t="s">
        <v>55</v>
      </c>
      <c r="V2240" t="s">
        <v>67</v>
      </c>
      <c r="X2240" t="s">
        <v>80</v>
      </c>
      <c r="Z2240" t="s">
        <v>81</v>
      </c>
      <c r="AC2240" t="s">
        <v>444</v>
      </c>
      <c r="AG2240" t="s">
        <v>27</v>
      </c>
      <c r="AH2240" t="str">
        <f>Table1[[#This Row],[Family]]</f>
        <v>Ceratopogonidae</v>
      </c>
      <c r="AI2240" t="s">
        <v>76</v>
      </c>
      <c r="AJ2240" t="s">
        <v>82</v>
      </c>
      <c r="AK2240">
        <v>2.7</v>
      </c>
      <c r="AM2240" t="s">
        <v>42</v>
      </c>
      <c r="AN2240">
        <v>2.7</v>
      </c>
      <c r="AO2240">
        <v>0</v>
      </c>
    </row>
    <row r="2241" spans="1:41" x14ac:dyDescent="0.25">
      <c r="A2241" t="s">
        <v>749</v>
      </c>
      <c r="F2241" t="s">
        <v>749</v>
      </c>
      <c r="G2241" s="1">
        <v>42437</v>
      </c>
      <c r="I2241" t="s">
        <v>1023</v>
      </c>
      <c r="J2241" t="s">
        <v>206</v>
      </c>
      <c r="K2241" t="s">
        <v>183</v>
      </c>
      <c r="L2241" t="s">
        <v>42</v>
      </c>
      <c r="M2241" t="s">
        <v>43</v>
      </c>
      <c r="N2241">
        <v>0</v>
      </c>
      <c r="O2241">
        <v>9</v>
      </c>
      <c r="P2241">
        <v>9</v>
      </c>
      <c r="T2241" t="s">
        <v>55</v>
      </c>
      <c r="V2241" t="s">
        <v>67</v>
      </c>
      <c r="X2241" t="s">
        <v>80</v>
      </c>
      <c r="Z2241" t="s">
        <v>86</v>
      </c>
      <c r="AB2241" t="s">
        <v>97</v>
      </c>
      <c r="AC2241" t="s">
        <v>184</v>
      </c>
      <c r="AG2241" t="s">
        <v>27</v>
      </c>
      <c r="AH2241" t="str">
        <f>Table1[[#This Row],[Family]]</f>
        <v>Chironomidae</v>
      </c>
      <c r="AI2241" t="s">
        <v>48</v>
      </c>
      <c r="AJ2241" t="s">
        <v>185</v>
      </c>
      <c r="AK2241">
        <v>2.1</v>
      </c>
      <c r="AM2241" t="s">
        <v>42</v>
      </c>
      <c r="AN2241">
        <v>2.1</v>
      </c>
      <c r="AO2241">
        <v>0</v>
      </c>
    </row>
    <row r="2242" spans="1:41" x14ac:dyDescent="0.25">
      <c r="A2242" t="s">
        <v>749</v>
      </c>
      <c r="F2242" t="s">
        <v>749</v>
      </c>
      <c r="G2242" s="1">
        <v>42437</v>
      </c>
      <c r="I2242" t="s">
        <v>1023</v>
      </c>
      <c r="J2242" t="s">
        <v>206</v>
      </c>
      <c r="K2242" t="s">
        <v>186</v>
      </c>
      <c r="L2242" t="s">
        <v>42</v>
      </c>
      <c r="M2242" t="s">
        <v>79</v>
      </c>
      <c r="N2242">
        <v>0</v>
      </c>
      <c r="O2242">
        <v>1</v>
      </c>
      <c r="P2242">
        <v>1</v>
      </c>
      <c r="T2242" t="s">
        <v>55</v>
      </c>
      <c r="V2242" t="s">
        <v>67</v>
      </c>
      <c r="X2242" t="s">
        <v>80</v>
      </c>
      <c r="Z2242" t="s">
        <v>86</v>
      </c>
      <c r="AC2242" t="s">
        <v>187</v>
      </c>
      <c r="AG2242" t="s">
        <v>27</v>
      </c>
      <c r="AH2242" t="str">
        <f>Table1[[#This Row],[Family]]</f>
        <v>Chironomidae</v>
      </c>
      <c r="AI2242" t="s">
        <v>48</v>
      </c>
      <c r="AK2242">
        <v>7.6</v>
      </c>
      <c r="AM2242" t="s">
        <v>42</v>
      </c>
      <c r="AN2242">
        <v>7.6</v>
      </c>
      <c r="AO2242">
        <v>0</v>
      </c>
    </row>
    <row r="2243" spans="1:41" x14ac:dyDescent="0.25">
      <c r="A2243" t="s">
        <v>749</v>
      </c>
      <c r="F2243" t="s">
        <v>749</v>
      </c>
      <c r="G2243" s="1">
        <v>42437</v>
      </c>
      <c r="I2243" t="s">
        <v>1023</v>
      </c>
      <c r="J2243" t="s">
        <v>206</v>
      </c>
      <c r="K2243" t="s">
        <v>225</v>
      </c>
      <c r="L2243" t="s">
        <v>42</v>
      </c>
      <c r="M2243" t="s">
        <v>43</v>
      </c>
      <c r="N2243">
        <v>0</v>
      </c>
      <c r="O2243">
        <v>1</v>
      </c>
      <c r="P2243">
        <v>1</v>
      </c>
      <c r="T2243" t="s">
        <v>55</v>
      </c>
      <c r="V2243" t="s">
        <v>67</v>
      </c>
      <c r="X2243" t="s">
        <v>80</v>
      </c>
      <c r="Z2243" t="s">
        <v>86</v>
      </c>
      <c r="AC2243" t="s">
        <v>226</v>
      </c>
      <c r="AG2243" t="s">
        <v>27</v>
      </c>
      <c r="AH2243" t="str">
        <f>Table1[[#This Row],[Family]]</f>
        <v>Chironomidae</v>
      </c>
      <c r="AI2243" t="s">
        <v>48</v>
      </c>
      <c r="AJ2243" t="s">
        <v>61</v>
      </c>
      <c r="AK2243">
        <v>7</v>
      </c>
      <c r="AM2243" t="s">
        <v>42</v>
      </c>
      <c r="AN2243">
        <v>7</v>
      </c>
      <c r="AO2243">
        <v>0</v>
      </c>
    </row>
    <row r="2244" spans="1:41" x14ac:dyDescent="0.25">
      <c r="A2244" t="s">
        <v>749</v>
      </c>
      <c r="F2244" t="s">
        <v>749</v>
      </c>
      <c r="G2244" s="1">
        <v>42437</v>
      </c>
      <c r="I2244" t="s">
        <v>1023</v>
      </c>
      <c r="J2244" t="s">
        <v>206</v>
      </c>
      <c r="K2244" t="s">
        <v>253</v>
      </c>
      <c r="L2244" t="s">
        <v>42</v>
      </c>
      <c r="M2244" t="s">
        <v>43</v>
      </c>
      <c r="N2244">
        <v>0</v>
      </c>
      <c r="O2244">
        <v>7</v>
      </c>
      <c r="P2244">
        <v>7</v>
      </c>
      <c r="T2244" t="s">
        <v>55</v>
      </c>
      <c r="V2244" t="s">
        <v>67</v>
      </c>
      <c r="X2244" t="s">
        <v>80</v>
      </c>
      <c r="Z2244" t="s">
        <v>86</v>
      </c>
      <c r="AC2244" t="s">
        <v>254</v>
      </c>
      <c r="AG2244" t="s">
        <v>27</v>
      </c>
      <c r="AH2244" t="str">
        <f>Table1[[#This Row],[Family]]</f>
        <v>Chironomidae</v>
      </c>
      <c r="AI2244" t="s">
        <v>48</v>
      </c>
      <c r="AJ2244" t="s">
        <v>61</v>
      </c>
      <c r="AK2244">
        <v>4.0999999999999996</v>
      </c>
      <c r="AM2244" t="s">
        <v>42</v>
      </c>
      <c r="AN2244">
        <v>4.0999999999999996</v>
      </c>
      <c r="AO2244">
        <v>0</v>
      </c>
    </row>
    <row r="2245" spans="1:41" x14ac:dyDescent="0.25">
      <c r="A2245" t="s">
        <v>749</v>
      </c>
      <c r="F2245" t="s">
        <v>749</v>
      </c>
      <c r="G2245" s="1">
        <v>42437</v>
      </c>
      <c r="I2245" t="s">
        <v>1023</v>
      </c>
      <c r="J2245" t="s">
        <v>206</v>
      </c>
      <c r="K2245" t="s">
        <v>103</v>
      </c>
      <c r="L2245" t="s">
        <v>42</v>
      </c>
      <c r="M2245" t="s">
        <v>43</v>
      </c>
      <c r="N2245">
        <v>0</v>
      </c>
      <c r="O2245">
        <v>1</v>
      </c>
      <c r="P2245">
        <v>1</v>
      </c>
      <c r="T2245" t="s">
        <v>55</v>
      </c>
      <c r="V2245" t="s">
        <v>67</v>
      </c>
      <c r="X2245" t="s">
        <v>80</v>
      </c>
      <c r="Z2245" t="s">
        <v>86</v>
      </c>
      <c r="AC2245" t="s">
        <v>104</v>
      </c>
      <c r="AG2245" t="s">
        <v>27</v>
      </c>
      <c r="AH2245" t="str">
        <f>Table1[[#This Row],[Family]]</f>
        <v>Chironomidae</v>
      </c>
      <c r="AI2245" t="s">
        <v>48</v>
      </c>
      <c r="AJ2245" t="s">
        <v>61</v>
      </c>
      <c r="AK2245">
        <v>5.9</v>
      </c>
      <c r="AM2245" t="s">
        <v>42</v>
      </c>
      <c r="AN2245">
        <v>5.9</v>
      </c>
      <c r="AO2245">
        <v>0</v>
      </c>
    </row>
    <row r="2246" spans="1:41" x14ac:dyDescent="0.25">
      <c r="A2246" t="s">
        <v>749</v>
      </c>
      <c r="F2246" t="s">
        <v>749</v>
      </c>
      <c r="G2246" s="1">
        <v>42437</v>
      </c>
      <c r="I2246" t="s">
        <v>1023</v>
      </c>
      <c r="J2246" t="s">
        <v>206</v>
      </c>
      <c r="K2246" t="s">
        <v>107</v>
      </c>
      <c r="L2246" t="s">
        <v>42</v>
      </c>
      <c r="M2246" t="s">
        <v>43</v>
      </c>
      <c r="N2246">
        <v>0</v>
      </c>
      <c r="O2246">
        <v>10</v>
      </c>
      <c r="P2246">
        <v>10</v>
      </c>
      <c r="T2246" t="s">
        <v>55</v>
      </c>
      <c r="V2246" t="s">
        <v>67</v>
      </c>
      <c r="X2246" t="s">
        <v>80</v>
      </c>
      <c r="Z2246" t="s">
        <v>86</v>
      </c>
      <c r="AC2246" t="s">
        <v>108</v>
      </c>
      <c r="AG2246" t="s">
        <v>27</v>
      </c>
      <c r="AH2246" t="str">
        <f>Table1[[#This Row],[Family]]</f>
        <v>Chironomidae</v>
      </c>
      <c r="AI2246" t="s">
        <v>48</v>
      </c>
      <c r="AJ2246" t="s">
        <v>82</v>
      </c>
      <c r="AK2246">
        <v>9.1999999999999993</v>
      </c>
      <c r="AM2246" t="s">
        <v>42</v>
      </c>
      <c r="AN2246">
        <v>9.1999999999999993</v>
      </c>
      <c r="AO2246">
        <v>0</v>
      </c>
    </row>
    <row r="2247" spans="1:41" x14ac:dyDescent="0.25">
      <c r="A2247" t="s">
        <v>749</v>
      </c>
      <c r="F2247" t="s">
        <v>749</v>
      </c>
      <c r="G2247" s="1">
        <v>42437</v>
      </c>
      <c r="I2247" t="s">
        <v>1023</v>
      </c>
      <c r="J2247" t="s">
        <v>206</v>
      </c>
      <c r="K2247" t="s">
        <v>481</v>
      </c>
      <c r="L2247" t="s">
        <v>42</v>
      </c>
      <c r="M2247" t="s">
        <v>43</v>
      </c>
      <c r="N2247">
        <v>0</v>
      </c>
      <c r="O2247">
        <v>1</v>
      </c>
      <c r="P2247">
        <v>1</v>
      </c>
      <c r="T2247" t="s">
        <v>55</v>
      </c>
      <c r="V2247" t="s">
        <v>67</v>
      </c>
      <c r="X2247" t="s">
        <v>80</v>
      </c>
      <c r="Z2247" t="s">
        <v>86</v>
      </c>
      <c r="AC2247" t="s">
        <v>482</v>
      </c>
      <c r="AG2247" t="s">
        <v>27</v>
      </c>
      <c r="AH2247" t="str">
        <f>Table1[[#This Row],[Family]]</f>
        <v>Chironomidae</v>
      </c>
      <c r="AI2247" t="s">
        <v>48</v>
      </c>
      <c r="AJ2247" t="s">
        <v>61</v>
      </c>
      <c r="AK2247">
        <v>2.1</v>
      </c>
      <c r="AM2247" t="s">
        <v>42</v>
      </c>
      <c r="AN2247">
        <v>2.1</v>
      </c>
      <c r="AO2247">
        <v>0</v>
      </c>
    </row>
    <row r="2248" spans="1:41" x14ac:dyDescent="0.25">
      <c r="A2248" t="s">
        <v>749</v>
      </c>
      <c r="F2248" t="s">
        <v>749</v>
      </c>
      <c r="G2248" s="1">
        <v>42437</v>
      </c>
      <c r="I2248" t="s">
        <v>1023</v>
      </c>
      <c r="J2248" t="s">
        <v>206</v>
      </c>
      <c r="K2248" t="s">
        <v>274</v>
      </c>
      <c r="L2248" t="s">
        <v>42</v>
      </c>
      <c r="M2248" t="s">
        <v>43</v>
      </c>
      <c r="N2248">
        <v>0</v>
      </c>
      <c r="O2248">
        <v>11</v>
      </c>
      <c r="P2248">
        <v>11</v>
      </c>
      <c r="T2248" t="s">
        <v>55</v>
      </c>
      <c r="V2248" t="s">
        <v>67</v>
      </c>
      <c r="X2248" t="s">
        <v>80</v>
      </c>
      <c r="Z2248" t="s">
        <v>86</v>
      </c>
      <c r="AC2248" t="s">
        <v>275</v>
      </c>
      <c r="AG2248" t="s">
        <v>27</v>
      </c>
      <c r="AH2248" t="str">
        <f>Table1[[#This Row],[Family]]</f>
        <v>Chironomidae</v>
      </c>
      <c r="AI2248" t="s">
        <v>48</v>
      </c>
      <c r="AJ2248" t="s">
        <v>61</v>
      </c>
      <c r="AK2248">
        <v>4.5999999999999996</v>
      </c>
      <c r="AM2248" t="s">
        <v>42</v>
      </c>
      <c r="AN2248">
        <v>4.5999999999999996</v>
      </c>
      <c r="AO2248">
        <v>0</v>
      </c>
    </row>
    <row r="2249" spans="1:41" x14ac:dyDescent="0.25">
      <c r="A2249" t="s">
        <v>749</v>
      </c>
      <c r="F2249" t="s">
        <v>749</v>
      </c>
      <c r="G2249" s="1">
        <v>42437</v>
      </c>
      <c r="I2249" t="s">
        <v>1023</v>
      </c>
      <c r="J2249" t="s">
        <v>206</v>
      </c>
      <c r="K2249" t="s">
        <v>276</v>
      </c>
      <c r="L2249" t="s">
        <v>42</v>
      </c>
      <c r="M2249" t="s">
        <v>43</v>
      </c>
      <c r="N2249">
        <v>0</v>
      </c>
      <c r="O2249">
        <v>5</v>
      </c>
      <c r="P2249">
        <v>5</v>
      </c>
      <c r="T2249" t="s">
        <v>55</v>
      </c>
      <c r="V2249" t="s">
        <v>67</v>
      </c>
      <c r="X2249" t="s">
        <v>80</v>
      </c>
      <c r="Z2249" t="s">
        <v>86</v>
      </c>
      <c r="AC2249" t="s">
        <v>277</v>
      </c>
      <c r="AG2249" t="s">
        <v>27</v>
      </c>
      <c r="AH2249" t="str">
        <f>Table1[[#This Row],[Family]]</f>
        <v>Chironomidae</v>
      </c>
      <c r="AI2249" t="s">
        <v>48</v>
      </c>
      <c r="AJ2249" t="s">
        <v>61</v>
      </c>
      <c r="AK2249">
        <v>4</v>
      </c>
      <c r="AM2249" t="s">
        <v>42</v>
      </c>
      <c r="AN2249">
        <v>4</v>
      </c>
      <c r="AO2249">
        <v>0</v>
      </c>
    </row>
    <row r="2250" spans="1:41" x14ac:dyDescent="0.25">
      <c r="A2250" t="s">
        <v>749</v>
      </c>
      <c r="F2250" t="s">
        <v>749</v>
      </c>
      <c r="G2250" s="1">
        <v>42437</v>
      </c>
      <c r="I2250" t="s">
        <v>1023</v>
      </c>
      <c r="J2250" t="s">
        <v>206</v>
      </c>
      <c r="K2250" t="s">
        <v>255</v>
      </c>
      <c r="L2250" t="s">
        <v>42</v>
      </c>
      <c r="M2250" t="s">
        <v>43</v>
      </c>
      <c r="N2250">
        <v>0</v>
      </c>
      <c r="O2250">
        <v>1</v>
      </c>
      <c r="P2250">
        <v>1</v>
      </c>
      <c r="T2250" t="s">
        <v>55</v>
      </c>
      <c r="V2250" t="s">
        <v>67</v>
      </c>
      <c r="X2250" t="s">
        <v>80</v>
      </c>
      <c r="Z2250" t="s">
        <v>86</v>
      </c>
      <c r="AC2250" t="s">
        <v>256</v>
      </c>
      <c r="AG2250" t="s">
        <v>27</v>
      </c>
      <c r="AH2250" t="str">
        <f>Table1[[#This Row],[Family]]</f>
        <v>Chironomidae</v>
      </c>
      <c r="AI2250" t="s">
        <v>48</v>
      </c>
      <c r="AJ2250" t="s">
        <v>61</v>
      </c>
      <c r="AK2250">
        <v>5.0999999999999996</v>
      </c>
      <c r="AM2250" t="s">
        <v>42</v>
      </c>
      <c r="AN2250">
        <v>5.0999999999999996</v>
      </c>
      <c r="AO2250">
        <v>0</v>
      </c>
    </row>
    <row r="2251" spans="1:41" x14ac:dyDescent="0.25">
      <c r="A2251" t="s">
        <v>749</v>
      </c>
      <c r="F2251" t="s">
        <v>749</v>
      </c>
      <c r="G2251" s="1">
        <v>42437</v>
      </c>
      <c r="I2251" t="s">
        <v>1023</v>
      </c>
      <c r="J2251" t="s">
        <v>206</v>
      </c>
      <c r="K2251" t="s">
        <v>123</v>
      </c>
      <c r="L2251" t="s">
        <v>42</v>
      </c>
      <c r="M2251" t="s">
        <v>43</v>
      </c>
      <c r="N2251">
        <v>0</v>
      </c>
      <c r="O2251">
        <v>5</v>
      </c>
      <c r="P2251">
        <v>5</v>
      </c>
      <c r="T2251" t="s">
        <v>55</v>
      </c>
      <c r="V2251" t="s">
        <v>67</v>
      </c>
      <c r="X2251" t="s">
        <v>80</v>
      </c>
      <c r="Z2251" t="s">
        <v>86</v>
      </c>
      <c r="AC2251" t="s">
        <v>124</v>
      </c>
      <c r="AG2251" t="s">
        <v>27</v>
      </c>
      <c r="AH2251" t="str">
        <f>Table1[[#This Row],[Family]]</f>
        <v>Chironomidae</v>
      </c>
      <c r="AI2251" t="s">
        <v>76</v>
      </c>
      <c r="AJ2251" t="s">
        <v>61</v>
      </c>
      <c r="AK2251">
        <v>8.1999999999999993</v>
      </c>
      <c r="AM2251" t="s">
        <v>42</v>
      </c>
      <c r="AN2251">
        <v>8.1999999999999993</v>
      </c>
      <c r="AO2251">
        <v>0</v>
      </c>
    </row>
    <row r="2252" spans="1:41" x14ac:dyDescent="0.25">
      <c r="A2252" t="s">
        <v>749</v>
      </c>
      <c r="F2252" t="s">
        <v>749</v>
      </c>
      <c r="G2252" s="1">
        <v>42437</v>
      </c>
      <c r="I2252" t="s">
        <v>1023</v>
      </c>
      <c r="J2252" t="s">
        <v>206</v>
      </c>
      <c r="K2252" t="s">
        <v>364</v>
      </c>
      <c r="L2252" t="s">
        <v>42</v>
      </c>
      <c r="M2252" t="s">
        <v>43</v>
      </c>
      <c r="N2252">
        <v>0</v>
      </c>
      <c r="O2252">
        <v>11</v>
      </c>
      <c r="P2252">
        <v>11</v>
      </c>
      <c r="T2252" t="s">
        <v>55</v>
      </c>
      <c r="V2252" t="s">
        <v>67</v>
      </c>
      <c r="X2252" t="s">
        <v>80</v>
      </c>
      <c r="Z2252" t="s">
        <v>86</v>
      </c>
      <c r="AB2252" t="s">
        <v>115</v>
      </c>
      <c r="AC2252" t="s">
        <v>365</v>
      </c>
      <c r="AG2252" t="s">
        <v>27</v>
      </c>
      <c r="AH2252" t="str">
        <f>Table1[[#This Row],[Family]]</f>
        <v>Chironomidae</v>
      </c>
      <c r="AI2252" t="s">
        <v>76</v>
      </c>
      <c r="AJ2252" t="s">
        <v>61</v>
      </c>
      <c r="AK2252">
        <v>4.0999999999999996</v>
      </c>
      <c r="AM2252" t="s">
        <v>42</v>
      </c>
      <c r="AN2252">
        <v>4.0999999999999996</v>
      </c>
      <c r="AO2252">
        <v>0</v>
      </c>
    </row>
    <row r="2253" spans="1:41" x14ac:dyDescent="0.25">
      <c r="A2253" t="s">
        <v>749</v>
      </c>
      <c r="F2253" t="s">
        <v>749</v>
      </c>
      <c r="G2253" s="1">
        <v>42437</v>
      </c>
      <c r="I2253" t="s">
        <v>1023</v>
      </c>
      <c r="J2253" t="s">
        <v>206</v>
      </c>
      <c r="K2253" t="s">
        <v>193</v>
      </c>
      <c r="L2253" t="s">
        <v>42</v>
      </c>
      <c r="M2253" t="s">
        <v>43</v>
      </c>
      <c r="N2253">
        <v>0</v>
      </c>
      <c r="O2253">
        <v>2</v>
      </c>
      <c r="P2253">
        <v>2</v>
      </c>
      <c r="T2253" t="s">
        <v>55</v>
      </c>
      <c r="V2253" t="s">
        <v>67</v>
      </c>
      <c r="X2253" t="s">
        <v>80</v>
      </c>
      <c r="Z2253" t="s">
        <v>86</v>
      </c>
      <c r="AB2253" t="s">
        <v>194</v>
      </c>
      <c r="AC2253" t="s">
        <v>195</v>
      </c>
      <c r="AG2253" t="s">
        <v>27</v>
      </c>
      <c r="AH2253" t="str">
        <f>Table1[[#This Row],[Family]]</f>
        <v>Chironomidae</v>
      </c>
      <c r="AI2253" t="s">
        <v>48</v>
      </c>
      <c r="AJ2253" t="s">
        <v>61</v>
      </c>
      <c r="AK2253">
        <v>8.5</v>
      </c>
      <c r="AM2253" t="s">
        <v>42</v>
      </c>
      <c r="AN2253">
        <v>8.5</v>
      </c>
      <c r="AO2253">
        <v>0</v>
      </c>
    </row>
    <row r="2254" spans="1:41" x14ac:dyDescent="0.25">
      <c r="A2254" t="s">
        <v>749</v>
      </c>
      <c r="F2254" t="s">
        <v>749</v>
      </c>
      <c r="G2254" s="1">
        <v>42437</v>
      </c>
      <c r="I2254" t="s">
        <v>1023</v>
      </c>
      <c r="J2254" t="s">
        <v>206</v>
      </c>
      <c r="K2254" t="s">
        <v>754</v>
      </c>
      <c r="L2254" t="s">
        <v>42</v>
      </c>
      <c r="M2254" t="s">
        <v>43</v>
      </c>
      <c r="N2254">
        <v>0</v>
      </c>
      <c r="O2254">
        <v>1</v>
      </c>
      <c r="P2254">
        <v>1</v>
      </c>
      <c r="T2254" t="s">
        <v>55</v>
      </c>
      <c r="V2254" t="s">
        <v>67</v>
      </c>
      <c r="X2254" t="s">
        <v>80</v>
      </c>
      <c r="Z2254" t="s">
        <v>86</v>
      </c>
      <c r="AC2254" t="s">
        <v>755</v>
      </c>
      <c r="AG2254" t="s">
        <v>27</v>
      </c>
      <c r="AH2254" t="str">
        <f>Table1[[#This Row],[Family]]</f>
        <v>Chironomidae</v>
      </c>
      <c r="AI2254" t="s">
        <v>48</v>
      </c>
      <c r="AJ2254" t="s">
        <v>190</v>
      </c>
      <c r="AK2254">
        <v>6.6</v>
      </c>
      <c r="AM2254" t="s">
        <v>42</v>
      </c>
      <c r="AN2254">
        <v>6.6</v>
      </c>
      <c r="AO2254">
        <v>0</v>
      </c>
    </row>
    <row r="2255" spans="1:41" x14ac:dyDescent="0.25">
      <c r="A2255" t="s">
        <v>749</v>
      </c>
      <c r="F2255" t="s">
        <v>749</v>
      </c>
      <c r="G2255" s="1">
        <v>42437</v>
      </c>
      <c r="I2255" t="s">
        <v>1023</v>
      </c>
      <c r="J2255" t="s">
        <v>206</v>
      </c>
      <c r="K2255" t="s">
        <v>202</v>
      </c>
      <c r="L2255" t="s">
        <v>42</v>
      </c>
      <c r="M2255" t="s">
        <v>43</v>
      </c>
      <c r="N2255">
        <v>0</v>
      </c>
      <c r="O2255">
        <v>2</v>
      </c>
      <c r="P2255">
        <v>2</v>
      </c>
      <c r="T2255" t="s">
        <v>55</v>
      </c>
      <c r="V2255" t="s">
        <v>67</v>
      </c>
      <c r="X2255" t="s">
        <v>80</v>
      </c>
      <c r="Z2255" t="s">
        <v>203</v>
      </c>
      <c r="AC2255" t="s">
        <v>204</v>
      </c>
      <c r="AG2255" t="s">
        <v>27</v>
      </c>
      <c r="AH2255" t="str">
        <f>Table1[[#This Row],[Family]]</f>
        <v>Tipulidae</v>
      </c>
      <c r="AI2255" t="s">
        <v>48</v>
      </c>
      <c r="AJ2255" t="s">
        <v>53</v>
      </c>
      <c r="AK2255">
        <v>8</v>
      </c>
      <c r="AM2255" t="s">
        <v>42</v>
      </c>
      <c r="AN2255">
        <v>8</v>
      </c>
      <c r="AO2255">
        <v>0</v>
      </c>
    </row>
    <row r="2256" spans="1:41" x14ac:dyDescent="0.25">
      <c r="A2256" t="s">
        <v>749</v>
      </c>
      <c r="F2256" t="s">
        <v>749</v>
      </c>
      <c r="G2256" s="1">
        <v>42437</v>
      </c>
      <c r="I2256" t="s">
        <v>1023</v>
      </c>
      <c r="J2256" t="s">
        <v>206</v>
      </c>
      <c r="K2256" t="s">
        <v>366</v>
      </c>
      <c r="L2256" t="s">
        <v>42</v>
      </c>
      <c r="M2256" t="s">
        <v>43</v>
      </c>
      <c r="N2256">
        <v>0</v>
      </c>
      <c r="O2256">
        <v>3</v>
      </c>
      <c r="P2256">
        <v>3</v>
      </c>
      <c r="T2256" t="s">
        <v>55</v>
      </c>
      <c r="V2256" t="s">
        <v>67</v>
      </c>
      <c r="X2256" t="s">
        <v>80</v>
      </c>
      <c r="Z2256" t="s">
        <v>203</v>
      </c>
      <c r="AC2256" t="s">
        <v>367</v>
      </c>
      <c r="AG2256" t="s">
        <v>27</v>
      </c>
      <c r="AH2256" t="str">
        <f>Table1[[#This Row],[Family]]</f>
        <v>Tipulidae</v>
      </c>
      <c r="AI2256" t="s">
        <v>76</v>
      </c>
      <c r="AJ2256" t="s">
        <v>82</v>
      </c>
      <c r="AK2256">
        <v>1.1000000000000001</v>
      </c>
      <c r="AM2256" t="s">
        <v>42</v>
      </c>
      <c r="AN2256">
        <v>1.1000000000000001</v>
      </c>
      <c r="AO2256">
        <v>0</v>
      </c>
    </row>
    <row r="2257" spans="1:41" x14ac:dyDescent="0.25">
      <c r="A2257" t="s">
        <v>749</v>
      </c>
      <c r="F2257" t="s">
        <v>749</v>
      </c>
      <c r="G2257" s="1">
        <v>42437</v>
      </c>
      <c r="I2257" t="s">
        <v>1023</v>
      </c>
      <c r="J2257" t="s">
        <v>206</v>
      </c>
      <c r="K2257" t="s">
        <v>532</v>
      </c>
      <c r="L2257" t="s">
        <v>42</v>
      </c>
      <c r="M2257" t="s">
        <v>43</v>
      </c>
      <c r="N2257">
        <v>0</v>
      </c>
      <c r="O2257">
        <v>2</v>
      </c>
      <c r="P2257">
        <v>2</v>
      </c>
      <c r="T2257" t="s">
        <v>55</v>
      </c>
      <c r="V2257" t="s">
        <v>67</v>
      </c>
      <c r="X2257" t="s">
        <v>80</v>
      </c>
      <c r="Z2257" t="s">
        <v>203</v>
      </c>
      <c r="AC2257" t="s">
        <v>533</v>
      </c>
      <c r="AG2257" t="s">
        <v>27</v>
      </c>
      <c r="AH2257" t="str">
        <f>Table1[[#This Row],[Family]]</f>
        <v>Tipulidae</v>
      </c>
      <c r="AJ2257" t="s">
        <v>49</v>
      </c>
      <c r="AK2257">
        <v>4.8</v>
      </c>
      <c r="AM2257" t="s">
        <v>42</v>
      </c>
      <c r="AN2257">
        <v>4.8</v>
      </c>
      <c r="AO2257">
        <v>0</v>
      </c>
    </row>
    <row r="2258" spans="1:41" x14ac:dyDescent="0.25">
      <c r="A2258" t="s">
        <v>749</v>
      </c>
      <c r="F2258" t="s">
        <v>749</v>
      </c>
      <c r="G2258" s="1">
        <v>42437</v>
      </c>
      <c r="I2258" t="s">
        <v>1023</v>
      </c>
      <c r="J2258" t="s">
        <v>206</v>
      </c>
      <c r="K2258" t="s">
        <v>434</v>
      </c>
      <c r="L2258" t="s">
        <v>42</v>
      </c>
      <c r="M2258" t="s">
        <v>43</v>
      </c>
      <c r="N2258">
        <v>0</v>
      </c>
      <c r="O2258">
        <v>21</v>
      </c>
      <c r="P2258">
        <v>21</v>
      </c>
      <c r="T2258" t="s">
        <v>55</v>
      </c>
      <c r="V2258" t="s">
        <v>67</v>
      </c>
      <c r="X2258" t="s">
        <v>80</v>
      </c>
      <c r="Z2258" t="s">
        <v>203</v>
      </c>
      <c r="AC2258" t="s">
        <v>435</v>
      </c>
      <c r="AG2258" t="s">
        <v>27</v>
      </c>
      <c r="AH2258" t="str">
        <f>Table1[[#This Row],[Family]]</f>
        <v>Tipulidae</v>
      </c>
      <c r="AI2258" t="s">
        <v>76</v>
      </c>
      <c r="AJ2258" t="s">
        <v>49</v>
      </c>
      <c r="AK2258">
        <v>2.8</v>
      </c>
      <c r="AM2258" t="s">
        <v>42</v>
      </c>
      <c r="AN2258">
        <v>2.8</v>
      </c>
      <c r="AO2258">
        <v>0</v>
      </c>
    </row>
    <row r="2259" spans="1:41" x14ac:dyDescent="0.25">
      <c r="A2259" t="s">
        <v>749</v>
      </c>
      <c r="F2259" t="s">
        <v>749</v>
      </c>
      <c r="G2259" s="1">
        <v>42437</v>
      </c>
      <c r="I2259" t="s">
        <v>1023</v>
      </c>
      <c r="J2259" t="s">
        <v>206</v>
      </c>
      <c r="K2259" t="s">
        <v>239</v>
      </c>
      <c r="L2259" t="s">
        <v>42</v>
      </c>
      <c r="M2259" t="s">
        <v>43</v>
      </c>
      <c r="N2259">
        <v>0</v>
      </c>
      <c r="O2259">
        <v>5</v>
      </c>
      <c r="P2259">
        <v>5</v>
      </c>
      <c r="T2259" t="s">
        <v>55</v>
      </c>
      <c r="V2259" t="s">
        <v>67</v>
      </c>
      <c r="X2259" t="s">
        <v>80</v>
      </c>
      <c r="Z2259" t="s">
        <v>203</v>
      </c>
      <c r="AC2259" t="s">
        <v>240</v>
      </c>
      <c r="AG2259" t="s">
        <v>27</v>
      </c>
      <c r="AH2259" t="str">
        <f>Table1[[#This Row],[Family]]</f>
        <v>Tipulidae</v>
      </c>
      <c r="AI2259" t="s">
        <v>60</v>
      </c>
      <c r="AJ2259" t="s">
        <v>49</v>
      </c>
      <c r="AK2259">
        <v>6.7</v>
      </c>
      <c r="AM2259" t="s">
        <v>42</v>
      </c>
      <c r="AN2259">
        <v>6.7</v>
      </c>
      <c r="AO2259">
        <v>0</v>
      </c>
    </row>
    <row r="2260" spans="1:41" x14ac:dyDescent="0.25">
      <c r="A2260" t="s">
        <v>756</v>
      </c>
      <c r="F2260" t="s">
        <v>756</v>
      </c>
      <c r="G2260" s="1">
        <v>42444</v>
      </c>
      <c r="I2260" t="s">
        <v>1023</v>
      </c>
      <c r="J2260" t="s">
        <v>206</v>
      </c>
      <c r="K2260" t="s">
        <v>312</v>
      </c>
      <c r="L2260" t="s">
        <v>42</v>
      </c>
      <c r="M2260" t="s">
        <v>43</v>
      </c>
      <c r="N2260">
        <v>0</v>
      </c>
      <c r="O2260">
        <v>1</v>
      </c>
      <c r="P2260">
        <v>1</v>
      </c>
      <c r="T2260" t="s">
        <v>208</v>
      </c>
      <c r="V2260" t="s">
        <v>209</v>
      </c>
      <c r="X2260" t="s">
        <v>210</v>
      </c>
      <c r="Z2260" t="s">
        <v>313</v>
      </c>
      <c r="AC2260" t="s">
        <v>314</v>
      </c>
      <c r="AG2260" t="s">
        <v>27</v>
      </c>
      <c r="AH2260" t="str">
        <f>Table1[[#This Row],[Family]]</f>
        <v>Ancylidae</v>
      </c>
      <c r="AI2260" t="s">
        <v>144</v>
      </c>
      <c r="AJ2260" t="s">
        <v>213</v>
      </c>
      <c r="AK2260">
        <v>7</v>
      </c>
      <c r="AM2260" t="s">
        <v>42</v>
      </c>
      <c r="AN2260">
        <v>7</v>
      </c>
      <c r="AO2260">
        <v>0</v>
      </c>
    </row>
    <row r="2261" spans="1:41" x14ac:dyDescent="0.25">
      <c r="A2261" t="s">
        <v>756</v>
      </c>
      <c r="F2261" t="s">
        <v>756</v>
      </c>
      <c r="G2261" s="1">
        <v>42444</v>
      </c>
      <c r="I2261" t="s">
        <v>1023</v>
      </c>
      <c r="J2261" t="s">
        <v>206</v>
      </c>
      <c r="K2261" t="s">
        <v>586</v>
      </c>
      <c r="L2261" t="s">
        <v>42</v>
      </c>
      <c r="M2261" t="s">
        <v>43</v>
      </c>
      <c r="N2261">
        <v>0</v>
      </c>
      <c r="O2261">
        <v>1</v>
      </c>
      <c r="P2261">
        <v>1</v>
      </c>
      <c r="T2261" t="s">
        <v>55</v>
      </c>
      <c r="V2261" t="s">
        <v>67</v>
      </c>
      <c r="X2261" t="s">
        <v>68</v>
      </c>
      <c r="Z2261" t="s">
        <v>138</v>
      </c>
      <c r="AC2261" t="s">
        <v>587</v>
      </c>
      <c r="AG2261" t="s">
        <v>27</v>
      </c>
      <c r="AH2261" t="str">
        <f>Table1[[#This Row],[Family]]</f>
        <v>Ephemerellidae</v>
      </c>
      <c r="AI2261" t="s">
        <v>144</v>
      </c>
      <c r="AJ2261" t="s">
        <v>169</v>
      </c>
      <c r="AK2261">
        <v>1.9</v>
      </c>
      <c r="AM2261" t="s">
        <v>42</v>
      </c>
      <c r="AN2261">
        <v>1.9</v>
      </c>
      <c r="AO2261">
        <v>0</v>
      </c>
    </row>
    <row r="2262" spans="1:41" x14ac:dyDescent="0.25">
      <c r="A2262" t="s">
        <v>756</v>
      </c>
      <c r="F2262" t="s">
        <v>756</v>
      </c>
      <c r="G2262" s="1">
        <v>42444</v>
      </c>
      <c r="I2262" t="s">
        <v>1023</v>
      </c>
      <c r="J2262" t="s">
        <v>206</v>
      </c>
      <c r="K2262" t="s">
        <v>260</v>
      </c>
      <c r="L2262" t="s">
        <v>42</v>
      </c>
      <c r="M2262" t="s">
        <v>43</v>
      </c>
      <c r="N2262">
        <v>0</v>
      </c>
      <c r="O2262">
        <v>9</v>
      </c>
      <c r="P2262">
        <v>9</v>
      </c>
      <c r="T2262" t="s">
        <v>55</v>
      </c>
      <c r="V2262" t="s">
        <v>67</v>
      </c>
      <c r="X2262" t="s">
        <v>68</v>
      </c>
      <c r="Z2262" t="s">
        <v>142</v>
      </c>
      <c r="AC2262" t="s">
        <v>261</v>
      </c>
      <c r="AG2262" t="s">
        <v>27</v>
      </c>
      <c r="AH2262" t="str">
        <f>Table1[[#This Row],[Family]]</f>
        <v>Heptageniidae</v>
      </c>
      <c r="AI2262" t="s">
        <v>144</v>
      </c>
      <c r="AJ2262" t="s">
        <v>53</v>
      </c>
      <c r="AK2262">
        <v>3</v>
      </c>
      <c r="AM2262" t="s">
        <v>42</v>
      </c>
      <c r="AN2262">
        <v>3</v>
      </c>
      <c r="AO2262">
        <v>0</v>
      </c>
    </row>
    <row r="2263" spans="1:41" x14ac:dyDescent="0.25">
      <c r="A2263" t="s">
        <v>756</v>
      </c>
      <c r="F2263" t="s">
        <v>756</v>
      </c>
      <c r="G2263" s="1">
        <v>42444</v>
      </c>
      <c r="I2263" t="s">
        <v>1023</v>
      </c>
      <c r="J2263" t="s">
        <v>206</v>
      </c>
      <c r="K2263" t="s">
        <v>262</v>
      </c>
      <c r="L2263" t="s">
        <v>42</v>
      </c>
      <c r="M2263" t="s">
        <v>43</v>
      </c>
      <c r="N2263">
        <v>0</v>
      </c>
      <c r="O2263">
        <v>2</v>
      </c>
      <c r="P2263">
        <v>2</v>
      </c>
      <c r="T2263" t="s">
        <v>55</v>
      </c>
      <c r="V2263" t="s">
        <v>67</v>
      </c>
      <c r="X2263" t="s">
        <v>152</v>
      </c>
      <c r="Z2263" t="s">
        <v>159</v>
      </c>
      <c r="AC2263" t="s">
        <v>263</v>
      </c>
      <c r="AG2263" t="s">
        <v>27</v>
      </c>
      <c r="AH2263" t="str">
        <f>Table1[[#This Row],[Family]]</f>
        <v>Nemouridae</v>
      </c>
      <c r="AI2263" t="s">
        <v>60</v>
      </c>
      <c r="AJ2263" t="s">
        <v>161</v>
      </c>
      <c r="AK2263">
        <v>4.5</v>
      </c>
      <c r="AM2263" t="s">
        <v>42</v>
      </c>
      <c r="AN2263">
        <v>4.5</v>
      </c>
      <c r="AO2263">
        <v>0</v>
      </c>
    </row>
    <row r="2264" spans="1:41" x14ac:dyDescent="0.25">
      <c r="A2264" t="s">
        <v>756</v>
      </c>
      <c r="F2264" t="s">
        <v>756</v>
      </c>
      <c r="G2264" s="1">
        <v>42444</v>
      </c>
      <c r="I2264" t="s">
        <v>1023</v>
      </c>
      <c r="J2264" t="s">
        <v>206</v>
      </c>
      <c r="K2264" t="s">
        <v>449</v>
      </c>
      <c r="L2264" t="s">
        <v>42</v>
      </c>
      <c r="M2264" t="s">
        <v>43</v>
      </c>
      <c r="N2264">
        <v>0</v>
      </c>
      <c r="O2264">
        <v>2</v>
      </c>
      <c r="P2264">
        <v>2</v>
      </c>
      <c r="T2264" t="s">
        <v>55</v>
      </c>
      <c r="V2264" t="s">
        <v>67</v>
      </c>
      <c r="X2264" t="s">
        <v>152</v>
      </c>
      <c r="Z2264" t="s">
        <v>163</v>
      </c>
      <c r="AG2264" t="s">
        <v>24</v>
      </c>
      <c r="AH2264" t="str">
        <f>Table1[[#This Row],[FinalID]]</f>
        <v>PERLIDAE</v>
      </c>
      <c r="AI2264" t="s">
        <v>76</v>
      </c>
      <c r="AJ2264" t="s">
        <v>53</v>
      </c>
      <c r="AK2264">
        <v>2.2000000000000002</v>
      </c>
      <c r="AM2264" t="s">
        <v>42</v>
      </c>
      <c r="AN2264">
        <v>2.2000000000000002</v>
      </c>
      <c r="AO2264">
        <v>0</v>
      </c>
    </row>
    <row r="2265" spans="1:41" x14ac:dyDescent="0.25">
      <c r="A2265" t="s">
        <v>756</v>
      </c>
      <c r="F2265" t="s">
        <v>756</v>
      </c>
      <c r="G2265" s="1">
        <v>42444</v>
      </c>
      <c r="I2265" t="s">
        <v>1023</v>
      </c>
      <c r="J2265" t="s">
        <v>206</v>
      </c>
      <c r="K2265" t="s">
        <v>170</v>
      </c>
      <c r="L2265" t="s">
        <v>42</v>
      </c>
      <c r="M2265" t="s">
        <v>43</v>
      </c>
      <c r="N2265">
        <v>0</v>
      </c>
      <c r="O2265">
        <v>29</v>
      </c>
      <c r="P2265">
        <v>29</v>
      </c>
      <c r="T2265" t="s">
        <v>55</v>
      </c>
      <c r="V2265" t="s">
        <v>67</v>
      </c>
      <c r="X2265" t="s">
        <v>72</v>
      </c>
      <c r="Z2265" t="s">
        <v>171</v>
      </c>
      <c r="AC2265" t="s">
        <v>172</v>
      </c>
      <c r="AG2265" t="s">
        <v>27</v>
      </c>
      <c r="AH2265" t="str">
        <f>Table1[[#This Row],[Family]]</f>
        <v>Hydropsychidae</v>
      </c>
      <c r="AI2265" t="s">
        <v>92</v>
      </c>
      <c r="AJ2265" t="s">
        <v>53</v>
      </c>
      <c r="AK2265">
        <v>6.5</v>
      </c>
      <c r="AM2265" t="s">
        <v>42</v>
      </c>
      <c r="AN2265">
        <v>6.5</v>
      </c>
      <c r="AO2265">
        <v>0</v>
      </c>
    </row>
    <row r="2266" spans="1:41" x14ac:dyDescent="0.25">
      <c r="A2266" t="s">
        <v>756</v>
      </c>
      <c r="F2266" t="s">
        <v>756</v>
      </c>
      <c r="G2266" s="1">
        <v>42444</v>
      </c>
      <c r="I2266" t="s">
        <v>1023</v>
      </c>
      <c r="J2266" t="s">
        <v>206</v>
      </c>
      <c r="K2266" t="s">
        <v>175</v>
      </c>
      <c r="L2266" t="s">
        <v>42</v>
      </c>
      <c r="M2266" t="s">
        <v>43</v>
      </c>
      <c r="N2266">
        <v>0</v>
      </c>
      <c r="O2266">
        <v>7</v>
      </c>
      <c r="P2266">
        <v>7</v>
      </c>
      <c r="T2266" t="s">
        <v>55</v>
      </c>
      <c r="V2266" t="s">
        <v>67</v>
      </c>
      <c r="X2266" t="s">
        <v>72</v>
      </c>
      <c r="Z2266" t="s">
        <v>171</v>
      </c>
      <c r="AC2266" t="s">
        <v>176</v>
      </c>
      <c r="AG2266" t="s">
        <v>27</v>
      </c>
      <c r="AH2266" t="str">
        <f>Table1[[#This Row],[Family]]</f>
        <v>Hydropsychidae</v>
      </c>
      <c r="AI2266" t="s">
        <v>92</v>
      </c>
      <c r="AJ2266" t="s">
        <v>53</v>
      </c>
      <c r="AK2266">
        <v>7.5</v>
      </c>
      <c r="AM2266" t="s">
        <v>42</v>
      </c>
      <c r="AN2266">
        <v>7.5</v>
      </c>
      <c r="AO2266">
        <v>0</v>
      </c>
    </row>
    <row r="2267" spans="1:41" x14ac:dyDescent="0.25">
      <c r="A2267" t="s">
        <v>756</v>
      </c>
      <c r="F2267" t="s">
        <v>756</v>
      </c>
      <c r="G2267" s="1">
        <v>42444</v>
      </c>
      <c r="I2267" t="s">
        <v>1023</v>
      </c>
      <c r="J2267" t="s">
        <v>206</v>
      </c>
      <c r="K2267" t="s">
        <v>71</v>
      </c>
      <c r="L2267" t="s">
        <v>42</v>
      </c>
      <c r="M2267" t="s">
        <v>43</v>
      </c>
      <c r="N2267">
        <v>0</v>
      </c>
      <c r="O2267">
        <v>1</v>
      </c>
      <c r="P2267">
        <v>1</v>
      </c>
      <c r="T2267" t="s">
        <v>55</v>
      </c>
      <c r="V2267" t="s">
        <v>67</v>
      </c>
      <c r="X2267" t="s">
        <v>72</v>
      </c>
      <c r="Z2267" t="s">
        <v>73</v>
      </c>
      <c r="AB2267" t="s">
        <v>74</v>
      </c>
      <c r="AC2267" t="s">
        <v>75</v>
      </c>
      <c r="AG2267" t="s">
        <v>27</v>
      </c>
      <c r="AH2267" t="str">
        <f>Table1[[#This Row],[Family]]</f>
        <v>Leptoceridae</v>
      </c>
      <c r="AI2267" t="s">
        <v>76</v>
      </c>
      <c r="AJ2267" t="s">
        <v>77</v>
      </c>
      <c r="AK2267">
        <v>4.7</v>
      </c>
      <c r="AM2267" t="s">
        <v>42</v>
      </c>
      <c r="AN2267">
        <v>4.7</v>
      </c>
      <c r="AO2267">
        <v>0</v>
      </c>
    </row>
    <row r="2268" spans="1:41" x14ac:dyDescent="0.25">
      <c r="A2268" t="s">
        <v>756</v>
      </c>
      <c r="F2268" t="s">
        <v>756</v>
      </c>
      <c r="G2268" s="1">
        <v>42444</v>
      </c>
      <c r="I2268" t="s">
        <v>1023</v>
      </c>
      <c r="J2268" t="s">
        <v>206</v>
      </c>
      <c r="K2268" t="s">
        <v>450</v>
      </c>
      <c r="L2268" t="s">
        <v>42</v>
      </c>
      <c r="M2268" t="s">
        <v>43</v>
      </c>
      <c r="N2268">
        <v>0</v>
      </c>
      <c r="O2268">
        <v>2</v>
      </c>
      <c r="P2268">
        <v>2</v>
      </c>
      <c r="T2268" t="s">
        <v>55</v>
      </c>
      <c r="V2268" t="s">
        <v>67</v>
      </c>
      <c r="X2268" t="s">
        <v>72</v>
      </c>
      <c r="Z2268" t="s">
        <v>451</v>
      </c>
      <c r="AC2268" t="s">
        <v>452</v>
      </c>
      <c r="AG2268" t="s">
        <v>27</v>
      </c>
      <c r="AH2268" t="str">
        <f>Table1[[#This Row],[Family]]</f>
        <v>Polycentropodidae</v>
      </c>
      <c r="AI2268" t="s">
        <v>92</v>
      </c>
      <c r="AJ2268" t="s">
        <v>53</v>
      </c>
      <c r="AK2268">
        <v>1.1000000000000001</v>
      </c>
      <c r="AM2268" t="s">
        <v>42</v>
      </c>
      <c r="AN2268">
        <v>1.1000000000000001</v>
      </c>
      <c r="AO2268">
        <v>0</v>
      </c>
    </row>
    <row r="2269" spans="1:41" x14ac:dyDescent="0.25">
      <c r="A2269" t="s">
        <v>756</v>
      </c>
      <c r="F2269" t="s">
        <v>756</v>
      </c>
      <c r="G2269" s="1">
        <v>42444</v>
      </c>
      <c r="I2269" t="s">
        <v>1023</v>
      </c>
      <c r="J2269" t="s">
        <v>206</v>
      </c>
      <c r="K2269" t="s">
        <v>248</v>
      </c>
      <c r="L2269" t="s">
        <v>42</v>
      </c>
      <c r="M2269" t="s">
        <v>43</v>
      </c>
      <c r="N2269">
        <v>0</v>
      </c>
      <c r="O2269">
        <v>1</v>
      </c>
      <c r="P2269">
        <v>1</v>
      </c>
      <c r="T2269" t="s">
        <v>55</v>
      </c>
      <c r="V2269" t="s">
        <v>67</v>
      </c>
      <c r="X2269" t="s">
        <v>220</v>
      </c>
      <c r="Z2269" t="s">
        <v>221</v>
      </c>
      <c r="AC2269" t="s">
        <v>249</v>
      </c>
      <c r="AG2269" t="s">
        <v>27</v>
      </c>
      <c r="AH2269" t="str">
        <f>Table1[[#This Row],[Family]]</f>
        <v>Elmidae</v>
      </c>
      <c r="AI2269" t="s">
        <v>144</v>
      </c>
      <c r="AJ2269" t="s">
        <v>53</v>
      </c>
      <c r="AK2269">
        <v>2.7</v>
      </c>
      <c r="AM2269" t="s">
        <v>42</v>
      </c>
      <c r="AN2269">
        <v>2.7</v>
      </c>
      <c r="AO2269">
        <v>0</v>
      </c>
    </row>
    <row r="2270" spans="1:41" x14ac:dyDescent="0.25">
      <c r="A2270" t="s">
        <v>756</v>
      </c>
      <c r="F2270" t="s">
        <v>756</v>
      </c>
      <c r="G2270" s="1">
        <v>42444</v>
      </c>
      <c r="I2270" t="s">
        <v>1023</v>
      </c>
      <c r="J2270" t="s">
        <v>206</v>
      </c>
      <c r="K2270" t="s">
        <v>93</v>
      </c>
      <c r="L2270" t="s">
        <v>42</v>
      </c>
      <c r="M2270" t="s">
        <v>43</v>
      </c>
      <c r="N2270">
        <v>0</v>
      </c>
      <c r="O2270">
        <v>1</v>
      </c>
      <c r="P2270">
        <v>1</v>
      </c>
      <c r="T2270" t="s">
        <v>55</v>
      </c>
      <c r="V2270" t="s">
        <v>67</v>
      </c>
      <c r="X2270" t="s">
        <v>80</v>
      </c>
      <c r="Z2270" t="s">
        <v>86</v>
      </c>
      <c r="AB2270" t="s">
        <v>87</v>
      </c>
      <c r="AC2270" t="s">
        <v>94</v>
      </c>
      <c r="AG2270" t="s">
        <v>27</v>
      </c>
      <c r="AH2270" t="str">
        <f>Table1[[#This Row],[Family]]</f>
        <v>Chironomidae</v>
      </c>
      <c r="AI2270" t="s">
        <v>60</v>
      </c>
      <c r="AJ2270" t="s">
        <v>95</v>
      </c>
      <c r="AK2270">
        <v>6.3</v>
      </c>
      <c r="AM2270" t="s">
        <v>42</v>
      </c>
      <c r="AN2270">
        <v>6.3</v>
      </c>
      <c r="AO2270">
        <v>0</v>
      </c>
    </row>
    <row r="2271" spans="1:41" x14ac:dyDescent="0.25">
      <c r="A2271" t="s">
        <v>756</v>
      </c>
      <c r="F2271" t="s">
        <v>756</v>
      </c>
      <c r="G2271" s="1">
        <v>42444</v>
      </c>
      <c r="I2271" t="s">
        <v>1023</v>
      </c>
      <c r="J2271" t="s">
        <v>206</v>
      </c>
      <c r="K2271" t="s">
        <v>96</v>
      </c>
      <c r="L2271" t="s">
        <v>42</v>
      </c>
      <c r="M2271" t="s">
        <v>43</v>
      </c>
      <c r="N2271">
        <v>0</v>
      </c>
      <c r="O2271">
        <v>3</v>
      </c>
      <c r="P2271">
        <v>3</v>
      </c>
      <c r="T2271" t="s">
        <v>55</v>
      </c>
      <c r="V2271" t="s">
        <v>67</v>
      </c>
      <c r="X2271" t="s">
        <v>80</v>
      </c>
      <c r="Z2271" t="s">
        <v>86</v>
      </c>
      <c r="AB2271" t="s">
        <v>97</v>
      </c>
      <c r="AG2271" t="s">
        <v>26</v>
      </c>
      <c r="AH2271" t="s">
        <v>86</v>
      </c>
      <c r="AI2271" t="s">
        <v>48</v>
      </c>
      <c r="AK2271">
        <v>3.5</v>
      </c>
      <c r="AM2271" t="s">
        <v>42</v>
      </c>
      <c r="AN2271">
        <v>3.5</v>
      </c>
      <c r="AO2271">
        <v>0</v>
      </c>
    </row>
    <row r="2272" spans="1:41" x14ac:dyDescent="0.25">
      <c r="A2272" t="s">
        <v>756</v>
      </c>
      <c r="F2272" t="s">
        <v>756</v>
      </c>
      <c r="G2272" s="1">
        <v>42444</v>
      </c>
      <c r="I2272" t="s">
        <v>1023</v>
      </c>
      <c r="J2272" t="s">
        <v>206</v>
      </c>
      <c r="K2272" t="s">
        <v>186</v>
      </c>
      <c r="L2272" t="s">
        <v>42</v>
      </c>
      <c r="M2272" t="s">
        <v>79</v>
      </c>
      <c r="N2272">
        <v>0</v>
      </c>
      <c r="O2272">
        <v>3</v>
      </c>
      <c r="P2272">
        <v>3</v>
      </c>
      <c r="T2272" t="s">
        <v>55</v>
      </c>
      <c r="V2272" t="s">
        <v>67</v>
      </c>
      <c r="X2272" t="s">
        <v>80</v>
      </c>
      <c r="Z2272" t="s">
        <v>86</v>
      </c>
      <c r="AC2272" t="s">
        <v>187</v>
      </c>
      <c r="AG2272" t="s">
        <v>27</v>
      </c>
      <c r="AH2272" t="str">
        <f>Table1[[#This Row],[Family]]</f>
        <v>Chironomidae</v>
      </c>
      <c r="AI2272" t="s">
        <v>48</v>
      </c>
      <c r="AK2272">
        <v>7.6</v>
      </c>
      <c r="AM2272" t="s">
        <v>42</v>
      </c>
      <c r="AN2272">
        <v>7.6</v>
      </c>
      <c r="AO2272">
        <v>0</v>
      </c>
    </row>
    <row r="2273" spans="1:41" x14ac:dyDescent="0.25">
      <c r="A2273" t="s">
        <v>756</v>
      </c>
      <c r="F2273" t="s">
        <v>756</v>
      </c>
      <c r="G2273" s="1">
        <v>42444</v>
      </c>
      <c r="I2273" t="s">
        <v>1023</v>
      </c>
      <c r="J2273" t="s">
        <v>206</v>
      </c>
      <c r="K2273" t="s">
        <v>191</v>
      </c>
      <c r="L2273" t="s">
        <v>42</v>
      </c>
      <c r="M2273" t="s">
        <v>43</v>
      </c>
      <c r="N2273">
        <v>0</v>
      </c>
      <c r="O2273">
        <v>1</v>
      </c>
      <c r="P2273">
        <v>1</v>
      </c>
      <c r="T2273" t="s">
        <v>55</v>
      </c>
      <c r="V2273" t="s">
        <v>67</v>
      </c>
      <c r="X2273" t="s">
        <v>80</v>
      </c>
      <c r="Z2273" t="s">
        <v>86</v>
      </c>
      <c r="AC2273" t="s">
        <v>192</v>
      </c>
      <c r="AG2273" t="s">
        <v>27</v>
      </c>
      <c r="AH2273" t="str">
        <f>Table1[[#This Row],[Family]]</f>
        <v>Chironomidae</v>
      </c>
      <c r="AI2273" t="s">
        <v>48</v>
      </c>
      <c r="AJ2273" t="s">
        <v>61</v>
      </c>
      <c r="AK2273">
        <v>6.1</v>
      </c>
      <c r="AM2273" t="s">
        <v>42</v>
      </c>
      <c r="AN2273">
        <v>6.1</v>
      </c>
      <c r="AO2273">
        <v>0</v>
      </c>
    </row>
    <row r="2274" spans="1:41" x14ac:dyDescent="0.25">
      <c r="A2274" t="s">
        <v>756</v>
      </c>
      <c r="F2274" t="s">
        <v>756</v>
      </c>
      <c r="G2274" s="1">
        <v>42444</v>
      </c>
      <c r="I2274" t="s">
        <v>1023</v>
      </c>
      <c r="J2274" t="s">
        <v>206</v>
      </c>
      <c r="K2274" t="s">
        <v>227</v>
      </c>
      <c r="L2274" t="s">
        <v>42</v>
      </c>
      <c r="M2274" t="s">
        <v>43</v>
      </c>
      <c r="N2274">
        <v>0</v>
      </c>
      <c r="O2274">
        <v>8</v>
      </c>
      <c r="P2274">
        <v>8</v>
      </c>
      <c r="T2274" t="s">
        <v>55</v>
      </c>
      <c r="V2274" t="s">
        <v>67</v>
      </c>
      <c r="X2274" t="s">
        <v>80</v>
      </c>
      <c r="Z2274" t="s">
        <v>86</v>
      </c>
      <c r="AC2274" t="s">
        <v>228</v>
      </c>
      <c r="AG2274" t="s">
        <v>27</v>
      </c>
      <c r="AH2274" t="str">
        <f>Table1[[#This Row],[Family]]</f>
        <v>Chironomidae</v>
      </c>
      <c r="AI2274" t="s">
        <v>144</v>
      </c>
      <c r="AJ2274" t="s">
        <v>61</v>
      </c>
      <c r="AK2274">
        <v>7.2</v>
      </c>
      <c r="AM2274" t="s">
        <v>42</v>
      </c>
      <c r="AN2274">
        <v>7.2</v>
      </c>
      <c r="AO2274">
        <v>0</v>
      </c>
    </row>
    <row r="2275" spans="1:41" x14ac:dyDescent="0.25">
      <c r="A2275" t="s">
        <v>756</v>
      </c>
      <c r="F2275" t="s">
        <v>756</v>
      </c>
      <c r="G2275" s="1">
        <v>42444</v>
      </c>
      <c r="I2275" t="s">
        <v>1023</v>
      </c>
      <c r="J2275" t="s">
        <v>206</v>
      </c>
      <c r="K2275" t="s">
        <v>107</v>
      </c>
      <c r="L2275" t="s">
        <v>42</v>
      </c>
      <c r="M2275" t="s">
        <v>43</v>
      </c>
      <c r="N2275">
        <v>0</v>
      </c>
      <c r="O2275">
        <v>41</v>
      </c>
      <c r="P2275">
        <v>41</v>
      </c>
      <c r="T2275" t="s">
        <v>55</v>
      </c>
      <c r="V2275" t="s">
        <v>67</v>
      </c>
      <c r="X2275" t="s">
        <v>80</v>
      </c>
      <c r="Z2275" t="s">
        <v>86</v>
      </c>
      <c r="AC2275" t="s">
        <v>108</v>
      </c>
      <c r="AG2275" t="s">
        <v>27</v>
      </c>
      <c r="AH2275" t="str">
        <f>Table1[[#This Row],[Family]]</f>
        <v>Chironomidae</v>
      </c>
      <c r="AI2275" t="s">
        <v>48</v>
      </c>
      <c r="AJ2275" t="s">
        <v>82</v>
      </c>
      <c r="AK2275">
        <v>9.1999999999999993</v>
      </c>
      <c r="AM2275" t="s">
        <v>42</v>
      </c>
      <c r="AN2275">
        <v>9.1999999999999993</v>
      </c>
      <c r="AO2275">
        <v>0</v>
      </c>
    </row>
    <row r="2276" spans="1:41" x14ac:dyDescent="0.25">
      <c r="A2276" t="s">
        <v>756</v>
      </c>
      <c r="F2276" t="s">
        <v>756</v>
      </c>
      <c r="G2276" s="1">
        <v>42444</v>
      </c>
      <c r="I2276" t="s">
        <v>1023</v>
      </c>
      <c r="J2276" t="s">
        <v>206</v>
      </c>
      <c r="K2276" t="s">
        <v>481</v>
      </c>
      <c r="L2276" t="s">
        <v>42</v>
      </c>
      <c r="M2276" t="s">
        <v>43</v>
      </c>
      <c r="N2276">
        <v>0</v>
      </c>
      <c r="O2276">
        <v>2</v>
      </c>
      <c r="P2276">
        <v>2</v>
      </c>
      <c r="T2276" t="s">
        <v>55</v>
      </c>
      <c r="V2276" t="s">
        <v>67</v>
      </c>
      <c r="X2276" t="s">
        <v>80</v>
      </c>
      <c r="Z2276" t="s">
        <v>86</v>
      </c>
      <c r="AC2276" t="s">
        <v>482</v>
      </c>
      <c r="AG2276" t="s">
        <v>27</v>
      </c>
      <c r="AH2276" t="str">
        <f>Table1[[#This Row],[Family]]</f>
        <v>Chironomidae</v>
      </c>
      <c r="AI2276" t="s">
        <v>48</v>
      </c>
      <c r="AJ2276" t="s">
        <v>61</v>
      </c>
      <c r="AK2276">
        <v>2.1</v>
      </c>
      <c r="AM2276" t="s">
        <v>42</v>
      </c>
      <c r="AN2276">
        <v>2.1</v>
      </c>
      <c r="AO2276">
        <v>0</v>
      </c>
    </row>
    <row r="2277" spans="1:41" x14ac:dyDescent="0.25">
      <c r="A2277" t="s">
        <v>756</v>
      </c>
      <c r="F2277" t="s">
        <v>756</v>
      </c>
      <c r="G2277" s="1">
        <v>42444</v>
      </c>
      <c r="I2277" t="s">
        <v>1023</v>
      </c>
      <c r="J2277" t="s">
        <v>206</v>
      </c>
      <c r="K2277" t="s">
        <v>250</v>
      </c>
      <c r="L2277" t="s">
        <v>42</v>
      </c>
      <c r="M2277" t="s">
        <v>43</v>
      </c>
      <c r="N2277">
        <v>0</v>
      </c>
      <c r="O2277">
        <v>1</v>
      </c>
      <c r="P2277">
        <v>1</v>
      </c>
      <c r="T2277" t="s">
        <v>55</v>
      </c>
      <c r="V2277" t="s">
        <v>67</v>
      </c>
      <c r="X2277" t="s">
        <v>80</v>
      </c>
      <c r="Z2277" t="s">
        <v>86</v>
      </c>
      <c r="AC2277" t="s">
        <v>251</v>
      </c>
      <c r="AG2277" t="s">
        <v>27</v>
      </c>
      <c r="AH2277" t="str">
        <f>Table1[[#This Row],[Family]]</f>
        <v>Chironomidae</v>
      </c>
      <c r="AI2277" t="s">
        <v>48</v>
      </c>
      <c r="AJ2277" t="s">
        <v>61</v>
      </c>
      <c r="AK2277">
        <v>5.0999999999999996</v>
      </c>
      <c r="AM2277" t="s">
        <v>42</v>
      </c>
      <c r="AN2277">
        <v>5.0999999999999996</v>
      </c>
      <c r="AO2277">
        <v>0</v>
      </c>
    </row>
    <row r="2278" spans="1:41" x14ac:dyDescent="0.25">
      <c r="A2278" t="s">
        <v>756</v>
      </c>
      <c r="F2278" t="s">
        <v>756</v>
      </c>
      <c r="G2278" s="1">
        <v>42444</v>
      </c>
      <c r="I2278" t="s">
        <v>1023</v>
      </c>
      <c r="J2278" t="s">
        <v>206</v>
      </c>
      <c r="K2278" t="s">
        <v>499</v>
      </c>
      <c r="L2278" t="s">
        <v>42</v>
      </c>
      <c r="M2278" t="s">
        <v>43</v>
      </c>
      <c r="N2278">
        <v>0</v>
      </c>
      <c r="O2278">
        <v>1</v>
      </c>
      <c r="P2278">
        <v>1</v>
      </c>
      <c r="T2278" t="s">
        <v>55</v>
      </c>
      <c r="V2278" t="s">
        <v>67</v>
      </c>
      <c r="X2278" t="s">
        <v>80</v>
      </c>
      <c r="Z2278" t="s">
        <v>86</v>
      </c>
      <c r="AB2278" t="s">
        <v>194</v>
      </c>
      <c r="AC2278" t="s">
        <v>500</v>
      </c>
      <c r="AG2278" t="s">
        <v>27</v>
      </c>
      <c r="AH2278" t="str">
        <f>Table1[[#This Row],[Family]]</f>
        <v>Chironomidae</v>
      </c>
      <c r="AI2278" t="s">
        <v>48</v>
      </c>
      <c r="AJ2278" t="s">
        <v>61</v>
      </c>
      <c r="AM2278" t="s">
        <v>42</v>
      </c>
      <c r="AO2278">
        <v>0</v>
      </c>
    </row>
    <row r="2279" spans="1:41" x14ac:dyDescent="0.25">
      <c r="A2279" t="s">
        <v>756</v>
      </c>
      <c r="F2279" t="s">
        <v>756</v>
      </c>
      <c r="G2279" s="1">
        <v>42444</v>
      </c>
      <c r="I2279" t="s">
        <v>1023</v>
      </c>
      <c r="J2279" t="s">
        <v>206</v>
      </c>
      <c r="K2279" t="s">
        <v>196</v>
      </c>
      <c r="L2279" t="s">
        <v>42</v>
      </c>
      <c r="M2279" t="s">
        <v>43</v>
      </c>
      <c r="N2279">
        <v>0</v>
      </c>
      <c r="O2279">
        <v>1</v>
      </c>
      <c r="P2279">
        <v>1</v>
      </c>
      <c r="T2279" t="s">
        <v>55</v>
      </c>
      <c r="V2279" t="s">
        <v>67</v>
      </c>
      <c r="X2279" t="s">
        <v>80</v>
      </c>
      <c r="Z2279" t="s">
        <v>86</v>
      </c>
      <c r="AB2279" t="s">
        <v>194</v>
      </c>
      <c r="AC2279" t="s">
        <v>197</v>
      </c>
      <c r="AG2279" t="s">
        <v>27</v>
      </c>
      <c r="AH2279" t="str">
        <f>Table1[[#This Row],[Family]]</f>
        <v>Chironomidae</v>
      </c>
      <c r="AI2279" t="s">
        <v>48</v>
      </c>
      <c r="AJ2279" t="s">
        <v>61</v>
      </c>
      <c r="AK2279">
        <v>8.1999999999999993</v>
      </c>
      <c r="AM2279" t="s">
        <v>42</v>
      </c>
      <c r="AN2279">
        <v>8.1999999999999993</v>
      </c>
      <c r="AO2279">
        <v>0</v>
      </c>
    </row>
    <row r="2280" spans="1:41" x14ac:dyDescent="0.25">
      <c r="A2280" t="s">
        <v>756</v>
      </c>
      <c r="F2280" t="s">
        <v>756</v>
      </c>
      <c r="G2280" s="1">
        <v>42444</v>
      </c>
      <c r="I2280" t="s">
        <v>1023</v>
      </c>
      <c r="J2280" t="s">
        <v>206</v>
      </c>
      <c r="K2280" t="s">
        <v>278</v>
      </c>
      <c r="L2280" t="s">
        <v>42</v>
      </c>
      <c r="M2280" t="s">
        <v>43</v>
      </c>
      <c r="N2280">
        <v>0</v>
      </c>
      <c r="O2280">
        <v>1</v>
      </c>
      <c r="P2280">
        <v>1</v>
      </c>
      <c r="T2280" t="s">
        <v>55</v>
      </c>
      <c r="V2280" t="s">
        <v>67</v>
      </c>
      <c r="X2280" t="s">
        <v>80</v>
      </c>
      <c r="Z2280" t="s">
        <v>279</v>
      </c>
      <c r="AC2280" t="s">
        <v>280</v>
      </c>
      <c r="AG2280" t="s">
        <v>27</v>
      </c>
      <c r="AH2280" t="str">
        <f>Table1[[#This Row],[Family]]</f>
        <v>Empididae</v>
      </c>
      <c r="AI2280" t="s">
        <v>76</v>
      </c>
      <c r="AJ2280" t="s">
        <v>53</v>
      </c>
      <c r="AK2280">
        <v>7.4</v>
      </c>
      <c r="AM2280" t="s">
        <v>42</v>
      </c>
      <c r="AN2280">
        <v>7.4</v>
      </c>
      <c r="AO2280">
        <v>0</v>
      </c>
    </row>
    <row r="2281" spans="1:41" x14ac:dyDescent="0.25">
      <c r="A2281" t="s">
        <v>756</v>
      </c>
      <c r="F2281" t="s">
        <v>756</v>
      </c>
      <c r="G2281" s="1">
        <v>42444</v>
      </c>
      <c r="I2281" t="s">
        <v>1023</v>
      </c>
      <c r="J2281" t="s">
        <v>206</v>
      </c>
      <c r="K2281" t="s">
        <v>421</v>
      </c>
      <c r="L2281" t="s">
        <v>42</v>
      </c>
      <c r="M2281" t="s">
        <v>43</v>
      </c>
      <c r="N2281">
        <v>0</v>
      </c>
      <c r="O2281">
        <v>1</v>
      </c>
      <c r="P2281">
        <v>1</v>
      </c>
      <c r="T2281" t="s">
        <v>55</v>
      </c>
      <c r="V2281" t="s">
        <v>67</v>
      </c>
      <c r="X2281" t="s">
        <v>80</v>
      </c>
      <c r="Z2281" t="s">
        <v>199</v>
      </c>
      <c r="AB2281" t="s">
        <v>200</v>
      </c>
      <c r="AC2281" t="s">
        <v>422</v>
      </c>
      <c r="AG2281" t="s">
        <v>27</v>
      </c>
      <c r="AH2281" t="str">
        <f>Table1[[#This Row],[Family]]</f>
        <v>Simuliidae</v>
      </c>
      <c r="AI2281" t="s">
        <v>92</v>
      </c>
      <c r="AJ2281" t="s">
        <v>53</v>
      </c>
      <c r="AK2281">
        <v>2.4</v>
      </c>
      <c r="AM2281" t="s">
        <v>42</v>
      </c>
      <c r="AN2281">
        <v>2.4</v>
      </c>
      <c r="AO2281">
        <v>0</v>
      </c>
    </row>
    <row r="2282" spans="1:41" x14ac:dyDescent="0.25">
      <c r="A2282" t="s">
        <v>756</v>
      </c>
      <c r="F2282" t="s">
        <v>756</v>
      </c>
      <c r="G2282" s="1">
        <v>42444</v>
      </c>
      <c r="I2282" t="s">
        <v>1023</v>
      </c>
      <c r="J2282" t="s">
        <v>206</v>
      </c>
      <c r="K2282" t="s">
        <v>202</v>
      </c>
      <c r="L2282" t="s">
        <v>42</v>
      </c>
      <c r="M2282" t="s">
        <v>43</v>
      </c>
      <c r="N2282">
        <v>0</v>
      </c>
      <c r="O2282">
        <v>3</v>
      </c>
      <c r="P2282">
        <v>3</v>
      </c>
      <c r="T2282" t="s">
        <v>55</v>
      </c>
      <c r="V2282" t="s">
        <v>67</v>
      </c>
      <c r="X2282" t="s">
        <v>80</v>
      </c>
      <c r="Z2282" t="s">
        <v>203</v>
      </c>
      <c r="AC2282" t="s">
        <v>204</v>
      </c>
      <c r="AG2282" t="s">
        <v>27</v>
      </c>
      <c r="AH2282" t="str">
        <f>Table1[[#This Row],[Family]]</f>
        <v>Tipulidae</v>
      </c>
      <c r="AI2282" t="s">
        <v>48</v>
      </c>
      <c r="AJ2282" t="s">
        <v>53</v>
      </c>
      <c r="AK2282">
        <v>8</v>
      </c>
      <c r="AM2282" t="s">
        <v>42</v>
      </c>
      <c r="AN2282">
        <v>8</v>
      </c>
      <c r="AO2282">
        <v>0</v>
      </c>
    </row>
    <row r="2283" spans="1:41" x14ac:dyDescent="0.25">
      <c r="A2283" t="s">
        <v>757</v>
      </c>
      <c r="F2283" t="s">
        <v>757</v>
      </c>
      <c r="G2283" s="1">
        <v>42437</v>
      </c>
      <c r="I2283" t="s">
        <v>1023</v>
      </c>
      <c r="J2283" t="s">
        <v>206</v>
      </c>
      <c r="K2283" t="s">
        <v>50</v>
      </c>
      <c r="L2283" t="s">
        <v>42</v>
      </c>
      <c r="M2283" t="s">
        <v>43</v>
      </c>
      <c r="N2283">
        <v>0</v>
      </c>
      <c r="O2283">
        <v>3</v>
      </c>
      <c r="P2283">
        <v>3</v>
      </c>
      <c r="T2283" t="s">
        <v>44</v>
      </c>
      <c r="V2283" t="s">
        <v>45</v>
      </c>
      <c r="X2283" t="s">
        <v>51</v>
      </c>
      <c r="Z2283" t="s">
        <v>52</v>
      </c>
      <c r="AG2283" t="s">
        <v>24</v>
      </c>
      <c r="AH2283" t="str">
        <f>Table1[[#This Row],[FinalID]]</f>
        <v>TUBIFICIDAE</v>
      </c>
      <c r="AI2283" t="s">
        <v>48</v>
      </c>
      <c r="AJ2283" t="s">
        <v>53</v>
      </c>
      <c r="AK2283">
        <v>8.4</v>
      </c>
      <c r="AM2283" t="s">
        <v>42</v>
      </c>
      <c r="AN2283">
        <v>8.4</v>
      </c>
      <c r="AO2283">
        <v>0</v>
      </c>
    </row>
    <row r="2284" spans="1:41" x14ac:dyDescent="0.25">
      <c r="A2284" t="s">
        <v>757</v>
      </c>
      <c r="F2284" t="s">
        <v>757</v>
      </c>
      <c r="G2284" s="1">
        <v>42437</v>
      </c>
      <c r="I2284" t="s">
        <v>1023</v>
      </c>
      <c r="J2284" t="s">
        <v>206</v>
      </c>
      <c r="K2284" t="s">
        <v>393</v>
      </c>
      <c r="L2284" t="s">
        <v>42</v>
      </c>
      <c r="M2284" t="s">
        <v>43</v>
      </c>
      <c r="N2284">
        <v>0</v>
      </c>
      <c r="O2284">
        <v>1</v>
      </c>
      <c r="P2284">
        <v>1</v>
      </c>
      <c r="T2284" t="s">
        <v>208</v>
      </c>
      <c r="V2284" t="s">
        <v>394</v>
      </c>
      <c r="X2284" t="s">
        <v>395</v>
      </c>
      <c r="Z2284" t="s">
        <v>396</v>
      </c>
      <c r="AC2284" t="s">
        <v>397</v>
      </c>
      <c r="AG2284" t="s">
        <v>27</v>
      </c>
      <c r="AH2284" t="str">
        <f>Table1[[#This Row],[Family]]</f>
        <v>Corbiculidae</v>
      </c>
      <c r="AI2284" t="s">
        <v>92</v>
      </c>
      <c r="AJ2284" t="s">
        <v>49</v>
      </c>
      <c r="AK2284">
        <v>6</v>
      </c>
      <c r="AM2284" t="s">
        <v>42</v>
      </c>
      <c r="AN2284">
        <v>6</v>
      </c>
      <c r="AO2284">
        <v>0</v>
      </c>
    </row>
    <row r="2285" spans="1:41" x14ac:dyDescent="0.25">
      <c r="A2285" t="s">
        <v>757</v>
      </c>
      <c r="F2285" t="s">
        <v>757</v>
      </c>
      <c r="G2285" s="1">
        <v>42437</v>
      </c>
      <c r="I2285" t="s">
        <v>1023</v>
      </c>
      <c r="J2285" t="s">
        <v>206</v>
      </c>
      <c r="K2285" t="s">
        <v>348</v>
      </c>
      <c r="L2285" t="s">
        <v>42</v>
      </c>
      <c r="M2285" t="s">
        <v>43</v>
      </c>
      <c r="N2285">
        <v>0</v>
      </c>
      <c r="O2285">
        <v>1</v>
      </c>
      <c r="P2285">
        <v>1</v>
      </c>
      <c r="T2285" t="s">
        <v>55</v>
      </c>
      <c r="V2285" t="s">
        <v>67</v>
      </c>
      <c r="X2285" t="s">
        <v>68</v>
      </c>
      <c r="Z2285" t="s">
        <v>138</v>
      </c>
      <c r="AC2285" t="s">
        <v>349</v>
      </c>
      <c r="AG2285" t="s">
        <v>27</v>
      </c>
      <c r="AH2285" t="str">
        <f>Table1[[#This Row],[Family]]</f>
        <v>Ephemerellidae</v>
      </c>
      <c r="AI2285" t="s">
        <v>144</v>
      </c>
      <c r="AJ2285" t="s">
        <v>169</v>
      </c>
      <c r="AK2285">
        <v>4.5</v>
      </c>
      <c r="AM2285" t="s">
        <v>42</v>
      </c>
      <c r="AN2285">
        <v>4.5</v>
      </c>
      <c r="AO2285">
        <v>0</v>
      </c>
    </row>
    <row r="2286" spans="1:41" x14ac:dyDescent="0.25">
      <c r="A2286" t="s">
        <v>757</v>
      </c>
      <c r="F2286" t="s">
        <v>757</v>
      </c>
      <c r="G2286" s="1">
        <v>42437</v>
      </c>
      <c r="I2286" t="s">
        <v>1023</v>
      </c>
      <c r="J2286" t="s">
        <v>206</v>
      </c>
      <c r="K2286" t="s">
        <v>260</v>
      </c>
      <c r="L2286" t="s">
        <v>42</v>
      </c>
      <c r="M2286" t="s">
        <v>43</v>
      </c>
      <c r="N2286">
        <v>0</v>
      </c>
      <c r="O2286">
        <v>3</v>
      </c>
      <c r="P2286">
        <v>3</v>
      </c>
      <c r="T2286" t="s">
        <v>55</v>
      </c>
      <c r="V2286" t="s">
        <v>67</v>
      </c>
      <c r="X2286" t="s">
        <v>68</v>
      </c>
      <c r="Z2286" t="s">
        <v>142</v>
      </c>
      <c r="AC2286" t="s">
        <v>261</v>
      </c>
      <c r="AG2286" t="s">
        <v>27</v>
      </c>
      <c r="AH2286" t="str">
        <f>Table1[[#This Row],[Family]]</f>
        <v>Heptageniidae</v>
      </c>
      <c r="AI2286" t="s">
        <v>144</v>
      </c>
      <c r="AJ2286" t="s">
        <v>53</v>
      </c>
      <c r="AK2286">
        <v>3</v>
      </c>
      <c r="AM2286" t="s">
        <v>42</v>
      </c>
      <c r="AN2286">
        <v>3</v>
      </c>
      <c r="AO2286">
        <v>0</v>
      </c>
    </row>
    <row r="2287" spans="1:41" x14ac:dyDescent="0.25">
      <c r="A2287" t="s">
        <v>757</v>
      </c>
      <c r="F2287" t="s">
        <v>757</v>
      </c>
      <c r="G2287" s="1">
        <v>42437</v>
      </c>
      <c r="I2287" t="s">
        <v>1023</v>
      </c>
      <c r="J2287" t="s">
        <v>206</v>
      </c>
      <c r="K2287" t="s">
        <v>149</v>
      </c>
      <c r="L2287" t="s">
        <v>42</v>
      </c>
      <c r="M2287" t="s">
        <v>43</v>
      </c>
      <c r="N2287">
        <v>0</v>
      </c>
      <c r="O2287">
        <v>10</v>
      </c>
      <c r="P2287">
        <v>10</v>
      </c>
      <c r="T2287" t="s">
        <v>55</v>
      </c>
      <c r="V2287" t="s">
        <v>67</v>
      </c>
      <c r="X2287" t="s">
        <v>68</v>
      </c>
      <c r="Z2287" t="s">
        <v>146</v>
      </c>
      <c r="AC2287" t="s">
        <v>150</v>
      </c>
      <c r="AG2287" t="s">
        <v>27</v>
      </c>
      <c r="AH2287" t="str">
        <f>Table1[[#This Row],[Family]]</f>
        <v>Baetidae</v>
      </c>
      <c r="AI2287" t="s">
        <v>144</v>
      </c>
      <c r="AJ2287" t="s">
        <v>136</v>
      </c>
      <c r="AK2287">
        <v>5</v>
      </c>
      <c r="AM2287" t="s">
        <v>42</v>
      </c>
      <c r="AN2287">
        <v>5</v>
      </c>
      <c r="AO2287">
        <v>0</v>
      </c>
    </row>
    <row r="2288" spans="1:41" x14ac:dyDescent="0.25">
      <c r="A2288" t="s">
        <v>757</v>
      </c>
      <c r="F2288" t="s">
        <v>757</v>
      </c>
      <c r="G2288" s="1">
        <v>42437</v>
      </c>
      <c r="I2288" t="s">
        <v>1023</v>
      </c>
      <c r="J2288" t="s">
        <v>206</v>
      </c>
      <c r="K2288" t="s">
        <v>523</v>
      </c>
      <c r="L2288" t="s">
        <v>42</v>
      </c>
      <c r="M2288" t="s">
        <v>79</v>
      </c>
      <c r="N2288">
        <v>0</v>
      </c>
      <c r="O2288">
        <v>9</v>
      </c>
      <c r="P2288">
        <v>9</v>
      </c>
      <c r="T2288" t="s">
        <v>55</v>
      </c>
      <c r="V2288" t="s">
        <v>67</v>
      </c>
      <c r="X2288" t="s">
        <v>152</v>
      </c>
      <c r="Z2288" t="s">
        <v>159</v>
      </c>
      <c r="AG2288" t="s">
        <v>24</v>
      </c>
      <c r="AH2288" t="str">
        <f>Table1[[#This Row],[FinalID]]</f>
        <v>NEMOURIDAE</v>
      </c>
      <c r="AI2288" t="s">
        <v>60</v>
      </c>
      <c r="AJ2288" t="s">
        <v>161</v>
      </c>
      <c r="AK2288">
        <v>2.9</v>
      </c>
      <c r="AM2288" t="s">
        <v>42</v>
      </c>
      <c r="AN2288">
        <v>2.9</v>
      </c>
      <c r="AO2288">
        <v>0</v>
      </c>
    </row>
    <row r="2289" spans="1:41" x14ac:dyDescent="0.25">
      <c r="A2289" t="s">
        <v>757</v>
      </c>
      <c r="F2289" t="s">
        <v>757</v>
      </c>
      <c r="G2289" s="1">
        <v>42437</v>
      </c>
      <c r="I2289" t="s">
        <v>1023</v>
      </c>
      <c r="J2289" t="s">
        <v>206</v>
      </c>
      <c r="K2289" t="s">
        <v>262</v>
      </c>
      <c r="L2289" t="s">
        <v>42</v>
      </c>
      <c r="M2289" t="s">
        <v>43</v>
      </c>
      <c r="N2289">
        <v>0</v>
      </c>
      <c r="O2289">
        <v>11</v>
      </c>
      <c r="P2289">
        <v>11</v>
      </c>
      <c r="T2289" t="s">
        <v>55</v>
      </c>
      <c r="V2289" t="s">
        <v>67</v>
      </c>
      <c r="X2289" t="s">
        <v>152</v>
      </c>
      <c r="Z2289" t="s">
        <v>159</v>
      </c>
      <c r="AC2289" t="s">
        <v>263</v>
      </c>
      <c r="AG2289" t="s">
        <v>27</v>
      </c>
      <c r="AH2289" t="str">
        <f>Table1[[#This Row],[Family]]</f>
        <v>Nemouridae</v>
      </c>
      <c r="AI2289" t="s">
        <v>60</v>
      </c>
      <c r="AJ2289" t="s">
        <v>161</v>
      </c>
      <c r="AK2289">
        <v>4.5</v>
      </c>
      <c r="AM2289" t="s">
        <v>42</v>
      </c>
      <c r="AN2289">
        <v>4.5</v>
      </c>
      <c r="AO2289">
        <v>0</v>
      </c>
    </row>
    <row r="2290" spans="1:41" x14ac:dyDescent="0.25">
      <c r="A2290" t="s">
        <v>757</v>
      </c>
      <c r="F2290" t="s">
        <v>757</v>
      </c>
      <c r="G2290" s="1">
        <v>42437</v>
      </c>
      <c r="I2290" t="s">
        <v>1023</v>
      </c>
      <c r="J2290" t="s">
        <v>206</v>
      </c>
      <c r="K2290" t="s">
        <v>557</v>
      </c>
      <c r="L2290" t="s">
        <v>42</v>
      </c>
      <c r="M2290" t="s">
        <v>43</v>
      </c>
      <c r="N2290">
        <v>0</v>
      </c>
      <c r="O2290">
        <v>7</v>
      </c>
      <c r="P2290">
        <v>7</v>
      </c>
      <c r="T2290" t="s">
        <v>55</v>
      </c>
      <c r="V2290" t="s">
        <v>67</v>
      </c>
      <c r="X2290" t="s">
        <v>152</v>
      </c>
      <c r="Z2290" t="s">
        <v>558</v>
      </c>
      <c r="AC2290" t="s">
        <v>559</v>
      </c>
      <c r="AG2290" t="s">
        <v>27</v>
      </c>
      <c r="AH2290" t="str">
        <f>Table1[[#This Row],[Family]]</f>
        <v>Taeniopterygidae</v>
      </c>
      <c r="AI2290" t="s">
        <v>60</v>
      </c>
      <c r="AJ2290" t="s">
        <v>161</v>
      </c>
      <c r="AK2290">
        <v>3.3</v>
      </c>
      <c r="AM2290" t="s">
        <v>42</v>
      </c>
      <c r="AN2290">
        <v>3.3</v>
      </c>
      <c r="AO2290">
        <v>0</v>
      </c>
    </row>
    <row r="2291" spans="1:41" x14ac:dyDescent="0.25">
      <c r="A2291" t="s">
        <v>757</v>
      </c>
      <c r="F2291" t="s">
        <v>757</v>
      </c>
      <c r="G2291" s="1">
        <v>42437</v>
      </c>
      <c r="I2291" t="s">
        <v>1023</v>
      </c>
      <c r="J2291" t="s">
        <v>206</v>
      </c>
      <c r="K2291" t="s">
        <v>170</v>
      </c>
      <c r="L2291" t="s">
        <v>42</v>
      </c>
      <c r="M2291" t="s">
        <v>43</v>
      </c>
      <c r="N2291">
        <v>0</v>
      </c>
      <c r="O2291">
        <v>24</v>
      </c>
      <c r="P2291">
        <v>24</v>
      </c>
      <c r="T2291" t="s">
        <v>55</v>
      </c>
      <c r="V2291" t="s">
        <v>67</v>
      </c>
      <c r="X2291" t="s">
        <v>72</v>
      </c>
      <c r="Z2291" t="s">
        <v>171</v>
      </c>
      <c r="AC2291" t="s">
        <v>172</v>
      </c>
      <c r="AG2291" t="s">
        <v>27</v>
      </c>
      <c r="AH2291" t="str">
        <f>Table1[[#This Row],[Family]]</f>
        <v>Hydropsychidae</v>
      </c>
      <c r="AI2291" t="s">
        <v>92</v>
      </c>
      <c r="AJ2291" t="s">
        <v>53</v>
      </c>
      <c r="AK2291">
        <v>6.5</v>
      </c>
      <c r="AM2291" t="s">
        <v>42</v>
      </c>
      <c r="AN2291">
        <v>6.5</v>
      </c>
      <c r="AO2291">
        <v>0</v>
      </c>
    </row>
    <row r="2292" spans="1:41" x14ac:dyDescent="0.25">
      <c r="A2292" t="s">
        <v>757</v>
      </c>
      <c r="F2292" t="s">
        <v>757</v>
      </c>
      <c r="G2292" s="1">
        <v>42437</v>
      </c>
      <c r="I2292" t="s">
        <v>1023</v>
      </c>
      <c r="J2292" t="s">
        <v>206</v>
      </c>
      <c r="K2292" t="s">
        <v>175</v>
      </c>
      <c r="L2292" t="s">
        <v>42</v>
      </c>
      <c r="M2292" t="s">
        <v>43</v>
      </c>
      <c r="N2292">
        <v>0</v>
      </c>
      <c r="O2292">
        <v>14</v>
      </c>
      <c r="P2292">
        <v>14</v>
      </c>
      <c r="T2292" t="s">
        <v>55</v>
      </c>
      <c r="V2292" t="s">
        <v>67</v>
      </c>
      <c r="X2292" t="s">
        <v>72</v>
      </c>
      <c r="Z2292" t="s">
        <v>171</v>
      </c>
      <c r="AC2292" t="s">
        <v>176</v>
      </c>
      <c r="AG2292" t="s">
        <v>27</v>
      </c>
      <c r="AH2292" t="str">
        <f>Table1[[#This Row],[Family]]</f>
        <v>Hydropsychidae</v>
      </c>
      <c r="AI2292" t="s">
        <v>92</v>
      </c>
      <c r="AJ2292" t="s">
        <v>53</v>
      </c>
      <c r="AK2292">
        <v>7.5</v>
      </c>
      <c r="AM2292" t="s">
        <v>42</v>
      </c>
      <c r="AN2292">
        <v>7.5</v>
      </c>
      <c r="AO2292">
        <v>0</v>
      </c>
    </row>
    <row r="2293" spans="1:41" x14ac:dyDescent="0.25">
      <c r="A2293" t="s">
        <v>757</v>
      </c>
      <c r="F2293" t="s">
        <v>757</v>
      </c>
      <c r="G2293" s="1">
        <v>42437</v>
      </c>
      <c r="I2293" t="s">
        <v>1023</v>
      </c>
      <c r="J2293" t="s">
        <v>206</v>
      </c>
      <c r="K2293" t="s">
        <v>217</v>
      </c>
      <c r="L2293" t="s">
        <v>42</v>
      </c>
      <c r="M2293" t="s">
        <v>43</v>
      </c>
      <c r="N2293">
        <v>0</v>
      </c>
      <c r="O2293">
        <v>6</v>
      </c>
      <c r="P2293">
        <v>6</v>
      </c>
      <c r="T2293" t="s">
        <v>55</v>
      </c>
      <c r="V2293" t="s">
        <v>67</v>
      </c>
      <c r="X2293" t="s">
        <v>72</v>
      </c>
      <c r="Z2293" t="s">
        <v>181</v>
      </c>
      <c r="AC2293" t="s">
        <v>218</v>
      </c>
      <c r="AG2293" t="s">
        <v>27</v>
      </c>
      <c r="AH2293" t="str">
        <f>Table1[[#This Row],[Family]]</f>
        <v>Philopotamidae</v>
      </c>
      <c r="AI2293" t="s">
        <v>92</v>
      </c>
      <c r="AJ2293" t="s">
        <v>53</v>
      </c>
      <c r="AK2293">
        <v>4.4000000000000004</v>
      </c>
      <c r="AM2293" t="s">
        <v>42</v>
      </c>
      <c r="AN2293">
        <v>4.4000000000000004</v>
      </c>
      <c r="AO2293">
        <v>0</v>
      </c>
    </row>
    <row r="2294" spans="1:41" x14ac:dyDescent="0.25">
      <c r="A2294" t="s">
        <v>757</v>
      </c>
      <c r="F2294" t="s">
        <v>757</v>
      </c>
      <c r="G2294" s="1">
        <v>42437</v>
      </c>
      <c r="I2294" t="s">
        <v>1023</v>
      </c>
      <c r="J2294" t="s">
        <v>206</v>
      </c>
      <c r="K2294" t="s">
        <v>177</v>
      </c>
      <c r="L2294" t="s">
        <v>42</v>
      </c>
      <c r="M2294" t="s">
        <v>43</v>
      </c>
      <c r="N2294">
        <v>0</v>
      </c>
      <c r="O2294">
        <v>1</v>
      </c>
      <c r="P2294">
        <v>1</v>
      </c>
      <c r="T2294" t="s">
        <v>55</v>
      </c>
      <c r="V2294" t="s">
        <v>67</v>
      </c>
      <c r="X2294" t="s">
        <v>72</v>
      </c>
      <c r="Z2294" t="s">
        <v>178</v>
      </c>
      <c r="AC2294" t="s">
        <v>179</v>
      </c>
      <c r="AG2294" t="s">
        <v>27</v>
      </c>
      <c r="AH2294" t="str">
        <f>Table1[[#This Row],[Family]]</f>
        <v>Uenoidae</v>
      </c>
      <c r="AI2294" t="s">
        <v>144</v>
      </c>
      <c r="AJ2294" t="s">
        <v>53</v>
      </c>
      <c r="AK2294">
        <v>2.7</v>
      </c>
      <c r="AM2294" t="s">
        <v>42</v>
      </c>
      <c r="AN2294">
        <v>2.7</v>
      </c>
      <c r="AO2294">
        <v>0</v>
      </c>
    </row>
    <row r="2295" spans="1:41" x14ac:dyDescent="0.25">
      <c r="A2295" t="s">
        <v>757</v>
      </c>
      <c r="F2295" t="s">
        <v>757</v>
      </c>
      <c r="G2295" s="1">
        <v>42437</v>
      </c>
      <c r="I2295" t="s">
        <v>1023</v>
      </c>
      <c r="J2295" t="s">
        <v>206</v>
      </c>
      <c r="K2295" t="s">
        <v>529</v>
      </c>
      <c r="L2295" t="s">
        <v>42</v>
      </c>
      <c r="M2295" t="s">
        <v>43</v>
      </c>
      <c r="N2295">
        <v>0</v>
      </c>
      <c r="O2295">
        <v>1</v>
      </c>
      <c r="P2295">
        <v>1</v>
      </c>
      <c r="T2295" t="s">
        <v>55</v>
      </c>
      <c r="V2295" t="s">
        <v>67</v>
      </c>
      <c r="X2295" t="s">
        <v>220</v>
      </c>
      <c r="Z2295" t="s">
        <v>530</v>
      </c>
      <c r="AC2295" t="s">
        <v>531</v>
      </c>
      <c r="AG2295" t="s">
        <v>27</v>
      </c>
      <c r="AH2295" t="str">
        <f>Table1[[#This Row],[Family]]</f>
        <v>Dryopidae</v>
      </c>
      <c r="AI2295" t="s">
        <v>144</v>
      </c>
      <c r="AJ2295" t="s">
        <v>53</v>
      </c>
      <c r="AK2295">
        <v>6.4</v>
      </c>
      <c r="AM2295" t="s">
        <v>42</v>
      </c>
      <c r="AN2295">
        <v>6.4</v>
      </c>
      <c r="AO2295">
        <v>0</v>
      </c>
    </row>
    <row r="2296" spans="1:41" x14ac:dyDescent="0.25">
      <c r="A2296" t="s">
        <v>757</v>
      </c>
      <c r="F2296" t="s">
        <v>757</v>
      </c>
      <c r="G2296" s="1">
        <v>42437</v>
      </c>
      <c r="I2296" t="s">
        <v>1023</v>
      </c>
      <c r="J2296" t="s">
        <v>206</v>
      </c>
      <c r="K2296" t="s">
        <v>90</v>
      </c>
      <c r="L2296" t="s">
        <v>42</v>
      </c>
      <c r="M2296" t="s">
        <v>43</v>
      </c>
      <c r="N2296">
        <v>0</v>
      </c>
      <c r="O2296">
        <v>6</v>
      </c>
      <c r="P2296">
        <v>6</v>
      </c>
      <c r="T2296" t="s">
        <v>55</v>
      </c>
      <c r="V2296" t="s">
        <v>67</v>
      </c>
      <c r="X2296" t="s">
        <v>80</v>
      </c>
      <c r="Z2296" t="s">
        <v>86</v>
      </c>
      <c r="AB2296" t="s">
        <v>87</v>
      </c>
      <c r="AC2296" t="s">
        <v>91</v>
      </c>
      <c r="AG2296" t="s">
        <v>27</v>
      </c>
      <c r="AH2296" t="str">
        <f>Table1[[#This Row],[Family]]</f>
        <v>Chironomidae</v>
      </c>
      <c r="AI2296" t="s">
        <v>92</v>
      </c>
      <c r="AJ2296" t="s">
        <v>53</v>
      </c>
      <c r="AK2296">
        <v>4.9000000000000004</v>
      </c>
      <c r="AM2296" t="s">
        <v>42</v>
      </c>
      <c r="AN2296">
        <v>4.9000000000000004</v>
      </c>
      <c r="AO2296">
        <v>0</v>
      </c>
    </row>
    <row r="2297" spans="1:41" x14ac:dyDescent="0.25">
      <c r="A2297" t="s">
        <v>757</v>
      </c>
      <c r="F2297" t="s">
        <v>757</v>
      </c>
      <c r="G2297" s="1">
        <v>42437</v>
      </c>
      <c r="I2297" t="s">
        <v>1023</v>
      </c>
      <c r="J2297" t="s">
        <v>206</v>
      </c>
      <c r="K2297" t="s">
        <v>286</v>
      </c>
      <c r="L2297" t="s">
        <v>42</v>
      </c>
      <c r="M2297" t="s">
        <v>43</v>
      </c>
      <c r="N2297">
        <v>0</v>
      </c>
      <c r="O2297">
        <v>1</v>
      </c>
      <c r="P2297">
        <v>1</v>
      </c>
      <c r="T2297" t="s">
        <v>55</v>
      </c>
      <c r="V2297" t="s">
        <v>67</v>
      </c>
      <c r="X2297" t="s">
        <v>80</v>
      </c>
      <c r="Z2297" t="s">
        <v>86</v>
      </c>
      <c r="AB2297" t="s">
        <v>97</v>
      </c>
      <c r="AC2297" t="s">
        <v>287</v>
      </c>
      <c r="AG2297" t="s">
        <v>27</v>
      </c>
      <c r="AH2297" t="str">
        <f>Table1[[#This Row],[Family]]</f>
        <v>Chironomidae</v>
      </c>
      <c r="AI2297" t="s">
        <v>48</v>
      </c>
      <c r="AJ2297" t="s">
        <v>61</v>
      </c>
      <c r="AK2297">
        <v>7.7</v>
      </c>
      <c r="AM2297" t="s">
        <v>42</v>
      </c>
      <c r="AN2297">
        <v>7.7</v>
      </c>
      <c r="AO2297">
        <v>0</v>
      </c>
    </row>
    <row r="2298" spans="1:41" x14ac:dyDescent="0.25">
      <c r="A2298" t="s">
        <v>757</v>
      </c>
      <c r="F2298" t="s">
        <v>757</v>
      </c>
      <c r="G2298" s="1">
        <v>42437</v>
      </c>
      <c r="I2298" t="s">
        <v>1023</v>
      </c>
      <c r="J2298" t="s">
        <v>206</v>
      </c>
      <c r="K2298" t="s">
        <v>107</v>
      </c>
      <c r="L2298" t="s">
        <v>42</v>
      </c>
      <c r="M2298" t="s">
        <v>43</v>
      </c>
      <c r="N2298">
        <v>0</v>
      </c>
      <c r="O2298">
        <v>3</v>
      </c>
      <c r="P2298">
        <v>3</v>
      </c>
      <c r="T2298" t="s">
        <v>55</v>
      </c>
      <c r="V2298" t="s">
        <v>67</v>
      </c>
      <c r="X2298" t="s">
        <v>80</v>
      </c>
      <c r="Z2298" t="s">
        <v>86</v>
      </c>
      <c r="AC2298" t="s">
        <v>108</v>
      </c>
      <c r="AG2298" t="s">
        <v>27</v>
      </c>
      <c r="AH2298" t="str">
        <f>Table1[[#This Row],[Family]]</f>
        <v>Chironomidae</v>
      </c>
      <c r="AI2298" t="s">
        <v>48</v>
      </c>
      <c r="AJ2298" t="s">
        <v>82</v>
      </c>
      <c r="AK2298">
        <v>9.1999999999999993</v>
      </c>
      <c r="AM2298" t="s">
        <v>42</v>
      </c>
      <c r="AN2298">
        <v>9.1999999999999993</v>
      </c>
      <c r="AO2298">
        <v>0</v>
      </c>
    </row>
    <row r="2299" spans="1:41" x14ac:dyDescent="0.25">
      <c r="A2299" t="s">
        <v>757</v>
      </c>
      <c r="F2299" t="s">
        <v>757</v>
      </c>
      <c r="G2299" s="1">
        <v>42437</v>
      </c>
      <c r="I2299" t="s">
        <v>1023</v>
      </c>
      <c r="J2299" t="s">
        <v>206</v>
      </c>
      <c r="K2299" t="s">
        <v>274</v>
      </c>
      <c r="L2299" t="s">
        <v>42</v>
      </c>
      <c r="M2299" t="s">
        <v>43</v>
      </c>
      <c r="N2299">
        <v>0</v>
      </c>
      <c r="O2299">
        <v>2</v>
      </c>
      <c r="P2299">
        <v>2</v>
      </c>
      <c r="T2299" t="s">
        <v>55</v>
      </c>
      <c r="V2299" t="s">
        <v>67</v>
      </c>
      <c r="X2299" t="s">
        <v>80</v>
      </c>
      <c r="Z2299" t="s">
        <v>86</v>
      </c>
      <c r="AC2299" t="s">
        <v>275</v>
      </c>
      <c r="AG2299" t="s">
        <v>27</v>
      </c>
      <c r="AH2299" t="str">
        <f>Table1[[#This Row],[Family]]</f>
        <v>Chironomidae</v>
      </c>
      <c r="AI2299" t="s">
        <v>48</v>
      </c>
      <c r="AJ2299" t="s">
        <v>61</v>
      </c>
      <c r="AK2299">
        <v>4.5999999999999996</v>
      </c>
      <c r="AM2299" t="s">
        <v>42</v>
      </c>
      <c r="AN2299">
        <v>4.5999999999999996</v>
      </c>
      <c r="AO2299">
        <v>0</v>
      </c>
    </row>
    <row r="2300" spans="1:41" x14ac:dyDescent="0.25">
      <c r="A2300" t="s">
        <v>757</v>
      </c>
      <c r="F2300" t="s">
        <v>757</v>
      </c>
      <c r="G2300" s="1">
        <v>42437</v>
      </c>
      <c r="I2300" t="s">
        <v>1023</v>
      </c>
      <c r="J2300" t="s">
        <v>206</v>
      </c>
      <c r="K2300" t="s">
        <v>491</v>
      </c>
      <c r="L2300" t="s">
        <v>42</v>
      </c>
      <c r="M2300" t="s">
        <v>43</v>
      </c>
      <c r="N2300">
        <v>0</v>
      </c>
      <c r="O2300">
        <v>1</v>
      </c>
      <c r="P2300">
        <v>1</v>
      </c>
      <c r="T2300" t="s">
        <v>55</v>
      </c>
      <c r="V2300" t="s">
        <v>67</v>
      </c>
      <c r="X2300" t="s">
        <v>80</v>
      </c>
      <c r="Z2300" t="s">
        <v>86</v>
      </c>
      <c r="AC2300" t="s">
        <v>492</v>
      </c>
      <c r="AG2300" t="s">
        <v>27</v>
      </c>
      <c r="AH2300" t="str">
        <f>Table1[[#This Row],[Family]]</f>
        <v>Chironomidae</v>
      </c>
      <c r="AI2300" t="s">
        <v>48</v>
      </c>
      <c r="AK2300">
        <v>6.6</v>
      </c>
      <c r="AM2300" t="s">
        <v>42</v>
      </c>
      <c r="AN2300">
        <v>6.6</v>
      </c>
      <c r="AO2300">
        <v>0</v>
      </c>
    </row>
    <row r="2301" spans="1:41" x14ac:dyDescent="0.25">
      <c r="A2301" t="s">
        <v>757</v>
      </c>
      <c r="F2301" t="s">
        <v>757</v>
      </c>
      <c r="G2301" s="1">
        <v>42437</v>
      </c>
      <c r="I2301" t="s">
        <v>1023</v>
      </c>
      <c r="J2301" t="s">
        <v>206</v>
      </c>
      <c r="K2301" t="s">
        <v>123</v>
      </c>
      <c r="L2301" t="s">
        <v>42</v>
      </c>
      <c r="M2301" t="s">
        <v>43</v>
      </c>
      <c r="N2301">
        <v>0</v>
      </c>
      <c r="O2301">
        <v>3</v>
      </c>
      <c r="P2301">
        <v>3</v>
      </c>
      <c r="T2301" t="s">
        <v>55</v>
      </c>
      <c r="V2301" t="s">
        <v>67</v>
      </c>
      <c r="X2301" t="s">
        <v>80</v>
      </c>
      <c r="Z2301" t="s">
        <v>86</v>
      </c>
      <c r="AC2301" t="s">
        <v>124</v>
      </c>
      <c r="AG2301" t="s">
        <v>27</v>
      </c>
      <c r="AH2301" t="str">
        <f>Table1[[#This Row],[Family]]</f>
        <v>Chironomidae</v>
      </c>
      <c r="AI2301" t="s">
        <v>76</v>
      </c>
      <c r="AJ2301" t="s">
        <v>61</v>
      </c>
      <c r="AK2301">
        <v>8.1999999999999993</v>
      </c>
      <c r="AM2301" t="s">
        <v>42</v>
      </c>
      <c r="AN2301">
        <v>8.1999999999999993</v>
      </c>
      <c r="AO2301">
        <v>0</v>
      </c>
    </row>
    <row r="2302" spans="1:41" x14ac:dyDescent="0.25">
      <c r="A2302" t="s">
        <v>757</v>
      </c>
      <c r="F2302" t="s">
        <v>757</v>
      </c>
      <c r="G2302" s="1">
        <v>42437</v>
      </c>
      <c r="I2302" t="s">
        <v>1023</v>
      </c>
      <c r="J2302" t="s">
        <v>206</v>
      </c>
      <c r="K2302" t="s">
        <v>278</v>
      </c>
      <c r="L2302" t="s">
        <v>42</v>
      </c>
      <c r="M2302" t="s">
        <v>43</v>
      </c>
      <c r="N2302">
        <v>0</v>
      </c>
      <c r="O2302">
        <v>3</v>
      </c>
      <c r="P2302">
        <v>3</v>
      </c>
      <c r="T2302" t="s">
        <v>55</v>
      </c>
      <c r="V2302" t="s">
        <v>67</v>
      </c>
      <c r="X2302" t="s">
        <v>80</v>
      </c>
      <c r="Z2302" t="s">
        <v>279</v>
      </c>
      <c r="AC2302" t="s">
        <v>280</v>
      </c>
      <c r="AG2302" t="s">
        <v>27</v>
      </c>
      <c r="AH2302" t="str">
        <f>Table1[[#This Row],[Family]]</f>
        <v>Empididae</v>
      </c>
      <c r="AI2302" t="s">
        <v>76</v>
      </c>
      <c r="AJ2302" t="s">
        <v>53</v>
      </c>
      <c r="AK2302">
        <v>7.4</v>
      </c>
      <c r="AM2302" t="s">
        <v>42</v>
      </c>
      <c r="AN2302">
        <v>7.4</v>
      </c>
      <c r="AO2302">
        <v>0</v>
      </c>
    </row>
    <row r="2303" spans="1:41" x14ac:dyDescent="0.25">
      <c r="A2303" t="s">
        <v>757</v>
      </c>
      <c r="F2303" t="s">
        <v>757</v>
      </c>
      <c r="G2303" s="1">
        <v>42437</v>
      </c>
      <c r="I2303" t="s">
        <v>1023</v>
      </c>
      <c r="J2303" t="s">
        <v>206</v>
      </c>
      <c r="K2303" t="s">
        <v>389</v>
      </c>
      <c r="L2303" t="s">
        <v>42</v>
      </c>
      <c r="M2303" t="s">
        <v>43</v>
      </c>
      <c r="N2303">
        <v>0</v>
      </c>
      <c r="O2303">
        <v>1</v>
      </c>
      <c r="P2303">
        <v>1</v>
      </c>
      <c r="T2303" t="s">
        <v>55</v>
      </c>
      <c r="V2303" t="s">
        <v>67</v>
      </c>
      <c r="X2303" t="s">
        <v>80</v>
      </c>
      <c r="Z2303" t="s">
        <v>279</v>
      </c>
      <c r="AB2303" t="s">
        <v>390</v>
      </c>
      <c r="AC2303" t="s">
        <v>391</v>
      </c>
      <c r="AG2303" t="s">
        <v>27</v>
      </c>
      <c r="AH2303" t="str">
        <f>Table1[[#This Row],[Family]]</f>
        <v>Empididae</v>
      </c>
      <c r="AI2303" t="s">
        <v>76</v>
      </c>
      <c r="AJ2303" t="s">
        <v>82</v>
      </c>
      <c r="AK2303">
        <v>7.9</v>
      </c>
      <c r="AM2303" t="s">
        <v>42</v>
      </c>
      <c r="AN2303">
        <v>7.9</v>
      </c>
      <c r="AO2303">
        <v>0</v>
      </c>
    </row>
    <row r="2304" spans="1:41" x14ac:dyDescent="0.25">
      <c r="A2304" t="s">
        <v>757</v>
      </c>
      <c r="F2304" t="s">
        <v>757</v>
      </c>
      <c r="G2304" s="1">
        <v>42437</v>
      </c>
      <c r="I2304" t="s">
        <v>1023</v>
      </c>
      <c r="J2304" t="s">
        <v>206</v>
      </c>
      <c r="K2304" t="s">
        <v>198</v>
      </c>
      <c r="L2304" t="s">
        <v>42</v>
      </c>
      <c r="M2304" t="s">
        <v>43</v>
      </c>
      <c r="N2304">
        <v>0</v>
      </c>
      <c r="O2304">
        <v>4</v>
      </c>
      <c r="P2304">
        <v>4</v>
      </c>
      <c r="T2304" t="s">
        <v>55</v>
      </c>
      <c r="V2304" t="s">
        <v>67</v>
      </c>
      <c r="X2304" t="s">
        <v>80</v>
      </c>
      <c r="Z2304" t="s">
        <v>199</v>
      </c>
      <c r="AB2304" t="s">
        <v>200</v>
      </c>
      <c r="AC2304" t="s">
        <v>201</v>
      </c>
      <c r="AG2304" t="s">
        <v>27</v>
      </c>
      <c r="AH2304" t="str">
        <f>Table1[[#This Row],[Family]]</f>
        <v>Simuliidae</v>
      </c>
      <c r="AI2304" t="s">
        <v>92</v>
      </c>
      <c r="AJ2304" t="s">
        <v>53</v>
      </c>
      <c r="AK2304">
        <v>2.4</v>
      </c>
      <c r="AM2304" t="s">
        <v>42</v>
      </c>
      <c r="AN2304">
        <v>2.4</v>
      </c>
      <c r="AO2304">
        <v>0</v>
      </c>
    </row>
    <row r="2305" spans="1:41" x14ac:dyDescent="0.25">
      <c r="A2305" t="s">
        <v>757</v>
      </c>
      <c r="F2305" t="s">
        <v>757</v>
      </c>
      <c r="G2305" s="1">
        <v>42437</v>
      </c>
      <c r="I2305" t="s">
        <v>1023</v>
      </c>
      <c r="J2305" t="s">
        <v>206</v>
      </c>
      <c r="K2305" t="s">
        <v>202</v>
      </c>
      <c r="L2305" t="s">
        <v>42</v>
      </c>
      <c r="M2305" t="s">
        <v>43</v>
      </c>
      <c r="N2305">
        <v>0</v>
      </c>
      <c r="O2305">
        <v>2</v>
      </c>
      <c r="P2305">
        <v>2</v>
      </c>
      <c r="T2305" t="s">
        <v>55</v>
      </c>
      <c r="V2305" t="s">
        <v>67</v>
      </c>
      <c r="X2305" t="s">
        <v>80</v>
      </c>
      <c r="Z2305" t="s">
        <v>203</v>
      </c>
      <c r="AC2305" t="s">
        <v>204</v>
      </c>
      <c r="AG2305" t="s">
        <v>27</v>
      </c>
      <c r="AH2305" t="str">
        <f>Table1[[#This Row],[Family]]</f>
        <v>Tipulidae</v>
      </c>
      <c r="AI2305" t="s">
        <v>48</v>
      </c>
      <c r="AJ2305" t="s">
        <v>53</v>
      </c>
      <c r="AK2305">
        <v>8</v>
      </c>
      <c r="AM2305" t="s">
        <v>42</v>
      </c>
      <c r="AN2305">
        <v>8</v>
      </c>
      <c r="AO2305">
        <v>0</v>
      </c>
    </row>
    <row r="2306" spans="1:41" x14ac:dyDescent="0.25">
      <c r="A2306" t="s">
        <v>757</v>
      </c>
      <c r="F2306" t="s">
        <v>757</v>
      </c>
      <c r="G2306" s="1">
        <v>42437</v>
      </c>
      <c r="I2306" t="s">
        <v>1023</v>
      </c>
      <c r="J2306" t="s">
        <v>206</v>
      </c>
      <c r="K2306" t="s">
        <v>239</v>
      </c>
      <c r="L2306" t="s">
        <v>42</v>
      </c>
      <c r="M2306" t="s">
        <v>43</v>
      </c>
      <c r="N2306">
        <v>0</v>
      </c>
      <c r="O2306">
        <v>1</v>
      </c>
      <c r="P2306">
        <v>1</v>
      </c>
      <c r="T2306" t="s">
        <v>55</v>
      </c>
      <c r="V2306" t="s">
        <v>67</v>
      </c>
      <c r="X2306" t="s">
        <v>80</v>
      </c>
      <c r="Z2306" t="s">
        <v>203</v>
      </c>
      <c r="AC2306" t="s">
        <v>240</v>
      </c>
      <c r="AG2306" t="s">
        <v>27</v>
      </c>
      <c r="AH2306" t="str">
        <f>Table1[[#This Row],[Family]]</f>
        <v>Tipulidae</v>
      </c>
      <c r="AI2306" t="s">
        <v>60</v>
      </c>
      <c r="AJ2306" t="s">
        <v>49</v>
      </c>
      <c r="AK2306">
        <v>6.7</v>
      </c>
      <c r="AM2306" t="s">
        <v>42</v>
      </c>
      <c r="AN2306">
        <v>6.7</v>
      </c>
      <c r="AO2306">
        <v>0</v>
      </c>
    </row>
    <row r="2307" spans="1:41" x14ac:dyDescent="0.25">
      <c r="A2307" t="s">
        <v>758</v>
      </c>
      <c r="F2307" t="s">
        <v>758</v>
      </c>
      <c r="G2307" s="1">
        <v>42458</v>
      </c>
      <c r="I2307" t="s">
        <v>1023</v>
      </c>
      <c r="J2307" t="s">
        <v>40</v>
      </c>
      <c r="K2307" t="s">
        <v>242</v>
      </c>
      <c r="L2307" t="s">
        <v>42</v>
      </c>
      <c r="M2307" t="s">
        <v>43</v>
      </c>
      <c r="N2307">
        <v>0</v>
      </c>
      <c r="O2307">
        <v>2</v>
      </c>
      <c r="P2307">
        <v>2</v>
      </c>
      <c r="T2307" t="s">
        <v>44</v>
      </c>
      <c r="V2307" t="s">
        <v>45</v>
      </c>
      <c r="X2307" t="s">
        <v>243</v>
      </c>
      <c r="Z2307" t="s">
        <v>244</v>
      </c>
      <c r="AG2307" t="s">
        <v>24</v>
      </c>
      <c r="AH2307" t="str">
        <f>Table1[[#This Row],[FinalID]]</f>
        <v>LUMBRICULIDAE</v>
      </c>
      <c r="AI2307" t="s">
        <v>48</v>
      </c>
      <c r="AJ2307" t="s">
        <v>49</v>
      </c>
      <c r="AK2307">
        <v>6.6</v>
      </c>
      <c r="AM2307" t="s">
        <v>42</v>
      </c>
      <c r="AN2307">
        <v>6.6</v>
      </c>
      <c r="AO2307">
        <v>0</v>
      </c>
    </row>
    <row r="2308" spans="1:41" x14ac:dyDescent="0.25">
      <c r="A2308" t="s">
        <v>758</v>
      </c>
      <c r="F2308" t="s">
        <v>758</v>
      </c>
      <c r="G2308" s="1">
        <v>42458</v>
      </c>
      <c r="I2308" t="s">
        <v>1023</v>
      </c>
      <c r="J2308" t="s">
        <v>40</v>
      </c>
      <c r="K2308" t="s">
        <v>424</v>
      </c>
      <c r="L2308" t="s">
        <v>42</v>
      </c>
      <c r="M2308" t="s">
        <v>43</v>
      </c>
      <c r="N2308">
        <v>0</v>
      </c>
      <c r="O2308">
        <v>2</v>
      </c>
      <c r="P2308">
        <v>2</v>
      </c>
      <c r="T2308" t="s">
        <v>208</v>
      </c>
      <c r="V2308" t="s">
        <v>394</v>
      </c>
      <c r="X2308" t="s">
        <v>395</v>
      </c>
      <c r="Z2308" t="s">
        <v>425</v>
      </c>
      <c r="AC2308" t="s">
        <v>426</v>
      </c>
      <c r="AG2308" t="s">
        <v>27</v>
      </c>
      <c r="AH2308" t="str">
        <f>Table1[[#This Row],[Family]]</f>
        <v>Pisidiidae</v>
      </c>
      <c r="AI2308" t="s">
        <v>92</v>
      </c>
      <c r="AJ2308" t="s">
        <v>49</v>
      </c>
      <c r="AK2308">
        <v>5.7</v>
      </c>
      <c r="AM2308" t="s">
        <v>42</v>
      </c>
      <c r="AN2308">
        <v>5.7</v>
      </c>
      <c r="AO2308">
        <v>0</v>
      </c>
    </row>
    <row r="2309" spans="1:41" x14ac:dyDescent="0.25">
      <c r="A2309" t="s">
        <v>758</v>
      </c>
      <c r="F2309" t="s">
        <v>758</v>
      </c>
      <c r="G2309" s="1">
        <v>42458</v>
      </c>
      <c r="I2309" t="s">
        <v>1023</v>
      </c>
      <c r="J2309" t="s">
        <v>40</v>
      </c>
      <c r="K2309" t="s">
        <v>289</v>
      </c>
      <c r="L2309" t="s">
        <v>42</v>
      </c>
      <c r="M2309" t="s">
        <v>43</v>
      </c>
      <c r="N2309">
        <v>0</v>
      </c>
      <c r="O2309">
        <v>1</v>
      </c>
      <c r="P2309">
        <v>1</v>
      </c>
      <c r="T2309" t="s">
        <v>55</v>
      </c>
      <c r="V2309" t="s">
        <v>67</v>
      </c>
      <c r="X2309" t="s">
        <v>57</v>
      </c>
      <c r="Z2309" t="s">
        <v>290</v>
      </c>
      <c r="AC2309" t="s">
        <v>291</v>
      </c>
      <c r="AG2309" t="s">
        <v>27</v>
      </c>
      <c r="AH2309" t="str">
        <f>Table1[[#This Row],[Family]]</f>
        <v>Crangonyctidae</v>
      </c>
      <c r="AK2309">
        <v>0.4</v>
      </c>
      <c r="AM2309" t="s">
        <v>42</v>
      </c>
      <c r="AN2309">
        <v>0.4</v>
      </c>
      <c r="AO2309">
        <v>0</v>
      </c>
    </row>
    <row r="2310" spans="1:41" x14ac:dyDescent="0.25">
      <c r="A2310" t="s">
        <v>758</v>
      </c>
      <c r="F2310" t="s">
        <v>758</v>
      </c>
      <c r="G2310" s="1">
        <v>42458</v>
      </c>
      <c r="I2310" t="s">
        <v>1023</v>
      </c>
      <c r="J2310" t="s">
        <v>40</v>
      </c>
      <c r="K2310" t="s">
        <v>62</v>
      </c>
      <c r="L2310" t="s">
        <v>42</v>
      </c>
      <c r="M2310" t="s">
        <v>43</v>
      </c>
      <c r="N2310">
        <v>0</v>
      </c>
      <c r="O2310">
        <v>5</v>
      </c>
      <c r="P2310">
        <v>5</v>
      </c>
      <c r="T2310" t="s">
        <v>55</v>
      </c>
      <c r="V2310" t="s">
        <v>56</v>
      </c>
      <c r="X2310" t="s">
        <v>63</v>
      </c>
      <c r="Z2310" t="s">
        <v>64</v>
      </c>
      <c r="AC2310" t="s">
        <v>65</v>
      </c>
      <c r="AG2310" t="s">
        <v>27</v>
      </c>
      <c r="AH2310" t="str">
        <f>Table1[[#This Row],[Family]]</f>
        <v>Asellidae</v>
      </c>
      <c r="AI2310" t="s">
        <v>48</v>
      </c>
      <c r="AJ2310" t="s">
        <v>61</v>
      </c>
      <c r="AK2310">
        <v>2.6</v>
      </c>
      <c r="AM2310" t="s">
        <v>42</v>
      </c>
      <c r="AN2310">
        <v>2.6</v>
      </c>
      <c r="AO2310">
        <v>0</v>
      </c>
    </row>
    <row r="2311" spans="1:41" x14ac:dyDescent="0.25">
      <c r="A2311" t="s">
        <v>758</v>
      </c>
      <c r="F2311" t="s">
        <v>758</v>
      </c>
      <c r="G2311" s="1">
        <v>42458</v>
      </c>
      <c r="I2311" t="s">
        <v>1023</v>
      </c>
      <c r="J2311" t="s">
        <v>40</v>
      </c>
      <c r="K2311" t="s">
        <v>137</v>
      </c>
      <c r="L2311" t="s">
        <v>42</v>
      </c>
      <c r="M2311" t="s">
        <v>43</v>
      </c>
      <c r="N2311">
        <v>0</v>
      </c>
      <c r="O2311">
        <v>41</v>
      </c>
      <c r="P2311">
        <v>41</v>
      </c>
      <c r="T2311" t="s">
        <v>55</v>
      </c>
      <c r="V2311" t="s">
        <v>67</v>
      </c>
      <c r="X2311" t="s">
        <v>68</v>
      </c>
      <c r="Z2311" t="s">
        <v>138</v>
      </c>
      <c r="AC2311" t="s">
        <v>139</v>
      </c>
      <c r="AG2311" t="s">
        <v>27</v>
      </c>
      <c r="AH2311" t="str">
        <f>Table1[[#This Row],[Family]]</f>
        <v>Ephemerellidae</v>
      </c>
      <c r="AI2311" t="s">
        <v>48</v>
      </c>
      <c r="AJ2311" t="s">
        <v>140</v>
      </c>
      <c r="AK2311">
        <v>2.2999999999999998</v>
      </c>
      <c r="AM2311" t="s">
        <v>42</v>
      </c>
      <c r="AN2311">
        <v>2.2999999999999998</v>
      </c>
      <c r="AO2311">
        <v>0</v>
      </c>
    </row>
    <row r="2312" spans="1:41" x14ac:dyDescent="0.25">
      <c r="A2312" t="s">
        <v>758</v>
      </c>
      <c r="F2312" t="s">
        <v>758</v>
      </c>
      <c r="G2312" s="1">
        <v>42458</v>
      </c>
      <c r="I2312" t="s">
        <v>1023</v>
      </c>
      <c r="J2312" t="s">
        <v>40</v>
      </c>
      <c r="K2312" t="s">
        <v>348</v>
      </c>
      <c r="L2312" t="s">
        <v>42</v>
      </c>
      <c r="M2312" t="s">
        <v>43</v>
      </c>
      <c r="N2312">
        <v>0</v>
      </c>
      <c r="O2312">
        <v>1</v>
      </c>
      <c r="P2312">
        <v>1</v>
      </c>
      <c r="T2312" t="s">
        <v>55</v>
      </c>
      <c r="V2312" t="s">
        <v>67</v>
      </c>
      <c r="X2312" t="s">
        <v>68</v>
      </c>
      <c r="Z2312" t="s">
        <v>138</v>
      </c>
      <c r="AC2312" t="s">
        <v>349</v>
      </c>
      <c r="AG2312" t="s">
        <v>27</v>
      </c>
      <c r="AH2312" t="str">
        <f>Table1[[#This Row],[Family]]</f>
        <v>Ephemerellidae</v>
      </c>
      <c r="AI2312" t="s">
        <v>144</v>
      </c>
      <c r="AJ2312" t="s">
        <v>169</v>
      </c>
      <c r="AK2312">
        <v>4.5</v>
      </c>
      <c r="AM2312" t="s">
        <v>42</v>
      </c>
      <c r="AN2312">
        <v>4.5</v>
      </c>
      <c r="AO2312">
        <v>0</v>
      </c>
    </row>
    <row r="2313" spans="1:41" x14ac:dyDescent="0.25">
      <c r="A2313" t="s">
        <v>758</v>
      </c>
      <c r="F2313" t="s">
        <v>758</v>
      </c>
      <c r="G2313" s="1">
        <v>42458</v>
      </c>
      <c r="I2313" t="s">
        <v>1023</v>
      </c>
      <c r="J2313" t="s">
        <v>40</v>
      </c>
      <c r="K2313" t="s">
        <v>412</v>
      </c>
      <c r="L2313" t="s">
        <v>42</v>
      </c>
      <c r="M2313" t="s">
        <v>43</v>
      </c>
      <c r="N2313">
        <v>0</v>
      </c>
      <c r="O2313">
        <v>3</v>
      </c>
      <c r="P2313">
        <v>3</v>
      </c>
      <c r="T2313" t="s">
        <v>55</v>
      </c>
      <c r="V2313" t="s">
        <v>67</v>
      </c>
      <c r="X2313" t="s">
        <v>68</v>
      </c>
      <c r="Z2313" t="s">
        <v>146</v>
      </c>
      <c r="AC2313" t="s">
        <v>413</v>
      </c>
      <c r="AG2313" t="s">
        <v>27</v>
      </c>
      <c r="AH2313" t="str">
        <f>Table1[[#This Row],[Family]]</f>
        <v>Baetidae</v>
      </c>
      <c r="AI2313" t="s">
        <v>48</v>
      </c>
      <c r="AJ2313" t="s">
        <v>136</v>
      </c>
      <c r="AK2313">
        <v>2.6</v>
      </c>
      <c r="AM2313" t="s">
        <v>42</v>
      </c>
      <c r="AN2313">
        <v>2.6</v>
      </c>
      <c r="AO2313">
        <v>0</v>
      </c>
    </row>
    <row r="2314" spans="1:41" x14ac:dyDescent="0.25">
      <c r="A2314" t="s">
        <v>758</v>
      </c>
      <c r="F2314" t="s">
        <v>758</v>
      </c>
      <c r="G2314" s="1">
        <v>42458</v>
      </c>
      <c r="I2314" t="s">
        <v>1023</v>
      </c>
      <c r="J2314" t="s">
        <v>40</v>
      </c>
      <c r="K2314" t="s">
        <v>145</v>
      </c>
      <c r="L2314" t="s">
        <v>42</v>
      </c>
      <c r="M2314" t="s">
        <v>43</v>
      </c>
      <c r="N2314">
        <v>0</v>
      </c>
      <c r="O2314">
        <v>1</v>
      </c>
      <c r="P2314">
        <v>1</v>
      </c>
      <c r="T2314" t="s">
        <v>55</v>
      </c>
      <c r="V2314" t="s">
        <v>67</v>
      </c>
      <c r="X2314" t="s">
        <v>68</v>
      </c>
      <c r="Z2314" t="s">
        <v>146</v>
      </c>
      <c r="AC2314" t="s">
        <v>147</v>
      </c>
      <c r="AG2314" t="s">
        <v>27</v>
      </c>
      <c r="AH2314" t="str">
        <f>Table1[[#This Row],[Family]]</f>
        <v>Baetidae</v>
      </c>
      <c r="AI2314" t="s">
        <v>48</v>
      </c>
      <c r="AJ2314" t="s">
        <v>148</v>
      </c>
      <c r="AK2314">
        <v>3.9</v>
      </c>
      <c r="AM2314" t="s">
        <v>42</v>
      </c>
      <c r="AN2314">
        <v>3.9</v>
      </c>
      <c r="AO2314">
        <v>0</v>
      </c>
    </row>
    <row r="2315" spans="1:41" x14ac:dyDescent="0.25">
      <c r="A2315" t="s">
        <v>758</v>
      </c>
      <c r="F2315" t="s">
        <v>758</v>
      </c>
      <c r="G2315" s="1">
        <v>42458</v>
      </c>
      <c r="I2315" t="s">
        <v>1023</v>
      </c>
      <c r="J2315" t="s">
        <v>40</v>
      </c>
      <c r="K2315" t="s">
        <v>158</v>
      </c>
      <c r="L2315" t="s">
        <v>42</v>
      </c>
      <c r="M2315" t="s">
        <v>43</v>
      </c>
      <c r="N2315">
        <v>0</v>
      </c>
      <c r="O2315">
        <v>13</v>
      </c>
      <c r="P2315">
        <v>13</v>
      </c>
      <c r="T2315" t="s">
        <v>55</v>
      </c>
      <c r="V2315" t="s">
        <v>67</v>
      </c>
      <c r="X2315" t="s">
        <v>152</v>
      </c>
      <c r="Z2315" t="s">
        <v>159</v>
      </c>
      <c r="AC2315" t="s">
        <v>160</v>
      </c>
      <c r="AG2315" t="s">
        <v>27</v>
      </c>
      <c r="AH2315" t="str">
        <f>Table1[[#This Row],[Family]]</f>
        <v>Nemouridae</v>
      </c>
      <c r="AI2315" t="s">
        <v>60</v>
      </c>
      <c r="AJ2315" t="s">
        <v>161</v>
      </c>
      <c r="AK2315">
        <v>3</v>
      </c>
      <c r="AM2315" t="s">
        <v>42</v>
      </c>
      <c r="AN2315">
        <v>3</v>
      </c>
      <c r="AO2315">
        <v>0</v>
      </c>
    </row>
    <row r="2316" spans="1:41" x14ac:dyDescent="0.25">
      <c r="A2316" t="s">
        <v>758</v>
      </c>
      <c r="F2316" t="s">
        <v>758</v>
      </c>
      <c r="G2316" s="1">
        <v>42458</v>
      </c>
      <c r="I2316" t="s">
        <v>1023</v>
      </c>
      <c r="J2316" t="s">
        <v>40</v>
      </c>
      <c r="K2316" t="s">
        <v>262</v>
      </c>
      <c r="L2316" t="s">
        <v>42</v>
      </c>
      <c r="M2316" t="s">
        <v>43</v>
      </c>
      <c r="N2316">
        <v>0</v>
      </c>
      <c r="O2316">
        <v>1</v>
      </c>
      <c r="P2316">
        <v>1</v>
      </c>
      <c r="T2316" t="s">
        <v>55</v>
      </c>
      <c r="V2316" t="s">
        <v>67</v>
      </c>
      <c r="X2316" t="s">
        <v>152</v>
      </c>
      <c r="Z2316" t="s">
        <v>159</v>
      </c>
      <c r="AC2316" t="s">
        <v>263</v>
      </c>
      <c r="AG2316" t="s">
        <v>27</v>
      </c>
      <c r="AH2316" t="str">
        <f>Table1[[#This Row],[Family]]</f>
        <v>Nemouridae</v>
      </c>
      <c r="AI2316" t="s">
        <v>60</v>
      </c>
      <c r="AJ2316" t="s">
        <v>161</v>
      </c>
      <c r="AK2316">
        <v>4.5</v>
      </c>
      <c r="AM2316" t="s">
        <v>42</v>
      </c>
      <c r="AN2316">
        <v>4.5</v>
      </c>
      <c r="AO2316">
        <v>0</v>
      </c>
    </row>
    <row r="2317" spans="1:41" x14ac:dyDescent="0.25">
      <c r="A2317" t="s">
        <v>758</v>
      </c>
      <c r="F2317" t="s">
        <v>758</v>
      </c>
      <c r="G2317" s="1">
        <v>42458</v>
      </c>
      <c r="I2317" t="s">
        <v>1023</v>
      </c>
      <c r="J2317" t="s">
        <v>40</v>
      </c>
      <c r="K2317" t="s">
        <v>427</v>
      </c>
      <c r="L2317" t="s">
        <v>42</v>
      </c>
      <c r="M2317" t="s">
        <v>43</v>
      </c>
      <c r="N2317">
        <v>0</v>
      </c>
      <c r="O2317">
        <v>1</v>
      </c>
      <c r="P2317">
        <v>1</v>
      </c>
      <c r="T2317" t="s">
        <v>55</v>
      </c>
      <c r="V2317" t="s">
        <v>67</v>
      </c>
      <c r="X2317" t="s">
        <v>152</v>
      </c>
      <c r="Z2317" t="s">
        <v>163</v>
      </c>
      <c r="AB2317" t="s">
        <v>164</v>
      </c>
      <c r="AC2317" t="s">
        <v>428</v>
      </c>
      <c r="AG2317" t="s">
        <v>27</v>
      </c>
      <c r="AH2317" t="str">
        <f>Table1[[#This Row],[Family]]</f>
        <v>Perlidae</v>
      </c>
      <c r="AI2317" t="s">
        <v>76</v>
      </c>
      <c r="AJ2317" t="s">
        <v>53</v>
      </c>
      <c r="AK2317">
        <v>1.6</v>
      </c>
      <c r="AM2317" t="s">
        <v>42</v>
      </c>
      <c r="AN2317">
        <v>1.6</v>
      </c>
      <c r="AO2317">
        <v>0</v>
      </c>
    </row>
    <row r="2318" spans="1:41" x14ac:dyDescent="0.25">
      <c r="A2318" t="s">
        <v>758</v>
      </c>
      <c r="F2318" t="s">
        <v>758</v>
      </c>
      <c r="G2318" s="1">
        <v>42458</v>
      </c>
      <c r="I2318" t="s">
        <v>1023</v>
      </c>
      <c r="J2318" t="s">
        <v>40</v>
      </c>
      <c r="K2318" t="s">
        <v>166</v>
      </c>
      <c r="L2318" t="s">
        <v>42</v>
      </c>
      <c r="M2318" t="s">
        <v>43</v>
      </c>
      <c r="N2318">
        <v>0</v>
      </c>
      <c r="O2318">
        <v>11</v>
      </c>
      <c r="P2318">
        <v>11</v>
      </c>
      <c r="T2318" t="s">
        <v>55</v>
      </c>
      <c r="V2318" t="s">
        <v>67</v>
      </c>
      <c r="X2318" t="s">
        <v>152</v>
      </c>
      <c r="Z2318" t="s">
        <v>167</v>
      </c>
      <c r="AC2318" t="s">
        <v>168</v>
      </c>
      <c r="AG2318" t="s">
        <v>27</v>
      </c>
      <c r="AH2318" t="str">
        <f>Table1[[#This Row],[Family]]</f>
        <v>Perlodidae</v>
      </c>
      <c r="AI2318" t="s">
        <v>76</v>
      </c>
      <c r="AJ2318" t="s">
        <v>169</v>
      </c>
      <c r="AK2318">
        <v>2.4</v>
      </c>
      <c r="AM2318" t="s">
        <v>42</v>
      </c>
      <c r="AN2318">
        <v>2.4</v>
      </c>
      <c r="AO2318">
        <v>0</v>
      </c>
    </row>
    <row r="2319" spans="1:41" x14ac:dyDescent="0.25">
      <c r="A2319" t="s">
        <v>758</v>
      </c>
      <c r="F2319" t="s">
        <v>758</v>
      </c>
      <c r="G2319" s="1">
        <v>42458</v>
      </c>
      <c r="I2319" t="s">
        <v>1023</v>
      </c>
      <c r="J2319" t="s">
        <v>40</v>
      </c>
      <c r="K2319" t="s">
        <v>177</v>
      </c>
      <c r="L2319" t="s">
        <v>42</v>
      </c>
      <c r="M2319" t="s">
        <v>43</v>
      </c>
      <c r="N2319">
        <v>0</v>
      </c>
      <c r="O2319">
        <v>2</v>
      </c>
      <c r="P2319">
        <v>2</v>
      </c>
      <c r="T2319" t="s">
        <v>55</v>
      </c>
      <c r="V2319" t="s">
        <v>67</v>
      </c>
      <c r="X2319" t="s">
        <v>72</v>
      </c>
      <c r="Z2319" t="s">
        <v>178</v>
      </c>
      <c r="AC2319" t="s">
        <v>179</v>
      </c>
      <c r="AG2319" t="s">
        <v>27</v>
      </c>
      <c r="AH2319" t="str">
        <f>Table1[[#This Row],[Family]]</f>
        <v>Uenoidae</v>
      </c>
      <c r="AI2319" t="s">
        <v>144</v>
      </c>
      <c r="AJ2319" t="s">
        <v>53</v>
      </c>
      <c r="AK2319">
        <v>2.7</v>
      </c>
      <c r="AM2319" t="s">
        <v>42</v>
      </c>
      <c r="AN2319">
        <v>2.7</v>
      </c>
      <c r="AO2319">
        <v>0</v>
      </c>
    </row>
    <row r="2320" spans="1:41" x14ac:dyDescent="0.25">
      <c r="A2320" t="s">
        <v>758</v>
      </c>
      <c r="F2320" t="s">
        <v>758</v>
      </c>
      <c r="G2320" s="1">
        <v>42458</v>
      </c>
      <c r="I2320" t="s">
        <v>1023</v>
      </c>
      <c r="J2320" t="s">
        <v>40</v>
      </c>
      <c r="K2320" t="s">
        <v>362</v>
      </c>
      <c r="L2320" t="s">
        <v>42</v>
      </c>
      <c r="M2320" t="s">
        <v>43</v>
      </c>
      <c r="N2320">
        <v>0</v>
      </c>
      <c r="O2320">
        <v>2</v>
      </c>
      <c r="P2320">
        <v>2</v>
      </c>
      <c r="T2320" t="s">
        <v>55</v>
      </c>
      <c r="V2320" t="s">
        <v>67</v>
      </c>
      <c r="X2320" t="s">
        <v>220</v>
      </c>
      <c r="Z2320" t="s">
        <v>221</v>
      </c>
      <c r="AC2320" t="s">
        <v>363</v>
      </c>
      <c r="AG2320" t="s">
        <v>27</v>
      </c>
      <c r="AH2320" t="str">
        <f>Table1[[#This Row],[Family]]</f>
        <v>Elmidae</v>
      </c>
      <c r="AI2320" t="s">
        <v>144</v>
      </c>
      <c r="AJ2320" t="s">
        <v>53</v>
      </c>
      <c r="AK2320">
        <v>5.4</v>
      </c>
      <c r="AM2320" t="s">
        <v>42</v>
      </c>
      <c r="AN2320">
        <v>5.4</v>
      </c>
      <c r="AO2320">
        <v>0</v>
      </c>
    </row>
    <row r="2321" spans="1:41" x14ac:dyDescent="0.25">
      <c r="A2321" t="s">
        <v>758</v>
      </c>
      <c r="F2321" t="s">
        <v>758</v>
      </c>
      <c r="G2321" s="1">
        <v>42458</v>
      </c>
      <c r="I2321" t="s">
        <v>1023</v>
      </c>
      <c r="J2321" t="s">
        <v>40</v>
      </c>
      <c r="K2321" t="s">
        <v>248</v>
      </c>
      <c r="L2321" t="s">
        <v>42</v>
      </c>
      <c r="M2321" t="s">
        <v>43</v>
      </c>
      <c r="N2321">
        <v>0</v>
      </c>
      <c r="O2321">
        <v>3</v>
      </c>
      <c r="P2321">
        <v>3</v>
      </c>
      <c r="T2321" t="s">
        <v>55</v>
      </c>
      <c r="V2321" t="s">
        <v>67</v>
      </c>
      <c r="X2321" t="s">
        <v>220</v>
      </c>
      <c r="Z2321" t="s">
        <v>221</v>
      </c>
      <c r="AC2321" t="s">
        <v>249</v>
      </c>
      <c r="AG2321" t="s">
        <v>27</v>
      </c>
      <c r="AH2321" t="str">
        <f>Table1[[#This Row],[Family]]</f>
        <v>Elmidae</v>
      </c>
      <c r="AI2321" t="s">
        <v>144</v>
      </c>
      <c r="AJ2321" t="s">
        <v>53</v>
      </c>
      <c r="AK2321">
        <v>2.7</v>
      </c>
      <c r="AM2321" t="s">
        <v>42</v>
      </c>
      <c r="AN2321">
        <v>2.7</v>
      </c>
      <c r="AO2321">
        <v>0</v>
      </c>
    </row>
    <row r="2322" spans="1:41" x14ac:dyDescent="0.25">
      <c r="A2322" t="s">
        <v>758</v>
      </c>
      <c r="F2322" t="s">
        <v>758</v>
      </c>
      <c r="G2322" s="1">
        <v>42458</v>
      </c>
      <c r="I2322" t="s">
        <v>1023</v>
      </c>
      <c r="J2322" t="s">
        <v>40</v>
      </c>
      <c r="K2322" t="s">
        <v>219</v>
      </c>
      <c r="L2322" t="s">
        <v>42</v>
      </c>
      <c r="M2322" t="s">
        <v>43</v>
      </c>
      <c r="N2322">
        <v>0</v>
      </c>
      <c r="O2322">
        <v>3</v>
      </c>
      <c r="P2322">
        <v>3</v>
      </c>
      <c r="T2322" t="s">
        <v>55</v>
      </c>
      <c r="V2322" t="s">
        <v>67</v>
      </c>
      <c r="X2322" t="s">
        <v>220</v>
      </c>
      <c r="Z2322" t="s">
        <v>221</v>
      </c>
      <c r="AC2322" t="s">
        <v>222</v>
      </c>
      <c r="AG2322" t="s">
        <v>27</v>
      </c>
      <c r="AH2322" t="str">
        <f>Table1[[#This Row],[Family]]</f>
        <v>Elmidae</v>
      </c>
      <c r="AI2322" t="s">
        <v>144</v>
      </c>
      <c r="AJ2322" t="s">
        <v>53</v>
      </c>
      <c r="AK2322">
        <v>7.1</v>
      </c>
      <c r="AM2322" t="s">
        <v>42</v>
      </c>
      <c r="AN2322">
        <v>7.1</v>
      </c>
      <c r="AO2322">
        <v>0</v>
      </c>
    </row>
    <row r="2323" spans="1:41" x14ac:dyDescent="0.25">
      <c r="A2323" t="s">
        <v>758</v>
      </c>
      <c r="F2323" t="s">
        <v>758</v>
      </c>
      <c r="G2323" s="1">
        <v>42458</v>
      </c>
      <c r="I2323" t="s">
        <v>1023</v>
      </c>
      <c r="J2323" t="s">
        <v>40</v>
      </c>
      <c r="K2323" t="s">
        <v>564</v>
      </c>
      <c r="L2323" t="s">
        <v>42</v>
      </c>
      <c r="M2323" t="s">
        <v>43</v>
      </c>
      <c r="N2323">
        <v>0</v>
      </c>
      <c r="O2323">
        <v>1</v>
      </c>
      <c r="P2323">
        <v>1</v>
      </c>
      <c r="T2323" t="s">
        <v>55</v>
      </c>
      <c r="V2323" t="s">
        <v>67</v>
      </c>
      <c r="X2323" t="s">
        <v>80</v>
      </c>
      <c r="Z2323" t="s">
        <v>86</v>
      </c>
      <c r="AB2323" t="s">
        <v>97</v>
      </c>
      <c r="AC2323" t="s">
        <v>565</v>
      </c>
      <c r="AG2323" t="s">
        <v>27</v>
      </c>
      <c r="AH2323" t="str">
        <f>Table1[[#This Row],[Family]]</f>
        <v>Chironomidae</v>
      </c>
      <c r="AI2323" t="s">
        <v>48</v>
      </c>
      <c r="AJ2323" t="s">
        <v>271</v>
      </c>
      <c r="AK2323">
        <v>4.2</v>
      </c>
      <c r="AM2323" t="s">
        <v>42</v>
      </c>
      <c r="AN2323">
        <v>4.2</v>
      </c>
      <c r="AO2323">
        <v>0</v>
      </c>
    </row>
    <row r="2324" spans="1:41" x14ac:dyDescent="0.25">
      <c r="A2324" t="s">
        <v>758</v>
      </c>
      <c r="F2324" t="s">
        <v>758</v>
      </c>
      <c r="G2324" s="1">
        <v>42458</v>
      </c>
      <c r="I2324" t="s">
        <v>1023</v>
      </c>
      <c r="J2324" t="s">
        <v>40</v>
      </c>
      <c r="K2324" t="s">
        <v>186</v>
      </c>
      <c r="L2324" t="s">
        <v>42</v>
      </c>
      <c r="M2324" t="s">
        <v>79</v>
      </c>
      <c r="N2324">
        <v>0</v>
      </c>
      <c r="O2324">
        <v>1</v>
      </c>
      <c r="P2324">
        <v>1</v>
      </c>
      <c r="T2324" t="s">
        <v>55</v>
      </c>
      <c r="V2324" t="s">
        <v>67</v>
      </c>
      <c r="X2324" t="s">
        <v>80</v>
      </c>
      <c r="Z2324" t="s">
        <v>86</v>
      </c>
      <c r="AC2324" t="s">
        <v>187</v>
      </c>
      <c r="AG2324" t="s">
        <v>27</v>
      </c>
      <c r="AH2324" t="str">
        <f>Table1[[#This Row],[Family]]</f>
        <v>Chironomidae</v>
      </c>
      <c r="AI2324" t="s">
        <v>48</v>
      </c>
      <c r="AK2324">
        <v>7.6</v>
      </c>
      <c r="AM2324" t="s">
        <v>42</v>
      </c>
      <c r="AN2324">
        <v>7.6</v>
      </c>
      <c r="AO2324">
        <v>0</v>
      </c>
    </row>
    <row r="2325" spans="1:41" x14ac:dyDescent="0.25">
      <c r="A2325" t="s">
        <v>758</v>
      </c>
      <c r="F2325" t="s">
        <v>758</v>
      </c>
      <c r="G2325" s="1">
        <v>42458</v>
      </c>
      <c r="I2325" t="s">
        <v>1023</v>
      </c>
      <c r="J2325" t="s">
        <v>40</v>
      </c>
      <c r="K2325" t="s">
        <v>227</v>
      </c>
      <c r="L2325" t="s">
        <v>42</v>
      </c>
      <c r="M2325" t="s">
        <v>43</v>
      </c>
      <c r="N2325">
        <v>0</v>
      </c>
      <c r="O2325">
        <v>4</v>
      </c>
      <c r="P2325">
        <v>4</v>
      </c>
      <c r="T2325" t="s">
        <v>55</v>
      </c>
      <c r="V2325" t="s">
        <v>67</v>
      </c>
      <c r="X2325" t="s">
        <v>80</v>
      </c>
      <c r="Z2325" t="s">
        <v>86</v>
      </c>
      <c r="AC2325" t="s">
        <v>228</v>
      </c>
      <c r="AG2325" t="s">
        <v>27</v>
      </c>
      <c r="AH2325" t="str">
        <f>Table1[[#This Row],[Family]]</f>
        <v>Chironomidae</v>
      </c>
      <c r="AI2325" t="s">
        <v>144</v>
      </c>
      <c r="AJ2325" t="s">
        <v>61</v>
      </c>
      <c r="AK2325">
        <v>7.2</v>
      </c>
      <c r="AM2325" t="s">
        <v>42</v>
      </c>
      <c r="AN2325">
        <v>7.2</v>
      </c>
      <c r="AO2325">
        <v>0</v>
      </c>
    </row>
    <row r="2326" spans="1:41" x14ac:dyDescent="0.25">
      <c r="A2326" t="s">
        <v>758</v>
      </c>
      <c r="F2326" t="s">
        <v>758</v>
      </c>
      <c r="G2326" s="1">
        <v>42458</v>
      </c>
      <c r="I2326" t="s">
        <v>1023</v>
      </c>
      <c r="J2326" t="s">
        <v>40</v>
      </c>
      <c r="K2326" t="s">
        <v>107</v>
      </c>
      <c r="L2326" t="s">
        <v>42</v>
      </c>
      <c r="M2326" t="s">
        <v>43</v>
      </c>
      <c r="N2326">
        <v>0</v>
      </c>
      <c r="O2326">
        <v>5</v>
      </c>
      <c r="P2326">
        <v>5</v>
      </c>
      <c r="T2326" t="s">
        <v>55</v>
      </c>
      <c r="V2326" t="s">
        <v>67</v>
      </c>
      <c r="X2326" t="s">
        <v>80</v>
      </c>
      <c r="Z2326" t="s">
        <v>86</v>
      </c>
      <c r="AC2326" t="s">
        <v>108</v>
      </c>
      <c r="AG2326" t="s">
        <v>27</v>
      </c>
      <c r="AH2326" t="str">
        <f>Table1[[#This Row],[Family]]</f>
        <v>Chironomidae</v>
      </c>
      <c r="AI2326" t="s">
        <v>48</v>
      </c>
      <c r="AJ2326" t="s">
        <v>82</v>
      </c>
      <c r="AK2326">
        <v>9.1999999999999993</v>
      </c>
      <c r="AM2326" t="s">
        <v>42</v>
      </c>
      <c r="AN2326">
        <v>9.1999999999999993</v>
      </c>
      <c r="AO2326">
        <v>0</v>
      </c>
    </row>
    <row r="2327" spans="1:41" x14ac:dyDescent="0.25">
      <c r="A2327" t="s">
        <v>758</v>
      </c>
      <c r="F2327" t="s">
        <v>758</v>
      </c>
      <c r="G2327" s="1">
        <v>42458</v>
      </c>
      <c r="I2327" t="s">
        <v>1023</v>
      </c>
      <c r="J2327" t="s">
        <v>40</v>
      </c>
      <c r="K2327" t="s">
        <v>274</v>
      </c>
      <c r="L2327" t="s">
        <v>42</v>
      </c>
      <c r="M2327" t="s">
        <v>43</v>
      </c>
      <c r="N2327">
        <v>0</v>
      </c>
      <c r="O2327">
        <v>1</v>
      </c>
      <c r="P2327">
        <v>1</v>
      </c>
      <c r="T2327" t="s">
        <v>55</v>
      </c>
      <c r="V2327" t="s">
        <v>67</v>
      </c>
      <c r="X2327" t="s">
        <v>80</v>
      </c>
      <c r="Z2327" t="s">
        <v>86</v>
      </c>
      <c r="AC2327" t="s">
        <v>275</v>
      </c>
      <c r="AG2327" t="s">
        <v>27</v>
      </c>
      <c r="AH2327" t="str">
        <f>Table1[[#This Row],[Family]]</f>
        <v>Chironomidae</v>
      </c>
      <c r="AI2327" t="s">
        <v>48</v>
      </c>
      <c r="AJ2327" t="s">
        <v>61</v>
      </c>
      <c r="AK2327">
        <v>4.5999999999999996</v>
      </c>
      <c r="AM2327" t="s">
        <v>42</v>
      </c>
      <c r="AN2327">
        <v>4.5999999999999996</v>
      </c>
      <c r="AO2327">
        <v>0</v>
      </c>
    </row>
    <row r="2328" spans="1:41" x14ac:dyDescent="0.25">
      <c r="A2328" t="s">
        <v>758</v>
      </c>
      <c r="F2328" t="s">
        <v>758</v>
      </c>
      <c r="G2328" s="1">
        <v>42458</v>
      </c>
      <c r="I2328" t="s">
        <v>1023</v>
      </c>
      <c r="J2328" t="s">
        <v>40</v>
      </c>
      <c r="K2328" t="s">
        <v>229</v>
      </c>
      <c r="L2328" t="s">
        <v>42</v>
      </c>
      <c r="M2328" t="s">
        <v>43</v>
      </c>
      <c r="N2328">
        <v>0</v>
      </c>
      <c r="O2328">
        <v>1</v>
      </c>
      <c r="P2328">
        <v>1</v>
      </c>
      <c r="T2328" t="s">
        <v>55</v>
      </c>
      <c r="V2328" t="s">
        <v>67</v>
      </c>
      <c r="X2328" t="s">
        <v>80</v>
      </c>
      <c r="Z2328" t="s">
        <v>86</v>
      </c>
      <c r="AC2328" t="s">
        <v>230</v>
      </c>
      <c r="AG2328" t="s">
        <v>27</v>
      </c>
      <c r="AH2328" t="str">
        <f>Table1[[#This Row],[Family]]</f>
        <v>Chironomidae</v>
      </c>
      <c r="AI2328" t="s">
        <v>48</v>
      </c>
      <c r="AJ2328" t="s">
        <v>61</v>
      </c>
      <c r="AK2328">
        <v>6.2</v>
      </c>
      <c r="AM2328" t="s">
        <v>42</v>
      </c>
      <c r="AN2328">
        <v>6.2</v>
      </c>
      <c r="AO2328">
        <v>0</v>
      </c>
    </row>
    <row r="2329" spans="1:41" x14ac:dyDescent="0.25">
      <c r="A2329" t="s">
        <v>758</v>
      </c>
      <c r="F2329" t="s">
        <v>758</v>
      </c>
      <c r="G2329" s="1">
        <v>42458</v>
      </c>
      <c r="I2329" t="s">
        <v>1023</v>
      </c>
      <c r="J2329" t="s">
        <v>40</v>
      </c>
      <c r="K2329" t="s">
        <v>231</v>
      </c>
      <c r="L2329" t="s">
        <v>42</v>
      </c>
      <c r="M2329" t="s">
        <v>43</v>
      </c>
      <c r="N2329">
        <v>0</v>
      </c>
      <c r="O2329">
        <v>1</v>
      </c>
      <c r="P2329">
        <v>1</v>
      </c>
      <c r="T2329" t="s">
        <v>55</v>
      </c>
      <c r="V2329" t="s">
        <v>67</v>
      </c>
      <c r="X2329" t="s">
        <v>80</v>
      </c>
      <c r="Z2329" t="s">
        <v>86</v>
      </c>
      <c r="AB2329" t="s">
        <v>115</v>
      </c>
      <c r="AC2329" t="s">
        <v>232</v>
      </c>
      <c r="AG2329" t="s">
        <v>27</v>
      </c>
      <c r="AH2329" t="str">
        <f>Table1[[#This Row],[Family]]</f>
        <v>Chironomidae</v>
      </c>
      <c r="AI2329" t="s">
        <v>76</v>
      </c>
      <c r="AJ2329" t="s">
        <v>61</v>
      </c>
      <c r="AK2329">
        <v>8.1</v>
      </c>
      <c r="AM2329" t="s">
        <v>42</v>
      </c>
      <c r="AN2329">
        <v>8.1</v>
      </c>
      <c r="AO2329">
        <v>0</v>
      </c>
    </row>
    <row r="2330" spans="1:41" x14ac:dyDescent="0.25">
      <c r="A2330" t="s">
        <v>758</v>
      </c>
      <c r="F2330" t="s">
        <v>758</v>
      </c>
      <c r="G2330" s="1">
        <v>42458</v>
      </c>
      <c r="I2330" t="s">
        <v>1023</v>
      </c>
      <c r="J2330" t="s">
        <v>40</v>
      </c>
      <c r="K2330" t="s">
        <v>123</v>
      </c>
      <c r="L2330" t="s">
        <v>42</v>
      </c>
      <c r="M2330" t="s">
        <v>43</v>
      </c>
      <c r="N2330">
        <v>0</v>
      </c>
      <c r="O2330">
        <v>1</v>
      </c>
      <c r="P2330">
        <v>1</v>
      </c>
      <c r="T2330" t="s">
        <v>55</v>
      </c>
      <c r="V2330" t="s">
        <v>67</v>
      </c>
      <c r="X2330" t="s">
        <v>80</v>
      </c>
      <c r="Z2330" t="s">
        <v>86</v>
      </c>
      <c r="AC2330" t="s">
        <v>124</v>
      </c>
      <c r="AG2330" t="s">
        <v>27</v>
      </c>
      <c r="AH2330" t="str">
        <f>Table1[[#This Row],[Family]]</f>
        <v>Chironomidae</v>
      </c>
      <c r="AI2330" t="s">
        <v>76</v>
      </c>
      <c r="AJ2330" t="s">
        <v>61</v>
      </c>
      <c r="AK2330">
        <v>8.1999999999999993</v>
      </c>
      <c r="AM2330" t="s">
        <v>42</v>
      </c>
      <c r="AN2330">
        <v>8.1999999999999993</v>
      </c>
      <c r="AO2330">
        <v>0</v>
      </c>
    </row>
    <row r="2331" spans="1:41" x14ac:dyDescent="0.25">
      <c r="A2331" t="s">
        <v>758</v>
      </c>
      <c r="F2331" t="s">
        <v>758</v>
      </c>
      <c r="G2331" s="1">
        <v>42458</v>
      </c>
      <c r="I2331" t="s">
        <v>1023</v>
      </c>
      <c r="J2331" t="s">
        <v>40</v>
      </c>
      <c r="K2331" t="s">
        <v>233</v>
      </c>
      <c r="L2331" t="s">
        <v>42</v>
      </c>
      <c r="M2331" t="s">
        <v>43</v>
      </c>
      <c r="N2331">
        <v>0</v>
      </c>
      <c r="O2331">
        <v>1</v>
      </c>
      <c r="P2331">
        <v>1</v>
      </c>
      <c r="T2331" t="s">
        <v>55</v>
      </c>
      <c r="V2331" t="s">
        <v>67</v>
      </c>
      <c r="X2331" t="s">
        <v>80</v>
      </c>
      <c r="Z2331" t="s">
        <v>86</v>
      </c>
      <c r="AB2331" t="s">
        <v>115</v>
      </c>
      <c r="AC2331" t="s">
        <v>234</v>
      </c>
      <c r="AG2331" t="s">
        <v>27</v>
      </c>
      <c r="AH2331" t="str">
        <f>Table1[[#This Row],[Family]]</f>
        <v>Chironomidae</v>
      </c>
      <c r="AI2331" t="s">
        <v>76</v>
      </c>
      <c r="AJ2331" t="s">
        <v>61</v>
      </c>
      <c r="AK2331">
        <v>5.3</v>
      </c>
      <c r="AM2331" t="s">
        <v>42</v>
      </c>
      <c r="AN2331">
        <v>5.3</v>
      </c>
      <c r="AO2331">
        <v>0</v>
      </c>
    </row>
    <row r="2332" spans="1:41" x14ac:dyDescent="0.25">
      <c r="A2332" t="s">
        <v>758</v>
      </c>
      <c r="F2332" t="s">
        <v>758</v>
      </c>
      <c r="G2332" s="1">
        <v>42458</v>
      </c>
      <c r="I2332" t="s">
        <v>1023</v>
      </c>
      <c r="J2332" t="s">
        <v>40</v>
      </c>
      <c r="K2332" t="s">
        <v>236</v>
      </c>
      <c r="L2332" t="s">
        <v>42</v>
      </c>
      <c r="M2332" t="s">
        <v>43</v>
      </c>
      <c r="N2332">
        <v>0</v>
      </c>
      <c r="O2332">
        <v>6</v>
      </c>
      <c r="P2332">
        <v>6</v>
      </c>
      <c r="T2332" t="s">
        <v>55</v>
      </c>
      <c r="V2332" t="s">
        <v>67</v>
      </c>
      <c r="X2332" t="s">
        <v>80</v>
      </c>
      <c r="Z2332" t="s">
        <v>199</v>
      </c>
      <c r="AB2332" t="s">
        <v>237</v>
      </c>
      <c r="AC2332" t="s">
        <v>238</v>
      </c>
      <c r="AG2332" t="s">
        <v>27</v>
      </c>
      <c r="AH2332" t="str">
        <f>Table1[[#This Row],[Family]]</f>
        <v>Simuliidae</v>
      </c>
      <c r="AI2332" t="s">
        <v>92</v>
      </c>
      <c r="AJ2332" t="s">
        <v>53</v>
      </c>
      <c r="AK2332">
        <v>5.7</v>
      </c>
      <c r="AM2332" t="s">
        <v>42</v>
      </c>
      <c r="AN2332">
        <v>5.7</v>
      </c>
      <c r="AO2332">
        <v>0</v>
      </c>
    </row>
    <row r="2333" spans="1:41" x14ac:dyDescent="0.25">
      <c r="A2333" t="s">
        <v>759</v>
      </c>
      <c r="F2333" t="s">
        <v>759</v>
      </c>
      <c r="G2333" s="1">
        <v>42444</v>
      </c>
      <c r="I2333" t="s">
        <v>1023</v>
      </c>
      <c r="J2333" t="s">
        <v>40</v>
      </c>
      <c r="K2333" t="s">
        <v>760</v>
      </c>
      <c r="L2333" t="s">
        <v>42</v>
      </c>
      <c r="M2333" t="s">
        <v>43</v>
      </c>
      <c r="N2333">
        <v>0</v>
      </c>
      <c r="O2333">
        <v>3</v>
      </c>
      <c r="P2333">
        <v>3</v>
      </c>
      <c r="T2333" t="s">
        <v>333</v>
      </c>
      <c r="V2333" t="s">
        <v>334</v>
      </c>
      <c r="X2333" t="s">
        <v>335</v>
      </c>
      <c r="Z2333" t="s">
        <v>336</v>
      </c>
      <c r="AC2333" t="s">
        <v>761</v>
      </c>
      <c r="AG2333" t="s">
        <v>27</v>
      </c>
      <c r="AH2333" t="str">
        <f>Table1[[#This Row],[Family]]</f>
        <v>Dugesiidae</v>
      </c>
      <c r="AJ2333" t="s">
        <v>61</v>
      </c>
      <c r="AK2333">
        <v>6.5</v>
      </c>
      <c r="AM2333" t="s">
        <v>42</v>
      </c>
      <c r="AN2333">
        <v>6.5</v>
      </c>
      <c r="AO2333">
        <v>0</v>
      </c>
    </row>
    <row r="2334" spans="1:41" x14ac:dyDescent="0.25">
      <c r="A2334" t="s">
        <v>759</v>
      </c>
      <c r="F2334" t="s">
        <v>759</v>
      </c>
      <c r="G2334" s="1">
        <v>42444</v>
      </c>
      <c r="I2334" t="s">
        <v>1023</v>
      </c>
      <c r="J2334" t="s">
        <v>40</v>
      </c>
      <c r="K2334" t="s">
        <v>242</v>
      </c>
      <c r="L2334" t="s">
        <v>42</v>
      </c>
      <c r="M2334" t="s">
        <v>43</v>
      </c>
      <c r="N2334">
        <v>0</v>
      </c>
      <c r="O2334">
        <v>57</v>
      </c>
      <c r="P2334">
        <v>57</v>
      </c>
      <c r="T2334" t="s">
        <v>44</v>
      </c>
      <c r="V2334" t="s">
        <v>45</v>
      </c>
      <c r="X2334" t="s">
        <v>243</v>
      </c>
      <c r="Z2334" t="s">
        <v>244</v>
      </c>
      <c r="AG2334" t="s">
        <v>24</v>
      </c>
      <c r="AH2334" t="str">
        <f>Table1[[#This Row],[FinalID]]</f>
        <v>LUMBRICULIDAE</v>
      </c>
      <c r="AI2334" t="s">
        <v>48</v>
      </c>
      <c r="AJ2334" t="s">
        <v>49</v>
      </c>
      <c r="AK2334">
        <v>6.6</v>
      </c>
      <c r="AM2334" t="s">
        <v>42</v>
      </c>
      <c r="AN2334">
        <v>6.6</v>
      </c>
      <c r="AO2334">
        <v>0</v>
      </c>
    </row>
    <row r="2335" spans="1:41" x14ac:dyDescent="0.25">
      <c r="A2335" t="s">
        <v>759</v>
      </c>
      <c r="F2335" t="s">
        <v>759</v>
      </c>
      <c r="G2335" s="1">
        <v>42444</v>
      </c>
      <c r="I2335" t="s">
        <v>1023</v>
      </c>
      <c r="J2335" t="s">
        <v>40</v>
      </c>
      <c r="K2335" t="s">
        <v>50</v>
      </c>
      <c r="L2335" t="s">
        <v>42</v>
      </c>
      <c r="M2335" t="s">
        <v>43</v>
      </c>
      <c r="N2335">
        <v>0</v>
      </c>
      <c r="O2335">
        <v>16</v>
      </c>
      <c r="P2335">
        <v>16</v>
      </c>
      <c r="T2335" t="s">
        <v>44</v>
      </c>
      <c r="V2335" t="s">
        <v>45</v>
      </c>
      <c r="X2335" t="s">
        <v>51</v>
      </c>
      <c r="Z2335" t="s">
        <v>52</v>
      </c>
      <c r="AG2335" t="s">
        <v>24</v>
      </c>
      <c r="AH2335" t="str">
        <f>Table1[[#This Row],[FinalID]]</f>
        <v>TUBIFICIDAE</v>
      </c>
      <c r="AI2335" t="s">
        <v>48</v>
      </c>
      <c r="AJ2335" t="s">
        <v>53</v>
      </c>
      <c r="AK2335">
        <v>8.4</v>
      </c>
      <c r="AM2335" t="s">
        <v>42</v>
      </c>
      <c r="AN2335">
        <v>8.4</v>
      </c>
      <c r="AO2335">
        <v>0</v>
      </c>
    </row>
    <row r="2336" spans="1:41" x14ac:dyDescent="0.25">
      <c r="A2336" t="s">
        <v>759</v>
      </c>
      <c r="F2336" t="s">
        <v>759</v>
      </c>
      <c r="G2336" s="1">
        <v>42444</v>
      </c>
      <c r="I2336" t="s">
        <v>1023</v>
      </c>
      <c r="J2336" t="s">
        <v>40</v>
      </c>
      <c r="K2336" t="s">
        <v>312</v>
      </c>
      <c r="L2336" t="s">
        <v>42</v>
      </c>
      <c r="M2336" t="s">
        <v>43</v>
      </c>
      <c r="N2336">
        <v>0</v>
      </c>
      <c r="O2336">
        <v>1</v>
      </c>
      <c r="P2336">
        <v>1</v>
      </c>
      <c r="T2336" t="s">
        <v>208</v>
      </c>
      <c r="V2336" t="s">
        <v>209</v>
      </c>
      <c r="X2336" t="s">
        <v>210</v>
      </c>
      <c r="Z2336" t="s">
        <v>313</v>
      </c>
      <c r="AC2336" t="s">
        <v>314</v>
      </c>
      <c r="AG2336" t="s">
        <v>27</v>
      </c>
      <c r="AH2336" t="str">
        <f>Table1[[#This Row],[Family]]</f>
        <v>Ancylidae</v>
      </c>
      <c r="AI2336" t="s">
        <v>144</v>
      </c>
      <c r="AJ2336" t="s">
        <v>213</v>
      </c>
      <c r="AK2336">
        <v>7</v>
      </c>
      <c r="AM2336" t="s">
        <v>42</v>
      </c>
      <c r="AN2336">
        <v>7</v>
      </c>
      <c r="AO2336">
        <v>0</v>
      </c>
    </row>
    <row r="2337" spans="1:41" x14ac:dyDescent="0.25">
      <c r="A2337" t="s">
        <v>759</v>
      </c>
      <c r="F2337" t="s">
        <v>759</v>
      </c>
      <c r="G2337" s="1">
        <v>42444</v>
      </c>
      <c r="I2337" t="s">
        <v>1023</v>
      </c>
      <c r="J2337" t="s">
        <v>40</v>
      </c>
      <c r="K2337" t="s">
        <v>762</v>
      </c>
      <c r="L2337" t="s">
        <v>42</v>
      </c>
      <c r="M2337" t="s">
        <v>43</v>
      </c>
      <c r="N2337">
        <v>0</v>
      </c>
      <c r="O2337">
        <v>2</v>
      </c>
      <c r="P2337">
        <v>2</v>
      </c>
      <c r="T2337" t="s">
        <v>208</v>
      </c>
      <c r="V2337" t="s">
        <v>209</v>
      </c>
      <c r="X2337" t="s">
        <v>210</v>
      </c>
      <c r="Z2337" t="s">
        <v>346</v>
      </c>
      <c r="AC2337" t="s">
        <v>763</v>
      </c>
      <c r="AG2337" t="s">
        <v>27</v>
      </c>
      <c r="AH2337" t="str">
        <f>Table1[[#This Row],[Family]]</f>
        <v>Lymnaeidae</v>
      </c>
      <c r="AI2337" t="s">
        <v>48</v>
      </c>
      <c r="AJ2337" t="s">
        <v>213</v>
      </c>
      <c r="AK2337">
        <v>6.3</v>
      </c>
      <c r="AM2337" t="s">
        <v>42</v>
      </c>
      <c r="AN2337">
        <v>6.3</v>
      </c>
      <c r="AO2337">
        <v>0</v>
      </c>
    </row>
    <row r="2338" spans="1:41" x14ac:dyDescent="0.25">
      <c r="A2338" t="s">
        <v>759</v>
      </c>
      <c r="F2338" t="s">
        <v>759</v>
      </c>
      <c r="G2338" s="1">
        <v>42444</v>
      </c>
      <c r="I2338" t="s">
        <v>1023</v>
      </c>
      <c r="J2338" t="s">
        <v>40</v>
      </c>
      <c r="K2338" t="s">
        <v>207</v>
      </c>
      <c r="L2338" t="s">
        <v>42</v>
      </c>
      <c r="M2338" t="s">
        <v>43</v>
      </c>
      <c r="N2338">
        <v>0</v>
      </c>
      <c r="O2338">
        <v>12</v>
      </c>
      <c r="P2338">
        <v>12</v>
      </c>
      <c r="T2338" t="s">
        <v>208</v>
      </c>
      <c r="V2338" t="s">
        <v>209</v>
      </c>
      <c r="X2338" t="s">
        <v>210</v>
      </c>
      <c r="Z2338" t="s">
        <v>211</v>
      </c>
      <c r="AC2338" t="s">
        <v>212</v>
      </c>
      <c r="AG2338" t="s">
        <v>27</v>
      </c>
      <c r="AH2338" t="str">
        <f>Table1[[#This Row],[Family]]</f>
        <v>Physidae</v>
      </c>
      <c r="AI2338" t="s">
        <v>144</v>
      </c>
      <c r="AJ2338" t="s">
        <v>213</v>
      </c>
      <c r="AK2338">
        <v>7</v>
      </c>
      <c r="AM2338" t="s">
        <v>42</v>
      </c>
      <c r="AN2338">
        <v>7</v>
      </c>
      <c r="AO2338">
        <v>0</v>
      </c>
    </row>
    <row r="2339" spans="1:41" x14ac:dyDescent="0.25">
      <c r="A2339" t="s">
        <v>759</v>
      </c>
      <c r="F2339" t="s">
        <v>759</v>
      </c>
      <c r="G2339" s="1">
        <v>42444</v>
      </c>
      <c r="I2339" t="s">
        <v>1023</v>
      </c>
      <c r="J2339" t="s">
        <v>40</v>
      </c>
      <c r="K2339" t="s">
        <v>764</v>
      </c>
      <c r="L2339" t="s">
        <v>42</v>
      </c>
      <c r="M2339" t="s">
        <v>43</v>
      </c>
      <c r="N2339">
        <v>0</v>
      </c>
      <c r="O2339">
        <v>4</v>
      </c>
      <c r="P2339">
        <v>4</v>
      </c>
      <c r="T2339" t="s">
        <v>208</v>
      </c>
      <c r="V2339" t="s">
        <v>209</v>
      </c>
      <c r="X2339" t="s">
        <v>210</v>
      </c>
      <c r="Z2339" t="s">
        <v>457</v>
      </c>
      <c r="AC2339" t="s">
        <v>765</v>
      </c>
      <c r="AG2339" t="s">
        <v>27</v>
      </c>
      <c r="AH2339" t="str">
        <f>Table1[[#This Row],[Family]]</f>
        <v>Planorbidae</v>
      </c>
      <c r="AI2339" t="s">
        <v>144</v>
      </c>
      <c r="AJ2339" t="s">
        <v>213</v>
      </c>
      <c r="AK2339">
        <v>7.6</v>
      </c>
      <c r="AM2339" t="s">
        <v>42</v>
      </c>
      <c r="AN2339">
        <v>7.6</v>
      </c>
      <c r="AO2339">
        <v>0</v>
      </c>
    </row>
    <row r="2340" spans="1:41" x14ac:dyDescent="0.25">
      <c r="A2340" t="s">
        <v>759</v>
      </c>
      <c r="F2340" t="s">
        <v>759</v>
      </c>
      <c r="G2340" s="1">
        <v>42444</v>
      </c>
      <c r="I2340" t="s">
        <v>1023</v>
      </c>
      <c r="J2340" t="s">
        <v>40</v>
      </c>
      <c r="K2340" t="s">
        <v>494</v>
      </c>
      <c r="L2340" t="s">
        <v>42</v>
      </c>
      <c r="M2340" t="s">
        <v>43</v>
      </c>
      <c r="N2340">
        <v>0</v>
      </c>
      <c r="O2340">
        <v>3</v>
      </c>
      <c r="P2340">
        <v>3</v>
      </c>
      <c r="T2340" t="s">
        <v>208</v>
      </c>
      <c r="V2340" t="s">
        <v>394</v>
      </c>
      <c r="X2340" t="s">
        <v>395</v>
      </c>
      <c r="Z2340" t="s">
        <v>425</v>
      </c>
      <c r="AC2340" t="s">
        <v>495</v>
      </c>
      <c r="AG2340" t="s">
        <v>27</v>
      </c>
      <c r="AH2340" t="str">
        <f>Table1[[#This Row],[Family]]</f>
        <v>Pisidiidae</v>
      </c>
      <c r="AI2340" t="s">
        <v>92</v>
      </c>
      <c r="AK2340">
        <v>5.5</v>
      </c>
      <c r="AM2340" t="s">
        <v>42</v>
      </c>
      <c r="AN2340">
        <v>5.5</v>
      </c>
      <c r="AO2340">
        <v>0</v>
      </c>
    </row>
    <row r="2341" spans="1:41" x14ac:dyDescent="0.25">
      <c r="A2341" t="s">
        <v>759</v>
      </c>
      <c r="F2341" t="s">
        <v>759</v>
      </c>
      <c r="G2341" s="1">
        <v>42444</v>
      </c>
      <c r="I2341" t="s">
        <v>1023</v>
      </c>
      <c r="J2341" t="s">
        <v>40</v>
      </c>
      <c r="K2341" t="s">
        <v>315</v>
      </c>
      <c r="L2341" t="s">
        <v>42</v>
      </c>
      <c r="M2341" t="s">
        <v>43</v>
      </c>
      <c r="N2341">
        <v>0</v>
      </c>
      <c r="O2341">
        <v>1</v>
      </c>
      <c r="P2341">
        <v>1</v>
      </c>
      <c r="T2341" t="s">
        <v>55</v>
      </c>
      <c r="V2341" t="s">
        <v>56</v>
      </c>
      <c r="X2341" t="s">
        <v>57</v>
      </c>
      <c r="Z2341" t="s">
        <v>290</v>
      </c>
      <c r="AC2341" t="s">
        <v>316</v>
      </c>
      <c r="AG2341" t="s">
        <v>27</v>
      </c>
      <c r="AH2341" t="str">
        <f>Table1[[#This Row],[Family]]</f>
        <v>Crangonyctidae</v>
      </c>
      <c r="AI2341" t="s">
        <v>48</v>
      </c>
      <c r="AJ2341" t="s">
        <v>61</v>
      </c>
      <c r="AK2341">
        <v>6.7</v>
      </c>
      <c r="AM2341" t="s">
        <v>42</v>
      </c>
      <c r="AN2341">
        <v>6.7</v>
      </c>
      <c r="AO2341">
        <v>0</v>
      </c>
    </row>
    <row r="2342" spans="1:41" x14ac:dyDescent="0.25">
      <c r="A2342" t="s">
        <v>759</v>
      </c>
      <c r="F2342" t="s">
        <v>759</v>
      </c>
      <c r="G2342" s="1">
        <v>42444</v>
      </c>
      <c r="I2342" t="s">
        <v>1023</v>
      </c>
      <c r="J2342" t="s">
        <v>40</v>
      </c>
      <c r="K2342" t="s">
        <v>289</v>
      </c>
      <c r="L2342" t="s">
        <v>42</v>
      </c>
      <c r="M2342" t="s">
        <v>43</v>
      </c>
      <c r="N2342">
        <v>0</v>
      </c>
      <c r="O2342">
        <v>1</v>
      </c>
      <c r="P2342">
        <v>1</v>
      </c>
      <c r="T2342" t="s">
        <v>55</v>
      </c>
      <c r="V2342" t="s">
        <v>67</v>
      </c>
      <c r="X2342" t="s">
        <v>57</v>
      </c>
      <c r="Z2342" t="s">
        <v>290</v>
      </c>
      <c r="AC2342" t="s">
        <v>291</v>
      </c>
      <c r="AG2342" t="s">
        <v>27</v>
      </c>
      <c r="AH2342" t="str">
        <f>Table1[[#This Row],[Family]]</f>
        <v>Crangonyctidae</v>
      </c>
      <c r="AK2342">
        <v>0.4</v>
      </c>
      <c r="AM2342" t="s">
        <v>42</v>
      </c>
      <c r="AN2342">
        <v>0.4</v>
      </c>
      <c r="AO2342">
        <v>0</v>
      </c>
    </row>
    <row r="2343" spans="1:41" x14ac:dyDescent="0.25">
      <c r="A2343" t="s">
        <v>759</v>
      </c>
      <c r="F2343" t="s">
        <v>759</v>
      </c>
      <c r="G2343" s="1">
        <v>42444</v>
      </c>
      <c r="I2343" t="s">
        <v>1023</v>
      </c>
      <c r="J2343" t="s">
        <v>40</v>
      </c>
      <c r="K2343" t="s">
        <v>62</v>
      </c>
      <c r="L2343" t="s">
        <v>42</v>
      </c>
      <c r="M2343" t="s">
        <v>43</v>
      </c>
      <c r="N2343">
        <v>0</v>
      </c>
      <c r="O2343">
        <v>11</v>
      </c>
      <c r="P2343">
        <v>11</v>
      </c>
      <c r="T2343" t="s">
        <v>55</v>
      </c>
      <c r="V2343" t="s">
        <v>56</v>
      </c>
      <c r="X2343" t="s">
        <v>63</v>
      </c>
      <c r="Z2343" t="s">
        <v>64</v>
      </c>
      <c r="AC2343" t="s">
        <v>65</v>
      </c>
      <c r="AG2343" t="s">
        <v>27</v>
      </c>
      <c r="AH2343" t="str">
        <f>Table1[[#This Row],[Family]]</f>
        <v>Asellidae</v>
      </c>
      <c r="AI2343" t="s">
        <v>48</v>
      </c>
      <c r="AJ2343" t="s">
        <v>61</v>
      </c>
      <c r="AK2343">
        <v>2.6</v>
      </c>
      <c r="AM2343" t="s">
        <v>42</v>
      </c>
      <c r="AN2343">
        <v>2.6</v>
      </c>
      <c r="AO2343">
        <v>0</v>
      </c>
    </row>
    <row r="2344" spans="1:41" x14ac:dyDescent="0.25">
      <c r="A2344" t="s">
        <v>759</v>
      </c>
      <c r="F2344" t="s">
        <v>759</v>
      </c>
      <c r="G2344" s="1">
        <v>42444</v>
      </c>
      <c r="I2344" t="s">
        <v>1023</v>
      </c>
      <c r="J2344" t="s">
        <v>40</v>
      </c>
      <c r="K2344" t="s">
        <v>766</v>
      </c>
      <c r="L2344" t="s">
        <v>42</v>
      </c>
      <c r="M2344" t="s">
        <v>43</v>
      </c>
      <c r="N2344">
        <v>0</v>
      </c>
      <c r="O2344">
        <v>1</v>
      </c>
      <c r="P2344">
        <v>1</v>
      </c>
      <c r="T2344" t="s">
        <v>55</v>
      </c>
      <c r="V2344" t="s">
        <v>67</v>
      </c>
      <c r="X2344" t="s">
        <v>561</v>
      </c>
      <c r="Z2344" t="s">
        <v>767</v>
      </c>
      <c r="AC2344" t="s">
        <v>768</v>
      </c>
      <c r="AG2344" t="s">
        <v>27</v>
      </c>
      <c r="AH2344" t="str">
        <f>Table1[[#This Row],[Family]]</f>
        <v>Belostomatidae</v>
      </c>
      <c r="AI2344" t="s">
        <v>76</v>
      </c>
      <c r="AJ2344" t="s">
        <v>769</v>
      </c>
      <c r="AK2344">
        <v>1</v>
      </c>
      <c r="AM2344" t="s">
        <v>42</v>
      </c>
      <c r="AN2344">
        <v>1</v>
      </c>
      <c r="AO2344">
        <v>0</v>
      </c>
    </row>
    <row r="2345" spans="1:41" x14ac:dyDescent="0.25">
      <c r="A2345" t="s">
        <v>759</v>
      </c>
      <c r="F2345" t="s">
        <v>759</v>
      </c>
      <c r="G2345" s="1">
        <v>42444</v>
      </c>
      <c r="I2345" t="s">
        <v>1023</v>
      </c>
      <c r="J2345" t="s">
        <v>40</v>
      </c>
      <c r="K2345" t="s">
        <v>489</v>
      </c>
      <c r="L2345" t="s">
        <v>42</v>
      </c>
      <c r="M2345" t="s">
        <v>43</v>
      </c>
      <c r="N2345">
        <v>0</v>
      </c>
      <c r="O2345">
        <v>3</v>
      </c>
      <c r="P2345">
        <v>3</v>
      </c>
      <c r="T2345" t="s">
        <v>55</v>
      </c>
      <c r="V2345" t="s">
        <v>67</v>
      </c>
      <c r="X2345" t="s">
        <v>72</v>
      </c>
      <c r="Z2345" t="s">
        <v>270</v>
      </c>
      <c r="AC2345" t="s">
        <v>490</v>
      </c>
      <c r="AG2345" t="s">
        <v>27</v>
      </c>
      <c r="AH2345" t="str">
        <f>Table1[[#This Row],[Family]]</f>
        <v>Limnephilidae</v>
      </c>
      <c r="AI2345" t="s">
        <v>60</v>
      </c>
      <c r="AJ2345" t="s">
        <v>61</v>
      </c>
      <c r="AK2345">
        <v>4.9000000000000004</v>
      </c>
      <c r="AM2345" t="s">
        <v>42</v>
      </c>
      <c r="AN2345">
        <v>4.9000000000000004</v>
      </c>
      <c r="AO2345">
        <v>0</v>
      </c>
    </row>
    <row r="2346" spans="1:41" x14ac:dyDescent="0.25">
      <c r="A2346" t="s">
        <v>759</v>
      </c>
      <c r="F2346" t="s">
        <v>759</v>
      </c>
      <c r="G2346" s="1">
        <v>42444</v>
      </c>
      <c r="I2346" t="s">
        <v>1023</v>
      </c>
      <c r="J2346" t="s">
        <v>40</v>
      </c>
      <c r="K2346" t="s">
        <v>540</v>
      </c>
      <c r="L2346" t="s">
        <v>42</v>
      </c>
      <c r="M2346" t="s">
        <v>43</v>
      </c>
      <c r="N2346">
        <v>0</v>
      </c>
      <c r="O2346">
        <v>3</v>
      </c>
      <c r="P2346">
        <v>3</v>
      </c>
      <c r="T2346" t="s">
        <v>55</v>
      </c>
      <c r="V2346" t="s">
        <v>67</v>
      </c>
      <c r="X2346" t="s">
        <v>220</v>
      </c>
      <c r="Z2346" t="s">
        <v>437</v>
      </c>
      <c r="AC2346" t="s">
        <v>541</v>
      </c>
      <c r="AG2346" t="s">
        <v>27</v>
      </c>
      <c r="AH2346" t="str">
        <f>Table1[[#This Row],[Family]]</f>
        <v>Dytiscidae</v>
      </c>
      <c r="AI2346" t="s">
        <v>76</v>
      </c>
      <c r="AJ2346" t="s">
        <v>497</v>
      </c>
      <c r="AK2346">
        <v>5.4</v>
      </c>
      <c r="AM2346" t="s">
        <v>42</v>
      </c>
      <c r="AN2346">
        <v>5.4</v>
      </c>
      <c r="AO2346">
        <v>0</v>
      </c>
    </row>
    <row r="2347" spans="1:41" x14ac:dyDescent="0.25">
      <c r="A2347" t="s">
        <v>759</v>
      </c>
      <c r="F2347" t="s">
        <v>759</v>
      </c>
      <c r="G2347" s="1">
        <v>42444</v>
      </c>
      <c r="I2347" t="s">
        <v>1023</v>
      </c>
      <c r="J2347" t="s">
        <v>40</v>
      </c>
      <c r="K2347" t="s">
        <v>770</v>
      </c>
      <c r="L2347" t="s">
        <v>42</v>
      </c>
      <c r="M2347" t="s">
        <v>43</v>
      </c>
      <c r="N2347">
        <v>0</v>
      </c>
      <c r="O2347">
        <v>1</v>
      </c>
      <c r="P2347">
        <v>1</v>
      </c>
      <c r="T2347" t="s">
        <v>55</v>
      </c>
      <c r="V2347" t="s">
        <v>67</v>
      </c>
      <c r="X2347" t="s">
        <v>220</v>
      </c>
      <c r="Z2347" t="s">
        <v>771</v>
      </c>
      <c r="AC2347" t="s">
        <v>772</v>
      </c>
      <c r="AG2347" t="s">
        <v>27</v>
      </c>
      <c r="AH2347" t="str">
        <f>Table1[[#This Row],[Family]]</f>
        <v>Haliplidae</v>
      </c>
      <c r="AI2347" t="s">
        <v>60</v>
      </c>
      <c r="AJ2347" t="s">
        <v>95</v>
      </c>
      <c r="AK2347">
        <v>8.9</v>
      </c>
      <c r="AM2347" t="s">
        <v>42</v>
      </c>
      <c r="AN2347">
        <v>8.9</v>
      </c>
      <c r="AO2347">
        <v>0</v>
      </c>
    </row>
    <row r="2348" spans="1:41" x14ac:dyDescent="0.25">
      <c r="A2348" t="s">
        <v>759</v>
      </c>
      <c r="F2348" t="s">
        <v>759</v>
      </c>
      <c r="G2348" s="1">
        <v>42444</v>
      </c>
      <c r="I2348" t="s">
        <v>1023</v>
      </c>
      <c r="J2348" t="s">
        <v>40</v>
      </c>
      <c r="K2348" t="s">
        <v>78</v>
      </c>
      <c r="L2348" t="s">
        <v>42</v>
      </c>
      <c r="M2348" t="s">
        <v>43</v>
      </c>
      <c r="N2348">
        <v>0</v>
      </c>
      <c r="O2348">
        <v>1</v>
      </c>
      <c r="P2348">
        <v>1</v>
      </c>
      <c r="T2348" t="s">
        <v>55</v>
      </c>
      <c r="V2348" t="s">
        <v>67</v>
      </c>
      <c r="X2348" t="s">
        <v>80</v>
      </c>
      <c r="Z2348" t="s">
        <v>81</v>
      </c>
      <c r="AG2348" t="s">
        <v>24</v>
      </c>
      <c r="AH2348" t="str">
        <f>Table1[[#This Row],[FinalID]]</f>
        <v>CERATOPOGONIDAE</v>
      </c>
      <c r="AI2348" t="s">
        <v>76</v>
      </c>
      <c r="AJ2348" t="s">
        <v>82</v>
      </c>
      <c r="AK2348">
        <v>3.6</v>
      </c>
      <c r="AM2348" t="s">
        <v>42</v>
      </c>
      <c r="AN2348">
        <v>3.6</v>
      </c>
      <c r="AO2348">
        <v>0</v>
      </c>
    </row>
    <row r="2349" spans="1:41" x14ac:dyDescent="0.25">
      <c r="A2349" t="s">
        <v>759</v>
      </c>
      <c r="F2349" t="s">
        <v>759</v>
      </c>
      <c r="G2349" s="1">
        <v>42444</v>
      </c>
      <c r="I2349" t="s">
        <v>1023</v>
      </c>
      <c r="J2349" t="s">
        <v>40</v>
      </c>
      <c r="K2349" t="s">
        <v>773</v>
      </c>
      <c r="L2349" t="s">
        <v>42</v>
      </c>
      <c r="M2349" t="s">
        <v>43</v>
      </c>
      <c r="N2349">
        <v>0</v>
      </c>
      <c r="O2349">
        <v>1</v>
      </c>
      <c r="P2349">
        <v>1</v>
      </c>
      <c r="T2349" t="s">
        <v>55</v>
      </c>
      <c r="V2349" t="s">
        <v>67</v>
      </c>
      <c r="X2349" t="s">
        <v>80</v>
      </c>
      <c r="Z2349" t="s">
        <v>86</v>
      </c>
      <c r="AB2349" t="s">
        <v>87</v>
      </c>
      <c r="AC2349" t="s">
        <v>774</v>
      </c>
      <c r="AG2349" t="s">
        <v>27</v>
      </c>
      <c r="AH2349" t="str">
        <f>Table1[[#This Row],[Family]]</f>
        <v>Chironomidae</v>
      </c>
      <c r="AI2349" t="s">
        <v>76</v>
      </c>
      <c r="AJ2349" t="s">
        <v>61</v>
      </c>
      <c r="AK2349">
        <v>6.6</v>
      </c>
      <c r="AM2349" t="s">
        <v>42</v>
      </c>
      <c r="AN2349">
        <v>6.6</v>
      </c>
      <c r="AO2349">
        <v>0</v>
      </c>
    </row>
    <row r="2350" spans="1:41" x14ac:dyDescent="0.25">
      <c r="A2350" t="s">
        <v>759</v>
      </c>
      <c r="F2350" t="s">
        <v>759</v>
      </c>
      <c r="G2350" s="1">
        <v>42444</v>
      </c>
      <c r="I2350" t="s">
        <v>1023</v>
      </c>
      <c r="J2350" t="s">
        <v>40</v>
      </c>
      <c r="K2350" t="s">
        <v>93</v>
      </c>
      <c r="L2350" t="s">
        <v>42</v>
      </c>
      <c r="M2350" t="s">
        <v>43</v>
      </c>
      <c r="N2350">
        <v>0</v>
      </c>
      <c r="O2350">
        <v>2</v>
      </c>
      <c r="P2350">
        <v>2</v>
      </c>
      <c r="T2350" t="s">
        <v>55</v>
      </c>
      <c r="V2350" t="s">
        <v>67</v>
      </c>
      <c r="X2350" t="s">
        <v>80</v>
      </c>
      <c r="Z2350" t="s">
        <v>86</v>
      </c>
      <c r="AB2350" t="s">
        <v>87</v>
      </c>
      <c r="AC2350" t="s">
        <v>94</v>
      </c>
      <c r="AG2350" t="s">
        <v>27</v>
      </c>
      <c r="AH2350" t="str">
        <f>Table1[[#This Row],[Family]]</f>
        <v>Chironomidae</v>
      </c>
      <c r="AI2350" t="s">
        <v>60</v>
      </c>
      <c r="AJ2350" t="s">
        <v>95</v>
      </c>
      <c r="AK2350">
        <v>6.3</v>
      </c>
      <c r="AM2350" t="s">
        <v>42</v>
      </c>
      <c r="AN2350">
        <v>6.3</v>
      </c>
      <c r="AO2350">
        <v>0</v>
      </c>
    </row>
    <row r="2351" spans="1:41" x14ac:dyDescent="0.25">
      <c r="A2351" t="s">
        <v>759</v>
      </c>
      <c r="F2351" t="s">
        <v>759</v>
      </c>
      <c r="G2351" s="1">
        <v>42444</v>
      </c>
      <c r="I2351" t="s">
        <v>1023</v>
      </c>
      <c r="J2351" t="s">
        <v>40</v>
      </c>
      <c r="K2351" t="s">
        <v>107</v>
      </c>
      <c r="L2351" t="s">
        <v>42</v>
      </c>
      <c r="M2351" t="s">
        <v>43</v>
      </c>
      <c r="N2351">
        <v>0</v>
      </c>
      <c r="O2351">
        <v>13</v>
      </c>
      <c r="P2351">
        <v>13</v>
      </c>
      <c r="T2351" t="s">
        <v>55</v>
      </c>
      <c r="V2351" t="s">
        <v>67</v>
      </c>
      <c r="X2351" t="s">
        <v>80</v>
      </c>
      <c r="Z2351" t="s">
        <v>86</v>
      </c>
      <c r="AC2351" t="s">
        <v>108</v>
      </c>
      <c r="AG2351" t="s">
        <v>27</v>
      </c>
      <c r="AH2351" t="str">
        <f>Table1[[#This Row],[Family]]</f>
        <v>Chironomidae</v>
      </c>
      <c r="AI2351" t="s">
        <v>48</v>
      </c>
      <c r="AJ2351" t="s">
        <v>82</v>
      </c>
      <c r="AK2351">
        <v>9.1999999999999993</v>
      </c>
      <c r="AM2351" t="s">
        <v>42</v>
      </c>
      <c r="AN2351">
        <v>9.1999999999999993</v>
      </c>
      <c r="AO2351">
        <v>0</v>
      </c>
    </row>
    <row r="2352" spans="1:41" x14ac:dyDescent="0.25">
      <c r="A2352" t="s">
        <v>759</v>
      </c>
      <c r="F2352" t="s">
        <v>759</v>
      </c>
      <c r="G2352" s="1">
        <v>42444</v>
      </c>
      <c r="I2352" t="s">
        <v>1023</v>
      </c>
      <c r="J2352" t="s">
        <v>40</v>
      </c>
      <c r="K2352" t="s">
        <v>717</v>
      </c>
      <c r="L2352" t="s">
        <v>42</v>
      </c>
      <c r="M2352" t="s">
        <v>43</v>
      </c>
      <c r="N2352">
        <v>0</v>
      </c>
      <c r="O2352">
        <v>2</v>
      </c>
      <c r="P2352">
        <v>2</v>
      </c>
      <c r="T2352" t="s">
        <v>55</v>
      </c>
      <c r="V2352" t="s">
        <v>67</v>
      </c>
      <c r="X2352" t="s">
        <v>80</v>
      </c>
      <c r="Z2352" t="s">
        <v>86</v>
      </c>
      <c r="AB2352" t="s">
        <v>645</v>
      </c>
      <c r="AC2352" t="s">
        <v>718</v>
      </c>
      <c r="AG2352" t="s">
        <v>27</v>
      </c>
      <c r="AH2352" t="str">
        <f>Table1[[#This Row],[Family]]</f>
        <v>Chironomidae</v>
      </c>
      <c r="AI2352" t="s">
        <v>76</v>
      </c>
      <c r="AJ2352" t="s">
        <v>49</v>
      </c>
      <c r="AK2352">
        <v>6.6</v>
      </c>
      <c r="AM2352" t="s">
        <v>42</v>
      </c>
      <c r="AN2352">
        <v>6.6</v>
      </c>
      <c r="AO2352">
        <v>0</v>
      </c>
    </row>
    <row r="2353" spans="1:41" x14ac:dyDescent="0.25">
      <c r="A2353" t="s">
        <v>775</v>
      </c>
      <c r="F2353" t="s">
        <v>775</v>
      </c>
      <c r="G2353" s="1">
        <v>42444</v>
      </c>
      <c r="I2353" t="s">
        <v>1023</v>
      </c>
      <c r="J2353" t="s">
        <v>40</v>
      </c>
      <c r="K2353" t="s">
        <v>242</v>
      </c>
      <c r="L2353" t="s">
        <v>42</v>
      </c>
      <c r="M2353" t="s">
        <v>43</v>
      </c>
      <c r="N2353">
        <v>0</v>
      </c>
      <c r="O2353">
        <v>4</v>
      </c>
      <c r="P2353">
        <v>4</v>
      </c>
      <c r="T2353" t="s">
        <v>44</v>
      </c>
      <c r="V2353" t="s">
        <v>45</v>
      </c>
      <c r="X2353" t="s">
        <v>243</v>
      </c>
      <c r="Z2353" t="s">
        <v>244</v>
      </c>
      <c r="AG2353" t="s">
        <v>24</v>
      </c>
      <c r="AH2353" t="str">
        <f>Table1[[#This Row],[FinalID]]</f>
        <v>LUMBRICULIDAE</v>
      </c>
      <c r="AI2353" t="s">
        <v>48</v>
      </c>
      <c r="AJ2353" t="s">
        <v>49</v>
      </c>
      <c r="AK2353">
        <v>6.6</v>
      </c>
      <c r="AM2353" t="s">
        <v>42</v>
      </c>
      <c r="AN2353">
        <v>6.6</v>
      </c>
      <c r="AO2353">
        <v>0</v>
      </c>
    </row>
    <row r="2354" spans="1:41" x14ac:dyDescent="0.25">
      <c r="A2354" t="s">
        <v>775</v>
      </c>
      <c r="F2354" t="s">
        <v>775</v>
      </c>
      <c r="G2354" s="1">
        <v>42444</v>
      </c>
      <c r="I2354" t="s">
        <v>1023</v>
      </c>
      <c r="J2354" t="s">
        <v>40</v>
      </c>
      <c r="K2354" t="s">
        <v>50</v>
      </c>
      <c r="L2354" t="s">
        <v>42</v>
      </c>
      <c r="M2354" t="s">
        <v>43</v>
      </c>
      <c r="N2354">
        <v>0</v>
      </c>
      <c r="O2354">
        <v>31</v>
      </c>
      <c r="P2354">
        <v>31</v>
      </c>
      <c r="T2354" t="s">
        <v>44</v>
      </c>
      <c r="V2354" t="s">
        <v>45</v>
      </c>
      <c r="X2354" t="s">
        <v>51</v>
      </c>
      <c r="Z2354" t="s">
        <v>52</v>
      </c>
      <c r="AG2354" t="s">
        <v>24</v>
      </c>
      <c r="AH2354" t="str">
        <f>Table1[[#This Row],[FinalID]]</f>
        <v>TUBIFICIDAE</v>
      </c>
      <c r="AI2354" t="s">
        <v>48</v>
      </c>
      <c r="AJ2354" t="s">
        <v>53</v>
      </c>
      <c r="AK2354">
        <v>8.4</v>
      </c>
      <c r="AM2354" t="s">
        <v>42</v>
      </c>
      <c r="AN2354">
        <v>8.4</v>
      </c>
      <c r="AO2354">
        <v>0</v>
      </c>
    </row>
    <row r="2355" spans="1:41" x14ac:dyDescent="0.25">
      <c r="A2355" t="s">
        <v>775</v>
      </c>
      <c r="F2355" t="s">
        <v>775</v>
      </c>
      <c r="G2355" s="1">
        <v>42444</v>
      </c>
      <c r="I2355" t="s">
        <v>1023</v>
      </c>
      <c r="J2355" t="s">
        <v>40</v>
      </c>
      <c r="K2355" t="s">
        <v>733</v>
      </c>
      <c r="L2355" t="s">
        <v>42</v>
      </c>
      <c r="M2355" t="s">
        <v>43</v>
      </c>
      <c r="N2355">
        <v>0</v>
      </c>
      <c r="O2355">
        <v>1</v>
      </c>
      <c r="P2355">
        <v>1</v>
      </c>
      <c r="T2355" t="s">
        <v>44</v>
      </c>
      <c r="V2355" t="s">
        <v>370</v>
      </c>
      <c r="X2355" t="s">
        <v>734</v>
      </c>
      <c r="Z2355" t="s">
        <v>735</v>
      </c>
      <c r="AG2355" t="s">
        <v>24</v>
      </c>
      <c r="AH2355" t="str">
        <f>Table1[[#This Row],[FinalID]]</f>
        <v>GLOSSIPHONIIDAE</v>
      </c>
      <c r="AI2355" t="s">
        <v>76</v>
      </c>
      <c r="AJ2355" t="s">
        <v>61</v>
      </c>
      <c r="AK2355">
        <v>6</v>
      </c>
      <c r="AM2355" t="s">
        <v>42</v>
      </c>
      <c r="AN2355">
        <v>6</v>
      </c>
      <c r="AO2355">
        <v>0</v>
      </c>
    </row>
    <row r="2356" spans="1:41" x14ac:dyDescent="0.25">
      <c r="A2356" t="s">
        <v>775</v>
      </c>
      <c r="F2356" t="s">
        <v>775</v>
      </c>
      <c r="G2356" s="1">
        <v>42444</v>
      </c>
      <c r="I2356" t="s">
        <v>1023</v>
      </c>
      <c r="J2356" t="s">
        <v>40</v>
      </c>
      <c r="K2356" t="s">
        <v>494</v>
      </c>
      <c r="L2356" t="s">
        <v>42</v>
      </c>
      <c r="M2356" t="s">
        <v>43</v>
      </c>
      <c r="N2356">
        <v>0</v>
      </c>
      <c r="O2356">
        <v>1</v>
      </c>
      <c r="P2356">
        <v>1</v>
      </c>
      <c r="T2356" t="s">
        <v>208</v>
      </c>
      <c r="V2356" t="s">
        <v>394</v>
      </c>
      <c r="X2356" t="s">
        <v>395</v>
      </c>
      <c r="Z2356" t="s">
        <v>425</v>
      </c>
      <c r="AC2356" t="s">
        <v>495</v>
      </c>
      <c r="AG2356" t="s">
        <v>27</v>
      </c>
      <c r="AH2356" t="str">
        <f>Table1[[#This Row],[Family]]</f>
        <v>Pisidiidae</v>
      </c>
      <c r="AI2356" t="s">
        <v>92</v>
      </c>
      <c r="AK2356">
        <v>5.5</v>
      </c>
      <c r="AM2356" t="s">
        <v>42</v>
      </c>
      <c r="AN2356">
        <v>5.5</v>
      </c>
      <c r="AO2356">
        <v>0</v>
      </c>
    </row>
    <row r="2357" spans="1:41" x14ac:dyDescent="0.25">
      <c r="A2357" t="s">
        <v>775</v>
      </c>
      <c r="F2357" t="s">
        <v>775</v>
      </c>
      <c r="G2357" s="1">
        <v>42444</v>
      </c>
      <c r="I2357" t="s">
        <v>1023</v>
      </c>
      <c r="J2357" t="s">
        <v>40</v>
      </c>
      <c r="K2357" t="s">
        <v>289</v>
      </c>
      <c r="L2357" t="s">
        <v>42</v>
      </c>
      <c r="M2357" t="s">
        <v>43</v>
      </c>
      <c r="N2357">
        <v>0</v>
      </c>
      <c r="O2357">
        <v>5</v>
      </c>
      <c r="P2357">
        <v>5</v>
      </c>
      <c r="T2357" t="s">
        <v>55</v>
      </c>
      <c r="V2357" t="s">
        <v>67</v>
      </c>
      <c r="X2357" t="s">
        <v>57</v>
      </c>
      <c r="Z2357" t="s">
        <v>290</v>
      </c>
      <c r="AC2357" t="s">
        <v>291</v>
      </c>
      <c r="AG2357" t="s">
        <v>27</v>
      </c>
      <c r="AH2357" t="str">
        <f>Table1[[#This Row],[Family]]</f>
        <v>Crangonyctidae</v>
      </c>
      <c r="AK2357">
        <v>0.4</v>
      </c>
      <c r="AM2357" t="s">
        <v>42</v>
      </c>
      <c r="AN2357">
        <v>0.4</v>
      </c>
      <c r="AO2357">
        <v>0</v>
      </c>
    </row>
    <row r="2358" spans="1:41" x14ac:dyDescent="0.25">
      <c r="A2358" t="s">
        <v>775</v>
      </c>
      <c r="F2358" t="s">
        <v>775</v>
      </c>
      <c r="G2358" s="1">
        <v>42444</v>
      </c>
      <c r="I2358" t="s">
        <v>1023</v>
      </c>
      <c r="J2358" t="s">
        <v>40</v>
      </c>
      <c r="K2358" t="s">
        <v>776</v>
      </c>
      <c r="L2358" t="s">
        <v>42</v>
      </c>
      <c r="M2358" t="s">
        <v>43</v>
      </c>
      <c r="N2358">
        <v>0</v>
      </c>
      <c r="O2358">
        <v>1</v>
      </c>
      <c r="P2358">
        <v>1</v>
      </c>
      <c r="T2358" t="s">
        <v>55</v>
      </c>
      <c r="V2358" t="s">
        <v>67</v>
      </c>
      <c r="X2358" t="s">
        <v>68</v>
      </c>
      <c r="Z2358" t="s">
        <v>135</v>
      </c>
      <c r="AC2358" t="s">
        <v>777</v>
      </c>
      <c r="AG2358" t="s">
        <v>27</v>
      </c>
      <c r="AH2358" t="str">
        <f>Table1[[#This Row],[Family]]</f>
        <v>Leptophlebiidae</v>
      </c>
      <c r="AI2358" t="s">
        <v>48</v>
      </c>
      <c r="AJ2358" t="s">
        <v>411</v>
      </c>
      <c r="AK2358">
        <v>1.8</v>
      </c>
      <c r="AM2358" t="s">
        <v>42</v>
      </c>
      <c r="AN2358">
        <v>1.8</v>
      </c>
      <c r="AO2358">
        <v>0</v>
      </c>
    </row>
    <row r="2359" spans="1:41" x14ac:dyDescent="0.25">
      <c r="A2359" t="s">
        <v>775</v>
      </c>
      <c r="F2359" t="s">
        <v>775</v>
      </c>
      <c r="G2359" s="1">
        <v>42444</v>
      </c>
      <c r="I2359" t="s">
        <v>1023</v>
      </c>
      <c r="J2359" t="s">
        <v>40</v>
      </c>
      <c r="K2359" t="s">
        <v>436</v>
      </c>
      <c r="L2359" t="s">
        <v>42</v>
      </c>
      <c r="M2359" t="s">
        <v>43</v>
      </c>
      <c r="N2359">
        <v>0</v>
      </c>
      <c r="O2359">
        <v>11</v>
      </c>
      <c r="P2359">
        <v>11</v>
      </c>
      <c r="T2359" t="s">
        <v>55</v>
      </c>
      <c r="V2359" t="s">
        <v>67</v>
      </c>
      <c r="X2359" t="s">
        <v>220</v>
      </c>
      <c r="Z2359" t="s">
        <v>437</v>
      </c>
      <c r="AC2359" t="s">
        <v>438</v>
      </c>
      <c r="AG2359" t="s">
        <v>27</v>
      </c>
      <c r="AH2359" t="str">
        <f>Table1[[#This Row],[Family]]</f>
        <v>Dytiscidae</v>
      </c>
      <c r="AI2359" t="s">
        <v>76</v>
      </c>
      <c r="AJ2359" t="s">
        <v>133</v>
      </c>
      <c r="AK2359">
        <v>5</v>
      </c>
      <c r="AM2359" t="s">
        <v>42</v>
      </c>
      <c r="AN2359">
        <v>5</v>
      </c>
      <c r="AO2359">
        <v>0</v>
      </c>
    </row>
    <row r="2360" spans="1:41" x14ac:dyDescent="0.25">
      <c r="A2360" t="s">
        <v>775</v>
      </c>
      <c r="F2360" t="s">
        <v>775</v>
      </c>
      <c r="G2360" s="1">
        <v>42444</v>
      </c>
      <c r="I2360" t="s">
        <v>1023</v>
      </c>
      <c r="J2360" t="s">
        <v>40</v>
      </c>
      <c r="K2360" t="s">
        <v>85</v>
      </c>
      <c r="L2360" t="s">
        <v>42</v>
      </c>
      <c r="M2360" t="s">
        <v>79</v>
      </c>
      <c r="N2360">
        <v>0</v>
      </c>
      <c r="O2360">
        <v>4</v>
      </c>
      <c r="P2360">
        <v>4</v>
      </c>
      <c r="T2360" t="s">
        <v>55</v>
      </c>
      <c r="V2360" t="s">
        <v>67</v>
      </c>
      <c r="X2360" t="s">
        <v>80</v>
      </c>
      <c r="Z2360" t="s">
        <v>86</v>
      </c>
      <c r="AB2360" t="s">
        <v>87</v>
      </c>
      <c r="AC2360" t="s">
        <v>87</v>
      </c>
      <c r="AG2360" t="s">
        <v>27</v>
      </c>
      <c r="AH2360" t="str">
        <f>Table1[[#This Row],[Family]]</f>
        <v>Chironomidae</v>
      </c>
      <c r="AK2360">
        <v>5.9</v>
      </c>
      <c r="AM2360" t="s">
        <v>42</v>
      </c>
      <c r="AN2360">
        <v>5.9</v>
      </c>
      <c r="AO2360">
        <v>0</v>
      </c>
    </row>
    <row r="2361" spans="1:41" x14ac:dyDescent="0.25">
      <c r="A2361" t="s">
        <v>775</v>
      </c>
      <c r="F2361" t="s">
        <v>775</v>
      </c>
      <c r="G2361" s="1">
        <v>42444</v>
      </c>
      <c r="I2361" t="s">
        <v>1023</v>
      </c>
      <c r="J2361" t="s">
        <v>40</v>
      </c>
      <c r="K2361" t="s">
        <v>223</v>
      </c>
      <c r="L2361" t="s">
        <v>42</v>
      </c>
      <c r="M2361" t="s">
        <v>43</v>
      </c>
      <c r="N2361">
        <v>0</v>
      </c>
      <c r="O2361">
        <v>5</v>
      </c>
      <c r="P2361">
        <v>5</v>
      </c>
      <c r="T2361" t="s">
        <v>55</v>
      </c>
      <c r="V2361" t="s">
        <v>67</v>
      </c>
      <c r="X2361" t="s">
        <v>80</v>
      </c>
      <c r="Z2361" t="s">
        <v>86</v>
      </c>
      <c r="AB2361" t="s">
        <v>87</v>
      </c>
      <c r="AC2361" t="s">
        <v>224</v>
      </c>
      <c r="AG2361" t="s">
        <v>27</v>
      </c>
      <c r="AH2361" t="str">
        <f>Table1[[#This Row],[Family]]</f>
        <v>Chironomidae</v>
      </c>
      <c r="AI2361" t="s">
        <v>48</v>
      </c>
      <c r="AJ2361" t="s">
        <v>49</v>
      </c>
      <c r="AK2361">
        <v>4.5999999999999996</v>
      </c>
      <c r="AM2361" t="s">
        <v>42</v>
      </c>
      <c r="AN2361">
        <v>4.5999999999999996</v>
      </c>
      <c r="AO2361">
        <v>0</v>
      </c>
    </row>
    <row r="2362" spans="1:41" x14ac:dyDescent="0.25">
      <c r="A2362" t="s">
        <v>775</v>
      </c>
      <c r="F2362" t="s">
        <v>775</v>
      </c>
      <c r="G2362" s="1">
        <v>42444</v>
      </c>
      <c r="I2362" t="s">
        <v>1023</v>
      </c>
      <c r="J2362" t="s">
        <v>40</v>
      </c>
      <c r="K2362" t="s">
        <v>88</v>
      </c>
      <c r="L2362" t="s">
        <v>42</v>
      </c>
      <c r="M2362" t="s">
        <v>43</v>
      </c>
      <c r="N2362">
        <v>0</v>
      </c>
      <c r="O2362">
        <v>1</v>
      </c>
      <c r="P2362">
        <v>1</v>
      </c>
      <c r="T2362" t="s">
        <v>55</v>
      </c>
      <c r="V2362" t="s">
        <v>67</v>
      </c>
      <c r="X2362" t="s">
        <v>80</v>
      </c>
      <c r="Z2362" t="s">
        <v>86</v>
      </c>
      <c r="AB2362" t="s">
        <v>87</v>
      </c>
      <c r="AC2362" t="s">
        <v>89</v>
      </c>
      <c r="AG2362" t="s">
        <v>27</v>
      </c>
      <c r="AH2362" t="str">
        <f>Table1[[#This Row],[Family]]</f>
        <v>Chironomidae</v>
      </c>
      <c r="AI2362" t="s">
        <v>48</v>
      </c>
      <c r="AJ2362" t="s">
        <v>49</v>
      </c>
      <c r="AK2362">
        <v>9</v>
      </c>
      <c r="AM2362" t="s">
        <v>42</v>
      </c>
      <c r="AN2362">
        <v>9</v>
      </c>
      <c r="AO2362">
        <v>0</v>
      </c>
    </row>
    <row r="2363" spans="1:41" x14ac:dyDescent="0.25">
      <c r="A2363" t="s">
        <v>775</v>
      </c>
      <c r="F2363" t="s">
        <v>775</v>
      </c>
      <c r="G2363" s="1">
        <v>42444</v>
      </c>
      <c r="I2363" t="s">
        <v>1023</v>
      </c>
      <c r="J2363" t="s">
        <v>40</v>
      </c>
      <c r="K2363" t="s">
        <v>653</v>
      </c>
      <c r="L2363" t="s">
        <v>42</v>
      </c>
      <c r="M2363" t="s">
        <v>43</v>
      </c>
      <c r="N2363">
        <v>0</v>
      </c>
      <c r="O2363">
        <v>1</v>
      </c>
      <c r="P2363">
        <v>1</v>
      </c>
      <c r="T2363" t="s">
        <v>55</v>
      </c>
      <c r="V2363" t="s">
        <v>67</v>
      </c>
      <c r="X2363" t="s">
        <v>80</v>
      </c>
      <c r="Z2363" t="s">
        <v>86</v>
      </c>
      <c r="AB2363" t="s">
        <v>87</v>
      </c>
      <c r="AC2363" t="s">
        <v>654</v>
      </c>
      <c r="AG2363" t="s">
        <v>27</v>
      </c>
      <c r="AH2363" t="str">
        <f>Table1[[#This Row],[Family]]</f>
        <v>Chironomidae</v>
      </c>
      <c r="AI2363" t="s">
        <v>48</v>
      </c>
      <c r="AJ2363" t="s">
        <v>53</v>
      </c>
      <c r="AK2363">
        <v>8.6999999999999993</v>
      </c>
      <c r="AM2363" t="s">
        <v>42</v>
      </c>
      <c r="AN2363">
        <v>8.6999999999999993</v>
      </c>
      <c r="AO2363">
        <v>0</v>
      </c>
    </row>
    <row r="2364" spans="1:41" x14ac:dyDescent="0.25">
      <c r="A2364" t="s">
        <v>775</v>
      </c>
      <c r="F2364" t="s">
        <v>775</v>
      </c>
      <c r="G2364" s="1">
        <v>42444</v>
      </c>
      <c r="I2364" t="s">
        <v>1023</v>
      </c>
      <c r="J2364" t="s">
        <v>40</v>
      </c>
      <c r="K2364" t="s">
        <v>445</v>
      </c>
      <c r="L2364" t="s">
        <v>42</v>
      </c>
      <c r="M2364" t="s">
        <v>43</v>
      </c>
      <c r="N2364">
        <v>0</v>
      </c>
      <c r="O2364">
        <v>17</v>
      </c>
      <c r="P2364">
        <v>17</v>
      </c>
      <c r="T2364" t="s">
        <v>55</v>
      </c>
      <c r="V2364" t="s">
        <v>67</v>
      </c>
      <c r="X2364" t="s">
        <v>80</v>
      </c>
      <c r="Z2364" t="s">
        <v>86</v>
      </c>
      <c r="AB2364" t="s">
        <v>87</v>
      </c>
      <c r="AC2364" t="s">
        <v>446</v>
      </c>
      <c r="AG2364" t="s">
        <v>27</v>
      </c>
      <c r="AH2364" t="str">
        <f>Table1[[#This Row],[Family]]</f>
        <v>Chironomidae</v>
      </c>
      <c r="AI2364" t="s">
        <v>48</v>
      </c>
      <c r="AJ2364" t="s">
        <v>49</v>
      </c>
      <c r="AK2364">
        <v>7</v>
      </c>
      <c r="AM2364" t="s">
        <v>42</v>
      </c>
      <c r="AN2364">
        <v>7</v>
      </c>
      <c r="AO2364">
        <v>0</v>
      </c>
    </row>
    <row r="2365" spans="1:41" x14ac:dyDescent="0.25">
      <c r="A2365" t="s">
        <v>775</v>
      </c>
      <c r="F2365" t="s">
        <v>775</v>
      </c>
      <c r="G2365" s="1">
        <v>42444</v>
      </c>
      <c r="I2365" t="s">
        <v>1023</v>
      </c>
      <c r="J2365" t="s">
        <v>40</v>
      </c>
      <c r="K2365" t="s">
        <v>227</v>
      </c>
      <c r="L2365" t="s">
        <v>42</v>
      </c>
      <c r="M2365" t="s">
        <v>43</v>
      </c>
      <c r="N2365">
        <v>0</v>
      </c>
      <c r="O2365">
        <v>2</v>
      </c>
      <c r="P2365">
        <v>2</v>
      </c>
      <c r="T2365" t="s">
        <v>55</v>
      </c>
      <c r="V2365" t="s">
        <v>67</v>
      </c>
      <c r="X2365" t="s">
        <v>80</v>
      </c>
      <c r="Z2365" t="s">
        <v>86</v>
      </c>
      <c r="AC2365" t="s">
        <v>228</v>
      </c>
      <c r="AG2365" t="s">
        <v>27</v>
      </c>
      <c r="AH2365" t="str">
        <f>Table1[[#This Row],[Family]]</f>
        <v>Chironomidae</v>
      </c>
      <c r="AI2365" t="s">
        <v>144</v>
      </c>
      <c r="AJ2365" t="s">
        <v>61</v>
      </c>
      <c r="AK2365">
        <v>7.2</v>
      </c>
      <c r="AM2365" t="s">
        <v>42</v>
      </c>
      <c r="AN2365">
        <v>7.2</v>
      </c>
      <c r="AO2365">
        <v>0</v>
      </c>
    </row>
    <row r="2366" spans="1:41" x14ac:dyDescent="0.25">
      <c r="A2366" t="s">
        <v>775</v>
      </c>
      <c r="F2366" t="s">
        <v>775</v>
      </c>
      <c r="G2366" s="1">
        <v>42444</v>
      </c>
      <c r="I2366" t="s">
        <v>1023</v>
      </c>
      <c r="J2366" t="s">
        <v>40</v>
      </c>
      <c r="K2366" t="s">
        <v>479</v>
      </c>
      <c r="L2366" t="s">
        <v>42</v>
      </c>
      <c r="M2366" t="s">
        <v>43</v>
      </c>
      <c r="N2366">
        <v>0</v>
      </c>
      <c r="O2366">
        <v>1</v>
      </c>
      <c r="P2366">
        <v>1</v>
      </c>
      <c r="T2366" t="s">
        <v>55</v>
      </c>
      <c r="V2366" t="s">
        <v>67</v>
      </c>
      <c r="X2366" t="s">
        <v>80</v>
      </c>
      <c r="Z2366" t="s">
        <v>86</v>
      </c>
      <c r="AC2366" t="s">
        <v>480</v>
      </c>
      <c r="AG2366" t="s">
        <v>27</v>
      </c>
      <c r="AH2366" t="str">
        <f>Table1[[#This Row],[Family]]</f>
        <v>Chironomidae</v>
      </c>
      <c r="AI2366" t="s">
        <v>48</v>
      </c>
      <c r="AJ2366" t="s">
        <v>61</v>
      </c>
      <c r="AK2366">
        <v>8.6</v>
      </c>
      <c r="AM2366" t="s">
        <v>42</v>
      </c>
      <c r="AN2366">
        <v>8.6</v>
      </c>
      <c r="AO2366">
        <v>0</v>
      </c>
    </row>
    <row r="2367" spans="1:41" x14ac:dyDescent="0.25">
      <c r="A2367" t="s">
        <v>775</v>
      </c>
      <c r="F2367" t="s">
        <v>775</v>
      </c>
      <c r="G2367" s="1">
        <v>42444</v>
      </c>
      <c r="I2367" t="s">
        <v>1023</v>
      </c>
      <c r="J2367" t="s">
        <v>40</v>
      </c>
      <c r="K2367" t="s">
        <v>109</v>
      </c>
      <c r="L2367" t="s">
        <v>42</v>
      </c>
      <c r="M2367" t="s">
        <v>79</v>
      </c>
      <c r="N2367">
        <v>0</v>
      </c>
      <c r="O2367">
        <v>2</v>
      </c>
      <c r="P2367">
        <v>2</v>
      </c>
      <c r="T2367" t="s">
        <v>55</v>
      </c>
      <c r="V2367" t="s">
        <v>67</v>
      </c>
      <c r="X2367" t="s">
        <v>80</v>
      </c>
      <c r="Z2367" t="s">
        <v>86</v>
      </c>
      <c r="AC2367" t="s">
        <v>110</v>
      </c>
      <c r="AG2367" t="s">
        <v>27</v>
      </c>
      <c r="AH2367" t="str">
        <f>Table1[[#This Row],[Family]]</f>
        <v>Chironomidae</v>
      </c>
      <c r="AI2367" t="s">
        <v>76</v>
      </c>
      <c r="AK2367">
        <v>7.5</v>
      </c>
      <c r="AM2367" t="s">
        <v>42</v>
      </c>
      <c r="AN2367">
        <v>7.5</v>
      </c>
      <c r="AO2367">
        <v>0</v>
      </c>
    </row>
    <row r="2368" spans="1:41" x14ac:dyDescent="0.25">
      <c r="A2368" t="s">
        <v>775</v>
      </c>
      <c r="F2368" t="s">
        <v>775</v>
      </c>
      <c r="G2368" s="1">
        <v>42444</v>
      </c>
      <c r="I2368" t="s">
        <v>1023</v>
      </c>
      <c r="J2368" t="s">
        <v>40</v>
      </c>
      <c r="K2368" t="s">
        <v>231</v>
      </c>
      <c r="L2368" t="s">
        <v>42</v>
      </c>
      <c r="M2368" t="s">
        <v>43</v>
      </c>
      <c r="N2368">
        <v>0</v>
      </c>
      <c r="O2368">
        <v>10</v>
      </c>
      <c r="P2368">
        <v>10</v>
      </c>
      <c r="T2368" t="s">
        <v>55</v>
      </c>
      <c r="V2368" t="s">
        <v>67</v>
      </c>
      <c r="X2368" t="s">
        <v>80</v>
      </c>
      <c r="Z2368" t="s">
        <v>86</v>
      </c>
      <c r="AB2368" t="s">
        <v>115</v>
      </c>
      <c r="AC2368" t="s">
        <v>232</v>
      </c>
      <c r="AG2368" t="s">
        <v>27</v>
      </c>
      <c r="AH2368" t="str">
        <f>Table1[[#This Row],[Family]]</f>
        <v>Chironomidae</v>
      </c>
      <c r="AI2368" t="s">
        <v>76</v>
      </c>
      <c r="AJ2368" t="s">
        <v>61</v>
      </c>
      <c r="AK2368">
        <v>8.1</v>
      </c>
      <c r="AM2368" t="s">
        <v>42</v>
      </c>
      <c r="AN2368">
        <v>8.1</v>
      </c>
      <c r="AO2368">
        <v>0</v>
      </c>
    </row>
    <row r="2369" spans="1:41" x14ac:dyDescent="0.25">
      <c r="A2369" t="s">
        <v>775</v>
      </c>
      <c r="F2369" t="s">
        <v>775</v>
      </c>
      <c r="G2369" s="1">
        <v>42444</v>
      </c>
      <c r="I2369" t="s">
        <v>1023</v>
      </c>
      <c r="J2369" t="s">
        <v>40</v>
      </c>
      <c r="K2369" t="s">
        <v>644</v>
      </c>
      <c r="L2369" t="s">
        <v>42</v>
      </c>
      <c r="M2369" t="s">
        <v>43</v>
      </c>
      <c r="N2369">
        <v>0</v>
      </c>
      <c r="O2369">
        <v>27</v>
      </c>
      <c r="P2369">
        <v>27</v>
      </c>
      <c r="T2369" t="s">
        <v>55</v>
      </c>
      <c r="V2369" t="s">
        <v>67</v>
      </c>
      <c r="X2369" t="s">
        <v>80</v>
      </c>
      <c r="Z2369" t="s">
        <v>86</v>
      </c>
      <c r="AB2369" t="s">
        <v>645</v>
      </c>
      <c r="AC2369" t="s">
        <v>646</v>
      </c>
      <c r="AG2369" t="s">
        <v>27</v>
      </c>
      <c r="AH2369" t="str">
        <f>Table1[[#This Row],[Family]]</f>
        <v>Chironomidae</v>
      </c>
      <c r="AI2369" t="s">
        <v>76</v>
      </c>
      <c r="AJ2369" t="s">
        <v>190</v>
      </c>
      <c r="AK2369">
        <v>6.6</v>
      </c>
      <c r="AM2369" t="s">
        <v>42</v>
      </c>
      <c r="AN2369">
        <v>6.6</v>
      </c>
      <c r="AO2369">
        <v>0</v>
      </c>
    </row>
    <row r="2370" spans="1:41" x14ac:dyDescent="0.25">
      <c r="A2370" t="s">
        <v>775</v>
      </c>
      <c r="F2370" t="s">
        <v>775</v>
      </c>
      <c r="G2370" s="1">
        <v>42444</v>
      </c>
      <c r="I2370" t="s">
        <v>1023</v>
      </c>
      <c r="J2370" t="s">
        <v>40</v>
      </c>
      <c r="K2370" t="s">
        <v>233</v>
      </c>
      <c r="L2370" t="s">
        <v>42</v>
      </c>
      <c r="M2370" t="s">
        <v>43</v>
      </c>
      <c r="N2370">
        <v>0</v>
      </c>
      <c r="O2370">
        <v>9</v>
      </c>
      <c r="P2370">
        <v>9</v>
      </c>
      <c r="T2370" t="s">
        <v>55</v>
      </c>
      <c r="V2370" t="s">
        <v>67</v>
      </c>
      <c r="X2370" t="s">
        <v>80</v>
      </c>
      <c r="Z2370" t="s">
        <v>86</v>
      </c>
      <c r="AB2370" t="s">
        <v>115</v>
      </c>
      <c r="AC2370" t="s">
        <v>234</v>
      </c>
      <c r="AG2370" t="s">
        <v>27</v>
      </c>
      <c r="AH2370" t="str">
        <f>Table1[[#This Row],[Family]]</f>
        <v>Chironomidae</v>
      </c>
      <c r="AI2370" t="s">
        <v>76</v>
      </c>
      <c r="AJ2370" t="s">
        <v>61</v>
      </c>
      <c r="AK2370">
        <v>5.3</v>
      </c>
      <c r="AM2370" t="s">
        <v>42</v>
      </c>
      <c r="AN2370">
        <v>5.3</v>
      </c>
      <c r="AO2370">
        <v>0</v>
      </c>
    </row>
    <row r="2371" spans="1:41" x14ac:dyDescent="0.25">
      <c r="A2371" t="s">
        <v>775</v>
      </c>
      <c r="F2371" t="s">
        <v>775</v>
      </c>
      <c r="G2371" s="1">
        <v>42444</v>
      </c>
      <c r="I2371" t="s">
        <v>1023</v>
      </c>
      <c r="J2371" t="s">
        <v>40</v>
      </c>
      <c r="K2371" t="s">
        <v>421</v>
      </c>
      <c r="L2371" t="s">
        <v>42</v>
      </c>
      <c r="M2371" t="s">
        <v>43</v>
      </c>
      <c r="N2371">
        <v>0</v>
      </c>
      <c r="O2371">
        <v>1</v>
      </c>
      <c r="P2371">
        <v>1</v>
      </c>
      <c r="T2371" t="s">
        <v>55</v>
      </c>
      <c r="V2371" t="s">
        <v>67</v>
      </c>
      <c r="X2371" t="s">
        <v>80</v>
      </c>
      <c r="Z2371" t="s">
        <v>199</v>
      </c>
      <c r="AB2371" t="s">
        <v>200</v>
      </c>
      <c r="AC2371" t="s">
        <v>422</v>
      </c>
      <c r="AG2371" t="s">
        <v>27</v>
      </c>
      <c r="AH2371" t="str">
        <f>Table1[[#This Row],[Family]]</f>
        <v>Simuliidae</v>
      </c>
      <c r="AI2371" t="s">
        <v>92</v>
      </c>
      <c r="AJ2371" t="s">
        <v>53</v>
      </c>
      <c r="AK2371">
        <v>2.4</v>
      </c>
      <c r="AM2371" t="s">
        <v>42</v>
      </c>
      <c r="AN2371">
        <v>2.4</v>
      </c>
      <c r="AO2371">
        <v>0</v>
      </c>
    </row>
    <row r="2372" spans="1:41" x14ac:dyDescent="0.25">
      <c r="A2372" t="s">
        <v>778</v>
      </c>
      <c r="F2372" t="s">
        <v>778</v>
      </c>
      <c r="G2372" s="1">
        <v>42478</v>
      </c>
      <c r="I2372" t="s">
        <v>1023</v>
      </c>
      <c r="J2372" t="s">
        <v>40</v>
      </c>
      <c r="K2372" t="s">
        <v>41</v>
      </c>
      <c r="L2372" t="s">
        <v>42</v>
      </c>
      <c r="M2372" t="s">
        <v>43</v>
      </c>
      <c r="N2372">
        <v>0</v>
      </c>
      <c r="O2372">
        <v>1</v>
      </c>
      <c r="P2372">
        <v>1</v>
      </c>
      <c r="T2372" t="s">
        <v>44</v>
      </c>
      <c r="V2372" t="s">
        <v>45</v>
      </c>
      <c r="X2372" t="s">
        <v>46</v>
      </c>
      <c r="Z2372" t="s">
        <v>47</v>
      </c>
      <c r="AG2372" t="s">
        <v>24</v>
      </c>
      <c r="AH2372" t="str">
        <f>Table1[[#This Row],[FinalID]]</f>
        <v>NAIDIDAE</v>
      </c>
      <c r="AI2372" t="s">
        <v>48</v>
      </c>
      <c r="AJ2372" t="s">
        <v>49</v>
      </c>
      <c r="AK2372">
        <v>8.5</v>
      </c>
      <c r="AM2372" t="s">
        <v>42</v>
      </c>
      <c r="AN2372">
        <v>8.5</v>
      </c>
      <c r="AO2372">
        <v>0</v>
      </c>
    </row>
    <row r="2373" spans="1:41" x14ac:dyDescent="0.25">
      <c r="A2373" t="s">
        <v>778</v>
      </c>
      <c r="F2373" t="s">
        <v>778</v>
      </c>
      <c r="G2373" s="1">
        <v>42478</v>
      </c>
      <c r="I2373" t="s">
        <v>1023</v>
      </c>
      <c r="J2373" t="s">
        <v>40</v>
      </c>
      <c r="K2373" t="s">
        <v>207</v>
      </c>
      <c r="L2373" t="s">
        <v>42</v>
      </c>
      <c r="M2373" t="s">
        <v>43</v>
      </c>
      <c r="N2373">
        <v>0</v>
      </c>
      <c r="O2373">
        <v>1</v>
      </c>
      <c r="P2373">
        <v>1</v>
      </c>
      <c r="T2373" t="s">
        <v>208</v>
      </c>
      <c r="V2373" t="s">
        <v>209</v>
      </c>
      <c r="X2373" t="s">
        <v>210</v>
      </c>
      <c r="Z2373" t="s">
        <v>211</v>
      </c>
      <c r="AC2373" t="s">
        <v>212</v>
      </c>
      <c r="AG2373" t="s">
        <v>27</v>
      </c>
      <c r="AH2373" t="str">
        <f>Table1[[#This Row],[Family]]</f>
        <v>Physidae</v>
      </c>
      <c r="AI2373" t="s">
        <v>144</v>
      </c>
      <c r="AJ2373" t="s">
        <v>213</v>
      </c>
      <c r="AK2373">
        <v>7</v>
      </c>
      <c r="AM2373" t="s">
        <v>42</v>
      </c>
      <c r="AN2373">
        <v>7</v>
      </c>
      <c r="AO2373">
        <v>0</v>
      </c>
    </row>
    <row r="2374" spans="1:41" x14ac:dyDescent="0.25">
      <c r="A2374" t="s">
        <v>778</v>
      </c>
      <c r="F2374" t="s">
        <v>778</v>
      </c>
      <c r="G2374" s="1">
        <v>42478</v>
      </c>
      <c r="I2374" t="s">
        <v>1023</v>
      </c>
      <c r="J2374" t="s">
        <v>40</v>
      </c>
      <c r="K2374" t="s">
        <v>494</v>
      </c>
      <c r="L2374" t="s">
        <v>42</v>
      </c>
      <c r="M2374" t="s">
        <v>43</v>
      </c>
      <c r="N2374">
        <v>0</v>
      </c>
      <c r="O2374">
        <v>1</v>
      </c>
      <c r="P2374">
        <v>1</v>
      </c>
      <c r="T2374" t="s">
        <v>208</v>
      </c>
      <c r="V2374" t="s">
        <v>394</v>
      </c>
      <c r="X2374" t="s">
        <v>395</v>
      </c>
      <c r="Z2374" t="s">
        <v>425</v>
      </c>
      <c r="AC2374" t="s">
        <v>495</v>
      </c>
      <c r="AG2374" t="s">
        <v>27</v>
      </c>
      <c r="AH2374" t="str">
        <f>Table1[[#This Row],[Family]]</f>
        <v>Pisidiidae</v>
      </c>
      <c r="AI2374" t="s">
        <v>92</v>
      </c>
      <c r="AK2374">
        <v>5.5</v>
      </c>
      <c r="AM2374" t="s">
        <v>42</v>
      </c>
      <c r="AN2374">
        <v>5.5</v>
      </c>
      <c r="AO2374">
        <v>0</v>
      </c>
    </row>
    <row r="2375" spans="1:41" x14ac:dyDescent="0.25">
      <c r="A2375" t="s">
        <v>778</v>
      </c>
      <c r="F2375" t="s">
        <v>778</v>
      </c>
      <c r="G2375" s="1">
        <v>42478</v>
      </c>
      <c r="I2375" t="s">
        <v>1023</v>
      </c>
      <c r="J2375" t="s">
        <v>40</v>
      </c>
      <c r="K2375" t="s">
        <v>315</v>
      </c>
      <c r="L2375" t="s">
        <v>42</v>
      </c>
      <c r="M2375" t="s">
        <v>43</v>
      </c>
      <c r="N2375">
        <v>0</v>
      </c>
      <c r="O2375">
        <v>38</v>
      </c>
      <c r="P2375">
        <v>38</v>
      </c>
      <c r="T2375" t="s">
        <v>55</v>
      </c>
      <c r="V2375" t="s">
        <v>56</v>
      </c>
      <c r="X2375" t="s">
        <v>57</v>
      </c>
      <c r="Z2375" t="s">
        <v>290</v>
      </c>
      <c r="AC2375" t="s">
        <v>316</v>
      </c>
      <c r="AG2375" t="s">
        <v>27</v>
      </c>
      <c r="AH2375" t="str">
        <f>Table1[[#This Row],[Family]]</f>
        <v>Crangonyctidae</v>
      </c>
      <c r="AI2375" t="s">
        <v>48</v>
      </c>
      <c r="AJ2375" t="s">
        <v>61</v>
      </c>
      <c r="AK2375">
        <v>6.7</v>
      </c>
      <c r="AM2375" t="s">
        <v>42</v>
      </c>
      <c r="AN2375">
        <v>6.7</v>
      </c>
      <c r="AO2375">
        <v>0</v>
      </c>
    </row>
    <row r="2376" spans="1:41" x14ac:dyDescent="0.25">
      <c r="A2376" t="s">
        <v>778</v>
      </c>
      <c r="F2376" t="s">
        <v>778</v>
      </c>
      <c r="G2376" s="1">
        <v>42478</v>
      </c>
      <c r="I2376" t="s">
        <v>1023</v>
      </c>
      <c r="J2376" t="s">
        <v>40</v>
      </c>
      <c r="K2376" t="s">
        <v>62</v>
      </c>
      <c r="L2376" t="s">
        <v>42</v>
      </c>
      <c r="M2376" t="s">
        <v>43</v>
      </c>
      <c r="N2376">
        <v>0</v>
      </c>
      <c r="O2376">
        <v>64</v>
      </c>
      <c r="P2376">
        <v>64</v>
      </c>
      <c r="T2376" t="s">
        <v>55</v>
      </c>
      <c r="V2376" t="s">
        <v>56</v>
      </c>
      <c r="X2376" t="s">
        <v>63</v>
      </c>
      <c r="Z2376" t="s">
        <v>64</v>
      </c>
      <c r="AC2376" t="s">
        <v>65</v>
      </c>
      <c r="AG2376" t="s">
        <v>27</v>
      </c>
      <c r="AH2376" t="str">
        <f>Table1[[#This Row],[Family]]</f>
        <v>Asellidae</v>
      </c>
      <c r="AI2376" t="s">
        <v>48</v>
      </c>
      <c r="AJ2376" t="s">
        <v>61</v>
      </c>
      <c r="AK2376">
        <v>2.6</v>
      </c>
      <c r="AM2376" t="s">
        <v>42</v>
      </c>
      <c r="AN2376">
        <v>2.6</v>
      </c>
      <c r="AO2376">
        <v>0</v>
      </c>
    </row>
    <row r="2377" spans="1:41" x14ac:dyDescent="0.25">
      <c r="A2377" t="s">
        <v>778</v>
      </c>
      <c r="F2377" t="s">
        <v>778</v>
      </c>
      <c r="G2377" s="1">
        <v>42478</v>
      </c>
      <c r="I2377" t="s">
        <v>1023</v>
      </c>
      <c r="J2377" t="s">
        <v>40</v>
      </c>
      <c r="K2377" t="s">
        <v>489</v>
      </c>
      <c r="L2377" t="s">
        <v>42</v>
      </c>
      <c r="M2377" t="s">
        <v>43</v>
      </c>
      <c r="N2377">
        <v>0</v>
      </c>
      <c r="O2377">
        <v>1</v>
      </c>
      <c r="P2377">
        <v>1</v>
      </c>
      <c r="T2377" t="s">
        <v>55</v>
      </c>
      <c r="V2377" t="s">
        <v>67</v>
      </c>
      <c r="X2377" t="s">
        <v>72</v>
      </c>
      <c r="Z2377" t="s">
        <v>270</v>
      </c>
      <c r="AC2377" t="s">
        <v>490</v>
      </c>
      <c r="AG2377" t="s">
        <v>27</v>
      </c>
      <c r="AH2377" t="str">
        <f>Table1[[#This Row],[Family]]</f>
        <v>Limnephilidae</v>
      </c>
      <c r="AI2377" t="s">
        <v>60</v>
      </c>
      <c r="AJ2377" t="s">
        <v>61</v>
      </c>
      <c r="AK2377">
        <v>4.9000000000000004</v>
      </c>
      <c r="AM2377" t="s">
        <v>42</v>
      </c>
      <c r="AN2377">
        <v>4.9000000000000004</v>
      </c>
      <c r="AO2377">
        <v>0</v>
      </c>
    </row>
    <row r="2378" spans="1:41" x14ac:dyDescent="0.25">
      <c r="A2378" t="s">
        <v>778</v>
      </c>
      <c r="F2378" t="s">
        <v>778</v>
      </c>
      <c r="G2378" s="1">
        <v>42478</v>
      </c>
      <c r="I2378" t="s">
        <v>1023</v>
      </c>
      <c r="J2378" t="s">
        <v>40</v>
      </c>
      <c r="K2378" t="s">
        <v>436</v>
      </c>
      <c r="L2378" t="s">
        <v>42</v>
      </c>
      <c r="M2378" t="s">
        <v>43</v>
      </c>
      <c r="N2378">
        <v>0</v>
      </c>
      <c r="O2378">
        <v>4</v>
      </c>
      <c r="P2378">
        <v>4</v>
      </c>
      <c r="T2378" t="s">
        <v>55</v>
      </c>
      <c r="V2378" t="s">
        <v>67</v>
      </c>
      <c r="X2378" t="s">
        <v>220</v>
      </c>
      <c r="Z2378" t="s">
        <v>437</v>
      </c>
      <c r="AC2378" t="s">
        <v>438</v>
      </c>
      <c r="AG2378" t="s">
        <v>27</v>
      </c>
      <c r="AH2378" t="str">
        <f>Table1[[#This Row],[Family]]</f>
        <v>Dytiscidae</v>
      </c>
      <c r="AI2378" t="s">
        <v>76</v>
      </c>
      <c r="AJ2378" t="s">
        <v>133</v>
      </c>
      <c r="AK2378">
        <v>5</v>
      </c>
      <c r="AM2378" t="s">
        <v>42</v>
      </c>
      <c r="AN2378">
        <v>5</v>
      </c>
      <c r="AO2378">
        <v>0</v>
      </c>
    </row>
    <row r="2379" spans="1:41" x14ac:dyDescent="0.25">
      <c r="A2379" t="s">
        <v>778</v>
      </c>
      <c r="F2379" t="s">
        <v>778</v>
      </c>
      <c r="G2379" s="1">
        <v>42478</v>
      </c>
      <c r="I2379" t="s">
        <v>1023</v>
      </c>
      <c r="J2379" t="s">
        <v>40</v>
      </c>
      <c r="K2379" t="s">
        <v>223</v>
      </c>
      <c r="L2379" t="s">
        <v>42</v>
      </c>
      <c r="M2379" t="s">
        <v>43</v>
      </c>
      <c r="N2379">
        <v>0</v>
      </c>
      <c r="O2379">
        <v>1</v>
      </c>
      <c r="P2379">
        <v>1</v>
      </c>
      <c r="T2379" t="s">
        <v>55</v>
      </c>
      <c r="V2379" t="s">
        <v>67</v>
      </c>
      <c r="X2379" t="s">
        <v>80</v>
      </c>
      <c r="Z2379" t="s">
        <v>86</v>
      </c>
      <c r="AB2379" t="s">
        <v>87</v>
      </c>
      <c r="AC2379" t="s">
        <v>224</v>
      </c>
      <c r="AG2379" t="s">
        <v>27</v>
      </c>
      <c r="AH2379" t="str">
        <f>Table1[[#This Row],[Family]]</f>
        <v>Chironomidae</v>
      </c>
      <c r="AI2379" t="s">
        <v>48</v>
      </c>
      <c r="AJ2379" t="s">
        <v>49</v>
      </c>
      <c r="AK2379">
        <v>4.5999999999999996</v>
      </c>
      <c r="AM2379" t="s">
        <v>42</v>
      </c>
      <c r="AN2379">
        <v>4.5999999999999996</v>
      </c>
      <c r="AO2379">
        <v>0</v>
      </c>
    </row>
    <row r="2380" spans="1:41" x14ac:dyDescent="0.25">
      <c r="A2380" t="s">
        <v>778</v>
      </c>
      <c r="F2380" t="s">
        <v>778</v>
      </c>
      <c r="G2380" s="1">
        <v>42478</v>
      </c>
      <c r="I2380" t="s">
        <v>1023</v>
      </c>
      <c r="J2380" t="s">
        <v>40</v>
      </c>
      <c r="K2380" t="s">
        <v>297</v>
      </c>
      <c r="L2380" t="s">
        <v>42</v>
      </c>
      <c r="M2380" t="s">
        <v>43</v>
      </c>
      <c r="N2380">
        <v>0</v>
      </c>
      <c r="O2380">
        <v>1</v>
      </c>
      <c r="P2380">
        <v>1</v>
      </c>
      <c r="T2380" t="s">
        <v>55</v>
      </c>
      <c r="V2380" t="s">
        <v>67</v>
      </c>
      <c r="X2380" t="s">
        <v>80</v>
      </c>
      <c r="Z2380" t="s">
        <v>86</v>
      </c>
      <c r="AB2380" t="s">
        <v>97</v>
      </c>
      <c r="AC2380" t="s">
        <v>298</v>
      </c>
      <c r="AG2380" t="s">
        <v>27</v>
      </c>
      <c r="AH2380" t="str">
        <f>Table1[[#This Row],[Family]]</f>
        <v>Chironomidae</v>
      </c>
      <c r="AI2380" t="s">
        <v>92</v>
      </c>
      <c r="AJ2380" t="s">
        <v>53</v>
      </c>
      <c r="AK2380">
        <v>7.2</v>
      </c>
      <c r="AM2380" t="s">
        <v>42</v>
      </c>
      <c r="AN2380">
        <v>7.2</v>
      </c>
      <c r="AO2380">
        <v>0</v>
      </c>
    </row>
    <row r="2381" spans="1:41" x14ac:dyDescent="0.25">
      <c r="A2381" t="s">
        <v>778</v>
      </c>
      <c r="F2381" t="s">
        <v>778</v>
      </c>
      <c r="G2381" s="1">
        <v>42478</v>
      </c>
      <c r="I2381" t="s">
        <v>1023</v>
      </c>
      <c r="J2381" t="s">
        <v>40</v>
      </c>
      <c r="K2381" t="s">
        <v>564</v>
      </c>
      <c r="L2381" t="s">
        <v>42</v>
      </c>
      <c r="M2381" t="s">
        <v>43</v>
      </c>
      <c r="N2381">
        <v>0</v>
      </c>
      <c r="O2381">
        <v>1</v>
      </c>
      <c r="P2381">
        <v>1</v>
      </c>
      <c r="T2381" t="s">
        <v>55</v>
      </c>
      <c r="V2381" t="s">
        <v>67</v>
      </c>
      <c r="X2381" t="s">
        <v>80</v>
      </c>
      <c r="Z2381" t="s">
        <v>86</v>
      </c>
      <c r="AB2381" t="s">
        <v>97</v>
      </c>
      <c r="AC2381" t="s">
        <v>565</v>
      </c>
      <c r="AG2381" t="s">
        <v>27</v>
      </c>
      <c r="AH2381" t="str">
        <f>Table1[[#This Row],[Family]]</f>
        <v>Chironomidae</v>
      </c>
      <c r="AI2381" t="s">
        <v>48</v>
      </c>
      <c r="AJ2381" t="s">
        <v>271</v>
      </c>
      <c r="AK2381">
        <v>4.2</v>
      </c>
      <c r="AM2381" t="s">
        <v>42</v>
      </c>
      <c r="AN2381">
        <v>4.2</v>
      </c>
      <c r="AO2381">
        <v>0</v>
      </c>
    </row>
    <row r="2382" spans="1:41" x14ac:dyDescent="0.25">
      <c r="A2382" t="s">
        <v>778</v>
      </c>
      <c r="F2382" t="s">
        <v>778</v>
      </c>
      <c r="G2382" s="1">
        <v>42478</v>
      </c>
      <c r="I2382" t="s">
        <v>1023</v>
      </c>
      <c r="J2382" t="s">
        <v>40</v>
      </c>
      <c r="K2382" t="s">
        <v>98</v>
      </c>
      <c r="L2382" t="s">
        <v>42</v>
      </c>
      <c r="M2382" t="s">
        <v>43</v>
      </c>
      <c r="N2382">
        <v>0</v>
      </c>
      <c r="O2382">
        <v>3</v>
      </c>
      <c r="P2382">
        <v>3</v>
      </c>
      <c r="T2382" t="s">
        <v>55</v>
      </c>
      <c r="V2382" t="s">
        <v>67</v>
      </c>
      <c r="X2382" t="s">
        <v>80</v>
      </c>
      <c r="Z2382" t="s">
        <v>86</v>
      </c>
      <c r="AB2382" t="s">
        <v>97</v>
      </c>
      <c r="AC2382" t="s">
        <v>99</v>
      </c>
      <c r="AG2382" t="s">
        <v>27</v>
      </c>
      <c r="AH2382" t="str">
        <f>Table1[[#This Row],[Family]]</f>
        <v>Chironomidae</v>
      </c>
      <c r="AI2382" t="s">
        <v>92</v>
      </c>
      <c r="AJ2382" t="s">
        <v>95</v>
      </c>
      <c r="AK2382">
        <v>4.9000000000000004</v>
      </c>
      <c r="AM2382" t="s">
        <v>42</v>
      </c>
      <c r="AN2382">
        <v>4.9000000000000004</v>
      </c>
      <c r="AO2382">
        <v>0</v>
      </c>
    </row>
    <row r="2383" spans="1:41" x14ac:dyDescent="0.25">
      <c r="A2383" t="s">
        <v>778</v>
      </c>
      <c r="F2383" t="s">
        <v>778</v>
      </c>
      <c r="G2383" s="1">
        <v>42478</v>
      </c>
      <c r="I2383" t="s">
        <v>1023</v>
      </c>
      <c r="J2383" t="s">
        <v>40</v>
      </c>
      <c r="K2383" t="s">
        <v>186</v>
      </c>
      <c r="L2383" t="s">
        <v>42</v>
      </c>
      <c r="M2383" t="s">
        <v>79</v>
      </c>
      <c r="N2383">
        <v>0</v>
      </c>
      <c r="O2383">
        <v>3</v>
      </c>
      <c r="P2383">
        <v>3</v>
      </c>
      <c r="T2383" t="s">
        <v>55</v>
      </c>
      <c r="V2383" t="s">
        <v>67</v>
      </c>
      <c r="X2383" t="s">
        <v>80</v>
      </c>
      <c r="Z2383" t="s">
        <v>86</v>
      </c>
      <c r="AC2383" t="s">
        <v>187</v>
      </c>
      <c r="AG2383" t="s">
        <v>27</v>
      </c>
      <c r="AH2383" t="str">
        <f>Table1[[#This Row],[Family]]</f>
        <v>Chironomidae</v>
      </c>
      <c r="AI2383" t="s">
        <v>48</v>
      </c>
      <c r="AK2383">
        <v>7.6</v>
      </c>
      <c r="AM2383" t="s">
        <v>42</v>
      </c>
      <c r="AN2383">
        <v>7.6</v>
      </c>
      <c r="AO2383">
        <v>0</v>
      </c>
    </row>
    <row r="2384" spans="1:41" x14ac:dyDescent="0.25">
      <c r="A2384" t="s">
        <v>778</v>
      </c>
      <c r="F2384" t="s">
        <v>778</v>
      </c>
      <c r="G2384" s="1">
        <v>42478</v>
      </c>
      <c r="I2384" t="s">
        <v>1023</v>
      </c>
      <c r="J2384" t="s">
        <v>40</v>
      </c>
      <c r="K2384" t="s">
        <v>253</v>
      </c>
      <c r="L2384" t="s">
        <v>42</v>
      </c>
      <c r="M2384" t="s">
        <v>43</v>
      </c>
      <c r="N2384">
        <v>0</v>
      </c>
      <c r="O2384">
        <v>2</v>
      </c>
      <c r="P2384">
        <v>2</v>
      </c>
      <c r="T2384" t="s">
        <v>55</v>
      </c>
      <c r="V2384" t="s">
        <v>67</v>
      </c>
      <c r="X2384" t="s">
        <v>80</v>
      </c>
      <c r="Z2384" t="s">
        <v>86</v>
      </c>
      <c r="AC2384" t="s">
        <v>254</v>
      </c>
      <c r="AG2384" t="s">
        <v>27</v>
      </c>
      <c r="AH2384" t="str">
        <f>Table1[[#This Row],[Family]]</f>
        <v>Chironomidae</v>
      </c>
      <c r="AI2384" t="s">
        <v>48</v>
      </c>
      <c r="AJ2384" t="s">
        <v>61</v>
      </c>
      <c r="AK2384">
        <v>4.0999999999999996</v>
      </c>
      <c r="AM2384" t="s">
        <v>42</v>
      </c>
      <c r="AN2384">
        <v>4.0999999999999996</v>
      </c>
      <c r="AO2384">
        <v>0</v>
      </c>
    </row>
    <row r="2385" spans="1:41" x14ac:dyDescent="0.25">
      <c r="A2385" t="s">
        <v>778</v>
      </c>
      <c r="F2385" t="s">
        <v>778</v>
      </c>
      <c r="G2385" s="1">
        <v>42478</v>
      </c>
      <c r="I2385" t="s">
        <v>1023</v>
      </c>
      <c r="J2385" t="s">
        <v>40</v>
      </c>
      <c r="K2385" t="s">
        <v>107</v>
      </c>
      <c r="L2385" t="s">
        <v>42</v>
      </c>
      <c r="M2385" t="s">
        <v>43</v>
      </c>
      <c r="N2385">
        <v>0</v>
      </c>
      <c r="O2385">
        <v>6</v>
      </c>
      <c r="P2385">
        <v>6</v>
      </c>
      <c r="T2385" t="s">
        <v>55</v>
      </c>
      <c r="V2385" t="s">
        <v>67</v>
      </c>
      <c r="X2385" t="s">
        <v>80</v>
      </c>
      <c r="Z2385" t="s">
        <v>86</v>
      </c>
      <c r="AC2385" t="s">
        <v>108</v>
      </c>
      <c r="AG2385" t="s">
        <v>27</v>
      </c>
      <c r="AH2385" t="str">
        <f>Table1[[#This Row],[Family]]</f>
        <v>Chironomidae</v>
      </c>
      <c r="AI2385" t="s">
        <v>48</v>
      </c>
      <c r="AJ2385" t="s">
        <v>82</v>
      </c>
      <c r="AK2385">
        <v>9.1999999999999993</v>
      </c>
      <c r="AM2385" t="s">
        <v>42</v>
      </c>
      <c r="AN2385">
        <v>9.1999999999999993</v>
      </c>
      <c r="AO2385">
        <v>0</v>
      </c>
    </row>
    <row r="2386" spans="1:41" x14ac:dyDescent="0.25">
      <c r="A2386" t="s">
        <v>778</v>
      </c>
      <c r="F2386" t="s">
        <v>778</v>
      </c>
      <c r="G2386" s="1">
        <v>42478</v>
      </c>
      <c r="I2386" t="s">
        <v>1023</v>
      </c>
      <c r="J2386" t="s">
        <v>40</v>
      </c>
      <c r="K2386" t="s">
        <v>114</v>
      </c>
      <c r="L2386" t="s">
        <v>42</v>
      </c>
      <c r="M2386" t="s">
        <v>43</v>
      </c>
      <c r="N2386">
        <v>0</v>
      </c>
      <c r="O2386">
        <v>1</v>
      </c>
      <c r="P2386">
        <v>1</v>
      </c>
      <c r="T2386" t="s">
        <v>55</v>
      </c>
      <c r="V2386" t="s">
        <v>67</v>
      </c>
      <c r="X2386" t="s">
        <v>80</v>
      </c>
      <c r="Z2386" t="s">
        <v>86</v>
      </c>
      <c r="AB2386" t="s">
        <v>115</v>
      </c>
      <c r="AC2386" t="s">
        <v>116</v>
      </c>
      <c r="AG2386" t="s">
        <v>27</v>
      </c>
      <c r="AH2386" t="str">
        <f>Table1[[#This Row],[Family]]</f>
        <v>Chironomidae</v>
      </c>
      <c r="AI2386" t="s">
        <v>76</v>
      </c>
      <c r="AJ2386" t="s">
        <v>61</v>
      </c>
      <c r="AK2386">
        <v>6.6</v>
      </c>
      <c r="AM2386" t="s">
        <v>42</v>
      </c>
      <c r="AN2386">
        <v>6.6</v>
      </c>
      <c r="AO2386">
        <v>0</v>
      </c>
    </row>
    <row r="2387" spans="1:41" x14ac:dyDescent="0.25">
      <c r="A2387" t="s">
        <v>778</v>
      </c>
      <c r="F2387" t="s">
        <v>778</v>
      </c>
      <c r="G2387" s="1">
        <v>42478</v>
      </c>
      <c r="I2387" t="s">
        <v>1023</v>
      </c>
      <c r="J2387" t="s">
        <v>40</v>
      </c>
      <c r="K2387" t="s">
        <v>717</v>
      </c>
      <c r="L2387" t="s">
        <v>42</v>
      </c>
      <c r="M2387" t="s">
        <v>43</v>
      </c>
      <c r="N2387">
        <v>0</v>
      </c>
      <c r="O2387">
        <v>1</v>
      </c>
      <c r="P2387">
        <v>1</v>
      </c>
      <c r="T2387" t="s">
        <v>55</v>
      </c>
      <c r="V2387" t="s">
        <v>67</v>
      </c>
      <c r="X2387" t="s">
        <v>80</v>
      </c>
      <c r="Z2387" t="s">
        <v>86</v>
      </c>
      <c r="AB2387" t="s">
        <v>645</v>
      </c>
      <c r="AC2387" t="s">
        <v>718</v>
      </c>
      <c r="AG2387" t="s">
        <v>27</v>
      </c>
      <c r="AH2387" t="str">
        <f>Table1[[#This Row],[Family]]</f>
        <v>Chironomidae</v>
      </c>
      <c r="AI2387" t="s">
        <v>76</v>
      </c>
      <c r="AJ2387" t="s">
        <v>49</v>
      </c>
      <c r="AK2387">
        <v>6.6</v>
      </c>
      <c r="AM2387" t="s">
        <v>42</v>
      </c>
      <c r="AN2387">
        <v>6.6</v>
      </c>
      <c r="AO2387">
        <v>0</v>
      </c>
    </row>
    <row r="2388" spans="1:41" x14ac:dyDescent="0.25">
      <c r="A2388" t="s">
        <v>778</v>
      </c>
      <c r="F2388" t="s">
        <v>778</v>
      </c>
      <c r="G2388" s="1">
        <v>42478</v>
      </c>
      <c r="I2388" t="s">
        <v>1023</v>
      </c>
      <c r="J2388" t="s">
        <v>40</v>
      </c>
      <c r="K2388" t="s">
        <v>123</v>
      </c>
      <c r="L2388" t="s">
        <v>42</v>
      </c>
      <c r="M2388" t="s">
        <v>43</v>
      </c>
      <c r="N2388">
        <v>0</v>
      </c>
      <c r="O2388">
        <v>2</v>
      </c>
      <c r="P2388">
        <v>2</v>
      </c>
      <c r="T2388" t="s">
        <v>55</v>
      </c>
      <c r="V2388" t="s">
        <v>67</v>
      </c>
      <c r="X2388" t="s">
        <v>80</v>
      </c>
      <c r="Z2388" t="s">
        <v>86</v>
      </c>
      <c r="AC2388" t="s">
        <v>124</v>
      </c>
      <c r="AG2388" t="s">
        <v>27</v>
      </c>
      <c r="AH2388" t="str">
        <f>Table1[[#This Row],[Family]]</f>
        <v>Chironomidae</v>
      </c>
      <c r="AI2388" t="s">
        <v>76</v>
      </c>
      <c r="AJ2388" t="s">
        <v>61</v>
      </c>
      <c r="AK2388">
        <v>8.1999999999999993</v>
      </c>
      <c r="AM2388" t="s">
        <v>42</v>
      </c>
      <c r="AN2388">
        <v>8.1999999999999993</v>
      </c>
      <c r="AO2388">
        <v>0</v>
      </c>
    </row>
    <row r="2389" spans="1:41" x14ac:dyDescent="0.25">
      <c r="A2389" t="s">
        <v>778</v>
      </c>
      <c r="F2389" t="s">
        <v>778</v>
      </c>
      <c r="G2389" s="1">
        <v>42478</v>
      </c>
      <c r="I2389" t="s">
        <v>1023</v>
      </c>
      <c r="J2389" t="s">
        <v>40</v>
      </c>
      <c r="K2389" t="s">
        <v>233</v>
      </c>
      <c r="L2389" t="s">
        <v>42</v>
      </c>
      <c r="M2389" t="s">
        <v>43</v>
      </c>
      <c r="N2389">
        <v>0</v>
      </c>
      <c r="O2389">
        <v>1</v>
      </c>
      <c r="P2389">
        <v>1</v>
      </c>
      <c r="T2389" t="s">
        <v>55</v>
      </c>
      <c r="V2389" t="s">
        <v>67</v>
      </c>
      <c r="X2389" t="s">
        <v>80</v>
      </c>
      <c r="Z2389" t="s">
        <v>86</v>
      </c>
      <c r="AB2389" t="s">
        <v>115</v>
      </c>
      <c r="AC2389" t="s">
        <v>234</v>
      </c>
      <c r="AG2389" t="s">
        <v>27</v>
      </c>
      <c r="AH2389" t="str">
        <f>Table1[[#This Row],[Family]]</f>
        <v>Chironomidae</v>
      </c>
      <c r="AI2389" t="s">
        <v>76</v>
      </c>
      <c r="AJ2389" t="s">
        <v>61</v>
      </c>
      <c r="AK2389">
        <v>5.3</v>
      </c>
      <c r="AM2389" t="s">
        <v>42</v>
      </c>
      <c r="AN2389">
        <v>5.3</v>
      </c>
      <c r="AO2389">
        <v>0</v>
      </c>
    </row>
    <row r="2390" spans="1:41" x14ac:dyDescent="0.25">
      <c r="A2390" t="s">
        <v>778</v>
      </c>
      <c r="F2390" t="s">
        <v>778</v>
      </c>
      <c r="G2390" s="1">
        <v>42478</v>
      </c>
      <c r="I2390" t="s">
        <v>1023</v>
      </c>
      <c r="J2390" t="s">
        <v>40</v>
      </c>
      <c r="K2390" t="s">
        <v>236</v>
      </c>
      <c r="L2390" t="s">
        <v>42</v>
      </c>
      <c r="M2390" t="s">
        <v>43</v>
      </c>
      <c r="N2390">
        <v>0</v>
      </c>
      <c r="O2390">
        <v>1</v>
      </c>
      <c r="P2390">
        <v>1</v>
      </c>
      <c r="T2390" t="s">
        <v>55</v>
      </c>
      <c r="V2390" t="s">
        <v>67</v>
      </c>
      <c r="X2390" t="s">
        <v>80</v>
      </c>
      <c r="Z2390" t="s">
        <v>199</v>
      </c>
      <c r="AB2390" t="s">
        <v>237</v>
      </c>
      <c r="AC2390" t="s">
        <v>238</v>
      </c>
      <c r="AG2390" t="s">
        <v>27</v>
      </c>
      <c r="AH2390" t="str">
        <f>Table1[[#This Row],[Family]]</f>
        <v>Simuliidae</v>
      </c>
      <c r="AI2390" t="s">
        <v>92</v>
      </c>
      <c r="AJ2390" t="s">
        <v>53</v>
      </c>
      <c r="AK2390">
        <v>5.7</v>
      </c>
      <c r="AM2390" t="s">
        <v>42</v>
      </c>
      <c r="AN2390">
        <v>5.7</v>
      </c>
      <c r="AO2390">
        <v>0</v>
      </c>
    </row>
    <row r="2391" spans="1:41" x14ac:dyDescent="0.25">
      <c r="A2391" t="s">
        <v>779</v>
      </c>
      <c r="F2391" t="s">
        <v>779</v>
      </c>
      <c r="G2391" s="1">
        <v>42444</v>
      </c>
      <c r="I2391" t="s">
        <v>1023</v>
      </c>
      <c r="J2391" t="s">
        <v>40</v>
      </c>
      <c r="K2391" t="s">
        <v>242</v>
      </c>
      <c r="L2391" t="s">
        <v>42</v>
      </c>
      <c r="M2391" t="s">
        <v>43</v>
      </c>
      <c r="N2391">
        <v>0</v>
      </c>
      <c r="O2391">
        <v>32</v>
      </c>
      <c r="P2391">
        <v>32</v>
      </c>
      <c r="T2391" t="s">
        <v>44</v>
      </c>
      <c r="V2391" t="s">
        <v>45</v>
      </c>
      <c r="X2391" t="s">
        <v>243</v>
      </c>
      <c r="Z2391" t="s">
        <v>244</v>
      </c>
      <c r="AG2391" t="s">
        <v>24</v>
      </c>
      <c r="AH2391" t="str">
        <f>Table1[[#This Row],[FinalID]]</f>
        <v>LUMBRICULIDAE</v>
      </c>
      <c r="AI2391" t="s">
        <v>48</v>
      </c>
      <c r="AJ2391" t="s">
        <v>49</v>
      </c>
      <c r="AK2391">
        <v>6.6</v>
      </c>
      <c r="AM2391" t="s">
        <v>42</v>
      </c>
      <c r="AN2391">
        <v>6.6</v>
      </c>
      <c r="AO2391">
        <v>0</v>
      </c>
    </row>
    <row r="2392" spans="1:41" x14ac:dyDescent="0.25">
      <c r="A2392" t="s">
        <v>779</v>
      </c>
      <c r="F2392" t="s">
        <v>779</v>
      </c>
      <c r="G2392" s="1">
        <v>42444</v>
      </c>
      <c r="I2392" t="s">
        <v>1023</v>
      </c>
      <c r="J2392" t="s">
        <v>40</v>
      </c>
      <c r="K2392" t="s">
        <v>50</v>
      </c>
      <c r="L2392" t="s">
        <v>42</v>
      </c>
      <c r="M2392" t="s">
        <v>43</v>
      </c>
      <c r="N2392">
        <v>0</v>
      </c>
      <c r="O2392">
        <v>8</v>
      </c>
      <c r="P2392">
        <v>8</v>
      </c>
      <c r="T2392" t="s">
        <v>44</v>
      </c>
      <c r="V2392" t="s">
        <v>45</v>
      </c>
      <c r="X2392" t="s">
        <v>51</v>
      </c>
      <c r="Z2392" t="s">
        <v>52</v>
      </c>
      <c r="AG2392" t="s">
        <v>24</v>
      </c>
      <c r="AH2392" t="str">
        <f>Table1[[#This Row],[FinalID]]</f>
        <v>TUBIFICIDAE</v>
      </c>
      <c r="AI2392" t="s">
        <v>48</v>
      </c>
      <c r="AJ2392" t="s">
        <v>53</v>
      </c>
      <c r="AK2392">
        <v>8.4</v>
      </c>
      <c r="AM2392" t="s">
        <v>42</v>
      </c>
      <c r="AN2392">
        <v>8.4</v>
      </c>
      <c r="AO2392">
        <v>0</v>
      </c>
    </row>
    <row r="2393" spans="1:41" x14ac:dyDescent="0.25">
      <c r="A2393" t="s">
        <v>779</v>
      </c>
      <c r="F2393" t="s">
        <v>779</v>
      </c>
      <c r="G2393" s="1">
        <v>42444</v>
      </c>
      <c r="I2393" t="s">
        <v>1023</v>
      </c>
      <c r="J2393" t="s">
        <v>40</v>
      </c>
      <c r="K2393" t="s">
        <v>762</v>
      </c>
      <c r="L2393" t="s">
        <v>42</v>
      </c>
      <c r="M2393" t="s">
        <v>43</v>
      </c>
      <c r="N2393">
        <v>0</v>
      </c>
      <c r="O2393">
        <v>1</v>
      </c>
      <c r="P2393">
        <v>1</v>
      </c>
      <c r="T2393" t="s">
        <v>208</v>
      </c>
      <c r="V2393" t="s">
        <v>209</v>
      </c>
      <c r="X2393" t="s">
        <v>210</v>
      </c>
      <c r="Z2393" t="s">
        <v>346</v>
      </c>
      <c r="AC2393" t="s">
        <v>763</v>
      </c>
      <c r="AG2393" t="s">
        <v>27</v>
      </c>
      <c r="AH2393" t="str">
        <f>Table1[[#This Row],[Family]]</f>
        <v>Lymnaeidae</v>
      </c>
      <c r="AI2393" t="s">
        <v>48</v>
      </c>
      <c r="AJ2393" t="s">
        <v>213</v>
      </c>
      <c r="AK2393">
        <v>6.3</v>
      </c>
      <c r="AM2393" t="s">
        <v>42</v>
      </c>
      <c r="AN2393">
        <v>6.3</v>
      </c>
      <c r="AO2393">
        <v>0</v>
      </c>
    </row>
    <row r="2394" spans="1:41" x14ac:dyDescent="0.25">
      <c r="A2394" t="s">
        <v>779</v>
      </c>
      <c r="F2394" t="s">
        <v>779</v>
      </c>
      <c r="G2394" s="1">
        <v>42444</v>
      </c>
      <c r="I2394" t="s">
        <v>1023</v>
      </c>
      <c r="J2394" t="s">
        <v>40</v>
      </c>
      <c r="K2394" t="s">
        <v>207</v>
      </c>
      <c r="L2394" t="s">
        <v>42</v>
      </c>
      <c r="M2394" t="s">
        <v>43</v>
      </c>
      <c r="N2394">
        <v>0</v>
      </c>
      <c r="O2394">
        <v>29</v>
      </c>
      <c r="P2394">
        <v>29</v>
      </c>
      <c r="T2394" t="s">
        <v>208</v>
      </c>
      <c r="V2394" t="s">
        <v>209</v>
      </c>
      <c r="X2394" t="s">
        <v>210</v>
      </c>
      <c r="Z2394" t="s">
        <v>211</v>
      </c>
      <c r="AC2394" t="s">
        <v>212</v>
      </c>
      <c r="AG2394" t="s">
        <v>27</v>
      </c>
      <c r="AH2394" t="str">
        <f>Table1[[#This Row],[Family]]</f>
        <v>Physidae</v>
      </c>
      <c r="AI2394" t="s">
        <v>144</v>
      </c>
      <c r="AJ2394" t="s">
        <v>213</v>
      </c>
      <c r="AK2394">
        <v>7</v>
      </c>
      <c r="AM2394" t="s">
        <v>42</v>
      </c>
      <c r="AN2394">
        <v>7</v>
      </c>
      <c r="AO2394">
        <v>0</v>
      </c>
    </row>
    <row r="2395" spans="1:41" x14ac:dyDescent="0.25">
      <c r="A2395" t="s">
        <v>779</v>
      </c>
      <c r="F2395" t="s">
        <v>779</v>
      </c>
      <c r="G2395" s="1">
        <v>42444</v>
      </c>
      <c r="I2395" t="s">
        <v>1023</v>
      </c>
      <c r="J2395" t="s">
        <v>40</v>
      </c>
      <c r="K2395" t="s">
        <v>764</v>
      </c>
      <c r="L2395" t="s">
        <v>42</v>
      </c>
      <c r="M2395" t="s">
        <v>43</v>
      </c>
      <c r="N2395">
        <v>0</v>
      </c>
      <c r="O2395">
        <v>1</v>
      </c>
      <c r="P2395">
        <v>1</v>
      </c>
      <c r="T2395" t="s">
        <v>208</v>
      </c>
      <c r="V2395" t="s">
        <v>209</v>
      </c>
      <c r="X2395" t="s">
        <v>210</v>
      </c>
      <c r="Z2395" t="s">
        <v>457</v>
      </c>
      <c r="AC2395" t="s">
        <v>765</v>
      </c>
      <c r="AG2395" t="s">
        <v>27</v>
      </c>
      <c r="AH2395" t="str">
        <f>Table1[[#This Row],[Family]]</f>
        <v>Planorbidae</v>
      </c>
      <c r="AI2395" t="s">
        <v>144</v>
      </c>
      <c r="AJ2395" t="s">
        <v>213</v>
      </c>
      <c r="AK2395">
        <v>7.6</v>
      </c>
      <c r="AM2395" t="s">
        <v>42</v>
      </c>
      <c r="AN2395">
        <v>7.6</v>
      </c>
      <c r="AO2395">
        <v>0</v>
      </c>
    </row>
    <row r="2396" spans="1:41" x14ac:dyDescent="0.25">
      <c r="A2396" t="s">
        <v>779</v>
      </c>
      <c r="F2396" t="s">
        <v>779</v>
      </c>
      <c r="G2396" s="1">
        <v>42444</v>
      </c>
      <c r="I2396" t="s">
        <v>1023</v>
      </c>
      <c r="J2396" t="s">
        <v>40</v>
      </c>
      <c r="K2396" t="s">
        <v>494</v>
      </c>
      <c r="L2396" t="s">
        <v>42</v>
      </c>
      <c r="M2396" t="s">
        <v>43</v>
      </c>
      <c r="N2396">
        <v>0</v>
      </c>
      <c r="O2396">
        <v>1</v>
      </c>
      <c r="P2396">
        <v>1</v>
      </c>
      <c r="T2396" t="s">
        <v>208</v>
      </c>
      <c r="V2396" t="s">
        <v>394</v>
      </c>
      <c r="X2396" t="s">
        <v>395</v>
      </c>
      <c r="Z2396" t="s">
        <v>425</v>
      </c>
      <c r="AC2396" t="s">
        <v>495</v>
      </c>
      <c r="AG2396" t="s">
        <v>27</v>
      </c>
      <c r="AH2396" t="str">
        <f>Table1[[#This Row],[Family]]</f>
        <v>Pisidiidae</v>
      </c>
      <c r="AI2396" t="s">
        <v>92</v>
      </c>
      <c r="AK2396">
        <v>5.5</v>
      </c>
      <c r="AM2396" t="s">
        <v>42</v>
      </c>
      <c r="AN2396">
        <v>5.5</v>
      </c>
      <c r="AO2396">
        <v>0</v>
      </c>
    </row>
    <row r="2397" spans="1:41" x14ac:dyDescent="0.25">
      <c r="A2397" t="s">
        <v>779</v>
      </c>
      <c r="F2397" t="s">
        <v>779</v>
      </c>
      <c r="G2397" s="1">
        <v>42444</v>
      </c>
      <c r="I2397" t="s">
        <v>1023</v>
      </c>
      <c r="J2397" t="s">
        <v>40</v>
      </c>
      <c r="K2397" t="s">
        <v>315</v>
      </c>
      <c r="L2397" t="s">
        <v>42</v>
      </c>
      <c r="M2397" t="s">
        <v>43</v>
      </c>
      <c r="N2397">
        <v>0</v>
      </c>
      <c r="O2397">
        <v>1</v>
      </c>
      <c r="P2397">
        <v>1</v>
      </c>
      <c r="T2397" t="s">
        <v>55</v>
      </c>
      <c r="V2397" t="s">
        <v>56</v>
      </c>
      <c r="X2397" t="s">
        <v>57</v>
      </c>
      <c r="Z2397" t="s">
        <v>290</v>
      </c>
      <c r="AC2397" t="s">
        <v>316</v>
      </c>
      <c r="AG2397" t="s">
        <v>27</v>
      </c>
      <c r="AH2397" t="str">
        <f>Table1[[#This Row],[Family]]</f>
        <v>Crangonyctidae</v>
      </c>
      <c r="AI2397" t="s">
        <v>48</v>
      </c>
      <c r="AJ2397" t="s">
        <v>61</v>
      </c>
      <c r="AK2397">
        <v>6.7</v>
      </c>
      <c r="AM2397" t="s">
        <v>42</v>
      </c>
      <c r="AN2397">
        <v>6.7</v>
      </c>
      <c r="AO2397">
        <v>0</v>
      </c>
    </row>
    <row r="2398" spans="1:41" x14ac:dyDescent="0.25">
      <c r="A2398" t="s">
        <v>779</v>
      </c>
      <c r="F2398" t="s">
        <v>779</v>
      </c>
      <c r="G2398" s="1">
        <v>42444</v>
      </c>
      <c r="I2398" t="s">
        <v>1023</v>
      </c>
      <c r="J2398" t="s">
        <v>40</v>
      </c>
      <c r="K2398" t="s">
        <v>289</v>
      </c>
      <c r="L2398" t="s">
        <v>42</v>
      </c>
      <c r="M2398" t="s">
        <v>43</v>
      </c>
      <c r="N2398">
        <v>0</v>
      </c>
      <c r="O2398">
        <v>2</v>
      </c>
      <c r="P2398">
        <v>2</v>
      </c>
      <c r="T2398" t="s">
        <v>55</v>
      </c>
      <c r="V2398" t="s">
        <v>67</v>
      </c>
      <c r="X2398" t="s">
        <v>57</v>
      </c>
      <c r="Z2398" t="s">
        <v>290</v>
      </c>
      <c r="AC2398" t="s">
        <v>291</v>
      </c>
      <c r="AG2398" t="s">
        <v>27</v>
      </c>
      <c r="AH2398" t="str">
        <f>Table1[[#This Row],[Family]]</f>
        <v>Crangonyctidae</v>
      </c>
      <c r="AK2398">
        <v>0.4</v>
      </c>
      <c r="AM2398" t="s">
        <v>42</v>
      </c>
      <c r="AN2398">
        <v>0.4</v>
      </c>
      <c r="AO2398">
        <v>0</v>
      </c>
    </row>
    <row r="2399" spans="1:41" x14ac:dyDescent="0.25">
      <c r="A2399" t="s">
        <v>779</v>
      </c>
      <c r="F2399" t="s">
        <v>779</v>
      </c>
      <c r="G2399" s="1">
        <v>42444</v>
      </c>
      <c r="I2399" t="s">
        <v>1023</v>
      </c>
      <c r="J2399" t="s">
        <v>40</v>
      </c>
      <c r="K2399" t="s">
        <v>62</v>
      </c>
      <c r="L2399" t="s">
        <v>42</v>
      </c>
      <c r="M2399" t="s">
        <v>43</v>
      </c>
      <c r="N2399">
        <v>0</v>
      </c>
      <c r="O2399">
        <v>18</v>
      </c>
      <c r="P2399">
        <v>18</v>
      </c>
      <c r="T2399" t="s">
        <v>55</v>
      </c>
      <c r="V2399" t="s">
        <v>56</v>
      </c>
      <c r="X2399" t="s">
        <v>63</v>
      </c>
      <c r="Z2399" t="s">
        <v>64</v>
      </c>
      <c r="AC2399" t="s">
        <v>65</v>
      </c>
      <c r="AG2399" t="s">
        <v>27</v>
      </c>
      <c r="AH2399" t="str">
        <f>Table1[[#This Row],[Family]]</f>
        <v>Asellidae</v>
      </c>
      <c r="AI2399" t="s">
        <v>48</v>
      </c>
      <c r="AJ2399" t="s">
        <v>61</v>
      </c>
      <c r="AK2399">
        <v>2.6</v>
      </c>
      <c r="AM2399" t="s">
        <v>42</v>
      </c>
      <c r="AN2399">
        <v>2.6</v>
      </c>
      <c r="AO2399">
        <v>0</v>
      </c>
    </row>
    <row r="2400" spans="1:41" x14ac:dyDescent="0.25">
      <c r="A2400" t="s">
        <v>779</v>
      </c>
      <c r="F2400" t="s">
        <v>779</v>
      </c>
      <c r="G2400" s="1">
        <v>42444</v>
      </c>
      <c r="I2400" t="s">
        <v>1023</v>
      </c>
      <c r="J2400" t="s">
        <v>40</v>
      </c>
      <c r="K2400" t="s">
        <v>766</v>
      </c>
      <c r="L2400" t="s">
        <v>42</v>
      </c>
      <c r="M2400" t="s">
        <v>43</v>
      </c>
      <c r="N2400">
        <v>0</v>
      </c>
      <c r="O2400">
        <v>2</v>
      </c>
      <c r="P2400">
        <v>2</v>
      </c>
      <c r="T2400" t="s">
        <v>55</v>
      </c>
      <c r="V2400" t="s">
        <v>67</v>
      </c>
      <c r="X2400" t="s">
        <v>561</v>
      </c>
      <c r="Z2400" t="s">
        <v>767</v>
      </c>
      <c r="AC2400" t="s">
        <v>768</v>
      </c>
      <c r="AG2400" t="s">
        <v>27</v>
      </c>
      <c r="AH2400" t="str">
        <f>Table1[[#This Row],[Family]]</f>
        <v>Belostomatidae</v>
      </c>
      <c r="AI2400" t="s">
        <v>76</v>
      </c>
      <c r="AJ2400" t="s">
        <v>769</v>
      </c>
      <c r="AK2400">
        <v>1</v>
      </c>
      <c r="AM2400" t="s">
        <v>42</v>
      </c>
      <c r="AN2400">
        <v>1</v>
      </c>
      <c r="AO2400">
        <v>0</v>
      </c>
    </row>
    <row r="2401" spans="1:41" x14ac:dyDescent="0.25">
      <c r="A2401" t="s">
        <v>779</v>
      </c>
      <c r="F2401" t="s">
        <v>779</v>
      </c>
      <c r="G2401" s="1">
        <v>42444</v>
      </c>
      <c r="I2401" t="s">
        <v>1023</v>
      </c>
      <c r="J2401" t="s">
        <v>40</v>
      </c>
      <c r="K2401" t="s">
        <v>489</v>
      </c>
      <c r="L2401" t="s">
        <v>42</v>
      </c>
      <c r="M2401" t="s">
        <v>43</v>
      </c>
      <c r="N2401">
        <v>0</v>
      </c>
      <c r="O2401">
        <v>2</v>
      </c>
      <c r="P2401">
        <v>2</v>
      </c>
      <c r="T2401" t="s">
        <v>55</v>
      </c>
      <c r="V2401" t="s">
        <v>67</v>
      </c>
      <c r="X2401" t="s">
        <v>72</v>
      </c>
      <c r="Z2401" t="s">
        <v>270</v>
      </c>
      <c r="AC2401" t="s">
        <v>490</v>
      </c>
      <c r="AG2401" t="s">
        <v>27</v>
      </c>
      <c r="AH2401" t="str">
        <f>Table1[[#This Row],[Family]]</f>
        <v>Limnephilidae</v>
      </c>
      <c r="AI2401" t="s">
        <v>60</v>
      </c>
      <c r="AJ2401" t="s">
        <v>61</v>
      </c>
      <c r="AK2401">
        <v>4.9000000000000004</v>
      </c>
      <c r="AM2401" t="s">
        <v>42</v>
      </c>
      <c r="AN2401">
        <v>4.9000000000000004</v>
      </c>
      <c r="AO2401">
        <v>0</v>
      </c>
    </row>
    <row r="2402" spans="1:41" x14ac:dyDescent="0.25">
      <c r="A2402" t="s">
        <v>779</v>
      </c>
      <c r="F2402" t="s">
        <v>779</v>
      </c>
      <c r="G2402" s="1">
        <v>42444</v>
      </c>
      <c r="I2402" t="s">
        <v>1023</v>
      </c>
      <c r="J2402" t="s">
        <v>40</v>
      </c>
      <c r="K2402" t="s">
        <v>540</v>
      </c>
      <c r="L2402" t="s">
        <v>42</v>
      </c>
      <c r="M2402" t="s">
        <v>43</v>
      </c>
      <c r="N2402">
        <v>0</v>
      </c>
      <c r="O2402">
        <v>2</v>
      </c>
      <c r="P2402">
        <v>2</v>
      </c>
      <c r="T2402" t="s">
        <v>55</v>
      </c>
      <c r="V2402" t="s">
        <v>67</v>
      </c>
      <c r="X2402" t="s">
        <v>220</v>
      </c>
      <c r="Z2402" t="s">
        <v>437</v>
      </c>
      <c r="AC2402" t="s">
        <v>541</v>
      </c>
      <c r="AG2402" t="s">
        <v>27</v>
      </c>
      <c r="AH2402" t="str">
        <f>Table1[[#This Row],[Family]]</f>
        <v>Dytiscidae</v>
      </c>
      <c r="AI2402" t="s">
        <v>76</v>
      </c>
      <c r="AJ2402" t="s">
        <v>497</v>
      </c>
      <c r="AK2402">
        <v>5.4</v>
      </c>
      <c r="AM2402" t="s">
        <v>42</v>
      </c>
      <c r="AN2402">
        <v>5.4</v>
      </c>
      <c r="AO2402">
        <v>0</v>
      </c>
    </row>
    <row r="2403" spans="1:41" x14ac:dyDescent="0.25">
      <c r="A2403" t="s">
        <v>779</v>
      </c>
      <c r="F2403" t="s">
        <v>779</v>
      </c>
      <c r="G2403" s="1">
        <v>42444</v>
      </c>
      <c r="I2403" t="s">
        <v>1023</v>
      </c>
      <c r="J2403" t="s">
        <v>40</v>
      </c>
      <c r="K2403" t="s">
        <v>773</v>
      </c>
      <c r="L2403" t="s">
        <v>42</v>
      </c>
      <c r="M2403" t="s">
        <v>43</v>
      </c>
      <c r="N2403">
        <v>0</v>
      </c>
      <c r="O2403">
        <v>1</v>
      </c>
      <c r="P2403">
        <v>1</v>
      </c>
      <c r="T2403" t="s">
        <v>55</v>
      </c>
      <c r="V2403" t="s">
        <v>67</v>
      </c>
      <c r="X2403" t="s">
        <v>80</v>
      </c>
      <c r="Z2403" t="s">
        <v>86</v>
      </c>
      <c r="AB2403" t="s">
        <v>87</v>
      </c>
      <c r="AC2403" t="s">
        <v>774</v>
      </c>
      <c r="AG2403" t="s">
        <v>27</v>
      </c>
      <c r="AH2403" t="str">
        <f>Table1[[#This Row],[Family]]</f>
        <v>Chironomidae</v>
      </c>
      <c r="AI2403" t="s">
        <v>76</v>
      </c>
      <c r="AJ2403" t="s">
        <v>61</v>
      </c>
      <c r="AK2403">
        <v>6.6</v>
      </c>
      <c r="AM2403" t="s">
        <v>42</v>
      </c>
      <c r="AN2403">
        <v>6.6</v>
      </c>
      <c r="AO2403">
        <v>0</v>
      </c>
    </row>
    <row r="2404" spans="1:41" x14ac:dyDescent="0.25">
      <c r="A2404" t="s">
        <v>779</v>
      </c>
      <c r="F2404" t="s">
        <v>779</v>
      </c>
      <c r="G2404" s="1">
        <v>42444</v>
      </c>
      <c r="I2404" t="s">
        <v>1023</v>
      </c>
      <c r="J2404" t="s">
        <v>40</v>
      </c>
      <c r="K2404" t="s">
        <v>93</v>
      </c>
      <c r="L2404" t="s">
        <v>42</v>
      </c>
      <c r="M2404" t="s">
        <v>43</v>
      </c>
      <c r="N2404">
        <v>0</v>
      </c>
      <c r="O2404">
        <v>12</v>
      </c>
      <c r="P2404">
        <v>12</v>
      </c>
      <c r="T2404" t="s">
        <v>55</v>
      </c>
      <c r="V2404" t="s">
        <v>67</v>
      </c>
      <c r="X2404" t="s">
        <v>80</v>
      </c>
      <c r="Z2404" t="s">
        <v>86</v>
      </c>
      <c r="AB2404" t="s">
        <v>87</v>
      </c>
      <c r="AC2404" t="s">
        <v>94</v>
      </c>
      <c r="AG2404" t="s">
        <v>27</v>
      </c>
      <c r="AH2404" t="str">
        <f>Table1[[#This Row],[Family]]</f>
        <v>Chironomidae</v>
      </c>
      <c r="AI2404" t="s">
        <v>60</v>
      </c>
      <c r="AJ2404" t="s">
        <v>95</v>
      </c>
      <c r="AK2404">
        <v>6.3</v>
      </c>
      <c r="AM2404" t="s">
        <v>42</v>
      </c>
      <c r="AN2404">
        <v>6.3</v>
      </c>
      <c r="AO2404">
        <v>0</v>
      </c>
    </row>
    <row r="2405" spans="1:41" x14ac:dyDescent="0.25">
      <c r="A2405" t="s">
        <v>779</v>
      </c>
      <c r="F2405" t="s">
        <v>779</v>
      </c>
      <c r="G2405" s="1">
        <v>42444</v>
      </c>
      <c r="I2405" t="s">
        <v>1023</v>
      </c>
      <c r="J2405" t="s">
        <v>40</v>
      </c>
      <c r="K2405" t="s">
        <v>107</v>
      </c>
      <c r="L2405" t="s">
        <v>42</v>
      </c>
      <c r="M2405" t="s">
        <v>43</v>
      </c>
      <c r="N2405">
        <v>0</v>
      </c>
      <c r="O2405">
        <v>17</v>
      </c>
      <c r="P2405">
        <v>17</v>
      </c>
      <c r="T2405" t="s">
        <v>55</v>
      </c>
      <c r="V2405" t="s">
        <v>67</v>
      </c>
      <c r="X2405" t="s">
        <v>80</v>
      </c>
      <c r="Z2405" t="s">
        <v>86</v>
      </c>
      <c r="AC2405" t="s">
        <v>108</v>
      </c>
      <c r="AG2405" t="s">
        <v>27</v>
      </c>
      <c r="AH2405" t="str">
        <f>Table1[[#This Row],[Family]]</f>
        <v>Chironomidae</v>
      </c>
      <c r="AI2405" t="s">
        <v>48</v>
      </c>
      <c r="AJ2405" t="s">
        <v>82</v>
      </c>
      <c r="AK2405">
        <v>9.1999999999999993</v>
      </c>
      <c r="AM2405" t="s">
        <v>42</v>
      </c>
      <c r="AN2405">
        <v>9.1999999999999993</v>
      </c>
      <c r="AO2405">
        <v>0</v>
      </c>
    </row>
    <row r="2406" spans="1:41" x14ac:dyDescent="0.25">
      <c r="A2406" t="s">
        <v>779</v>
      </c>
      <c r="F2406" t="s">
        <v>779</v>
      </c>
      <c r="G2406" s="1">
        <v>42444</v>
      </c>
      <c r="I2406" t="s">
        <v>1023</v>
      </c>
      <c r="J2406" t="s">
        <v>40</v>
      </c>
      <c r="K2406" t="s">
        <v>229</v>
      </c>
      <c r="L2406" t="s">
        <v>42</v>
      </c>
      <c r="M2406" t="s">
        <v>43</v>
      </c>
      <c r="N2406">
        <v>0</v>
      </c>
      <c r="O2406">
        <v>1</v>
      </c>
      <c r="P2406">
        <v>1</v>
      </c>
      <c r="T2406" t="s">
        <v>55</v>
      </c>
      <c r="V2406" t="s">
        <v>67</v>
      </c>
      <c r="X2406" t="s">
        <v>80</v>
      </c>
      <c r="Z2406" t="s">
        <v>86</v>
      </c>
      <c r="AC2406" t="s">
        <v>230</v>
      </c>
      <c r="AG2406" t="s">
        <v>27</v>
      </c>
      <c r="AH2406" t="str">
        <f>Table1[[#This Row],[Family]]</f>
        <v>Chironomidae</v>
      </c>
      <c r="AI2406" t="s">
        <v>48</v>
      </c>
      <c r="AJ2406" t="s">
        <v>61</v>
      </c>
      <c r="AK2406">
        <v>6.2</v>
      </c>
      <c r="AM2406" t="s">
        <v>42</v>
      </c>
      <c r="AN2406">
        <v>6.2</v>
      </c>
      <c r="AO2406">
        <v>0</v>
      </c>
    </row>
    <row r="2407" spans="1:41" x14ac:dyDescent="0.25">
      <c r="A2407" t="s">
        <v>779</v>
      </c>
      <c r="F2407" t="s">
        <v>779</v>
      </c>
      <c r="G2407" s="1">
        <v>42444</v>
      </c>
      <c r="I2407" t="s">
        <v>1023</v>
      </c>
      <c r="J2407" t="s">
        <v>40</v>
      </c>
      <c r="K2407" t="s">
        <v>311</v>
      </c>
      <c r="L2407" t="s">
        <v>42</v>
      </c>
      <c r="M2407" t="s">
        <v>43</v>
      </c>
      <c r="N2407">
        <v>0</v>
      </c>
      <c r="O2407">
        <v>1</v>
      </c>
      <c r="P2407">
        <v>1</v>
      </c>
      <c r="T2407" t="s">
        <v>55</v>
      </c>
      <c r="V2407" t="s">
        <v>67</v>
      </c>
      <c r="X2407" t="s">
        <v>80</v>
      </c>
      <c r="Z2407" t="s">
        <v>203</v>
      </c>
      <c r="AG2407" t="s">
        <v>24</v>
      </c>
      <c r="AH2407" t="str">
        <f>Table1[[#This Row],[FinalID]]</f>
        <v>TIPULIDAE</v>
      </c>
      <c r="AI2407" t="s">
        <v>76</v>
      </c>
      <c r="AJ2407" t="s">
        <v>190</v>
      </c>
      <c r="AK2407">
        <v>4.8</v>
      </c>
      <c r="AM2407" t="s">
        <v>42</v>
      </c>
      <c r="AN2407">
        <v>4.8</v>
      </c>
      <c r="AO2407">
        <v>0</v>
      </c>
    </row>
    <row r="2408" spans="1:41" x14ac:dyDescent="0.25">
      <c r="A2408" t="s">
        <v>780</v>
      </c>
      <c r="F2408" t="s">
        <v>780</v>
      </c>
      <c r="G2408" s="1">
        <v>42478</v>
      </c>
      <c r="I2408" t="s">
        <v>1023</v>
      </c>
      <c r="J2408" t="s">
        <v>40</v>
      </c>
      <c r="K2408" t="s">
        <v>50</v>
      </c>
      <c r="L2408" t="s">
        <v>42</v>
      </c>
      <c r="M2408" t="s">
        <v>43</v>
      </c>
      <c r="N2408">
        <v>0</v>
      </c>
      <c r="O2408">
        <v>1</v>
      </c>
      <c r="P2408">
        <v>1</v>
      </c>
      <c r="T2408" t="s">
        <v>44</v>
      </c>
      <c r="V2408" t="s">
        <v>45</v>
      </c>
      <c r="X2408" t="s">
        <v>51</v>
      </c>
      <c r="Z2408" t="s">
        <v>52</v>
      </c>
      <c r="AG2408" t="s">
        <v>24</v>
      </c>
      <c r="AH2408" t="str">
        <f>Table1[[#This Row],[FinalID]]</f>
        <v>TUBIFICIDAE</v>
      </c>
      <c r="AI2408" t="s">
        <v>48</v>
      </c>
      <c r="AJ2408" t="s">
        <v>53</v>
      </c>
      <c r="AK2408">
        <v>8.4</v>
      </c>
      <c r="AM2408" t="s">
        <v>42</v>
      </c>
      <c r="AN2408">
        <v>8.4</v>
      </c>
      <c r="AO2408">
        <v>0</v>
      </c>
    </row>
    <row r="2409" spans="1:41" x14ac:dyDescent="0.25">
      <c r="A2409" t="s">
        <v>780</v>
      </c>
      <c r="F2409" t="s">
        <v>780</v>
      </c>
      <c r="G2409" s="1">
        <v>42478</v>
      </c>
      <c r="I2409" t="s">
        <v>1023</v>
      </c>
      <c r="J2409" t="s">
        <v>40</v>
      </c>
      <c r="K2409" t="s">
        <v>315</v>
      </c>
      <c r="L2409" t="s">
        <v>42</v>
      </c>
      <c r="M2409" t="s">
        <v>43</v>
      </c>
      <c r="N2409">
        <v>0</v>
      </c>
      <c r="O2409">
        <v>8</v>
      </c>
      <c r="P2409">
        <v>8</v>
      </c>
      <c r="T2409" t="s">
        <v>55</v>
      </c>
      <c r="V2409" t="s">
        <v>56</v>
      </c>
      <c r="X2409" t="s">
        <v>57</v>
      </c>
      <c r="Z2409" t="s">
        <v>290</v>
      </c>
      <c r="AC2409" t="s">
        <v>316</v>
      </c>
      <c r="AG2409" t="s">
        <v>27</v>
      </c>
      <c r="AH2409" t="str">
        <f>Table1[[#This Row],[Family]]</f>
        <v>Crangonyctidae</v>
      </c>
      <c r="AI2409" t="s">
        <v>48</v>
      </c>
      <c r="AJ2409" t="s">
        <v>61</v>
      </c>
      <c r="AK2409">
        <v>6.7</v>
      </c>
      <c r="AM2409" t="s">
        <v>42</v>
      </c>
      <c r="AN2409">
        <v>6.7</v>
      </c>
      <c r="AO2409">
        <v>0</v>
      </c>
    </row>
    <row r="2410" spans="1:41" x14ac:dyDescent="0.25">
      <c r="A2410" t="s">
        <v>780</v>
      </c>
      <c r="F2410" t="s">
        <v>780</v>
      </c>
      <c r="G2410" s="1">
        <v>42478</v>
      </c>
      <c r="I2410" t="s">
        <v>1023</v>
      </c>
      <c r="J2410" t="s">
        <v>40</v>
      </c>
      <c r="K2410" t="s">
        <v>289</v>
      </c>
      <c r="L2410" t="s">
        <v>42</v>
      </c>
      <c r="M2410" t="s">
        <v>43</v>
      </c>
      <c r="N2410">
        <v>0</v>
      </c>
      <c r="O2410">
        <v>14</v>
      </c>
      <c r="P2410">
        <v>14</v>
      </c>
      <c r="T2410" t="s">
        <v>55</v>
      </c>
      <c r="V2410" t="s">
        <v>67</v>
      </c>
      <c r="X2410" t="s">
        <v>57</v>
      </c>
      <c r="Z2410" t="s">
        <v>290</v>
      </c>
      <c r="AC2410" t="s">
        <v>291</v>
      </c>
      <c r="AG2410" t="s">
        <v>27</v>
      </c>
      <c r="AH2410" t="str">
        <f>Table1[[#This Row],[Family]]</f>
        <v>Crangonyctidae</v>
      </c>
      <c r="AK2410">
        <v>0.4</v>
      </c>
      <c r="AM2410" t="s">
        <v>42</v>
      </c>
      <c r="AN2410">
        <v>0.4</v>
      </c>
      <c r="AO2410">
        <v>0</v>
      </c>
    </row>
    <row r="2411" spans="1:41" x14ac:dyDescent="0.25">
      <c r="A2411" t="s">
        <v>780</v>
      </c>
      <c r="F2411" t="s">
        <v>780</v>
      </c>
      <c r="G2411" s="1">
        <v>42478</v>
      </c>
      <c r="I2411" t="s">
        <v>1023</v>
      </c>
      <c r="J2411" t="s">
        <v>40</v>
      </c>
      <c r="K2411" t="s">
        <v>62</v>
      </c>
      <c r="L2411" t="s">
        <v>42</v>
      </c>
      <c r="M2411" t="s">
        <v>43</v>
      </c>
      <c r="N2411">
        <v>0</v>
      </c>
      <c r="O2411">
        <v>75</v>
      </c>
      <c r="P2411">
        <v>75</v>
      </c>
      <c r="T2411" t="s">
        <v>55</v>
      </c>
      <c r="V2411" t="s">
        <v>56</v>
      </c>
      <c r="X2411" t="s">
        <v>63</v>
      </c>
      <c r="Z2411" t="s">
        <v>64</v>
      </c>
      <c r="AC2411" t="s">
        <v>65</v>
      </c>
      <c r="AG2411" t="s">
        <v>27</v>
      </c>
      <c r="AH2411" t="str">
        <f>Table1[[#This Row],[Family]]</f>
        <v>Asellidae</v>
      </c>
      <c r="AI2411" t="s">
        <v>48</v>
      </c>
      <c r="AJ2411" t="s">
        <v>61</v>
      </c>
      <c r="AK2411">
        <v>2.6</v>
      </c>
      <c r="AM2411" t="s">
        <v>42</v>
      </c>
      <c r="AN2411">
        <v>2.6</v>
      </c>
      <c r="AO2411">
        <v>0</v>
      </c>
    </row>
    <row r="2412" spans="1:41" x14ac:dyDescent="0.25">
      <c r="A2412" t="s">
        <v>780</v>
      </c>
      <c r="F2412" t="s">
        <v>780</v>
      </c>
      <c r="G2412" s="1">
        <v>42478</v>
      </c>
      <c r="I2412" t="s">
        <v>1023</v>
      </c>
      <c r="J2412" t="s">
        <v>40</v>
      </c>
      <c r="K2412" t="s">
        <v>633</v>
      </c>
      <c r="L2412" t="s">
        <v>42</v>
      </c>
      <c r="M2412" t="s">
        <v>43</v>
      </c>
      <c r="N2412">
        <v>0</v>
      </c>
      <c r="O2412">
        <v>1</v>
      </c>
      <c r="P2412">
        <v>1</v>
      </c>
      <c r="T2412" t="s">
        <v>55</v>
      </c>
      <c r="V2412" t="s">
        <v>56</v>
      </c>
      <c r="X2412" t="s">
        <v>634</v>
      </c>
      <c r="Z2412" t="s">
        <v>635</v>
      </c>
      <c r="AC2412" t="s">
        <v>636</v>
      </c>
      <c r="AG2412" t="s">
        <v>27</v>
      </c>
      <c r="AH2412" t="str">
        <f>Table1[[#This Row],[Family]]</f>
        <v>Cambaridae</v>
      </c>
      <c r="AI2412" t="s">
        <v>60</v>
      </c>
      <c r="AJ2412" t="s">
        <v>61</v>
      </c>
      <c r="AK2412">
        <v>2.8</v>
      </c>
      <c r="AM2412" t="s">
        <v>42</v>
      </c>
      <c r="AN2412">
        <v>2.8</v>
      </c>
      <c r="AO2412">
        <v>0</v>
      </c>
    </row>
    <row r="2413" spans="1:41" x14ac:dyDescent="0.25">
      <c r="A2413" t="s">
        <v>780</v>
      </c>
      <c r="F2413" t="s">
        <v>780</v>
      </c>
      <c r="G2413" s="1">
        <v>42478</v>
      </c>
      <c r="I2413" t="s">
        <v>1023</v>
      </c>
      <c r="J2413" t="s">
        <v>40</v>
      </c>
      <c r="K2413" t="s">
        <v>523</v>
      </c>
      <c r="L2413" t="s">
        <v>42</v>
      </c>
      <c r="M2413" t="s">
        <v>43</v>
      </c>
      <c r="N2413">
        <v>0</v>
      </c>
      <c r="O2413">
        <v>6</v>
      </c>
      <c r="P2413">
        <v>6</v>
      </c>
      <c r="T2413" t="s">
        <v>55</v>
      </c>
      <c r="V2413" t="s">
        <v>67</v>
      </c>
      <c r="X2413" t="s">
        <v>152</v>
      </c>
      <c r="Z2413" t="s">
        <v>159</v>
      </c>
      <c r="AG2413" t="s">
        <v>24</v>
      </c>
      <c r="AH2413" t="str">
        <f>Table1[[#This Row],[FinalID]]</f>
        <v>NEMOURIDAE</v>
      </c>
      <c r="AI2413" t="s">
        <v>60</v>
      </c>
      <c r="AJ2413" t="s">
        <v>161</v>
      </c>
      <c r="AK2413">
        <v>2.9</v>
      </c>
      <c r="AM2413" t="s">
        <v>42</v>
      </c>
      <c r="AN2413">
        <v>2.9</v>
      </c>
      <c r="AO2413">
        <v>0</v>
      </c>
    </row>
    <row r="2414" spans="1:41" x14ac:dyDescent="0.25">
      <c r="A2414" t="s">
        <v>780</v>
      </c>
      <c r="F2414" t="s">
        <v>780</v>
      </c>
      <c r="G2414" s="1">
        <v>42478</v>
      </c>
      <c r="I2414" t="s">
        <v>1023</v>
      </c>
      <c r="J2414" t="s">
        <v>40</v>
      </c>
      <c r="K2414" t="s">
        <v>436</v>
      </c>
      <c r="L2414" t="s">
        <v>42</v>
      </c>
      <c r="M2414" t="s">
        <v>43</v>
      </c>
      <c r="N2414">
        <v>0</v>
      </c>
      <c r="O2414">
        <v>2</v>
      </c>
      <c r="P2414">
        <v>2</v>
      </c>
      <c r="T2414" t="s">
        <v>55</v>
      </c>
      <c r="V2414" t="s">
        <v>67</v>
      </c>
      <c r="X2414" t="s">
        <v>220</v>
      </c>
      <c r="Z2414" t="s">
        <v>437</v>
      </c>
      <c r="AC2414" t="s">
        <v>438</v>
      </c>
      <c r="AG2414" t="s">
        <v>27</v>
      </c>
      <c r="AH2414" t="str">
        <f>Table1[[#This Row],[Family]]</f>
        <v>Dytiscidae</v>
      </c>
      <c r="AI2414" t="s">
        <v>76</v>
      </c>
      <c r="AJ2414" t="s">
        <v>133</v>
      </c>
      <c r="AK2414">
        <v>5</v>
      </c>
      <c r="AM2414" t="s">
        <v>42</v>
      </c>
      <c r="AN2414">
        <v>5</v>
      </c>
      <c r="AO2414">
        <v>0</v>
      </c>
    </row>
    <row r="2415" spans="1:41" x14ac:dyDescent="0.25">
      <c r="A2415" t="s">
        <v>780</v>
      </c>
      <c r="F2415" t="s">
        <v>780</v>
      </c>
      <c r="G2415" s="1">
        <v>42478</v>
      </c>
      <c r="I2415" t="s">
        <v>1023</v>
      </c>
      <c r="J2415" t="s">
        <v>40</v>
      </c>
      <c r="K2415" t="s">
        <v>93</v>
      </c>
      <c r="L2415" t="s">
        <v>42</v>
      </c>
      <c r="M2415" t="s">
        <v>43</v>
      </c>
      <c r="N2415">
        <v>0</v>
      </c>
      <c r="O2415">
        <v>1</v>
      </c>
      <c r="P2415">
        <v>1</v>
      </c>
      <c r="T2415" t="s">
        <v>55</v>
      </c>
      <c r="V2415" t="s">
        <v>67</v>
      </c>
      <c r="X2415" t="s">
        <v>80</v>
      </c>
      <c r="Z2415" t="s">
        <v>86</v>
      </c>
      <c r="AB2415" t="s">
        <v>87</v>
      </c>
      <c r="AC2415" t="s">
        <v>94</v>
      </c>
      <c r="AG2415" t="s">
        <v>27</v>
      </c>
      <c r="AH2415" t="str">
        <f>Table1[[#This Row],[Family]]</f>
        <v>Chironomidae</v>
      </c>
      <c r="AI2415" t="s">
        <v>60</v>
      </c>
      <c r="AJ2415" t="s">
        <v>95</v>
      </c>
      <c r="AK2415">
        <v>6.3</v>
      </c>
      <c r="AM2415" t="s">
        <v>42</v>
      </c>
      <c r="AN2415">
        <v>6.3</v>
      </c>
      <c r="AO2415">
        <v>0</v>
      </c>
    </row>
    <row r="2416" spans="1:41" x14ac:dyDescent="0.25">
      <c r="A2416" t="s">
        <v>780</v>
      </c>
      <c r="F2416" t="s">
        <v>780</v>
      </c>
      <c r="G2416" s="1">
        <v>42478</v>
      </c>
      <c r="I2416" t="s">
        <v>1023</v>
      </c>
      <c r="J2416" t="s">
        <v>40</v>
      </c>
      <c r="K2416" t="s">
        <v>186</v>
      </c>
      <c r="L2416" t="s">
        <v>42</v>
      </c>
      <c r="M2416" t="s">
        <v>79</v>
      </c>
      <c r="N2416">
        <v>0</v>
      </c>
      <c r="O2416">
        <v>7</v>
      </c>
      <c r="P2416">
        <v>7</v>
      </c>
      <c r="T2416" t="s">
        <v>55</v>
      </c>
      <c r="V2416" t="s">
        <v>67</v>
      </c>
      <c r="X2416" t="s">
        <v>80</v>
      </c>
      <c r="Z2416" t="s">
        <v>86</v>
      </c>
      <c r="AC2416" t="s">
        <v>187</v>
      </c>
      <c r="AG2416" t="s">
        <v>27</v>
      </c>
      <c r="AH2416" t="str">
        <f>Table1[[#This Row],[Family]]</f>
        <v>Chironomidae</v>
      </c>
      <c r="AI2416" t="s">
        <v>48</v>
      </c>
      <c r="AK2416">
        <v>7.6</v>
      </c>
      <c r="AM2416" t="s">
        <v>42</v>
      </c>
      <c r="AN2416">
        <v>7.6</v>
      </c>
      <c r="AO2416">
        <v>0</v>
      </c>
    </row>
    <row r="2417" spans="1:41" x14ac:dyDescent="0.25">
      <c r="A2417" t="s">
        <v>780</v>
      </c>
      <c r="F2417" t="s">
        <v>780</v>
      </c>
      <c r="G2417" s="1">
        <v>42478</v>
      </c>
      <c r="I2417" t="s">
        <v>1023</v>
      </c>
      <c r="J2417" t="s">
        <v>40</v>
      </c>
      <c r="K2417" t="s">
        <v>542</v>
      </c>
      <c r="L2417" t="s">
        <v>42</v>
      </c>
      <c r="M2417" t="s">
        <v>43</v>
      </c>
      <c r="N2417">
        <v>0</v>
      </c>
      <c r="O2417">
        <v>7</v>
      </c>
      <c r="P2417">
        <v>7</v>
      </c>
      <c r="T2417" t="s">
        <v>55</v>
      </c>
      <c r="V2417" t="s">
        <v>67</v>
      </c>
      <c r="X2417" t="s">
        <v>80</v>
      </c>
      <c r="Z2417" t="s">
        <v>86</v>
      </c>
      <c r="AC2417" t="s">
        <v>543</v>
      </c>
      <c r="AG2417" t="s">
        <v>27</v>
      </c>
      <c r="AH2417" t="str">
        <f>Table1[[#This Row],[Family]]</f>
        <v>Chironomidae</v>
      </c>
      <c r="AI2417" t="s">
        <v>60</v>
      </c>
      <c r="AJ2417" t="s">
        <v>82</v>
      </c>
      <c r="AK2417">
        <v>6.6</v>
      </c>
      <c r="AM2417" t="s">
        <v>42</v>
      </c>
      <c r="AN2417">
        <v>6.6</v>
      </c>
      <c r="AO2417">
        <v>0</v>
      </c>
    </row>
    <row r="2418" spans="1:41" x14ac:dyDescent="0.25">
      <c r="A2418" t="s">
        <v>780</v>
      </c>
      <c r="F2418" t="s">
        <v>780</v>
      </c>
      <c r="G2418" s="1">
        <v>42478</v>
      </c>
      <c r="I2418" t="s">
        <v>1023</v>
      </c>
      <c r="J2418" t="s">
        <v>40</v>
      </c>
      <c r="K2418" t="s">
        <v>250</v>
      </c>
      <c r="L2418" t="s">
        <v>42</v>
      </c>
      <c r="M2418" t="s">
        <v>43</v>
      </c>
      <c r="N2418">
        <v>0</v>
      </c>
      <c r="O2418">
        <v>1</v>
      </c>
      <c r="P2418">
        <v>1</v>
      </c>
      <c r="T2418" t="s">
        <v>55</v>
      </c>
      <c r="V2418" t="s">
        <v>67</v>
      </c>
      <c r="X2418" t="s">
        <v>80</v>
      </c>
      <c r="Z2418" t="s">
        <v>86</v>
      </c>
      <c r="AC2418" t="s">
        <v>251</v>
      </c>
      <c r="AG2418" t="s">
        <v>27</v>
      </c>
      <c r="AH2418" t="str">
        <f>Table1[[#This Row],[Family]]</f>
        <v>Chironomidae</v>
      </c>
      <c r="AI2418" t="s">
        <v>48</v>
      </c>
      <c r="AJ2418" t="s">
        <v>61</v>
      </c>
      <c r="AK2418">
        <v>5.0999999999999996</v>
      </c>
      <c r="AM2418" t="s">
        <v>42</v>
      </c>
      <c r="AN2418">
        <v>5.0999999999999996</v>
      </c>
      <c r="AO2418">
        <v>0</v>
      </c>
    </row>
    <row r="2419" spans="1:41" x14ac:dyDescent="0.25">
      <c r="A2419" t="s">
        <v>780</v>
      </c>
      <c r="F2419" t="s">
        <v>780</v>
      </c>
      <c r="G2419" s="1">
        <v>42478</v>
      </c>
      <c r="I2419" t="s">
        <v>1023</v>
      </c>
      <c r="J2419" t="s">
        <v>40</v>
      </c>
      <c r="K2419" t="s">
        <v>236</v>
      </c>
      <c r="L2419" t="s">
        <v>42</v>
      </c>
      <c r="M2419" t="s">
        <v>43</v>
      </c>
      <c r="N2419">
        <v>0</v>
      </c>
      <c r="O2419">
        <v>1</v>
      </c>
      <c r="P2419">
        <v>1</v>
      </c>
      <c r="T2419" t="s">
        <v>55</v>
      </c>
      <c r="V2419" t="s">
        <v>67</v>
      </c>
      <c r="X2419" t="s">
        <v>80</v>
      </c>
      <c r="Z2419" t="s">
        <v>199</v>
      </c>
      <c r="AB2419" t="s">
        <v>237</v>
      </c>
      <c r="AC2419" t="s">
        <v>238</v>
      </c>
      <c r="AG2419" t="s">
        <v>27</v>
      </c>
      <c r="AH2419" t="str">
        <f>Table1[[#This Row],[Family]]</f>
        <v>Simuliidae</v>
      </c>
      <c r="AI2419" t="s">
        <v>92</v>
      </c>
      <c r="AJ2419" t="s">
        <v>53</v>
      </c>
      <c r="AK2419">
        <v>5.7</v>
      </c>
      <c r="AM2419" t="s">
        <v>42</v>
      </c>
      <c r="AN2419">
        <v>5.7</v>
      </c>
      <c r="AO2419">
        <v>0</v>
      </c>
    </row>
    <row r="2420" spans="1:41" x14ac:dyDescent="0.25">
      <c r="A2420" t="s">
        <v>781</v>
      </c>
      <c r="F2420" t="s">
        <v>781</v>
      </c>
      <c r="G2420" s="1">
        <v>42478</v>
      </c>
      <c r="I2420" t="s">
        <v>1023</v>
      </c>
      <c r="J2420" t="s">
        <v>40</v>
      </c>
      <c r="K2420" t="s">
        <v>782</v>
      </c>
      <c r="L2420" t="s">
        <v>42</v>
      </c>
      <c r="M2420" t="s">
        <v>43</v>
      </c>
      <c r="N2420">
        <v>0</v>
      </c>
      <c r="O2420">
        <v>2</v>
      </c>
      <c r="P2420">
        <v>2</v>
      </c>
      <c r="T2420" t="s">
        <v>208</v>
      </c>
      <c r="V2420" t="s">
        <v>209</v>
      </c>
      <c r="X2420" t="s">
        <v>783</v>
      </c>
      <c r="Z2420" t="s">
        <v>784</v>
      </c>
      <c r="AC2420" t="s">
        <v>785</v>
      </c>
      <c r="AG2420" t="s">
        <v>27</v>
      </c>
      <c r="AH2420" t="str">
        <f>Table1[[#This Row],[Family]]</f>
        <v>Viviparidae</v>
      </c>
      <c r="AI2420" t="s">
        <v>144</v>
      </c>
      <c r="AJ2420" t="s">
        <v>213</v>
      </c>
      <c r="AK2420">
        <v>6</v>
      </c>
      <c r="AM2420" t="s">
        <v>42</v>
      </c>
      <c r="AN2420">
        <v>6</v>
      </c>
      <c r="AO2420">
        <v>0</v>
      </c>
    </row>
    <row r="2421" spans="1:41" x14ac:dyDescent="0.25">
      <c r="A2421" t="s">
        <v>781</v>
      </c>
      <c r="F2421" t="s">
        <v>781</v>
      </c>
      <c r="G2421" s="1">
        <v>42478</v>
      </c>
      <c r="I2421" t="s">
        <v>1023</v>
      </c>
      <c r="J2421" t="s">
        <v>40</v>
      </c>
      <c r="K2421" t="s">
        <v>504</v>
      </c>
      <c r="L2421" t="s">
        <v>42</v>
      </c>
      <c r="M2421" t="s">
        <v>43</v>
      </c>
      <c r="N2421">
        <v>0</v>
      </c>
      <c r="O2421">
        <v>1</v>
      </c>
      <c r="P2421">
        <v>1</v>
      </c>
      <c r="T2421" t="s">
        <v>208</v>
      </c>
      <c r="V2421" t="s">
        <v>394</v>
      </c>
      <c r="X2421" t="s">
        <v>395</v>
      </c>
      <c r="Z2421" t="s">
        <v>425</v>
      </c>
      <c r="AG2421" t="s">
        <v>24</v>
      </c>
      <c r="AH2421" t="str">
        <f>Table1[[#This Row],[FinalID]]</f>
        <v>PISIDIIDAE</v>
      </c>
      <c r="AI2421" t="s">
        <v>92</v>
      </c>
      <c r="AK2421">
        <v>6.5</v>
      </c>
      <c r="AM2421" t="s">
        <v>42</v>
      </c>
      <c r="AN2421">
        <v>6.5</v>
      </c>
      <c r="AO2421">
        <v>0</v>
      </c>
    </row>
    <row r="2422" spans="1:41" x14ac:dyDescent="0.25">
      <c r="A2422" t="s">
        <v>781</v>
      </c>
      <c r="F2422" t="s">
        <v>781</v>
      </c>
      <c r="G2422" s="1">
        <v>42478</v>
      </c>
      <c r="I2422" t="s">
        <v>1023</v>
      </c>
      <c r="J2422" t="s">
        <v>40</v>
      </c>
      <c r="K2422" t="s">
        <v>315</v>
      </c>
      <c r="L2422" t="s">
        <v>42</v>
      </c>
      <c r="M2422" t="s">
        <v>43</v>
      </c>
      <c r="N2422">
        <v>0</v>
      </c>
      <c r="O2422">
        <v>1</v>
      </c>
      <c r="P2422">
        <v>1</v>
      </c>
      <c r="T2422" t="s">
        <v>55</v>
      </c>
      <c r="V2422" t="s">
        <v>56</v>
      </c>
      <c r="X2422" t="s">
        <v>57</v>
      </c>
      <c r="Z2422" t="s">
        <v>290</v>
      </c>
      <c r="AC2422" t="s">
        <v>316</v>
      </c>
      <c r="AG2422" t="s">
        <v>27</v>
      </c>
      <c r="AH2422" t="str">
        <f>Table1[[#This Row],[Family]]</f>
        <v>Crangonyctidae</v>
      </c>
      <c r="AI2422" t="s">
        <v>48</v>
      </c>
      <c r="AJ2422" t="s">
        <v>61</v>
      </c>
      <c r="AK2422">
        <v>6.7</v>
      </c>
      <c r="AM2422" t="s">
        <v>42</v>
      </c>
      <c r="AN2422">
        <v>6.7</v>
      </c>
      <c r="AO2422">
        <v>0</v>
      </c>
    </row>
    <row r="2423" spans="1:41" x14ac:dyDescent="0.25">
      <c r="A2423" t="s">
        <v>781</v>
      </c>
      <c r="F2423" t="s">
        <v>781</v>
      </c>
      <c r="G2423" s="1">
        <v>42478</v>
      </c>
      <c r="I2423" t="s">
        <v>1023</v>
      </c>
      <c r="J2423" t="s">
        <v>40</v>
      </c>
      <c r="K2423" t="s">
        <v>786</v>
      </c>
      <c r="L2423" t="s">
        <v>42</v>
      </c>
      <c r="M2423" t="s">
        <v>43</v>
      </c>
      <c r="N2423">
        <v>0</v>
      </c>
      <c r="O2423">
        <v>1</v>
      </c>
      <c r="P2423">
        <v>1</v>
      </c>
      <c r="T2423" t="s">
        <v>55</v>
      </c>
      <c r="V2423" t="s">
        <v>56</v>
      </c>
      <c r="X2423" t="s">
        <v>634</v>
      </c>
      <c r="Z2423" t="s">
        <v>787</v>
      </c>
      <c r="AC2423" t="s">
        <v>788</v>
      </c>
      <c r="AG2423" t="s">
        <v>27</v>
      </c>
      <c r="AH2423" t="str">
        <f>Table1[[#This Row],[Family]]</f>
        <v>Palaemonidae</v>
      </c>
      <c r="AJ2423" t="s">
        <v>61</v>
      </c>
      <c r="AK2423">
        <v>7</v>
      </c>
      <c r="AM2423" t="s">
        <v>42</v>
      </c>
      <c r="AN2423">
        <v>7</v>
      </c>
      <c r="AO2423">
        <v>0</v>
      </c>
    </row>
    <row r="2424" spans="1:41" x14ac:dyDescent="0.25">
      <c r="A2424" t="s">
        <v>781</v>
      </c>
      <c r="F2424" t="s">
        <v>781</v>
      </c>
      <c r="G2424" s="1">
        <v>42478</v>
      </c>
      <c r="I2424" t="s">
        <v>1023</v>
      </c>
      <c r="J2424" t="s">
        <v>40</v>
      </c>
      <c r="K2424" t="s">
        <v>62</v>
      </c>
      <c r="L2424" t="s">
        <v>42</v>
      </c>
      <c r="M2424" t="s">
        <v>43</v>
      </c>
      <c r="N2424">
        <v>0</v>
      </c>
      <c r="O2424">
        <v>5</v>
      </c>
      <c r="P2424">
        <v>5</v>
      </c>
      <c r="T2424" t="s">
        <v>55</v>
      </c>
      <c r="V2424" t="s">
        <v>56</v>
      </c>
      <c r="X2424" t="s">
        <v>63</v>
      </c>
      <c r="Z2424" t="s">
        <v>64</v>
      </c>
      <c r="AC2424" t="s">
        <v>65</v>
      </c>
      <c r="AG2424" t="s">
        <v>27</v>
      </c>
      <c r="AH2424" t="str">
        <f>Table1[[#This Row],[Family]]</f>
        <v>Asellidae</v>
      </c>
      <c r="AI2424" t="s">
        <v>48</v>
      </c>
      <c r="AJ2424" t="s">
        <v>61</v>
      </c>
      <c r="AK2424">
        <v>2.6</v>
      </c>
      <c r="AM2424" t="s">
        <v>42</v>
      </c>
      <c r="AN2424">
        <v>2.6</v>
      </c>
      <c r="AO2424">
        <v>0</v>
      </c>
    </row>
    <row r="2425" spans="1:41" x14ac:dyDescent="0.25">
      <c r="A2425" t="s">
        <v>781</v>
      </c>
      <c r="F2425" t="s">
        <v>781</v>
      </c>
      <c r="G2425" s="1">
        <v>42478</v>
      </c>
      <c r="I2425" t="s">
        <v>1023</v>
      </c>
      <c r="J2425" t="s">
        <v>40</v>
      </c>
      <c r="K2425" t="s">
        <v>553</v>
      </c>
      <c r="L2425" t="s">
        <v>42</v>
      </c>
      <c r="M2425" t="s">
        <v>43</v>
      </c>
      <c r="N2425">
        <v>0</v>
      </c>
      <c r="O2425">
        <v>1</v>
      </c>
      <c r="P2425">
        <v>1</v>
      </c>
      <c r="T2425" t="s">
        <v>55</v>
      </c>
      <c r="V2425" t="s">
        <v>67</v>
      </c>
      <c r="X2425" t="s">
        <v>68</v>
      </c>
      <c r="Z2425" t="s">
        <v>142</v>
      </c>
      <c r="AC2425" t="s">
        <v>554</v>
      </c>
      <c r="AG2425" t="s">
        <v>27</v>
      </c>
      <c r="AH2425" t="str">
        <f>Table1[[#This Row],[Family]]</f>
        <v>Heptageniidae</v>
      </c>
      <c r="AI2425" t="s">
        <v>48</v>
      </c>
      <c r="AJ2425" t="s">
        <v>53</v>
      </c>
      <c r="AK2425">
        <v>2</v>
      </c>
      <c r="AM2425" t="s">
        <v>42</v>
      </c>
      <c r="AN2425">
        <v>2</v>
      </c>
      <c r="AO2425">
        <v>0</v>
      </c>
    </row>
    <row r="2426" spans="1:41" x14ac:dyDescent="0.25">
      <c r="A2426" t="s">
        <v>781</v>
      </c>
      <c r="F2426" t="s">
        <v>781</v>
      </c>
      <c r="G2426" s="1">
        <v>42478</v>
      </c>
      <c r="I2426" t="s">
        <v>1023</v>
      </c>
      <c r="J2426" t="s">
        <v>40</v>
      </c>
      <c r="K2426" t="s">
        <v>789</v>
      </c>
      <c r="L2426" t="s">
        <v>42</v>
      </c>
      <c r="M2426" t="s">
        <v>43</v>
      </c>
      <c r="N2426">
        <v>0</v>
      </c>
      <c r="O2426">
        <v>14</v>
      </c>
      <c r="P2426">
        <v>14</v>
      </c>
      <c r="T2426" t="s">
        <v>55</v>
      </c>
      <c r="V2426" t="s">
        <v>67</v>
      </c>
      <c r="X2426" t="s">
        <v>68</v>
      </c>
      <c r="Z2426" t="s">
        <v>146</v>
      </c>
      <c r="AC2426" t="s">
        <v>790</v>
      </c>
      <c r="AG2426" t="s">
        <v>27</v>
      </c>
      <c r="AH2426" t="str">
        <f>Table1[[#This Row],[Family]]</f>
        <v>Baetidae</v>
      </c>
      <c r="AM2426" t="s">
        <v>42</v>
      </c>
      <c r="AO2426">
        <v>0</v>
      </c>
    </row>
    <row r="2427" spans="1:41" x14ac:dyDescent="0.25">
      <c r="A2427" t="s">
        <v>781</v>
      </c>
      <c r="F2427" t="s">
        <v>781</v>
      </c>
      <c r="G2427" s="1">
        <v>42478</v>
      </c>
      <c r="I2427" t="s">
        <v>1023</v>
      </c>
      <c r="J2427" t="s">
        <v>40</v>
      </c>
      <c r="K2427" t="s">
        <v>523</v>
      </c>
      <c r="L2427" t="s">
        <v>42</v>
      </c>
      <c r="M2427" t="s">
        <v>43</v>
      </c>
      <c r="N2427">
        <v>0</v>
      </c>
      <c r="O2427">
        <v>1</v>
      </c>
      <c r="P2427">
        <v>1</v>
      </c>
      <c r="T2427" t="s">
        <v>55</v>
      </c>
      <c r="V2427" t="s">
        <v>67</v>
      </c>
      <c r="X2427" t="s">
        <v>152</v>
      </c>
      <c r="Z2427" t="s">
        <v>159</v>
      </c>
      <c r="AG2427" t="s">
        <v>24</v>
      </c>
      <c r="AH2427" t="str">
        <f>Table1[[#This Row],[FinalID]]</f>
        <v>NEMOURIDAE</v>
      </c>
      <c r="AI2427" t="s">
        <v>60</v>
      </c>
      <c r="AJ2427" t="s">
        <v>161</v>
      </c>
      <c r="AK2427">
        <v>2.9</v>
      </c>
      <c r="AM2427" t="s">
        <v>42</v>
      </c>
      <c r="AN2427">
        <v>2.9</v>
      </c>
      <c r="AO2427">
        <v>0</v>
      </c>
    </row>
    <row r="2428" spans="1:41" x14ac:dyDescent="0.25">
      <c r="A2428" t="s">
        <v>781</v>
      </c>
      <c r="F2428" t="s">
        <v>781</v>
      </c>
      <c r="G2428" s="1">
        <v>42478</v>
      </c>
      <c r="I2428" t="s">
        <v>1023</v>
      </c>
      <c r="J2428" t="s">
        <v>40</v>
      </c>
      <c r="K2428" t="s">
        <v>71</v>
      </c>
      <c r="L2428" t="s">
        <v>42</v>
      </c>
      <c r="M2428" t="s">
        <v>43</v>
      </c>
      <c r="N2428">
        <v>0</v>
      </c>
      <c r="O2428">
        <v>1</v>
      </c>
      <c r="P2428">
        <v>1</v>
      </c>
      <c r="T2428" t="s">
        <v>55</v>
      </c>
      <c r="V2428" t="s">
        <v>67</v>
      </c>
      <c r="X2428" t="s">
        <v>72</v>
      </c>
      <c r="Z2428" t="s">
        <v>73</v>
      </c>
      <c r="AB2428" t="s">
        <v>74</v>
      </c>
      <c r="AC2428" t="s">
        <v>75</v>
      </c>
      <c r="AG2428" t="s">
        <v>27</v>
      </c>
      <c r="AH2428" t="str">
        <f>Table1[[#This Row],[Family]]</f>
        <v>Leptoceridae</v>
      </c>
      <c r="AI2428" t="s">
        <v>76</v>
      </c>
      <c r="AJ2428" t="s">
        <v>77</v>
      </c>
      <c r="AK2428">
        <v>4.7</v>
      </c>
      <c r="AM2428" t="s">
        <v>42</v>
      </c>
      <c r="AN2428">
        <v>4.7</v>
      </c>
      <c r="AO2428">
        <v>0</v>
      </c>
    </row>
    <row r="2429" spans="1:41" x14ac:dyDescent="0.25">
      <c r="A2429" t="s">
        <v>781</v>
      </c>
      <c r="F2429" t="s">
        <v>781</v>
      </c>
      <c r="G2429" s="1">
        <v>42478</v>
      </c>
      <c r="I2429" t="s">
        <v>1023</v>
      </c>
      <c r="J2429" t="s">
        <v>40</v>
      </c>
      <c r="K2429" t="s">
        <v>436</v>
      </c>
      <c r="L2429" t="s">
        <v>42</v>
      </c>
      <c r="M2429" t="s">
        <v>43</v>
      </c>
      <c r="N2429">
        <v>0</v>
      </c>
      <c r="O2429">
        <v>18</v>
      </c>
      <c r="P2429">
        <v>18</v>
      </c>
      <c r="T2429" t="s">
        <v>55</v>
      </c>
      <c r="V2429" t="s">
        <v>67</v>
      </c>
      <c r="X2429" t="s">
        <v>220</v>
      </c>
      <c r="Z2429" t="s">
        <v>437</v>
      </c>
      <c r="AC2429" t="s">
        <v>438</v>
      </c>
      <c r="AG2429" t="s">
        <v>27</v>
      </c>
      <c r="AH2429" t="str">
        <f>Table1[[#This Row],[Family]]</f>
        <v>Dytiscidae</v>
      </c>
      <c r="AI2429" t="s">
        <v>76</v>
      </c>
      <c r="AJ2429" t="s">
        <v>133</v>
      </c>
      <c r="AK2429">
        <v>5</v>
      </c>
      <c r="AM2429" t="s">
        <v>42</v>
      </c>
      <c r="AN2429">
        <v>5</v>
      </c>
      <c r="AO2429">
        <v>0</v>
      </c>
    </row>
    <row r="2430" spans="1:41" x14ac:dyDescent="0.25">
      <c r="A2430" t="s">
        <v>781</v>
      </c>
      <c r="F2430" t="s">
        <v>781</v>
      </c>
      <c r="G2430" s="1">
        <v>42478</v>
      </c>
      <c r="I2430" t="s">
        <v>1023</v>
      </c>
      <c r="J2430" t="s">
        <v>40</v>
      </c>
      <c r="K2430" t="s">
        <v>463</v>
      </c>
      <c r="L2430" t="s">
        <v>42</v>
      </c>
      <c r="M2430" t="s">
        <v>43</v>
      </c>
      <c r="N2430">
        <v>0</v>
      </c>
      <c r="O2430">
        <v>1</v>
      </c>
      <c r="P2430">
        <v>1</v>
      </c>
      <c r="T2430" t="s">
        <v>55</v>
      </c>
      <c r="V2430" t="s">
        <v>67</v>
      </c>
      <c r="X2430" t="s">
        <v>220</v>
      </c>
      <c r="Z2430" t="s">
        <v>221</v>
      </c>
      <c r="AC2430" t="s">
        <v>464</v>
      </c>
      <c r="AG2430" t="s">
        <v>27</v>
      </c>
      <c r="AH2430" t="str">
        <f>Table1[[#This Row],[Family]]</f>
        <v>Elmidae</v>
      </c>
      <c r="AI2430" t="s">
        <v>144</v>
      </c>
      <c r="AJ2430" t="s">
        <v>376</v>
      </c>
      <c r="AK2430">
        <v>5.7</v>
      </c>
      <c r="AM2430" t="s">
        <v>42</v>
      </c>
      <c r="AN2430">
        <v>5.7</v>
      </c>
      <c r="AO2430">
        <v>0</v>
      </c>
    </row>
    <row r="2431" spans="1:41" x14ac:dyDescent="0.25">
      <c r="A2431" t="s">
        <v>781</v>
      </c>
      <c r="F2431" t="s">
        <v>781</v>
      </c>
      <c r="G2431" s="1">
        <v>42478</v>
      </c>
      <c r="I2431" t="s">
        <v>1023</v>
      </c>
      <c r="J2431" t="s">
        <v>40</v>
      </c>
      <c r="K2431" t="s">
        <v>223</v>
      </c>
      <c r="L2431" t="s">
        <v>42</v>
      </c>
      <c r="M2431" t="s">
        <v>43</v>
      </c>
      <c r="N2431">
        <v>0</v>
      </c>
      <c r="O2431">
        <v>3</v>
      </c>
      <c r="P2431">
        <v>3</v>
      </c>
      <c r="T2431" t="s">
        <v>55</v>
      </c>
      <c r="V2431" t="s">
        <v>67</v>
      </c>
      <c r="X2431" t="s">
        <v>80</v>
      </c>
      <c r="Z2431" t="s">
        <v>86</v>
      </c>
      <c r="AB2431" t="s">
        <v>87</v>
      </c>
      <c r="AC2431" t="s">
        <v>224</v>
      </c>
      <c r="AG2431" t="s">
        <v>27</v>
      </c>
      <c r="AH2431" t="str">
        <f>Table1[[#This Row],[Family]]</f>
        <v>Chironomidae</v>
      </c>
      <c r="AI2431" t="s">
        <v>48</v>
      </c>
      <c r="AJ2431" t="s">
        <v>49</v>
      </c>
      <c r="AK2431">
        <v>4.5999999999999996</v>
      </c>
      <c r="AM2431" t="s">
        <v>42</v>
      </c>
      <c r="AN2431">
        <v>4.5999999999999996</v>
      </c>
      <c r="AO2431">
        <v>0</v>
      </c>
    </row>
    <row r="2432" spans="1:41" x14ac:dyDescent="0.25">
      <c r="A2432" t="s">
        <v>781</v>
      </c>
      <c r="F2432" t="s">
        <v>781</v>
      </c>
      <c r="G2432" s="1">
        <v>42478</v>
      </c>
      <c r="I2432" t="s">
        <v>1023</v>
      </c>
      <c r="J2432" t="s">
        <v>40</v>
      </c>
      <c r="K2432" t="s">
        <v>791</v>
      </c>
      <c r="L2432" t="s">
        <v>42</v>
      </c>
      <c r="M2432" t="s">
        <v>43</v>
      </c>
      <c r="N2432">
        <v>0</v>
      </c>
      <c r="O2432">
        <v>1</v>
      </c>
      <c r="P2432">
        <v>1</v>
      </c>
      <c r="T2432" t="s">
        <v>55</v>
      </c>
      <c r="V2432" t="s">
        <v>67</v>
      </c>
      <c r="X2432" t="s">
        <v>80</v>
      </c>
      <c r="Z2432" t="s">
        <v>86</v>
      </c>
      <c r="AB2432" t="s">
        <v>87</v>
      </c>
      <c r="AC2432" t="s">
        <v>792</v>
      </c>
      <c r="AG2432" t="s">
        <v>27</v>
      </c>
      <c r="AH2432" t="str">
        <f>Table1[[#This Row],[Family]]</f>
        <v>Chironomidae</v>
      </c>
      <c r="AI2432" t="s">
        <v>48</v>
      </c>
      <c r="AJ2432" t="s">
        <v>49</v>
      </c>
      <c r="AK2432">
        <v>6.6</v>
      </c>
      <c r="AM2432" t="s">
        <v>42</v>
      </c>
      <c r="AN2432">
        <v>6.6</v>
      </c>
      <c r="AO2432">
        <v>0</v>
      </c>
    </row>
    <row r="2433" spans="1:41" x14ac:dyDescent="0.25">
      <c r="A2433" t="s">
        <v>781</v>
      </c>
      <c r="F2433" t="s">
        <v>781</v>
      </c>
      <c r="G2433" s="1">
        <v>42478</v>
      </c>
      <c r="I2433" t="s">
        <v>1023</v>
      </c>
      <c r="J2433" t="s">
        <v>40</v>
      </c>
      <c r="K2433" t="s">
        <v>653</v>
      </c>
      <c r="L2433" t="s">
        <v>42</v>
      </c>
      <c r="M2433" t="s">
        <v>43</v>
      </c>
      <c r="N2433">
        <v>0</v>
      </c>
      <c r="O2433">
        <v>2</v>
      </c>
      <c r="P2433">
        <v>2</v>
      </c>
      <c r="T2433" t="s">
        <v>55</v>
      </c>
      <c r="V2433" t="s">
        <v>67</v>
      </c>
      <c r="X2433" t="s">
        <v>80</v>
      </c>
      <c r="Z2433" t="s">
        <v>86</v>
      </c>
      <c r="AB2433" t="s">
        <v>87</v>
      </c>
      <c r="AC2433" t="s">
        <v>654</v>
      </c>
      <c r="AG2433" t="s">
        <v>27</v>
      </c>
      <c r="AH2433" t="str">
        <f>Table1[[#This Row],[Family]]</f>
        <v>Chironomidae</v>
      </c>
      <c r="AI2433" t="s">
        <v>48</v>
      </c>
      <c r="AJ2433" t="s">
        <v>53</v>
      </c>
      <c r="AK2433">
        <v>8.6999999999999993</v>
      </c>
      <c r="AM2433" t="s">
        <v>42</v>
      </c>
      <c r="AN2433">
        <v>8.6999999999999993</v>
      </c>
      <c r="AO2433">
        <v>0</v>
      </c>
    </row>
    <row r="2434" spans="1:41" x14ac:dyDescent="0.25">
      <c r="A2434" t="s">
        <v>781</v>
      </c>
      <c r="F2434" t="s">
        <v>781</v>
      </c>
      <c r="G2434" s="1">
        <v>42478</v>
      </c>
      <c r="I2434" t="s">
        <v>1023</v>
      </c>
      <c r="J2434" t="s">
        <v>40</v>
      </c>
      <c r="K2434" t="s">
        <v>340</v>
      </c>
      <c r="L2434" t="s">
        <v>42</v>
      </c>
      <c r="M2434" t="s">
        <v>43</v>
      </c>
      <c r="N2434">
        <v>0</v>
      </c>
      <c r="O2434">
        <v>1</v>
      </c>
      <c r="P2434">
        <v>1</v>
      </c>
      <c r="T2434" t="s">
        <v>55</v>
      </c>
      <c r="V2434" t="s">
        <v>67</v>
      </c>
      <c r="X2434" t="s">
        <v>80</v>
      </c>
      <c r="Z2434" t="s">
        <v>86</v>
      </c>
      <c r="AB2434" t="s">
        <v>87</v>
      </c>
      <c r="AC2434" t="s">
        <v>341</v>
      </c>
      <c r="AG2434" t="s">
        <v>27</v>
      </c>
      <c r="AH2434" t="str">
        <f>Table1[[#This Row],[Family]]</f>
        <v>Chironomidae</v>
      </c>
      <c r="AI2434" t="s">
        <v>60</v>
      </c>
      <c r="AJ2434" t="s">
        <v>49</v>
      </c>
      <c r="AK2434">
        <v>7.9</v>
      </c>
      <c r="AM2434" t="s">
        <v>42</v>
      </c>
      <c r="AN2434">
        <v>7.9</v>
      </c>
      <c r="AO2434">
        <v>0</v>
      </c>
    </row>
    <row r="2435" spans="1:41" x14ac:dyDescent="0.25">
      <c r="A2435" t="s">
        <v>781</v>
      </c>
      <c r="F2435" t="s">
        <v>781</v>
      </c>
      <c r="G2435" s="1">
        <v>42478</v>
      </c>
      <c r="I2435" t="s">
        <v>1023</v>
      </c>
      <c r="J2435" t="s">
        <v>40</v>
      </c>
      <c r="K2435" t="s">
        <v>297</v>
      </c>
      <c r="L2435" t="s">
        <v>42</v>
      </c>
      <c r="M2435" t="s">
        <v>43</v>
      </c>
      <c r="N2435">
        <v>0</v>
      </c>
      <c r="O2435">
        <v>2</v>
      </c>
      <c r="P2435">
        <v>2</v>
      </c>
      <c r="T2435" t="s">
        <v>55</v>
      </c>
      <c r="V2435" t="s">
        <v>67</v>
      </c>
      <c r="X2435" t="s">
        <v>80</v>
      </c>
      <c r="Z2435" t="s">
        <v>86</v>
      </c>
      <c r="AB2435" t="s">
        <v>97</v>
      </c>
      <c r="AC2435" t="s">
        <v>298</v>
      </c>
      <c r="AG2435" t="s">
        <v>27</v>
      </c>
      <c r="AH2435" t="str">
        <f>Table1[[#This Row],[Family]]</f>
        <v>Chironomidae</v>
      </c>
      <c r="AI2435" t="s">
        <v>92</v>
      </c>
      <c r="AJ2435" t="s">
        <v>53</v>
      </c>
      <c r="AK2435">
        <v>7.2</v>
      </c>
      <c r="AM2435" t="s">
        <v>42</v>
      </c>
      <c r="AN2435">
        <v>7.2</v>
      </c>
      <c r="AO2435">
        <v>0</v>
      </c>
    </row>
    <row r="2436" spans="1:41" x14ac:dyDescent="0.25">
      <c r="A2436" t="s">
        <v>781</v>
      </c>
      <c r="F2436" t="s">
        <v>781</v>
      </c>
      <c r="G2436" s="1">
        <v>42478</v>
      </c>
      <c r="I2436" t="s">
        <v>1023</v>
      </c>
      <c r="J2436" t="s">
        <v>40</v>
      </c>
      <c r="K2436" t="s">
        <v>98</v>
      </c>
      <c r="L2436" t="s">
        <v>42</v>
      </c>
      <c r="M2436" t="s">
        <v>43</v>
      </c>
      <c r="N2436">
        <v>0</v>
      </c>
      <c r="O2436">
        <v>10</v>
      </c>
      <c r="P2436">
        <v>10</v>
      </c>
      <c r="T2436" t="s">
        <v>55</v>
      </c>
      <c r="V2436" t="s">
        <v>67</v>
      </c>
      <c r="X2436" t="s">
        <v>80</v>
      </c>
      <c r="Z2436" t="s">
        <v>86</v>
      </c>
      <c r="AB2436" t="s">
        <v>97</v>
      </c>
      <c r="AC2436" t="s">
        <v>99</v>
      </c>
      <c r="AG2436" t="s">
        <v>27</v>
      </c>
      <c r="AH2436" t="str">
        <f>Table1[[#This Row],[Family]]</f>
        <v>Chironomidae</v>
      </c>
      <c r="AI2436" t="s">
        <v>92</v>
      </c>
      <c r="AJ2436" t="s">
        <v>95</v>
      </c>
      <c r="AK2436">
        <v>4.9000000000000004</v>
      </c>
      <c r="AM2436" t="s">
        <v>42</v>
      </c>
      <c r="AN2436">
        <v>4.9000000000000004</v>
      </c>
      <c r="AO2436">
        <v>0</v>
      </c>
    </row>
    <row r="2437" spans="1:41" x14ac:dyDescent="0.25">
      <c r="A2437" t="s">
        <v>781</v>
      </c>
      <c r="F2437" t="s">
        <v>781</v>
      </c>
      <c r="G2437" s="1">
        <v>42478</v>
      </c>
      <c r="I2437" t="s">
        <v>1023</v>
      </c>
      <c r="J2437" t="s">
        <v>40</v>
      </c>
      <c r="K2437" t="s">
        <v>253</v>
      </c>
      <c r="L2437" t="s">
        <v>42</v>
      </c>
      <c r="M2437" t="s">
        <v>43</v>
      </c>
      <c r="N2437">
        <v>0</v>
      </c>
      <c r="O2437">
        <v>5</v>
      </c>
      <c r="P2437">
        <v>5</v>
      </c>
      <c r="T2437" t="s">
        <v>55</v>
      </c>
      <c r="V2437" t="s">
        <v>67</v>
      </c>
      <c r="X2437" t="s">
        <v>80</v>
      </c>
      <c r="Z2437" t="s">
        <v>86</v>
      </c>
      <c r="AC2437" t="s">
        <v>254</v>
      </c>
      <c r="AG2437" t="s">
        <v>27</v>
      </c>
      <c r="AH2437" t="str">
        <f>Table1[[#This Row],[Family]]</f>
        <v>Chironomidae</v>
      </c>
      <c r="AI2437" t="s">
        <v>48</v>
      </c>
      <c r="AJ2437" t="s">
        <v>61</v>
      </c>
      <c r="AK2437">
        <v>4.0999999999999996</v>
      </c>
      <c r="AM2437" t="s">
        <v>42</v>
      </c>
      <c r="AN2437">
        <v>4.0999999999999996</v>
      </c>
      <c r="AO2437">
        <v>0</v>
      </c>
    </row>
    <row r="2438" spans="1:41" x14ac:dyDescent="0.25">
      <c r="A2438" t="s">
        <v>781</v>
      </c>
      <c r="F2438" t="s">
        <v>781</v>
      </c>
      <c r="G2438" s="1">
        <v>42478</v>
      </c>
      <c r="I2438" t="s">
        <v>1023</v>
      </c>
      <c r="J2438" t="s">
        <v>40</v>
      </c>
      <c r="K2438" t="s">
        <v>100</v>
      </c>
      <c r="L2438" t="s">
        <v>42</v>
      </c>
      <c r="M2438" t="s">
        <v>43</v>
      </c>
      <c r="N2438">
        <v>0</v>
      </c>
      <c r="O2438">
        <v>3</v>
      </c>
      <c r="P2438">
        <v>3</v>
      </c>
      <c r="T2438" t="s">
        <v>55</v>
      </c>
      <c r="V2438" t="s">
        <v>67</v>
      </c>
      <c r="X2438" t="s">
        <v>80</v>
      </c>
      <c r="Z2438" t="s">
        <v>86</v>
      </c>
      <c r="AC2438" t="s">
        <v>101</v>
      </c>
      <c r="AG2438" t="s">
        <v>27</v>
      </c>
      <c r="AH2438" t="str">
        <f>Table1[[#This Row],[Family]]</f>
        <v>Chironomidae</v>
      </c>
      <c r="AI2438" t="s">
        <v>60</v>
      </c>
      <c r="AJ2438" t="s">
        <v>102</v>
      </c>
      <c r="AK2438">
        <v>9.6</v>
      </c>
      <c r="AM2438" t="s">
        <v>42</v>
      </c>
      <c r="AN2438">
        <v>9.6</v>
      </c>
      <c r="AO2438">
        <v>0</v>
      </c>
    </row>
    <row r="2439" spans="1:41" x14ac:dyDescent="0.25">
      <c r="A2439" t="s">
        <v>781</v>
      </c>
      <c r="F2439" t="s">
        <v>781</v>
      </c>
      <c r="G2439" s="1">
        <v>42478</v>
      </c>
      <c r="I2439" t="s">
        <v>1023</v>
      </c>
      <c r="J2439" t="s">
        <v>40</v>
      </c>
      <c r="K2439" t="s">
        <v>105</v>
      </c>
      <c r="L2439" t="s">
        <v>42</v>
      </c>
      <c r="M2439" t="s">
        <v>43</v>
      </c>
      <c r="N2439">
        <v>0</v>
      </c>
      <c r="O2439">
        <v>1</v>
      </c>
      <c r="P2439">
        <v>1</v>
      </c>
      <c r="T2439" t="s">
        <v>55</v>
      </c>
      <c r="V2439" t="s">
        <v>67</v>
      </c>
      <c r="X2439" t="s">
        <v>80</v>
      </c>
      <c r="Z2439" t="s">
        <v>86</v>
      </c>
      <c r="AC2439" t="s">
        <v>106</v>
      </c>
      <c r="AG2439" t="s">
        <v>27</v>
      </c>
      <c r="AH2439" t="str">
        <f>Table1[[#This Row],[Family]]</f>
        <v>Chironomidae</v>
      </c>
      <c r="AI2439" t="s">
        <v>48</v>
      </c>
      <c r="AJ2439" t="s">
        <v>61</v>
      </c>
      <c r="AK2439">
        <v>7.6</v>
      </c>
      <c r="AM2439" t="s">
        <v>42</v>
      </c>
      <c r="AN2439">
        <v>7.6</v>
      </c>
      <c r="AO2439">
        <v>0</v>
      </c>
    </row>
    <row r="2440" spans="1:41" x14ac:dyDescent="0.25">
      <c r="A2440" t="s">
        <v>781</v>
      </c>
      <c r="F2440" t="s">
        <v>781</v>
      </c>
      <c r="G2440" s="1">
        <v>42478</v>
      </c>
      <c r="I2440" t="s">
        <v>1023</v>
      </c>
      <c r="J2440" t="s">
        <v>40</v>
      </c>
      <c r="K2440" t="s">
        <v>107</v>
      </c>
      <c r="L2440" t="s">
        <v>42</v>
      </c>
      <c r="M2440" t="s">
        <v>43</v>
      </c>
      <c r="N2440">
        <v>0</v>
      </c>
      <c r="O2440">
        <v>2</v>
      </c>
      <c r="P2440">
        <v>2</v>
      </c>
      <c r="T2440" t="s">
        <v>55</v>
      </c>
      <c r="V2440" t="s">
        <v>67</v>
      </c>
      <c r="X2440" t="s">
        <v>80</v>
      </c>
      <c r="Z2440" t="s">
        <v>86</v>
      </c>
      <c r="AC2440" t="s">
        <v>108</v>
      </c>
      <c r="AG2440" t="s">
        <v>27</v>
      </c>
      <c r="AH2440" t="str">
        <f>Table1[[#This Row],[Family]]</f>
        <v>Chironomidae</v>
      </c>
      <c r="AI2440" t="s">
        <v>48</v>
      </c>
      <c r="AJ2440" t="s">
        <v>82</v>
      </c>
      <c r="AK2440">
        <v>9.1999999999999993</v>
      </c>
      <c r="AM2440" t="s">
        <v>42</v>
      </c>
      <c r="AN2440">
        <v>9.1999999999999993</v>
      </c>
      <c r="AO2440">
        <v>0</v>
      </c>
    </row>
    <row r="2441" spans="1:41" x14ac:dyDescent="0.25">
      <c r="A2441" t="s">
        <v>781</v>
      </c>
      <c r="F2441" t="s">
        <v>781</v>
      </c>
      <c r="G2441" s="1">
        <v>42478</v>
      </c>
      <c r="I2441" t="s">
        <v>1023</v>
      </c>
      <c r="J2441" t="s">
        <v>40</v>
      </c>
      <c r="K2441" t="s">
        <v>481</v>
      </c>
      <c r="L2441" t="s">
        <v>42</v>
      </c>
      <c r="M2441" t="s">
        <v>43</v>
      </c>
      <c r="N2441">
        <v>0</v>
      </c>
      <c r="O2441">
        <v>5</v>
      </c>
      <c r="P2441">
        <v>5</v>
      </c>
      <c r="T2441" t="s">
        <v>55</v>
      </c>
      <c r="V2441" t="s">
        <v>67</v>
      </c>
      <c r="X2441" t="s">
        <v>80</v>
      </c>
      <c r="Z2441" t="s">
        <v>86</v>
      </c>
      <c r="AC2441" t="s">
        <v>482</v>
      </c>
      <c r="AG2441" t="s">
        <v>27</v>
      </c>
      <c r="AH2441" t="str">
        <f>Table1[[#This Row],[Family]]</f>
        <v>Chironomidae</v>
      </c>
      <c r="AI2441" t="s">
        <v>48</v>
      </c>
      <c r="AJ2441" t="s">
        <v>61</v>
      </c>
      <c r="AK2441">
        <v>2.1</v>
      </c>
      <c r="AM2441" t="s">
        <v>42</v>
      </c>
      <c r="AN2441">
        <v>2.1</v>
      </c>
      <c r="AO2441">
        <v>0</v>
      </c>
    </row>
    <row r="2442" spans="1:41" x14ac:dyDescent="0.25">
      <c r="A2442" t="s">
        <v>781</v>
      </c>
      <c r="F2442" t="s">
        <v>781</v>
      </c>
      <c r="G2442" s="1">
        <v>42478</v>
      </c>
      <c r="I2442" t="s">
        <v>1023</v>
      </c>
      <c r="J2442" t="s">
        <v>40</v>
      </c>
      <c r="K2442" t="s">
        <v>109</v>
      </c>
      <c r="L2442" t="s">
        <v>42</v>
      </c>
      <c r="M2442" t="s">
        <v>79</v>
      </c>
      <c r="N2442">
        <v>0</v>
      </c>
      <c r="O2442">
        <v>2</v>
      </c>
      <c r="P2442">
        <v>2</v>
      </c>
      <c r="T2442" t="s">
        <v>55</v>
      </c>
      <c r="V2442" t="s">
        <v>67</v>
      </c>
      <c r="X2442" t="s">
        <v>80</v>
      </c>
      <c r="Z2442" t="s">
        <v>86</v>
      </c>
      <c r="AC2442" t="s">
        <v>110</v>
      </c>
      <c r="AG2442" t="s">
        <v>27</v>
      </c>
      <c r="AH2442" t="str">
        <f>Table1[[#This Row],[Family]]</f>
        <v>Chironomidae</v>
      </c>
      <c r="AI2442" t="s">
        <v>76</v>
      </c>
      <c r="AK2442">
        <v>7.5</v>
      </c>
      <c r="AM2442" t="s">
        <v>42</v>
      </c>
      <c r="AN2442">
        <v>7.5</v>
      </c>
      <c r="AO2442">
        <v>0</v>
      </c>
    </row>
    <row r="2443" spans="1:41" x14ac:dyDescent="0.25">
      <c r="A2443" t="s">
        <v>781</v>
      </c>
      <c r="F2443" t="s">
        <v>781</v>
      </c>
      <c r="G2443" s="1">
        <v>42478</v>
      </c>
      <c r="I2443" t="s">
        <v>1023</v>
      </c>
      <c r="J2443" t="s">
        <v>40</v>
      </c>
      <c r="K2443" t="s">
        <v>117</v>
      </c>
      <c r="L2443" t="s">
        <v>42</v>
      </c>
      <c r="M2443" t="s">
        <v>43</v>
      </c>
      <c r="N2443">
        <v>0</v>
      </c>
      <c r="O2443">
        <v>6</v>
      </c>
      <c r="P2443">
        <v>6</v>
      </c>
      <c r="T2443" t="s">
        <v>55</v>
      </c>
      <c r="V2443" t="s">
        <v>67</v>
      </c>
      <c r="X2443" t="s">
        <v>80</v>
      </c>
      <c r="Z2443" t="s">
        <v>86</v>
      </c>
      <c r="AB2443" t="s">
        <v>118</v>
      </c>
      <c r="AC2443" t="s">
        <v>119</v>
      </c>
      <c r="AG2443" t="s">
        <v>27</v>
      </c>
      <c r="AH2443" t="str">
        <f>Table1[[#This Row],[Family]]</f>
        <v>Chironomidae</v>
      </c>
      <c r="AI2443" t="s">
        <v>76</v>
      </c>
      <c r="AJ2443" t="s">
        <v>61</v>
      </c>
      <c r="AK2443">
        <v>1.2</v>
      </c>
      <c r="AM2443" t="s">
        <v>42</v>
      </c>
      <c r="AN2443">
        <v>1.2</v>
      </c>
      <c r="AO2443">
        <v>0</v>
      </c>
    </row>
    <row r="2444" spans="1:41" x14ac:dyDescent="0.25">
      <c r="A2444" t="s">
        <v>781</v>
      </c>
      <c r="F2444" t="s">
        <v>781</v>
      </c>
      <c r="G2444" s="1">
        <v>42478</v>
      </c>
      <c r="I2444" t="s">
        <v>1023</v>
      </c>
      <c r="J2444" t="s">
        <v>40</v>
      </c>
      <c r="K2444" t="s">
        <v>120</v>
      </c>
      <c r="L2444" t="s">
        <v>42</v>
      </c>
      <c r="M2444" t="s">
        <v>43</v>
      </c>
      <c r="N2444">
        <v>0</v>
      </c>
      <c r="O2444">
        <v>1</v>
      </c>
      <c r="P2444">
        <v>1</v>
      </c>
      <c r="T2444" t="s">
        <v>55</v>
      </c>
      <c r="V2444" t="s">
        <v>67</v>
      </c>
      <c r="X2444" t="s">
        <v>80</v>
      </c>
      <c r="Z2444" t="s">
        <v>86</v>
      </c>
      <c r="AB2444" t="s">
        <v>121</v>
      </c>
      <c r="AC2444" t="s">
        <v>122</v>
      </c>
      <c r="AG2444" t="s">
        <v>27</v>
      </c>
      <c r="AH2444" t="str">
        <f>Table1[[#This Row],[Family]]</f>
        <v>Chironomidae</v>
      </c>
      <c r="AI2444" t="s">
        <v>76</v>
      </c>
      <c r="AK2444">
        <v>6.6</v>
      </c>
      <c r="AM2444" t="s">
        <v>42</v>
      </c>
      <c r="AN2444">
        <v>6.6</v>
      </c>
      <c r="AO2444">
        <v>0</v>
      </c>
    </row>
    <row r="2445" spans="1:41" x14ac:dyDescent="0.25">
      <c r="A2445" t="s">
        <v>781</v>
      </c>
      <c r="F2445" t="s">
        <v>781</v>
      </c>
      <c r="G2445" s="1">
        <v>42478</v>
      </c>
      <c r="I2445" t="s">
        <v>1023</v>
      </c>
      <c r="J2445" t="s">
        <v>40</v>
      </c>
      <c r="K2445" t="s">
        <v>123</v>
      </c>
      <c r="L2445" t="s">
        <v>42</v>
      </c>
      <c r="M2445" t="s">
        <v>43</v>
      </c>
      <c r="N2445">
        <v>0</v>
      </c>
      <c r="O2445">
        <v>1</v>
      </c>
      <c r="P2445">
        <v>1</v>
      </c>
      <c r="T2445" t="s">
        <v>55</v>
      </c>
      <c r="V2445" t="s">
        <v>67</v>
      </c>
      <c r="X2445" t="s">
        <v>80</v>
      </c>
      <c r="Z2445" t="s">
        <v>86</v>
      </c>
      <c r="AC2445" t="s">
        <v>124</v>
      </c>
      <c r="AG2445" t="s">
        <v>27</v>
      </c>
      <c r="AH2445" t="str">
        <f>Table1[[#This Row],[Family]]</f>
        <v>Chironomidae</v>
      </c>
      <c r="AI2445" t="s">
        <v>76</v>
      </c>
      <c r="AJ2445" t="s">
        <v>61</v>
      </c>
      <c r="AK2445">
        <v>8.1999999999999993</v>
      </c>
      <c r="AM2445" t="s">
        <v>42</v>
      </c>
      <c r="AN2445">
        <v>8.1999999999999993</v>
      </c>
      <c r="AO2445">
        <v>0</v>
      </c>
    </row>
    <row r="2446" spans="1:41" x14ac:dyDescent="0.25">
      <c r="A2446" t="s">
        <v>781</v>
      </c>
      <c r="F2446" t="s">
        <v>781</v>
      </c>
      <c r="G2446" s="1">
        <v>42478</v>
      </c>
      <c r="I2446" t="s">
        <v>1023</v>
      </c>
      <c r="J2446" t="s">
        <v>40</v>
      </c>
      <c r="K2446" t="s">
        <v>233</v>
      </c>
      <c r="L2446" t="s">
        <v>42</v>
      </c>
      <c r="M2446" t="s">
        <v>43</v>
      </c>
      <c r="N2446">
        <v>0</v>
      </c>
      <c r="O2446">
        <v>3</v>
      </c>
      <c r="P2446">
        <v>3</v>
      </c>
      <c r="T2446" t="s">
        <v>55</v>
      </c>
      <c r="V2446" t="s">
        <v>67</v>
      </c>
      <c r="X2446" t="s">
        <v>80</v>
      </c>
      <c r="Z2446" t="s">
        <v>86</v>
      </c>
      <c r="AB2446" t="s">
        <v>115</v>
      </c>
      <c r="AC2446" t="s">
        <v>234</v>
      </c>
      <c r="AG2446" t="s">
        <v>27</v>
      </c>
      <c r="AH2446" t="str">
        <f>Table1[[#This Row],[Family]]</f>
        <v>Chironomidae</v>
      </c>
      <c r="AI2446" t="s">
        <v>76</v>
      </c>
      <c r="AJ2446" t="s">
        <v>61</v>
      </c>
      <c r="AK2446">
        <v>5.3</v>
      </c>
      <c r="AM2446" t="s">
        <v>42</v>
      </c>
      <c r="AN2446">
        <v>5.3</v>
      </c>
      <c r="AO2446">
        <v>0</v>
      </c>
    </row>
    <row r="2447" spans="1:41" x14ac:dyDescent="0.25">
      <c r="A2447" t="s">
        <v>781</v>
      </c>
      <c r="F2447" t="s">
        <v>781</v>
      </c>
      <c r="G2447" s="1">
        <v>42478</v>
      </c>
      <c r="I2447" t="s">
        <v>1023</v>
      </c>
      <c r="J2447" t="s">
        <v>40</v>
      </c>
      <c r="K2447" t="s">
        <v>236</v>
      </c>
      <c r="L2447" t="s">
        <v>42</v>
      </c>
      <c r="M2447" t="s">
        <v>43</v>
      </c>
      <c r="N2447">
        <v>0</v>
      </c>
      <c r="O2447">
        <v>2</v>
      </c>
      <c r="P2447">
        <v>2</v>
      </c>
      <c r="T2447" t="s">
        <v>55</v>
      </c>
      <c r="V2447" t="s">
        <v>67</v>
      </c>
      <c r="X2447" t="s">
        <v>80</v>
      </c>
      <c r="Z2447" t="s">
        <v>199</v>
      </c>
      <c r="AB2447" t="s">
        <v>237</v>
      </c>
      <c r="AC2447" t="s">
        <v>238</v>
      </c>
      <c r="AG2447" t="s">
        <v>27</v>
      </c>
      <c r="AH2447" t="str">
        <f>Table1[[#This Row],[Family]]</f>
        <v>Simuliidae</v>
      </c>
      <c r="AI2447" t="s">
        <v>92</v>
      </c>
      <c r="AJ2447" t="s">
        <v>53</v>
      </c>
      <c r="AK2447">
        <v>5.7</v>
      </c>
      <c r="AM2447" t="s">
        <v>42</v>
      </c>
      <c r="AN2447">
        <v>5.7</v>
      </c>
      <c r="AO2447">
        <v>0</v>
      </c>
    </row>
    <row r="2448" spans="1:41" x14ac:dyDescent="0.25">
      <c r="A2448" t="s">
        <v>793</v>
      </c>
      <c r="F2448" t="s">
        <v>793</v>
      </c>
      <c r="G2448" s="1">
        <v>42453</v>
      </c>
      <c r="I2448" t="s">
        <v>1023</v>
      </c>
      <c r="J2448" t="s">
        <v>206</v>
      </c>
      <c r="K2448" t="s">
        <v>50</v>
      </c>
      <c r="L2448" t="s">
        <v>42</v>
      </c>
      <c r="M2448" t="s">
        <v>43</v>
      </c>
      <c r="N2448">
        <v>0</v>
      </c>
      <c r="O2448">
        <v>5</v>
      </c>
      <c r="P2448">
        <v>5</v>
      </c>
      <c r="T2448" t="s">
        <v>44</v>
      </c>
      <c r="V2448" t="s">
        <v>45</v>
      </c>
      <c r="X2448" t="s">
        <v>51</v>
      </c>
      <c r="Z2448" t="s">
        <v>52</v>
      </c>
      <c r="AG2448" t="s">
        <v>24</v>
      </c>
      <c r="AH2448" t="str">
        <f>Table1[[#This Row],[FinalID]]</f>
        <v>TUBIFICIDAE</v>
      </c>
      <c r="AI2448" t="s">
        <v>48</v>
      </c>
      <c r="AJ2448" t="s">
        <v>53</v>
      </c>
      <c r="AK2448">
        <v>8.4</v>
      </c>
      <c r="AM2448" t="s">
        <v>42</v>
      </c>
      <c r="AN2448">
        <v>8.4</v>
      </c>
      <c r="AO2448">
        <v>0</v>
      </c>
    </row>
    <row r="2449" spans="1:41" x14ac:dyDescent="0.25">
      <c r="A2449" t="s">
        <v>793</v>
      </c>
      <c r="F2449" t="s">
        <v>793</v>
      </c>
      <c r="G2449" s="1">
        <v>42453</v>
      </c>
      <c r="I2449" t="s">
        <v>1023</v>
      </c>
      <c r="J2449" t="s">
        <v>206</v>
      </c>
      <c r="K2449" t="s">
        <v>207</v>
      </c>
      <c r="L2449" t="s">
        <v>42</v>
      </c>
      <c r="M2449" t="s">
        <v>43</v>
      </c>
      <c r="N2449">
        <v>0</v>
      </c>
      <c r="O2449">
        <v>1</v>
      </c>
      <c r="P2449">
        <v>1</v>
      </c>
      <c r="T2449" t="s">
        <v>208</v>
      </c>
      <c r="V2449" t="s">
        <v>209</v>
      </c>
      <c r="X2449" t="s">
        <v>210</v>
      </c>
      <c r="Z2449" t="s">
        <v>211</v>
      </c>
      <c r="AC2449" t="s">
        <v>212</v>
      </c>
      <c r="AG2449" t="s">
        <v>27</v>
      </c>
      <c r="AH2449" t="str">
        <f>Table1[[#This Row],[Family]]</f>
        <v>Physidae</v>
      </c>
      <c r="AI2449" t="s">
        <v>144</v>
      </c>
      <c r="AJ2449" t="s">
        <v>213</v>
      </c>
      <c r="AK2449">
        <v>7</v>
      </c>
      <c r="AM2449" t="s">
        <v>42</v>
      </c>
      <c r="AN2449">
        <v>7</v>
      </c>
      <c r="AO2449">
        <v>0</v>
      </c>
    </row>
    <row r="2450" spans="1:41" x14ac:dyDescent="0.25">
      <c r="A2450" t="s">
        <v>793</v>
      </c>
      <c r="F2450" t="s">
        <v>793</v>
      </c>
      <c r="G2450" s="1">
        <v>42453</v>
      </c>
      <c r="I2450" t="s">
        <v>1023</v>
      </c>
      <c r="J2450" t="s">
        <v>206</v>
      </c>
      <c r="K2450" t="s">
        <v>260</v>
      </c>
      <c r="L2450" t="s">
        <v>42</v>
      </c>
      <c r="M2450" t="s">
        <v>43</v>
      </c>
      <c r="N2450">
        <v>0</v>
      </c>
      <c r="O2450">
        <v>2</v>
      </c>
      <c r="P2450">
        <v>2</v>
      </c>
      <c r="T2450" t="s">
        <v>55</v>
      </c>
      <c r="V2450" t="s">
        <v>67</v>
      </c>
      <c r="X2450" t="s">
        <v>68</v>
      </c>
      <c r="Z2450" t="s">
        <v>142</v>
      </c>
      <c r="AC2450" t="s">
        <v>261</v>
      </c>
      <c r="AG2450" t="s">
        <v>27</v>
      </c>
      <c r="AH2450" t="str">
        <f>Table1[[#This Row],[Family]]</f>
        <v>Heptageniidae</v>
      </c>
      <c r="AI2450" t="s">
        <v>144</v>
      </c>
      <c r="AJ2450" t="s">
        <v>53</v>
      </c>
      <c r="AK2450">
        <v>3</v>
      </c>
      <c r="AM2450" t="s">
        <v>42</v>
      </c>
      <c r="AN2450">
        <v>3</v>
      </c>
      <c r="AO2450">
        <v>0</v>
      </c>
    </row>
    <row r="2451" spans="1:41" x14ac:dyDescent="0.25">
      <c r="A2451" t="s">
        <v>793</v>
      </c>
      <c r="F2451" t="s">
        <v>793</v>
      </c>
      <c r="G2451" s="1">
        <v>42453</v>
      </c>
      <c r="I2451" t="s">
        <v>1023</v>
      </c>
      <c r="J2451" t="s">
        <v>206</v>
      </c>
      <c r="K2451" t="s">
        <v>327</v>
      </c>
      <c r="L2451" t="s">
        <v>42</v>
      </c>
      <c r="M2451" t="s">
        <v>43</v>
      </c>
      <c r="N2451">
        <v>0</v>
      </c>
      <c r="O2451">
        <v>1</v>
      </c>
      <c r="P2451">
        <v>1</v>
      </c>
      <c r="T2451" t="s">
        <v>55</v>
      </c>
      <c r="V2451" t="s">
        <v>67</v>
      </c>
      <c r="X2451" t="s">
        <v>324</v>
      </c>
      <c r="Z2451" t="s">
        <v>328</v>
      </c>
      <c r="AC2451" t="s">
        <v>329</v>
      </c>
      <c r="AG2451" t="s">
        <v>27</v>
      </c>
      <c r="AH2451" t="str">
        <f>Table1[[#This Row],[Family]]</f>
        <v>Coenagrionidae</v>
      </c>
      <c r="AI2451" t="s">
        <v>76</v>
      </c>
      <c r="AJ2451" t="s">
        <v>330</v>
      </c>
      <c r="AK2451">
        <v>9.3000000000000007</v>
      </c>
      <c r="AM2451" t="s">
        <v>42</v>
      </c>
      <c r="AN2451">
        <v>9.3000000000000007</v>
      </c>
      <c r="AO2451">
        <v>0</v>
      </c>
    </row>
    <row r="2452" spans="1:41" x14ac:dyDescent="0.25">
      <c r="A2452" t="s">
        <v>793</v>
      </c>
      <c r="F2452" t="s">
        <v>793</v>
      </c>
      <c r="G2452" s="1">
        <v>42453</v>
      </c>
      <c r="I2452" t="s">
        <v>1023</v>
      </c>
      <c r="J2452" t="s">
        <v>206</v>
      </c>
      <c r="K2452" t="s">
        <v>170</v>
      </c>
      <c r="L2452" t="s">
        <v>42</v>
      </c>
      <c r="M2452" t="s">
        <v>43</v>
      </c>
      <c r="N2452">
        <v>0</v>
      </c>
      <c r="O2452">
        <v>15</v>
      </c>
      <c r="P2452">
        <v>15</v>
      </c>
      <c r="T2452" t="s">
        <v>55</v>
      </c>
      <c r="V2452" t="s">
        <v>67</v>
      </c>
      <c r="X2452" t="s">
        <v>72</v>
      </c>
      <c r="Z2452" t="s">
        <v>171</v>
      </c>
      <c r="AC2452" t="s">
        <v>172</v>
      </c>
      <c r="AG2452" t="s">
        <v>27</v>
      </c>
      <c r="AH2452" t="str">
        <f>Table1[[#This Row],[Family]]</f>
        <v>Hydropsychidae</v>
      </c>
      <c r="AI2452" t="s">
        <v>92</v>
      </c>
      <c r="AJ2452" t="s">
        <v>53</v>
      </c>
      <c r="AK2452">
        <v>6.5</v>
      </c>
      <c r="AM2452" t="s">
        <v>42</v>
      </c>
      <c r="AN2452">
        <v>6.5</v>
      </c>
      <c r="AO2452">
        <v>0</v>
      </c>
    </row>
    <row r="2453" spans="1:41" x14ac:dyDescent="0.25">
      <c r="A2453" t="s">
        <v>793</v>
      </c>
      <c r="F2453" t="s">
        <v>793</v>
      </c>
      <c r="G2453" s="1">
        <v>42453</v>
      </c>
      <c r="I2453" t="s">
        <v>1023</v>
      </c>
      <c r="J2453" t="s">
        <v>206</v>
      </c>
      <c r="K2453" t="s">
        <v>175</v>
      </c>
      <c r="L2453" t="s">
        <v>42</v>
      </c>
      <c r="M2453" t="s">
        <v>43</v>
      </c>
      <c r="N2453">
        <v>0</v>
      </c>
      <c r="O2453">
        <v>3</v>
      </c>
      <c r="P2453">
        <v>3</v>
      </c>
      <c r="T2453" t="s">
        <v>55</v>
      </c>
      <c r="V2453" t="s">
        <v>67</v>
      </c>
      <c r="X2453" t="s">
        <v>72</v>
      </c>
      <c r="Z2453" t="s">
        <v>171</v>
      </c>
      <c r="AC2453" t="s">
        <v>176</v>
      </c>
      <c r="AG2453" t="s">
        <v>27</v>
      </c>
      <c r="AH2453" t="str">
        <f>Table1[[#This Row],[Family]]</f>
        <v>Hydropsychidae</v>
      </c>
      <c r="AI2453" t="s">
        <v>92</v>
      </c>
      <c r="AJ2453" t="s">
        <v>53</v>
      </c>
      <c r="AK2453">
        <v>7.5</v>
      </c>
      <c r="AM2453" t="s">
        <v>42</v>
      </c>
      <c r="AN2453">
        <v>7.5</v>
      </c>
      <c r="AO2453">
        <v>0</v>
      </c>
    </row>
    <row r="2454" spans="1:41" x14ac:dyDescent="0.25">
      <c r="A2454" t="s">
        <v>793</v>
      </c>
      <c r="F2454" t="s">
        <v>793</v>
      </c>
      <c r="G2454" s="1">
        <v>42453</v>
      </c>
      <c r="I2454" t="s">
        <v>1023</v>
      </c>
      <c r="J2454" t="s">
        <v>206</v>
      </c>
      <c r="K2454" t="s">
        <v>217</v>
      </c>
      <c r="L2454" t="s">
        <v>42</v>
      </c>
      <c r="M2454" t="s">
        <v>43</v>
      </c>
      <c r="N2454">
        <v>0</v>
      </c>
      <c r="O2454">
        <v>1</v>
      </c>
      <c r="P2454">
        <v>1</v>
      </c>
      <c r="T2454" t="s">
        <v>55</v>
      </c>
      <c r="V2454" t="s">
        <v>67</v>
      </c>
      <c r="X2454" t="s">
        <v>72</v>
      </c>
      <c r="Z2454" t="s">
        <v>181</v>
      </c>
      <c r="AC2454" t="s">
        <v>218</v>
      </c>
      <c r="AG2454" t="s">
        <v>27</v>
      </c>
      <c r="AH2454" t="str">
        <f>Table1[[#This Row],[Family]]</f>
        <v>Philopotamidae</v>
      </c>
      <c r="AI2454" t="s">
        <v>92</v>
      </c>
      <c r="AJ2454" t="s">
        <v>53</v>
      </c>
      <c r="AK2454">
        <v>4.4000000000000004</v>
      </c>
      <c r="AM2454" t="s">
        <v>42</v>
      </c>
      <c r="AN2454">
        <v>4.4000000000000004</v>
      </c>
      <c r="AO2454">
        <v>0</v>
      </c>
    </row>
    <row r="2455" spans="1:41" x14ac:dyDescent="0.25">
      <c r="A2455" t="s">
        <v>793</v>
      </c>
      <c r="F2455" t="s">
        <v>793</v>
      </c>
      <c r="G2455" s="1">
        <v>42453</v>
      </c>
      <c r="I2455" t="s">
        <v>1023</v>
      </c>
      <c r="J2455" t="s">
        <v>206</v>
      </c>
      <c r="K2455" t="s">
        <v>248</v>
      </c>
      <c r="L2455" t="s">
        <v>42</v>
      </c>
      <c r="M2455" t="s">
        <v>43</v>
      </c>
      <c r="N2455">
        <v>0</v>
      </c>
      <c r="O2455">
        <v>1</v>
      </c>
      <c r="P2455">
        <v>1</v>
      </c>
      <c r="T2455" t="s">
        <v>55</v>
      </c>
      <c r="V2455" t="s">
        <v>67</v>
      </c>
      <c r="X2455" t="s">
        <v>220</v>
      </c>
      <c r="Z2455" t="s">
        <v>221</v>
      </c>
      <c r="AC2455" t="s">
        <v>249</v>
      </c>
      <c r="AG2455" t="s">
        <v>27</v>
      </c>
      <c r="AH2455" t="str">
        <f>Table1[[#This Row],[Family]]</f>
        <v>Elmidae</v>
      </c>
      <c r="AI2455" t="s">
        <v>144</v>
      </c>
      <c r="AJ2455" t="s">
        <v>53</v>
      </c>
      <c r="AK2455">
        <v>2.7</v>
      </c>
      <c r="AM2455" t="s">
        <v>42</v>
      </c>
      <c r="AN2455">
        <v>2.7</v>
      </c>
      <c r="AO2455">
        <v>0</v>
      </c>
    </row>
    <row r="2456" spans="1:41" x14ac:dyDescent="0.25">
      <c r="A2456" t="s">
        <v>793</v>
      </c>
      <c r="F2456" t="s">
        <v>793</v>
      </c>
      <c r="G2456" s="1">
        <v>42453</v>
      </c>
      <c r="I2456" t="s">
        <v>1023</v>
      </c>
      <c r="J2456" t="s">
        <v>206</v>
      </c>
      <c r="K2456" t="s">
        <v>219</v>
      </c>
      <c r="L2456" t="s">
        <v>42</v>
      </c>
      <c r="M2456" t="s">
        <v>43</v>
      </c>
      <c r="N2456">
        <v>0</v>
      </c>
      <c r="O2456">
        <v>3</v>
      </c>
      <c r="P2456">
        <v>3</v>
      </c>
      <c r="T2456" t="s">
        <v>55</v>
      </c>
      <c r="V2456" t="s">
        <v>67</v>
      </c>
      <c r="X2456" t="s">
        <v>220</v>
      </c>
      <c r="Z2456" t="s">
        <v>221</v>
      </c>
      <c r="AC2456" t="s">
        <v>222</v>
      </c>
      <c r="AG2456" t="s">
        <v>27</v>
      </c>
      <c r="AH2456" t="str">
        <f>Table1[[#This Row],[Family]]</f>
        <v>Elmidae</v>
      </c>
      <c r="AI2456" t="s">
        <v>144</v>
      </c>
      <c r="AJ2456" t="s">
        <v>53</v>
      </c>
      <c r="AK2456">
        <v>7.1</v>
      </c>
      <c r="AM2456" t="s">
        <v>42</v>
      </c>
      <c r="AN2456">
        <v>7.1</v>
      </c>
      <c r="AO2456">
        <v>0</v>
      </c>
    </row>
    <row r="2457" spans="1:41" x14ac:dyDescent="0.25">
      <c r="A2457" t="s">
        <v>793</v>
      </c>
      <c r="F2457" t="s">
        <v>793</v>
      </c>
      <c r="G2457" s="1">
        <v>42453</v>
      </c>
      <c r="I2457" t="s">
        <v>1023</v>
      </c>
      <c r="J2457" t="s">
        <v>206</v>
      </c>
      <c r="K2457" t="s">
        <v>93</v>
      </c>
      <c r="L2457" t="s">
        <v>42</v>
      </c>
      <c r="M2457" t="s">
        <v>43</v>
      </c>
      <c r="N2457">
        <v>0</v>
      </c>
      <c r="O2457">
        <v>4</v>
      </c>
      <c r="P2457">
        <v>4</v>
      </c>
      <c r="T2457" t="s">
        <v>55</v>
      </c>
      <c r="V2457" t="s">
        <v>67</v>
      </c>
      <c r="X2457" t="s">
        <v>80</v>
      </c>
      <c r="Z2457" t="s">
        <v>86</v>
      </c>
      <c r="AB2457" t="s">
        <v>87</v>
      </c>
      <c r="AC2457" t="s">
        <v>94</v>
      </c>
      <c r="AG2457" t="s">
        <v>27</v>
      </c>
      <c r="AH2457" t="str">
        <f>Table1[[#This Row],[Family]]</f>
        <v>Chironomidae</v>
      </c>
      <c r="AI2457" t="s">
        <v>60</v>
      </c>
      <c r="AJ2457" t="s">
        <v>95</v>
      </c>
      <c r="AK2457">
        <v>6.3</v>
      </c>
      <c r="AM2457" t="s">
        <v>42</v>
      </c>
      <c r="AN2457">
        <v>6.3</v>
      </c>
      <c r="AO2457">
        <v>0</v>
      </c>
    </row>
    <row r="2458" spans="1:41" x14ac:dyDescent="0.25">
      <c r="A2458" t="s">
        <v>793</v>
      </c>
      <c r="F2458" t="s">
        <v>793</v>
      </c>
      <c r="G2458" s="1">
        <v>42453</v>
      </c>
      <c r="I2458" t="s">
        <v>1023</v>
      </c>
      <c r="J2458" t="s">
        <v>206</v>
      </c>
      <c r="K2458" t="s">
        <v>286</v>
      </c>
      <c r="L2458" t="s">
        <v>42</v>
      </c>
      <c r="M2458" t="s">
        <v>43</v>
      </c>
      <c r="N2458">
        <v>0</v>
      </c>
      <c r="O2458">
        <v>2</v>
      </c>
      <c r="P2458">
        <v>2</v>
      </c>
      <c r="T2458" t="s">
        <v>55</v>
      </c>
      <c r="V2458" t="s">
        <v>67</v>
      </c>
      <c r="X2458" t="s">
        <v>80</v>
      </c>
      <c r="Z2458" t="s">
        <v>86</v>
      </c>
      <c r="AB2458" t="s">
        <v>97</v>
      </c>
      <c r="AC2458" t="s">
        <v>287</v>
      </c>
      <c r="AG2458" t="s">
        <v>27</v>
      </c>
      <c r="AH2458" t="str">
        <f>Table1[[#This Row],[Family]]</f>
        <v>Chironomidae</v>
      </c>
      <c r="AI2458" t="s">
        <v>48</v>
      </c>
      <c r="AJ2458" t="s">
        <v>61</v>
      </c>
      <c r="AK2458">
        <v>7.7</v>
      </c>
      <c r="AM2458" t="s">
        <v>42</v>
      </c>
      <c r="AN2458">
        <v>7.7</v>
      </c>
      <c r="AO2458">
        <v>0</v>
      </c>
    </row>
    <row r="2459" spans="1:41" x14ac:dyDescent="0.25">
      <c r="A2459" t="s">
        <v>793</v>
      </c>
      <c r="F2459" t="s">
        <v>793</v>
      </c>
      <c r="G2459" s="1">
        <v>42453</v>
      </c>
      <c r="I2459" t="s">
        <v>1023</v>
      </c>
      <c r="J2459" t="s">
        <v>206</v>
      </c>
      <c r="K2459" t="s">
        <v>297</v>
      </c>
      <c r="L2459" t="s">
        <v>42</v>
      </c>
      <c r="M2459" t="s">
        <v>43</v>
      </c>
      <c r="N2459">
        <v>0</v>
      </c>
      <c r="O2459">
        <v>2</v>
      </c>
      <c r="P2459">
        <v>2</v>
      </c>
      <c r="T2459" t="s">
        <v>55</v>
      </c>
      <c r="V2459" t="s">
        <v>67</v>
      </c>
      <c r="X2459" t="s">
        <v>80</v>
      </c>
      <c r="Z2459" t="s">
        <v>86</v>
      </c>
      <c r="AB2459" t="s">
        <v>97</v>
      </c>
      <c r="AC2459" t="s">
        <v>298</v>
      </c>
      <c r="AG2459" t="s">
        <v>27</v>
      </c>
      <c r="AH2459" t="str">
        <f>Table1[[#This Row],[Family]]</f>
        <v>Chironomidae</v>
      </c>
      <c r="AI2459" t="s">
        <v>92</v>
      </c>
      <c r="AJ2459" t="s">
        <v>53</v>
      </c>
      <c r="AK2459">
        <v>7.2</v>
      </c>
      <c r="AM2459" t="s">
        <v>42</v>
      </c>
      <c r="AN2459">
        <v>7.2</v>
      </c>
      <c r="AO2459">
        <v>0</v>
      </c>
    </row>
    <row r="2460" spans="1:41" x14ac:dyDescent="0.25">
      <c r="A2460" t="s">
        <v>793</v>
      </c>
      <c r="F2460" t="s">
        <v>793</v>
      </c>
      <c r="G2460" s="1">
        <v>42453</v>
      </c>
      <c r="I2460" t="s">
        <v>1023</v>
      </c>
      <c r="J2460" t="s">
        <v>206</v>
      </c>
      <c r="K2460" t="s">
        <v>186</v>
      </c>
      <c r="L2460" t="s">
        <v>42</v>
      </c>
      <c r="M2460" t="s">
        <v>79</v>
      </c>
      <c r="N2460">
        <v>0</v>
      </c>
      <c r="O2460">
        <v>6</v>
      </c>
      <c r="P2460">
        <v>6</v>
      </c>
      <c r="T2460" t="s">
        <v>55</v>
      </c>
      <c r="V2460" t="s">
        <v>67</v>
      </c>
      <c r="X2460" t="s">
        <v>80</v>
      </c>
      <c r="Z2460" t="s">
        <v>86</v>
      </c>
      <c r="AC2460" t="s">
        <v>187</v>
      </c>
      <c r="AG2460" t="s">
        <v>27</v>
      </c>
      <c r="AH2460" t="str">
        <f>Table1[[#This Row],[Family]]</f>
        <v>Chironomidae</v>
      </c>
      <c r="AI2460" t="s">
        <v>48</v>
      </c>
      <c r="AK2460">
        <v>7.6</v>
      </c>
      <c r="AM2460" t="s">
        <v>42</v>
      </c>
      <c r="AN2460">
        <v>7.6</v>
      </c>
      <c r="AO2460">
        <v>0</v>
      </c>
    </row>
    <row r="2461" spans="1:41" x14ac:dyDescent="0.25">
      <c r="A2461" t="s">
        <v>793</v>
      </c>
      <c r="F2461" t="s">
        <v>793</v>
      </c>
      <c r="G2461" s="1">
        <v>42453</v>
      </c>
      <c r="I2461" t="s">
        <v>1023</v>
      </c>
      <c r="J2461" t="s">
        <v>206</v>
      </c>
      <c r="K2461" t="s">
        <v>100</v>
      </c>
      <c r="L2461" t="s">
        <v>42</v>
      </c>
      <c r="M2461" t="s">
        <v>43</v>
      </c>
      <c r="N2461">
        <v>0</v>
      </c>
      <c r="O2461">
        <v>1</v>
      </c>
      <c r="P2461">
        <v>1</v>
      </c>
      <c r="T2461" t="s">
        <v>55</v>
      </c>
      <c r="V2461" t="s">
        <v>67</v>
      </c>
      <c r="X2461" t="s">
        <v>80</v>
      </c>
      <c r="Z2461" t="s">
        <v>86</v>
      </c>
      <c r="AC2461" t="s">
        <v>101</v>
      </c>
      <c r="AG2461" t="s">
        <v>27</v>
      </c>
      <c r="AH2461" t="str">
        <f>Table1[[#This Row],[Family]]</f>
        <v>Chironomidae</v>
      </c>
      <c r="AI2461" t="s">
        <v>60</v>
      </c>
      <c r="AJ2461" t="s">
        <v>102</v>
      </c>
      <c r="AK2461">
        <v>9.6</v>
      </c>
      <c r="AM2461" t="s">
        <v>42</v>
      </c>
      <c r="AN2461">
        <v>9.6</v>
      </c>
      <c r="AO2461">
        <v>0</v>
      </c>
    </row>
    <row r="2462" spans="1:41" x14ac:dyDescent="0.25">
      <c r="A2462" t="s">
        <v>793</v>
      </c>
      <c r="F2462" t="s">
        <v>793</v>
      </c>
      <c r="G2462" s="1">
        <v>42453</v>
      </c>
      <c r="I2462" t="s">
        <v>1023</v>
      </c>
      <c r="J2462" t="s">
        <v>206</v>
      </c>
      <c r="K2462" t="s">
        <v>227</v>
      </c>
      <c r="L2462" t="s">
        <v>42</v>
      </c>
      <c r="M2462" t="s">
        <v>43</v>
      </c>
      <c r="N2462">
        <v>0</v>
      </c>
      <c r="O2462">
        <v>7</v>
      </c>
      <c r="P2462">
        <v>7</v>
      </c>
      <c r="T2462" t="s">
        <v>55</v>
      </c>
      <c r="V2462" t="s">
        <v>67</v>
      </c>
      <c r="X2462" t="s">
        <v>80</v>
      </c>
      <c r="Z2462" t="s">
        <v>86</v>
      </c>
      <c r="AC2462" t="s">
        <v>228</v>
      </c>
      <c r="AG2462" t="s">
        <v>27</v>
      </c>
      <c r="AH2462" t="str">
        <f>Table1[[#This Row],[Family]]</f>
        <v>Chironomidae</v>
      </c>
      <c r="AI2462" t="s">
        <v>144</v>
      </c>
      <c r="AJ2462" t="s">
        <v>61</v>
      </c>
      <c r="AK2462">
        <v>7.2</v>
      </c>
      <c r="AM2462" t="s">
        <v>42</v>
      </c>
      <c r="AN2462">
        <v>7.2</v>
      </c>
      <c r="AO2462">
        <v>0</v>
      </c>
    </row>
    <row r="2463" spans="1:41" x14ac:dyDescent="0.25">
      <c r="A2463" t="s">
        <v>793</v>
      </c>
      <c r="F2463" t="s">
        <v>793</v>
      </c>
      <c r="G2463" s="1">
        <v>42453</v>
      </c>
      <c r="I2463" t="s">
        <v>1023</v>
      </c>
      <c r="J2463" t="s">
        <v>206</v>
      </c>
      <c r="K2463" t="s">
        <v>107</v>
      </c>
      <c r="L2463" t="s">
        <v>42</v>
      </c>
      <c r="M2463" t="s">
        <v>43</v>
      </c>
      <c r="N2463">
        <v>0</v>
      </c>
      <c r="O2463">
        <v>26</v>
      </c>
      <c r="P2463">
        <v>26</v>
      </c>
      <c r="T2463" t="s">
        <v>55</v>
      </c>
      <c r="V2463" t="s">
        <v>67</v>
      </c>
      <c r="X2463" t="s">
        <v>80</v>
      </c>
      <c r="Z2463" t="s">
        <v>86</v>
      </c>
      <c r="AC2463" t="s">
        <v>108</v>
      </c>
      <c r="AG2463" t="s">
        <v>27</v>
      </c>
      <c r="AH2463" t="str">
        <f>Table1[[#This Row],[Family]]</f>
        <v>Chironomidae</v>
      </c>
      <c r="AI2463" t="s">
        <v>48</v>
      </c>
      <c r="AJ2463" t="s">
        <v>82</v>
      </c>
      <c r="AK2463">
        <v>9.1999999999999993</v>
      </c>
      <c r="AM2463" t="s">
        <v>42</v>
      </c>
      <c r="AN2463">
        <v>9.1999999999999993</v>
      </c>
      <c r="AO2463">
        <v>0</v>
      </c>
    </row>
    <row r="2464" spans="1:41" x14ac:dyDescent="0.25">
      <c r="A2464" t="s">
        <v>793</v>
      </c>
      <c r="F2464" t="s">
        <v>793</v>
      </c>
      <c r="G2464" s="1">
        <v>42453</v>
      </c>
      <c r="I2464" t="s">
        <v>1023</v>
      </c>
      <c r="J2464" t="s">
        <v>206</v>
      </c>
      <c r="K2464" t="s">
        <v>255</v>
      </c>
      <c r="L2464" t="s">
        <v>42</v>
      </c>
      <c r="M2464" t="s">
        <v>43</v>
      </c>
      <c r="N2464">
        <v>0</v>
      </c>
      <c r="O2464">
        <v>1</v>
      </c>
      <c r="P2464">
        <v>1</v>
      </c>
      <c r="T2464" t="s">
        <v>55</v>
      </c>
      <c r="V2464" t="s">
        <v>67</v>
      </c>
      <c r="X2464" t="s">
        <v>80</v>
      </c>
      <c r="Z2464" t="s">
        <v>86</v>
      </c>
      <c r="AC2464" t="s">
        <v>256</v>
      </c>
      <c r="AG2464" t="s">
        <v>27</v>
      </c>
      <c r="AH2464" t="str">
        <f>Table1[[#This Row],[Family]]</f>
        <v>Chironomidae</v>
      </c>
      <c r="AI2464" t="s">
        <v>48</v>
      </c>
      <c r="AJ2464" t="s">
        <v>61</v>
      </c>
      <c r="AK2464">
        <v>5.0999999999999996</v>
      </c>
      <c r="AM2464" t="s">
        <v>42</v>
      </c>
      <c r="AN2464">
        <v>5.0999999999999996</v>
      </c>
      <c r="AO2464">
        <v>0</v>
      </c>
    </row>
    <row r="2465" spans="1:41" x14ac:dyDescent="0.25">
      <c r="A2465" t="s">
        <v>793</v>
      </c>
      <c r="F2465" t="s">
        <v>793</v>
      </c>
      <c r="G2465" s="1">
        <v>42453</v>
      </c>
      <c r="I2465" t="s">
        <v>1023</v>
      </c>
      <c r="J2465" t="s">
        <v>206</v>
      </c>
      <c r="K2465" t="s">
        <v>109</v>
      </c>
      <c r="L2465" t="s">
        <v>42</v>
      </c>
      <c r="M2465" t="s">
        <v>43</v>
      </c>
      <c r="N2465">
        <v>0</v>
      </c>
      <c r="O2465">
        <v>2</v>
      </c>
      <c r="P2465">
        <v>2</v>
      </c>
      <c r="T2465" t="s">
        <v>55</v>
      </c>
      <c r="V2465" t="s">
        <v>67</v>
      </c>
      <c r="X2465" t="s">
        <v>80</v>
      </c>
      <c r="Z2465" t="s">
        <v>86</v>
      </c>
      <c r="AC2465" t="s">
        <v>110</v>
      </c>
      <c r="AG2465" t="s">
        <v>27</v>
      </c>
      <c r="AH2465" t="str">
        <f>Table1[[#This Row],[Family]]</f>
        <v>Chironomidae</v>
      </c>
      <c r="AI2465" t="s">
        <v>76</v>
      </c>
      <c r="AK2465">
        <v>7.5</v>
      </c>
      <c r="AM2465" t="s">
        <v>42</v>
      </c>
      <c r="AN2465">
        <v>7.5</v>
      </c>
      <c r="AO2465">
        <v>0</v>
      </c>
    </row>
    <row r="2466" spans="1:41" x14ac:dyDescent="0.25">
      <c r="A2466" t="s">
        <v>793</v>
      </c>
      <c r="F2466" t="s">
        <v>793</v>
      </c>
      <c r="G2466" s="1">
        <v>42453</v>
      </c>
      <c r="I2466" t="s">
        <v>1023</v>
      </c>
      <c r="J2466" t="s">
        <v>206</v>
      </c>
      <c r="K2466" t="s">
        <v>235</v>
      </c>
      <c r="L2466" t="s">
        <v>42</v>
      </c>
      <c r="M2466" t="s">
        <v>79</v>
      </c>
      <c r="N2466">
        <v>0</v>
      </c>
      <c r="O2466">
        <v>3</v>
      </c>
      <c r="P2466">
        <v>3</v>
      </c>
      <c r="T2466" t="s">
        <v>55</v>
      </c>
      <c r="V2466" t="s">
        <v>67</v>
      </c>
      <c r="X2466" t="s">
        <v>80</v>
      </c>
      <c r="Z2466" t="s">
        <v>86</v>
      </c>
      <c r="AB2466" t="s">
        <v>194</v>
      </c>
      <c r="AG2466" t="s">
        <v>26</v>
      </c>
      <c r="AH2466" t="s">
        <v>86</v>
      </c>
      <c r="AI2466" t="s">
        <v>48</v>
      </c>
      <c r="AK2466">
        <v>7.1</v>
      </c>
      <c r="AM2466" t="s">
        <v>42</v>
      </c>
      <c r="AN2466">
        <v>7.1</v>
      </c>
      <c r="AO2466">
        <v>0</v>
      </c>
    </row>
    <row r="2467" spans="1:41" x14ac:dyDescent="0.25">
      <c r="A2467" t="s">
        <v>793</v>
      </c>
      <c r="F2467" t="s">
        <v>793</v>
      </c>
      <c r="G2467" s="1">
        <v>42453</v>
      </c>
      <c r="I2467" t="s">
        <v>1023</v>
      </c>
      <c r="J2467" t="s">
        <v>206</v>
      </c>
      <c r="K2467" t="s">
        <v>193</v>
      </c>
      <c r="L2467" t="s">
        <v>42</v>
      </c>
      <c r="M2467" t="s">
        <v>43</v>
      </c>
      <c r="N2467">
        <v>0</v>
      </c>
      <c r="O2467">
        <v>26</v>
      </c>
      <c r="P2467">
        <v>26</v>
      </c>
      <c r="T2467" t="s">
        <v>55</v>
      </c>
      <c r="V2467" t="s">
        <v>67</v>
      </c>
      <c r="X2467" t="s">
        <v>80</v>
      </c>
      <c r="Z2467" t="s">
        <v>86</v>
      </c>
      <c r="AB2467" t="s">
        <v>194</v>
      </c>
      <c r="AC2467" t="s">
        <v>195</v>
      </c>
      <c r="AG2467" t="s">
        <v>27</v>
      </c>
      <c r="AH2467" t="str">
        <f>Table1[[#This Row],[Family]]</f>
        <v>Chironomidae</v>
      </c>
      <c r="AI2467" t="s">
        <v>48</v>
      </c>
      <c r="AJ2467" t="s">
        <v>61</v>
      </c>
      <c r="AK2467">
        <v>8.5</v>
      </c>
      <c r="AM2467" t="s">
        <v>42</v>
      </c>
      <c r="AN2467">
        <v>8.5</v>
      </c>
      <c r="AO2467">
        <v>0</v>
      </c>
    </row>
    <row r="2468" spans="1:41" x14ac:dyDescent="0.25">
      <c r="A2468" t="s">
        <v>793</v>
      </c>
      <c r="F2468" t="s">
        <v>793</v>
      </c>
      <c r="G2468" s="1">
        <v>42453</v>
      </c>
      <c r="I2468" t="s">
        <v>1023</v>
      </c>
      <c r="J2468" t="s">
        <v>206</v>
      </c>
      <c r="K2468" t="s">
        <v>198</v>
      </c>
      <c r="L2468" t="s">
        <v>42</v>
      </c>
      <c r="M2468" t="s">
        <v>43</v>
      </c>
      <c r="N2468">
        <v>0</v>
      </c>
      <c r="O2468">
        <v>1</v>
      </c>
      <c r="P2468">
        <v>1</v>
      </c>
      <c r="T2468" t="s">
        <v>55</v>
      </c>
      <c r="V2468" t="s">
        <v>67</v>
      </c>
      <c r="X2468" t="s">
        <v>80</v>
      </c>
      <c r="Z2468" t="s">
        <v>199</v>
      </c>
      <c r="AB2468" t="s">
        <v>200</v>
      </c>
      <c r="AC2468" t="s">
        <v>201</v>
      </c>
      <c r="AG2468" t="s">
        <v>27</v>
      </c>
      <c r="AH2468" t="str">
        <f>Table1[[#This Row],[Family]]</f>
        <v>Simuliidae</v>
      </c>
      <c r="AI2468" t="s">
        <v>92</v>
      </c>
      <c r="AJ2468" t="s">
        <v>53</v>
      </c>
      <c r="AK2468">
        <v>2.4</v>
      </c>
      <c r="AM2468" t="s">
        <v>42</v>
      </c>
      <c r="AN2468">
        <v>2.4</v>
      </c>
      <c r="AO2468">
        <v>0</v>
      </c>
    </row>
    <row r="2469" spans="1:41" x14ac:dyDescent="0.25">
      <c r="A2469" t="s">
        <v>793</v>
      </c>
      <c r="F2469" t="s">
        <v>793</v>
      </c>
      <c r="G2469" s="1">
        <v>42453</v>
      </c>
      <c r="I2469" t="s">
        <v>1023</v>
      </c>
      <c r="J2469" t="s">
        <v>206</v>
      </c>
      <c r="K2469" t="s">
        <v>236</v>
      </c>
      <c r="L2469" t="s">
        <v>42</v>
      </c>
      <c r="M2469" t="s">
        <v>43</v>
      </c>
      <c r="N2469">
        <v>0</v>
      </c>
      <c r="O2469">
        <v>1</v>
      </c>
      <c r="P2469">
        <v>1</v>
      </c>
      <c r="T2469" t="s">
        <v>55</v>
      </c>
      <c r="V2469" t="s">
        <v>67</v>
      </c>
      <c r="X2469" t="s">
        <v>80</v>
      </c>
      <c r="Z2469" t="s">
        <v>199</v>
      </c>
      <c r="AB2469" t="s">
        <v>237</v>
      </c>
      <c r="AC2469" t="s">
        <v>238</v>
      </c>
      <c r="AG2469" t="s">
        <v>27</v>
      </c>
      <c r="AH2469" t="str">
        <f>Table1[[#This Row],[Family]]</f>
        <v>Simuliidae</v>
      </c>
      <c r="AI2469" t="s">
        <v>92</v>
      </c>
      <c r="AJ2469" t="s">
        <v>53</v>
      </c>
      <c r="AK2469">
        <v>5.7</v>
      </c>
      <c r="AM2469" t="s">
        <v>42</v>
      </c>
      <c r="AN2469">
        <v>5.7</v>
      </c>
      <c r="AO2469">
        <v>0</v>
      </c>
    </row>
    <row r="2470" spans="1:41" x14ac:dyDescent="0.25">
      <c r="A2470" t="s">
        <v>793</v>
      </c>
      <c r="F2470" t="s">
        <v>793</v>
      </c>
      <c r="G2470" s="1">
        <v>42453</v>
      </c>
      <c r="I2470" t="s">
        <v>1023</v>
      </c>
      <c r="J2470" t="s">
        <v>206</v>
      </c>
      <c r="K2470" t="s">
        <v>657</v>
      </c>
      <c r="L2470" t="s">
        <v>42</v>
      </c>
      <c r="M2470" t="s">
        <v>43</v>
      </c>
      <c r="N2470">
        <v>0</v>
      </c>
      <c r="O2470">
        <v>1</v>
      </c>
      <c r="P2470">
        <v>1</v>
      </c>
      <c r="T2470" t="s">
        <v>55</v>
      </c>
      <c r="V2470" t="s">
        <v>67</v>
      </c>
      <c r="X2470" t="s">
        <v>80</v>
      </c>
      <c r="Z2470" t="s">
        <v>203</v>
      </c>
      <c r="AC2470" t="s">
        <v>658</v>
      </c>
      <c r="AG2470" t="s">
        <v>27</v>
      </c>
      <c r="AH2470" t="str">
        <f>Table1[[#This Row],[Family]]</f>
        <v>Tipulidae</v>
      </c>
      <c r="AI2470" t="s">
        <v>48</v>
      </c>
      <c r="AJ2470" t="s">
        <v>49</v>
      </c>
      <c r="AK2470">
        <v>4.8</v>
      </c>
      <c r="AM2470" t="s">
        <v>42</v>
      </c>
      <c r="AN2470">
        <v>4.8</v>
      </c>
      <c r="AO2470">
        <v>0</v>
      </c>
    </row>
    <row r="2471" spans="1:41" x14ac:dyDescent="0.25">
      <c r="A2471" t="s">
        <v>794</v>
      </c>
      <c r="F2471" t="s">
        <v>794</v>
      </c>
      <c r="G2471" s="1">
        <v>42458</v>
      </c>
      <c r="I2471" t="s">
        <v>1023</v>
      </c>
      <c r="J2471" t="s">
        <v>206</v>
      </c>
      <c r="K2471" t="s">
        <v>50</v>
      </c>
      <c r="L2471" t="s">
        <v>42</v>
      </c>
      <c r="M2471" t="s">
        <v>43</v>
      </c>
      <c r="N2471">
        <v>0</v>
      </c>
      <c r="O2471">
        <v>3</v>
      </c>
      <c r="P2471">
        <v>3</v>
      </c>
      <c r="T2471" t="s">
        <v>44</v>
      </c>
      <c r="V2471" t="s">
        <v>45</v>
      </c>
      <c r="X2471" t="s">
        <v>51</v>
      </c>
      <c r="Z2471" t="s">
        <v>52</v>
      </c>
      <c r="AG2471" t="s">
        <v>24</v>
      </c>
      <c r="AH2471" t="str">
        <f>Table1[[#This Row],[FinalID]]</f>
        <v>TUBIFICIDAE</v>
      </c>
      <c r="AI2471" t="s">
        <v>48</v>
      </c>
      <c r="AJ2471" t="s">
        <v>53</v>
      </c>
      <c r="AK2471">
        <v>8.4</v>
      </c>
      <c r="AM2471" t="s">
        <v>42</v>
      </c>
      <c r="AN2471">
        <v>8.4</v>
      </c>
      <c r="AO2471">
        <v>0</v>
      </c>
    </row>
    <row r="2472" spans="1:41" x14ac:dyDescent="0.25">
      <c r="A2472" t="s">
        <v>794</v>
      </c>
      <c r="F2472" t="s">
        <v>794</v>
      </c>
      <c r="G2472" s="1">
        <v>42458</v>
      </c>
      <c r="I2472" t="s">
        <v>1023</v>
      </c>
      <c r="J2472" t="s">
        <v>206</v>
      </c>
      <c r="K2472" t="s">
        <v>795</v>
      </c>
      <c r="L2472" t="s">
        <v>42</v>
      </c>
      <c r="M2472" t="s">
        <v>43</v>
      </c>
      <c r="N2472">
        <v>0</v>
      </c>
      <c r="O2472">
        <v>1</v>
      </c>
      <c r="P2472">
        <v>1</v>
      </c>
      <c r="T2472" t="s">
        <v>208</v>
      </c>
      <c r="V2472" t="s">
        <v>209</v>
      </c>
      <c r="X2472" t="s">
        <v>578</v>
      </c>
      <c r="Z2472" t="s">
        <v>579</v>
      </c>
      <c r="AC2472" t="s">
        <v>796</v>
      </c>
      <c r="AG2472" t="s">
        <v>27</v>
      </c>
      <c r="AH2472" t="str">
        <f>Table1[[#This Row],[Family]]</f>
        <v>Pleuroceridae</v>
      </c>
      <c r="AI2472" t="s">
        <v>144</v>
      </c>
      <c r="AJ2472" t="s">
        <v>213</v>
      </c>
      <c r="AK2472">
        <v>1</v>
      </c>
      <c r="AM2472" t="s">
        <v>42</v>
      </c>
      <c r="AN2472">
        <v>1</v>
      </c>
      <c r="AO2472">
        <v>0</v>
      </c>
    </row>
    <row r="2473" spans="1:41" x14ac:dyDescent="0.25">
      <c r="A2473" t="s">
        <v>794</v>
      </c>
      <c r="F2473" t="s">
        <v>794</v>
      </c>
      <c r="G2473" s="1">
        <v>42458</v>
      </c>
      <c r="I2473" t="s">
        <v>1023</v>
      </c>
      <c r="J2473" t="s">
        <v>206</v>
      </c>
      <c r="K2473" t="s">
        <v>260</v>
      </c>
      <c r="L2473" t="s">
        <v>42</v>
      </c>
      <c r="M2473" t="s">
        <v>43</v>
      </c>
      <c r="N2473">
        <v>0</v>
      </c>
      <c r="O2473">
        <v>4</v>
      </c>
      <c r="P2473">
        <v>4</v>
      </c>
      <c r="T2473" t="s">
        <v>55</v>
      </c>
      <c r="V2473" t="s">
        <v>67</v>
      </c>
      <c r="X2473" t="s">
        <v>68</v>
      </c>
      <c r="Z2473" t="s">
        <v>142</v>
      </c>
      <c r="AC2473" t="s">
        <v>261</v>
      </c>
      <c r="AG2473" t="s">
        <v>27</v>
      </c>
      <c r="AH2473" t="str">
        <f>Table1[[#This Row],[Family]]</f>
        <v>Heptageniidae</v>
      </c>
      <c r="AI2473" t="s">
        <v>144</v>
      </c>
      <c r="AJ2473" t="s">
        <v>53</v>
      </c>
      <c r="AK2473">
        <v>3</v>
      </c>
      <c r="AM2473" t="s">
        <v>42</v>
      </c>
      <c r="AN2473">
        <v>3</v>
      </c>
      <c r="AO2473">
        <v>0</v>
      </c>
    </row>
    <row r="2474" spans="1:41" x14ac:dyDescent="0.25">
      <c r="A2474" t="s">
        <v>794</v>
      </c>
      <c r="F2474" t="s">
        <v>794</v>
      </c>
      <c r="G2474" s="1">
        <v>42458</v>
      </c>
      <c r="I2474" t="s">
        <v>1023</v>
      </c>
      <c r="J2474" t="s">
        <v>206</v>
      </c>
      <c r="K2474" t="s">
        <v>317</v>
      </c>
      <c r="L2474" t="s">
        <v>42</v>
      </c>
      <c r="M2474" t="s">
        <v>43</v>
      </c>
      <c r="N2474">
        <v>0</v>
      </c>
      <c r="O2474">
        <v>1</v>
      </c>
      <c r="P2474">
        <v>1</v>
      </c>
      <c r="T2474" t="s">
        <v>55</v>
      </c>
      <c r="V2474" t="s">
        <v>67</v>
      </c>
      <c r="X2474" t="s">
        <v>68</v>
      </c>
      <c r="Z2474" t="s">
        <v>318</v>
      </c>
      <c r="AC2474" t="s">
        <v>319</v>
      </c>
      <c r="AG2474" t="s">
        <v>27</v>
      </c>
      <c r="AH2474" t="str">
        <f>Table1[[#This Row],[Family]]</f>
        <v>Isonychiidae</v>
      </c>
      <c r="AI2474" t="s">
        <v>92</v>
      </c>
      <c r="AJ2474" t="s">
        <v>136</v>
      </c>
      <c r="AK2474">
        <v>2.5</v>
      </c>
      <c r="AM2474" t="s">
        <v>42</v>
      </c>
      <c r="AN2474">
        <v>2.5</v>
      </c>
      <c r="AO2474">
        <v>0</v>
      </c>
    </row>
    <row r="2475" spans="1:41" x14ac:dyDescent="0.25">
      <c r="A2475" t="s">
        <v>794</v>
      </c>
      <c r="F2475" t="s">
        <v>794</v>
      </c>
      <c r="G2475" s="1">
        <v>42458</v>
      </c>
      <c r="I2475" t="s">
        <v>1023</v>
      </c>
      <c r="J2475" t="s">
        <v>206</v>
      </c>
      <c r="K2475" t="s">
        <v>162</v>
      </c>
      <c r="L2475" t="s">
        <v>42</v>
      </c>
      <c r="M2475" t="s">
        <v>43</v>
      </c>
      <c r="N2475">
        <v>0</v>
      </c>
      <c r="O2475">
        <v>1</v>
      </c>
      <c r="P2475">
        <v>1</v>
      </c>
      <c r="T2475" t="s">
        <v>55</v>
      </c>
      <c r="V2475" t="s">
        <v>67</v>
      </c>
      <c r="X2475" t="s">
        <v>152</v>
      </c>
      <c r="Z2475" t="s">
        <v>163</v>
      </c>
      <c r="AB2475" t="s">
        <v>164</v>
      </c>
      <c r="AC2475" t="s">
        <v>165</v>
      </c>
      <c r="AG2475" t="s">
        <v>27</v>
      </c>
      <c r="AH2475" t="str">
        <f>Table1[[#This Row],[Family]]</f>
        <v>Perlidae</v>
      </c>
      <c r="AI2475" t="s">
        <v>76</v>
      </c>
      <c r="AJ2475" t="s">
        <v>53</v>
      </c>
      <c r="AK2475">
        <v>2.5</v>
      </c>
      <c r="AM2475" t="s">
        <v>42</v>
      </c>
      <c r="AN2475">
        <v>2.5</v>
      </c>
      <c r="AO2475">
        <v>0</v>
      </c>
    </row>
    <row r="2476" spans="1:41" x14ac:dyDescent="0.25">
      <c r="A2476" t="s">
        <v>794</v>
      </c>
      <c r="F2476" t="s">
        <v>794</v>
      </c>
      <c r="G2476" s="1">
        <v>42458</v>
      </c>
      <c r="I2476" t="s">
        <v>1023</v>
      </c>
      <c r="J2476" t="s">
        <v>206</v>
      </c>
      <c r="K2476" t="s">
        <v>170</v>
      </c>
      <c r="L2476" t="s">
        <v>42</v>
      </c>
      <c r="M2476" t="s">
        <v>43</v>
      </c>
      <c r="N2476">
        <v>0</v>
      </c>
      <c r="O2476">
        <v>3</v>
      </c>
      <c r="P2476">
        <v>3</v>
      </c>
      <c r="T2476" t="s">
        <v>55</v>
      </c>
      <c r="V2476" t="s">
        <v>67</v>
      </c>
      <c r="X2476" t="s">
        <v>72</v>
      </c>
      <c r="Z2476" t="s">
        <v>171</v>
      </c>
      <c r="AC2476" t="s">
        <v>172</v>
      </c>
      <c r="AG2476" t="s">
        <v>27</v>
      </c>
      <c r="AH2476" t="str">
        <f>Table1[[#This Row],[Family]]</f>
        <v>Hydropsychidae</v>
      </c>
      <c r="AI2476" t="s">
        <v>92</v>
      </c>
      <c r="AJ2476" t="s">
        <v>53</v>
      </c>
      <c r="AK2476">
        <v>6.5</v>
      </c>
      <c r="AM2476" t="s">
        <v>42</v>
      </c>
      <c r="AN2476">
        <v>6.5</v>
      </c>
      <c r="AO2476">
        <v>0</v>
      </c>
    </row>
    <row r="2477" spans="1:41" x14ac:dyDescent="0.25">
      <c r="A2477" t="s">
        <v>794</v>
      </c>
      <c r="F2477" t="s">
        <v>794</v>
      </c>
      <c r="G2477" s="1">
        <v>42458</v>
      </c>
      <c r="I2477" t="s">
        <v>1023</v>
      </c>
      <c r="J2477" t="s">
        <v>206</v>
      </c>
      <c r="K2477" t="s">
        <v>529</v>
      </c>
      <c r="L2477" t="s">
        <v>42</v>
      </c>
      <c r="M2477" t="s">
        <v>43</v>
      </c>
      <c r="N2477">
        <v>0</v>
      </c>
      <c r="O2477">
        <v>1</v>
      </c>
      <c r="P2477">
        <v>1</v>
      </c>
      <c r="T2477" t="s">
        <v>55</v>
      </c>
      <c r="V2477" t="s">
        <v>67</v>
      </c>
      <c r="X2477" t="s">
        <v>220</v>
      </c>
      <c r="Z2477" t="s">
        <v>530</v>
      </c>
      <c r="AC2477" t="s">
        <v>531</v>
      </c>
      <c r="AG2477" t="s">
        <v>27</v>
      </c>
      <c r="AH2477" t="str">
        <f>Table1[[#This Row],[Family]]</f>
        <v>Dryopidae</v>
      </c>
      <c r="AI2477" t="s">
        <v>144</v>
      </c>
      <c r="AJ2477" t="s">
        <v>53</v>
      </c>
      <c r="AK2477">
        <v>6.4</v>
      </c>
      <c r="AM2477" t="s">
        <v>42</v>
      </c>
      <c r="AN2477">
        <v>6.4</v>
      </c>
      <c r="AO2477">
        <v>0</v>
      </c>
    </row>
    <row r="2478" spans="1:41" x14ac:dyDescent="0.25">
      <c r="A2478" t="s">
        <v>794</v>
      </c>
      <c r="F2478" t="s">
        <v>794</v>
      </c>
      <c r="G2478" s="1">
        <v>42458</v>
      </c>
      <c r="I2478" t="s">
        <v>1023</v>
      </c>
      <c r="J2478" t="s">
        <v>206</v>
      </c>
      <c r="K2478" t="s">
        <v>90</v>
      </c>
      <c r="L2478" t="s">
        <v>42</v>
      </c>
      <c r="M2478" t="s">
        <v>43</v>
      </c>
      <c r="N2478">
        <v>0</v>
      </c>
      <c r="O2478">
        <v>1</v>
      </c>
      <c r="P2478">
        <v>1</v>
      </c>
      <c r="T2478" t="s">
        <v>55</v>
      </c>
      <c r="V2478" t="s">
        <v>67</v>
      </c>
      <c r="X2478" t="s">
        <v>80</v>
      </c>
      <c r="Z2478" t="s">
        <v>86</v>
      </c>
      <c r="AB2478" t="s">
        <v>87</v>
      </c>
      <c r="AC2478" t="s">
        <v>91</v>
      </c>
      <c r="AG2478" t="s">
        <v>27</v>
      </c>
      <c r="AH2478" t="str">
        <f>Table1[[#This Row],[Family]]</f>
        <v>Chironomidae</v>
      </c>
      <c r="AI2478" t="s">
        <v>92</v>
      </c>
      <c r="AJ2478" t="s">
        <v>53</v>
      </c>
      <c r="AK2478">
        <v>4.9000000000000004</v>
      </c>
      <c r="AM2478" t="s">
        <v>42</v>
      </c>
      <c r="AN2478">
        <v>4.9000000000000004</v>
      </c>
      <c r="AO2478">
        <v>0</v>
      </c>
    </row>
    <row r="2479" spans="1:41" x14ac:dyDescent="0.25">
      <c r="A2479" t="s">
        <v>794</v>
      </c>
      <c r="F2479" t="s">
        <v>794</v>
      </c>
      <c r="G2479" s="1">
        <v>42458</v>
      </c>
      <c r="I2479" t="s">
        <v>1023</v>
      </c>
      <c r="J2479" t="s">
        <v>206</v>
      </c>
      <c r="K2479" t="s">
        <v>93</v>
      </c>
      <c r="L2479" t="s">
        <v>42</v>
      </c>
      <c r="M2479" t="s">
        <v>43</v>
      </c>
      <c r="N2479">
        <v>0</v>
      </c>
      <c r="O2479">
        <v>2</v>
      </c>
      <c r="P2479">
        <v>2</v>
      </c>
      <c r="T2479" t="s">
        <v>55</v>
      </c>
      <c r="V2479" t="s">
        <v>67</v>
      </c>
      <c r="X2479" t="s">
        <v>80</v>
      </c>
      <c r="Z2479" t="s">
        <v>86</v>
      </c>
      <c r="AB2479" t="s">
        <v>87</v>
      </c>
      <c r="AC2479" t="s">
        <v>94</v>
      </c>
      <c r="AG2479" t="s">
        <v>27</v>
      </c>
      <c r="AH2479" t="str">
        <f>Table1[[#This Row],[Family]]</f>
        <v>Chironomidae</v>
      </c>
      <c r="AI2479" t="s">
        <v>60</v>
      </c>
      <c r="AJ2479" t="s">
        <v>95</v>
      </c>
      <c r="AK2479">
        <v>6.3</v>
      </c>
      <c r="AM2479" t="s">
        <v>42</v>
      </c>
      <c r="AN2479">
        <v>6.3</v>
      </c>
      <c r="AO2479">
        <v>0</v>
      </c>
    </row>
    <row r="2480" spans="1:41" x14ac:dyDescent="0.25">
      <c r="A2480" t="s">
        <v>794</v>
      </c>
      <c r="F2480" t="s">
        <v>794</v>
      </c>
      <c r="G2480" s="1">
        <v>42458</v>
      </c>
      <c r="I2480" t="s">
        <v>1023</v>
      </c>
      <c r="J2480" t="s">
        <v>206</v>
      </c>
      <c r="K2480" t="s">
        <v>475</v>
      </c>
      <c r="L2480" t="s">
        <v>42</v>
      </c>
      <c r="M2480" t="s">
        <v>43</v>
      </c>
      <c r="N2480">
        <v>0</v>
      </c>
      <c r="O2480">
        <v>1</v>
      </c>
      <c r="P2480">
        <v>1</v>
      </c>
      <c r="T2480" t="s">
        <v>55</v>
      </c>
      <c r="V2480" t="s">
        <v>67</v>
      </c>
      <c r="X2480" t="s">
        <v>80</v>
      </c>
      <c r="Z2480" t="s">
        <v>86</v>
      </c>
      <c r="AB2480" t="s">
        <v>97</v>
      </c>
      <c r="AC2480" t="s">
        <v>476</v>
      </c>
      <c r="AG2480" t="s">
        <v>27</v>
      </c>
      <c r="AH2480" t="str">
        <f>Table1[[#This Row],[Family]]</f>
        <v>Chironomidae</v>
      </c>
      <c r="AI2480" t="s">
        <v>92</v>
      </c>
      <c r="AK2480">
        <v>6.6</v>
      </c>
      <c r="AM2480" t="s">
        <v>42</v>
      </c>
      <c r="AN2480">
        <v>6.6</v>
      </c>
      <c r="AO2480">
        <v>0</v>
      </c>
    </row>
    <row r="2481" spans="1:41" x14ac:dyDescent="0.25">
      <c r="A2481" t="s">
        <v>794</v>
      </c>
      <c r="F2481" t="s">
        <v>794</v>
      </c>
      <c r="G2481" s="1">
        <v>42458</v>
      </c>
      <c r="I2481" t="s">
        <v>1023</v>
      </c>
      <c r="J2481" t="s">
        <v>206</v>
      </c>
      <c r="K2481" t="s">
        <v>286</v>
      </c>
      <c r="L2481" t="s">
        <v>42</v>
      </c>
      <c r="M2481" t="s">
        <v>43</v>
      </c>
      <c r="N2481">
        <v>0</v>
      </c>
      <c r="O2481">
        <v>1</v>
      </c>
      <c r="P2481">
        <v>1</v>
      </c>
      <c r="T2481" t="s">
        <v>55</v>
      </c>
      <c r="V2481" t="s">
        <v>67</v>
      </c>
      <c r="X2481" t="s">
        <v>80</v>
      </c>
      <c r="Z2481" t="s">
        <v>86</v>
      </c>
      <c r="AB2481" t="s">
        <v>97</v>
      </c>
      <c r="AC2481" t="s">
        <v>287</v>
      </c>
      <c r="AG2481" t="s">
        <v>27</v>
      </c>
      <c r="AH2481" t="str">
        <f>Table1[[#This Row],[Family]]</f>
        <v>Chironomidae</v>
      </c>
      <c r="AI2481" t="s">
        <v>48</v>
      </c>
      <c r="AJ2481" t="s">
        <v>61</v>
      </c>
      <c r="AK2481">
        <v>7.7</v>
      </c>
      <c r="AM2481" t="s">
        <v>42</v>
      </c>
      <c r="AN2481">
        <v>7.7</v>
      </c>
      <c r="AO2481">
        <v>0</v>
      </c>
    </row>
    <row r="2482" spans="1:41" x14ac:dyDescent="0.25">
      <c r="A2482" t="s">
        <v>794</v>
      </c>
      <c r="F2482" t="s">
        <v>794</v>
      </c>
      <c r="G2482" s="1">
        <v>42458</v>
      </c>
      <c r="I2482" t="s">
        <v>1023</v>
      </c>
      <c r="J2482" t="s">
        <v>206</v>
      </c>
      <c r="K2482" t="s">
        <v>297</v>
      </c>
      <c r="L2482" t="s">
        <v>42</v>
      </c>
      <c r="M2482" t="s">
        <v>43</v>
      </c>
      <c r="N2482">
        <v>0</v>
      </c>
      <c r="O2482">
        <v>1</v>
      </c>
      <c r="P2482">
        <v>1</v>
      </c>
      <c r="T2482" t="s">
        <v>55</v>
      </c>
      <c r="V2482" t="s">
        <v>67</v>
      </c>
      <c r="X2482" t="s">
        <v>80</v>
      </c>
      <c r="Z2482" t="s">
        <v>86</v>
      </c>
      <c r="AB2482" t="s">
        <v>97</v>
      </c>
      <c r="AC2482" t="s">
        <v>298</v>
      </c>
      <c r="AG2482" t="s">
        <v>27</v>
      </c>
      <c r="AH2482" t="str">
        <f>Table1[[#This Row],[Family]]</f>
        <v>Chironomidae</v>
      </c>
      <c r="AI2482" t="s">
        <v>92</v>
      </c>
      <c r="AJ2482" t="s">
        <v>53</v>
      </c>
      <c r="AK2482">
        <v>7.2</v>
      </c>
      <c r="AM2482" t="s">
        <v>42</v>
      </c>
      <c r="AN2482">
        <v>7.2</v>
      </c>
      <c r="AO2482">
        <v>0</v>
      </c>
    </row>
    <row r="2483" spans="1:41" x14ac:dyDescent="0.25">
      <c r="A2483" t="s">
        <v>794</v>
      </c>
      <c r="F2483" t="s">
        <v>794</v>
      </c>
      <c r="G2483" s="1">
        <v>42458</v>
      </c>
      <c r="I2483" t="s">
        <v>1023</v>
      </c>
      <c r="J2483" t="s">
        <v>206</v>
      </c>
      <c r="K2483" t="s">
        <v>564</v>
      </c>
      <c r="L2483" t="s">
        <v>42</v>
      </c>
      <c r="M2483" t="s">
        <v>43</v>
      </c>
      <c r="N2483">
        <v>0</v>
      </c>
      <c r="O2483">
        <v>1</v>
      </c>
      <c r="P2483">
        <v>1</v>
      </c>
      <c r="T2483" t="s">
        <v>55</v>
      </c>
      <c r="V2483" t="s">
        <v>67</v>
      </c>
      <c r="X2483" t="s">
        <v>80</v>
      </c>
      <c r="Z2483" t="s">
        <v>86</v>
      </c>
      <c r="AB2483" t="s">
        <v>97</v>
      </c>
      <c r="AC2483" t="s">
        <v>565</v>
      </c>
      <c r="AG2483" t="s">
        <v>27</v>
      </c>
      <c r="AH2483" t="str">
        <f>Table1[[#This Row],[Family]]</f>
        <v>Chironomidae</v>
      </c>
      <c r="AI2483" t="s">
        <v>48</v>
      </c>
      <c r="AJ2483" t="s">
        <v>271</v>
      </c>
      <c r="AK2483">
        <v>4.2</v>
      </c>
      <c r="AM2483" t="s">
        <v>42</v>
      </c>
      <c r="AN2483">
        <v>4.2</v>
      </c>
      <c r="AO2483">
        <v>0</v>
      </c>
    </row>
    <row r="2484" spans="1:41" x14ac:dyDescent="0.25">
      <c r="A2484" t="s">
        <v>794</v>
      </c>
      <c r="F2484" t="s">
        <v>794</v>
      </c>
      <c r="G2484" s="1">
        <v>42458</v>
      </c>
      <c r="I2484" t="s">
        <v>1023</v>
      </c>
      <c r="J2484" t="s">
        <v>206</v>
      </c>
      <c r="K2484" t="s">
        <v>98</v>
      </c>
      <c r="L2484" t="s">
        <v>42</v>
      </c>
      <c r="M2484" t="s">
        <v>43</v>
      </c>
      <c r="N2484">
        <v>0</v>
      </c>
      <c r="O2484">
        <v>6</v>
      </c>
      <c r="P2484">
        <v>6</v>
      </c>
      <c r="T2484" t="s">
        <v>55</v>
      </c>
      <c r="V2484" t="s">
        <v>67</v>
      </c>
      <c r="X2484" t="s">
        <v>80</v>
      </c>
      <c r="Z2484" t="s">
        <v>86</v>
      </c>
      <c r="AB2484" t="s">
        <v>97</v>
      </c>
      <c r="AC2484" t="s">
        <v>99</v>
      </c>
      <c r="AG2484" t="s">
        <v>27</v>
      </c>
      <c r="AH2484" t="str">
        <f>Table1[[#This Row],[Family]]</f>
        <v>Chironomidae</v>
      </c>
      <c r="AI2484" t="s">
        <v>92</v>
      </c>
      <c r="AJ2484" t="s">
        <v>95</v>
      </c>
      <c r="AK2484">
        <v>4.9000000000000004</v>
      </c>
      <c r="AM2484" t="s">
        <v>42</v>
      </c>
      <c r="AN2484">
        <v>4.9000000000000004</v>
      </c>
      <c r="AO2484">
        <v>0</v>
      </c>
    </row>
    <row r="2485" spans="1:41" x14ac:dyDescent="0.25">
      <c r="A2485" t="s">
        <v>794</v>
      </c>
      <c r="F2485" t="s">
        <v>794</v>
      </c>
      <c r="G2485" s="1">
        <v>42458</v>
      </c>
      <c r="I2485" t="s">
        <v>1023</v>
      </c>
      <c r="J2485" t="s">
        <v>206</v>
      </c>
      <c r="K2485" t="s">
        <v>186</v>
      </c>
      <c r="L2485" t="s">
        <v>42</v>
      </c>
      <c r="M2485" t="s">
        <v>79</v>
      </c>
      <c r="N2485">
        <v>0</v>
      </c>
      <c r="O2485">
        <v>24</v>
      </c>
      <c r="P2485">
        <v>24</v>
      </c>
      <c r="T2485" t="s">
        <v>55</v>
      </c>
      <c r="V2485" t="s">
        <v>67</v>
      </c>
      <c r="X2485" t="s">
        <v>80</v>
      </c>
      <c r="Z2485" t="s">
        <v>86</v>
      </c>
      <c r="AC2485" t="s">
        <v>187</v>
      </c>
      <c r="AG2485" t="s">
        <v>27</v>
      </c>
      <c r="AH2485" t="str">
        <f>Table1[[#This Row],[Family]]</f>
        <v>Chironomidae</v>
      </c>
      <c r="AI2485" t="s">
        <v>48</v>
      </c>
      <c r="AK2485">
        <v>7.6</v>
      </c>
      <c r="AM2485" t="s">
        <v>42</v>
      </c>
      <c r="AN2485">
        <v>7.6</v>
      </c>
      <c r="AO2485">
        <v>0</v>
      </c>
    </row>
    <row r="2486" spans="1:41" x14ac:dyDescent="0.25">
      <c r="A2486" t="s">
        <v>794</v>
      </c>
      <c r="F2486" t="s">
        <v>794</v>
      </c>
      <c r="G2486" s="1">
        <v>42458</v>
      </c>
      <c r="I2486" t="s">
        <v>1023</v>
      </c>
      <c r="J2486" t="s">
        <v>206</v>
      </c>
      <c r="K2486" t="s">
        <v>100</v>
      </c>
      <c r="L2486" t="s">
        <v>42</v>
      </c>
      <c r="M2486" t="s">
        <v>43</v>
      </c>
      <c r="N2486">
        <v>0</v>
      </c>
      <c r="O2486">
        <v>4</v>
      </c>
      <c r="P2486">
        <v>4</v>
      </c>
      <c r="T2486" t="s">
        <v>55</v>
      </c>
      <c r="V2486" t="s">
        <v>67</v>
      </c>
      <c r="X2486" t="s">
        <v>80</v>
      </c>
      <c r="Z2486" t="s">
        <v>86</v>
      </c>
      <c r="AC2486" t="s">
        <v>101</v>
      </c>
      <c r="AG2486" t="s">
        <v>27</v>
      </c>
      <c r="AH2486" t="str">
        <f>Table1[[#This Row],[Family]]</f>
        <v>Chironomidae</v>
      </c>
      <c r="AI2486" t="s">
        <v>60</v>
      </c>
      <c r="AJ2486" t="s">
        <v>102</v>
      </c>
      <c r="AK2486">
        <v>9.6</v>
      </c>
      <c r="AM2486" t="s">
        <v>42</v>
      </c>
      <c r="AN2486">
        <v>9.6</v>
      </c>
      <c r="AO2486">
        <v>0</v>
      </c>
    </row>
    <row r="2487" spans="1:41" x14ac:dyDescent="0.25">
      <c r="A2487" t="s">
        <v>794</v>
      </c>
      <c r="F2487" t="s">
        <v>794</v>
      </c>
      <c r="G2487" s="1">
        <v>42458</v>
      </c>
      <c r="I2487" t="s">
        <v>1023</v>
      </c>
      <c r="J2487" t="s">
        <v>206</v>
      </c>
      <c r="K2487" t="s">
        <v>227</v>
      </c>
      <c r="L2487" t="s">
        <v>42</v>
      </c>
      <c r="M2487" t="s">
        <v>43</v>
      </c>
      <c r="N2487">
        <v>0</v>
      </c>
      <c r="O2487">
        <v>7</v>
      </c>
      <c r="P2487">
        <v>7</v>
      </c>
      <c r="T2487" t="s">
        <v>55</v>
      </c>
      <c r="V2487" t="s">
        <v>67</v>
      </c>
      <c r="X2487" t="s">
        <v>80</v>
      </c>
      <c r="Z2487" t="s">
        <v>86</v>
      </c>
      <c r="AC2487" t="s">
        <v>228</v>
      </c>
      <c r="AG2487" t="s">
        <v>27</v>
      </c>
      <c r="AH2487" t="str">
        <f>Table1[[#This Row],[Family]]</f>
        <v>Chironomidae</v>
      </c>
      <c r="AI2487" t="s">
        <v>144</v>
      </c>
      <c r="AJ2487" t="s">
        <v>61</v>
      </c>
      <c r="AK2487">
        <v>7.2</v>
      </c>
      <c r="AM2487" t="s">
        <v>42</v>
      </c>
      <c r="AN2487">
        <v>7.2</v>
      </c>
      <c r="AO2487">
        <v>0</v>
      </c>
    </row>
    <row r="2488" spans="1:41" x14ac:dyDescent="0.25">
      <c r="A2488" t="s">
        <v>794</v>
      </c>
      <c r="F2488" t="s">
        <v>794</v>
      </c>
      <c r="G2488" s="1">
        <v>42458</v>
      </c>
      <c r="I2488" t="s">
        <v>1023</v>
      </c>
      <c r="J2488" t="s">
        <v>206</v>
      </c>
      <c r="K2488" t="s">
        <v>107</v>
      </c>
      <c r="L2488" t="s">
        <v>42</v>
      </c>
      <c r="M2488" t="s">
        <v>43</v>
      </c>
      <c r="N2488">
        <v>0</v>
      </c>
      <c r="O2488">
        <v>40</v>
      </c>
      <c r="P2488">
        <v>40</v>
      </c>
      <c r="T2488" t="s">
        <v>55</v>
      </c>
      <c r="V2488" t="s">
        <v>67</v>
      </c>
      <c r="X2488" t="s">
        <v>80</v>
      </c>
      <c r="Z2488" t="s">
        <v>86</v>
      </c>
      <c r="AC2488" t="s">
        <v>108</v>
      </c>
      <c r="AG2488" t="s">
        <v>27</v>
      </c>
      <c r="AH2488" t="str">
        <f>Table1[[#This Row],[Family]]</f>
        <v>Chironomidae</v>
      </c>
      <c r="AI2488" t="s">
        <v>48</v>
      </c>
      <c r="AJ2488" t="s">
        <v>82</v>
      </c>
      <c r="AK2488">
        <v>9.1999999999999993</v>
      </c>
      <c r="AM2488" t="s">
        <v>42</v>
      </c>
      <c r="AN2488">
        <v>9.1999999999999993</v>
      </c>
      <c r="AO2488">
        <v>0</v>
      </c>
    </row>
    <row r="2489" spans="1:41" x14ac:dyDescent="0.25">
      <c r="A2489" t="s">
        <v>794</v>
      </c>
      <c r="F2489" t="s">
        <v>794</v>
      </c>
      <c r="G2489" s="1">
        <v>42458</v>
      </c>
      <c r="I2489" t="s">
        <v>1023</v>
      </c>
      <c r="J2489" t="s">
        <v>206</v>
      </c>
      <c r="K2489" t="s">
        <v>229</v>
      </c>
      <c r="L2489" t="s">
        <v>42</v>
      </c>
      <c r="M2489" t="s">
        <v>43</v>
      </c>
      <c r="N2489">
        <v>0</v>
      </c>
      <c r="O2489">
        <v>2</v>
      </c>
      <c r="P2489">
        <v>2</v>
      </c>
      <c r="T2489" t="s">
        <v>55</v>
      </c>
      <c r="V2489" t="s">
        <v>67</v>
      </c>
      <c r="X2489" t="s">
        <v>80</v>
      </c>
      <c r="Z2489" t="s">
        <v>86</v>
      </c>
      <c r="AC2489" t="s">
        <v>230</v>
      </c>
      <c r="AG2489" t="s">
        <v>27</v>
      </c>
      <c r="AH2489" t="str">
        <f>Table1[[#This Row],[Family]]</f>
        <v>Chironomidae</v>
      </c>
      <c r="AI2489" t="s">
        <v>48</v>
      </c>
      <c r="AJ2489" t="s">
        <v>61</v>
      </c>
      <c r="AK2489">
        <v>6.2</v>
      </c>
      <c r="AM2489" t="s">
        <v>42</v>
      </c>
      <c r="AN2489">
        <v>6.2</v>
      </c>
      <c r="AO2489">
        <v>0</v>
      </c>
    </row>
    <row r="2490" spans="1:41" x14ac:dyDescent="0.25">
      <c r="A2490" t="s">
        <v>794</v>
      </c>
      <c r="F2490" t="s">
        <v>794</v>
      </c>
      <c r="G2490" s="1">
        <v>42458</v>
      </c>
      <c r="I2490" t="s">
        <v>1023</v>
      </c>
      <c r="J2490" t="s">
        <v>206</v>
      </c>
      <c r="K2490" t="s">
        <v>671</v>
      </c>
      <c r="L2490" t="s">
        <v>42</v>
      </c>
      <c r="M2490" t="s">
        <v>43</v>
      </c>
      <c r="N2490">
        <v>0</v>
      </c>
      <c r="O2490">
        <v>1</v>
      </c>
      <c r="P2490">
        <v>1</v>
      </c>
      <c r="T2490" t="s">
        <v>55</v>
      </c>
      <c r="V2490" t="s">
        <v>67</v>
      </c>
      <c r="X2490" t="s">
        <v>80</v>
      </c>
      <c r="Z2490" t="s">
        <v>86</v>
      </c>
      <c r="AB2490" t="s">
        <v>115</v>
      </c>
      <c r="AC2490" t="s">
        <v>672</v>
      </c>
      <c r="AG2490" t="s">
        <v>27</v>
      </c>
      <c r="AH2490" t="str">
        <f>Table1[[#This Row],[Family]]</f>
        <v>Chironomidae</v>
      </c>
      <c r="AI2490" t="s">
        <v>76</v>
      </c>
      <c r="AJ2490" t="s">
        <v>61</v>
      </c>
      <c r="AK2490">
        <v>6.6</v>
      </c>
      <c r="AM2490" t="s">
        <v>42</v>
      </c>
      <c r="AN2490">
        <v>6.6</v>
      </c>
      <c r="AO2490">
        <v>0</v>
      </c>
    </row>
    <row r="2491" spans="1:41" x14ac:dyDescent="0.25">
      <c r="A2491" t="s">
        <v>794</v>
      </c>
      <c r="F2491" t="s">
        <v>794</v>
      </c>
      <c r="G2491" s="1">
        <v>42458</v>
      </c>
      <c r="I2491" t="s">
        <v>1023</v>
      </c>
      <c r="J2491" t="s">
        <v>206</v>
      </c>
      <c r="K2491" t="s">
        <v>123</v>
      </c>
      <c r="L2491" t="s">
        <v>42</v>
      </c>
      <c r="M2491" t="s">
        <v>43</v>
      </c>
      <c r="N2491">
        <v>0</v>
      </c>
      <c r="O2491">
        <v>3</v>
      </c>
      <c r="P2491">
        <v>3</v>
      </c>
      <c r="T2491" t="s">
        <v>55</v>
      </c>
      <c r="V2491" t="s">
        <v>67</v>
      </c>
      <c r="X2491" t="s">
        <v>80</v>
      </c>
      <c r="Z2491" t="s">
        <v>86</v>
      </c>
      <c r="AC2491" t="s">
        <v>124</v>
      </c>
      <c r="AG2491" t="s">
        <v>27</v>
      </c>
      <c r="AH2491" t="str">
        <f>Table1[[#This Row],[Family]]</f>
        <v>Chironomidae</v>
      </c>
      <c r="AI2491" t="s">
        <v>76</v>
      </c>
      <c r="AJ2491" t="s">
        <v>61</v>
      </c>
      <c r="AK2491">
        <v>8.1999999999999993</v>
      </c>
      <c r="AM2491" t="s">
        <v>42</v>
      </c>
      <c r="AN2491">
        <v>8.1999999999999993</v>
      </c>
      <c r="AO2491">
        <v>0</v>
      </c>
    </row>
    <row r="2492" spans="1:41" x14ac:dyDescent="0.25">
      <c r="A2492" t="s">
        <v>794</v>
      </c>
      <c r="F2492" t="s">
        <v>794</v>
      </c>
      <c r="G2492" s="1">
        <v>42458</v>
      </c>
      <c r="I2492" t="s">
        <v>1023</v>
      </c>
      <c r="J2492" t="s">
        <v>206</v>
      </c>
      <c r="K2492" t="s">
        <v>235</v>
      </c>
      <c r="L2492" t="s">
        <v>42</v>
      </c>
      <c r="M2492" t="s">
        <v>43</v>
      </c>
      <c r="N2492">
        <v>0</v>
      </c>
      <c r="O2492">
        <v>1</v>
      </c>
      <c r="P2492">
        <v>1</v>
      </c>
      <c r="T2492" t="s">
        <v>55</v>
      </c>
      <c r="V2492" t="s">
        <v>67</v>
      </c>
      <c r="X2492" t="s">
        <v>80</v>
      </c>
      <c r="Z2492" t="s">
        <v>86</v>
      </c>
      <c r="AB2492" t="s">
        <v>194</v>
      </c>
      <c r="AG2492" t="s">
        <v>26</v>
      </c>
      <c r="AH2492" t="s">
        <v>86</v>
      </c>
      <c r="AI2492" t="s">
        <v>48</v>
      </c>
      <c r="AK2492">
        <v>7.1</v>
      </c>
      <c r="AM2492" t="s">
        <v>42</v>
      </c>
      <c r="AN2492">
        <v>7.1</v>
      </c>
      <c r="AO2492">
        <v>0</v>
      </c>
    </row>
    <row r="2493" spans="1:41" x14ac:dyDescent="0.25">
      <c r="A2493" t="s">
        <v>794</v>
      </c>
      <c r="F2493" t="s">
        <v>794</v>
      </c>
      <c r="G2493" s="1">
        <v>42458</v>
      </c>
      <c r="I2493" t="s">
        <v>1023</v>
      </c>
      <c r="J2493" t="s">
        <v>206</v>
      </c>
      <c r="K2493" t="s">
        <v>538</v>
      </c>
      <c r="L2493" t="s">
        <v>42</v>
      </c>
      <c r="M2493" t="s">
        <v>43</v>
      </c>
      <c r="N2493">
        <v>0</v>
      </c>
      <c r="O2493">
        <v>1</v>
      </c>
      <c r="P2493">
        <v>1</v>
      </c>
      <c r="T2493" t="s">
        <v>55</v>
      </c>
      <c r="V2493" t="s">
        <v>67</v>
      </c>
      <c r="X2493" t="s">
        <v>80</v>
      </c>
      <c r="Z2493" t="s">
        <v>199</v>
      </c>
      <c r="AG2493" t="s">
        <v>24</v>
      </c>
      <c r="AH2493" t="str">
        <f>Table1[[#This Row],[FinalID]]</f>
        <v>SIMULIIDAE</v>
      </c>
      <c r="AI2493" t="s">
        <v>92</v>
      </c>
      <c r="AJ2493" t="s">
        <v>53</v>
      </c>
      <c r="AK2493">
        <v>3.2</v>
      </c>
      <c r="AM2493" t="s">
        <v>42</v>
      </c>
      <c r="AN2493">
        <v>3.2</v>
      </c>
      <c r="AO2493">
        <v>0</v>
      </c>
    </row>
    <row r="2494" spans="1:41" x14ac:dyDescent="0.25">
      <c r="A2494" t="s">
        <v>797</v>
      </c>
      <c r="F2494" t="s">
        <v>797</v>
      </c>
      <c r="G2494" s="1">
        <v>42480</v>
      </c>
      <c r="I2494" t="s">
        <v>1023</v>
      </c>
      <c r="J2494" t="s">
        <v>206</v>
      </c>
      <c r="K2494" t="s">
        <v>393</v>
      </c>
      <c r="L2494" t="s">
        <v>42</v>
      </c>
      <c r="M2494" t="s">
        <v>43</v>
      </c>
      <c r="N2494">
        <v>0</v>
      </c>
      <c r="O2494">
        <v>1</v>
      </c>
      <c r="P2494">
        <v>1</v>
      </c>
      <c r="T2494" t="s">
        <v>208</v>
      </c>
      <c r="V2494" t="s">
        <v>394</v>
      </c>
      <c r="X2494" t="s">
        <v>395</v>
      </c>
      <c r="Z2494" t="s">
        <v>396</v>
      </c>
      <c r="AC2494" t="s">
        <v>397</v>
      </c>
      <c r="AG2494" t="s">
        <v>27</v>
      </c>
      <c r="AH2494" t="str">
        <f>Table1[[#This Row],[Family]]</f>
        <v>Corbiculidae</v>
      </c>
      <c r="AI2494" t="s">
        <v>92</v>
      </c>
      <c r="AJ2494" t="s">
        <v>49</v>
      </c>
      <c r="AK2494">
        <v>6</v>
      </c>
      <c r="AM2494" t="s">
        <v>42</v>
      </c>
      <c r="AN2494">
        <v>6</v>
      </c>
      <c r="AO2494">
        <v>0</v>
      </c>
    </row>
    <row r="2495" spans="1:41" x14ac:dyDescent="0.25">
      <c r="A2495" t="s">
        <v>797</v>
      </c>
      <c r="F2495" t="s">
        <v>797</v>
      </c>
      <c r="G2495" s="1">
        <v>42480</v>
      </c>
      <c r="I2495" t="s">
        <v>1023</v>
      </c>
      <c r="J2495" t="s">
        <v>206</v>
      </c>
      <c r="K2495" t="s">
        <v>798</v>
      </c>
      <c r="L2495" t="s">
        <v>42</v>
      </c>
      <c r="M2495" t="s">
        <v>43</v>
      </c>
      <c r="N2495">
        <v>0</v>
      </c>
      <c r="O2495">
        <v>1</v>
      </c>
      <c r="P2495">
        <v>1</v>
      </c>
      <c r="T2495" t="s">
        <v>55</v>
      </c>
      <c r="V2495" t="s">
        <v>67</v>
      </c>
      <c r="X2495" t="s">
        <v>68</v>
      </c>
      <c r="Z2495" t="s">
        <v>138</v>
      </c>
      <c r="AC2495" t="s">
        <v>799</v>
      </c>
      <c r="AG2495" t="s">
        <v>27</v>
      </c>
      <c r="AH2495" t="str">
        <f>Table1[[#This Row],[Family]]</f>
        <v>Ephemerellidae</v>
      </c>
      <c r="AI2495" t="s">
        <v>48</v>
      </c>
      <c r="AJ2495" t="s">
        <v>169</v>
      </c>
      <c r="AK2495">
        <v>2</v>
      </c>
      <c r="AM2495" t="s">
        <v>42</v>
      </c>
      <c r="AN2495">
        <v>2</v>
      </c>
      <c r="AO2495">
        <v>0</v>
      </c>
    </row>
    <row r="2496" spans="1:41" x14ac:dyDescent="0.25">
      <c r="A2496" t="s">
        <v>797</v>
      </c>
      <c r="F2496" t="s">
        <v>797</v>
      </c>
      <c r="G2496" s="1">
        <v>42480</v>
      </c>
      <c r="I2496" t="s">
        <v>1023</v>
      </c>
      <c r="J2496" t="s">
        <v>206</v>
      </c>
      <c r="K2496" t="s">
        <v>260</v>
      </c>
      <c r="L2496" t="s">
        <v>42</v>
      </c>
      <c r="M2496" t="s">
        <v>43</v>
      </c>
      <c r="N2496">
        <v>0</v>
      </c>
      <c r="O2496">
        <v>2</v>
      </c>
      <c r="P2496">
        <v>2</v>
      </c>
      <c r="T2496" t="s">
        <v>55</v>
      </c>
      <c r="V2496" t="s">
        <v>67</v>
      </c>
      <c r="X2496" t="s">
        <v>68</v>
      </c>
      <c r="Z2496" t="s">
        <v>142</v>
      </c>
      <c r="AC2496" t="s">
        <v>261</v>
      </c>
      <c r="AG2496" t="s">
        <v>27</v>
      </c>
      <c r="AH2496" t="str">
        <f>Table1[[#This Row],[Family]]</f>
        <v>Heptageniidae</v>
      </c>
      <c r="AI2496" t="s">
        <v>144</v>
      </c>
      <c r="AJ2496" t="s">
        <v>53</v>
      </c>
      <c r="AK2496">
        <v>3</v>
      </c>
      <c r="AM2496" t="s">
        <v>42</v>
      </c>
      <c r="AN2496">
        <v>3</v>
      </c>
      <c r="AO2496">
        <v>0</v>
      </c>
    </row>
    <row r="2497" spans="1:41" x14ac:dyDescent="0.25">
      <c r="A2497" t="s">
        <v>797</v>
      </c>
      <c r="F2497" t="s">
        <v>797</v>
      </c>
      <c r="G2497" s="1">
        <v>42480</v>
      </c>
      <c r="I2497" t="s">
        <v>1023</v>
      </c>
      <c r="J2497" t="s">
        <v>206</v>
      </c>
      <c r="K2497" t="s">
        <v>245</v>
      </c>
      <c r="L2497" t="s">
        <v>42</v>
      </c>
      <c r="M2497" t="s">
        <v>43</v>
      </c>
      <c r="N2497">
        <v>0</v>
      </c>
      <c r="O2497">
        <v>5</v>
      </c>
      <c r="P2497">
        <v>5</v>
      </c>
      <c r="T2497" t="s">
        <v>55</v>
      </c>
      <c r="V2497" t="s">
        <v>67</v>
      </c>
      <c r="X2497" t="s">
        <v>68</v>
      </c>
      <c r="Z2497" t="s">
        <v>146</v>
      </c>
      <c r="AC2497" t="s">
        <v>246</v>
      </c>
      <c r="AG2497" t="s">
        <v>27</v>
      </c>
      <c r="AH2497" t="str">
        <f>Table1[[#This Row],[Family]]</f>
        <v>Baetidae</v>
      </c>
      <c r="AI2497" t="s">
        <v>48</v>
      </c>
      <c r="AJ2497" t="s">
        <v>136</v>
      </c>
      <c r="AK2497">
        <v>4.9000000000000004</v>
      </c>
      <c r="AM2497" t="s">
        <v>42</v>
      </c>
      <c r="AN2497">
        <v>4.9000000000000004</v>
      </c>
      <c r="AO2497">
        <v>0</v>
      </c>
    </row>
    <row r="2498" spans="1:41" x14ac:dyDescent="0.25">
      <c r="A2498" t="s">
        <v>797</v>
      </c>
      <c r="F2498" t="s">
        <v>797</v>
      </c>
      <c r="G2498" s="1">
        <v>42480</v>
      </c>
      <c r="I2498" t="s">
        <v>1023</v>
      </c>
      <c r="J2498" t="s">
        <v>206</v>
      </c>
      <c r="K2498" t="s">
        <v>145</v>
      </c>
      <c r="L2498" t="s">
        <v>42</v>
      </c>
      <c r="M2498" t="s">
        <v>43</v>
      </c>
      <c r="N2498">
        <v>0</v>
      </c>
      <c r="O2498">
        <v>7</v>
      </c>
      <c r="P2498">
        <v>7</v>
      </c>
      <c r="T2498" t="s">
        <v>55</v>
      </c>
      <c r="V2498" t="s">
        <v>67</v>
      </c>
      <c r="X2498" t="s">
        <v>68</v>
      </c>
      <c r="Z2498" t="s">
        <v>146</v>
      </c>
      <c r="AC2498" t="s">
        <v>147</v>
      </c>
      <c r="AG2498" t="s">
        <v>27</v>
      </c>
      <c r="AH2498" t="str">
        <f>Table1[[#This Row],[Family]]</f>
        <v>Baetidae</v>
      </c>
      <c r="AI2498" t="s">
        <v>48</v>
      </c>
      <c r="AJ2498" t="s">
        <v>148</v>
      </c>
      <c r="AK2498">
        <v>3.9</v>
      </c>
      <c r="AM2498" t="s">
        <v>42</v>
      </c>
      <c r="AN2498">
        <v>3.9</v>
      </c>
      <c r="AO2498">
        <v>0</v>
      </c>
    </row>
    <row r="2499" spans="1:41" x14ac:dyDescent="0.25">
      <c r="A2499" t="s">
        <v>797</v>
      </c>
      <c r="F2499" t="s">
        <v>797</v>
      </c>
      <c r="G2499" s="1">
        <v>42480</v>
      </c>
      <c r="I2499" t="s">
        <v>1023</v>
      </c>
      <c r="J2499" t="s">
        <v>206</v>
      </c>
      <c r="K2499" t="s">
        <v>317</v>
      </c>
      <c r="L2499" t="s">
        <v>42</v>
      </c>
      <c r="M2499" t="s">
        <v>43</v>
      </c>
      <c r="N2499">
        <v>0</v>
      </c>
      <c r="O2499">
        <v>2</v>
      </c>
      <c r="P2499">
        <v>2</v>
      </c>
      <c r="T2499" t="s">
        <v>55</v>
      </c>
      <c r="V2499" t="s">
        <v>67</v>
      </c>
      <c r="X2499" t="s">
        <v>68</v>
      </c>
      <c r="Z2499" t="s">
        <v>318</v>
      </c>
      <c r="AC2499" t="s">
        <v>319</v>
      </c>
      <c r="AG2499" t="s">
        <v>27</v>
      </c>
      <c r="AH2499" t="str">
        <f>Table1[[#This Row],[Family]]</f>
        <v>Isonychiidae</v>
      </c>
      <c r="AI2499" t="s">
        <v>92</v>
      </c>
      <c r="AJ2499" t="s">
        <v>136</v>
      </c>
      <c r="AK2499">
        <v>2.5</v>
      </c>
      <c r="AM2499" t="s">
        <v>42</v>
      </c>
      <c r="AN2499">
        <v>2.5</v>
      </c>
      <c r="AO2499">
        <v>0</v>
      </c>
    </row>
    <row r="2500" spans="1:41" x14ac:dyDescent="0.25">
      <c r="A2500" t="s">
        <v>797</v>
      </c>
      <c r="F2500" t="s">
        <v>797</v>
      </c>
      <c r="G2500" s="1">
        <v>42480</v>
      </c>
      <c r="I2500" t="s">
        <v>1023</v>
      </c>
      <c r="J2500" t="s">
        <v>206</v>
      </c>
      <c r="K2500" t="s">
        <v>158</v>
      </c>
      <c r="L2500" t="s">
        <v>42</v>
      </c>
      <c r="M2500" t="s">
        <v>43</v>
      </c>
      <c r="N2500">
        <v>0</v>
      </c>
      <c r="O2500">
        <v>3</v>
      </c>
      <c r="P2500">
        <v>3</v>
      </c>
      <c r="T2500" t="s">
        <v>55</v>
      </c>
      <c r="V2500" t="s">
        <v>67</v>
      </c>
      <c r="X2500" t="s">
        <v>152</v>
      </c>
      <c r="Z2500" t="s">
        <v>159</v>
      </c>
      <c r="AC2500" t="s">
        <v>160</v>
      </c>
      <c r="AG2500" t="s">
        <v>27</v>
      </c>
      <c r="AH2500" t="str">
        <f>Table1[[#This Row],[Family]]</f>
        <v>Nemouridae</v>
      </c>
      <c r="AI2500" t="s">
        <v>60</v>
      </c>
      <c r="AJ2500" t="s">
        <v>161</v>
      </c>
      <c r="AK2500">
        <v>3</v>
      </c>
      <c r="AM2500" t="s">
        <v>42</v>
      </c>
      <c r="AN2500">
        <v>3</v>
      </c>
      <c r="AO2500">
        <v>0</v>
      </c>
    </row>
    <row r="2501" spans="1:41" x14ac:dyDescent="0.25">
      <c r="A2501" t="s">
        <v>797</v>
      </c>
      <c r="F2501" t="s">
        <v>797</v>
      </c>
      <c r="G2501" s="1">
        <v>42480</v>
      </c>
      <c r="I2501" t="s">
        <v>1023</v>
      </c>
      <c r="J2501" t="s">
        <v>206</v>
      </c>
      <c r="K2501" t="s">
        <v>449</v>
      </c>
      <c r="L2501" t="s">
        <v>42</v>
      </c>
      <c r="M2501" t="s">
        <v>43</v>
      </c>
      <c r="N2501">
        <v>0</v>
      </c>
      <c r="O2501">
        <v>1</v>
      </c>
      <c r="P2501">
        <v>1</v>
      </c>
      <c r="T2501" t="s">
        <v>55</v>
      </c>
      <c r="V2501" t="s">
        <v>67</v>
      </c>
      <c r="X2501" t="s">
        <v>152</v>
      </c>
      <c r="Z2501" t="s">
        <v>163</v>
      </c>
      <c r="AG2501" t="s">
        <v>24</v>
      </c>
      <c r="AH2501" t="str">
        <f>Table1[[#This Row],[FinalID]]</f>
        <v>PERLIDAE</v>
      </c>
      <c r="AI2501" t="s">
        <v>76</v>
      </c>
      <c r="AJ2501" t="s">
        <v>53</v>
      </c>
      <c r="AK2501">
        <v>2.2000000000000002</v>
      </c>
      <c r="AM2501" t="s">
        <v>42</v>
      </c>
      <c r="AN2501">
        <v>2.2000000000000002</v>
      </c>
      <c r="AO2501">
        <v>0</v>
      </c>
    </row>
    <row r="2502" spans="1:41" x14ac:dyDescent="0.25">
      <c r="A2502" t="s">
        <v>797</v>
      </c>
      <c r="F2502" t="s">
        <v>797</v>
      </c>
      <c r="G2502" s="1">
        <v>42480</v>
      </c>
      <c r="I2502" t="s">
        <v>1023</v>
      </c>
      <c r="J2502" t="s">
        <v>206</v>
      </c>
      <c r="K2502" t="s">
        <v>800</v>
      </c>
      <c r="L2502" t="s">
        <v>42</v>
      </c>
      <c r="M2502" t="s">
        <v>43</v>
      </c>
      <c r="N2502">
        <v>0</v>
      </c>
      <c r="O2502">
        <v>1</v>
      </c>
      <c r="P2502">
        <v>1</v>
      </c>
      <c r="T2502" t="s">
        <v>55</v>
      </c>
      <c r="V2502" t="s">
        <v>67</v>
      </c>
      <c r="X2502" t="s">
        <v>152</v>
      </c>
      <c r="Z2502" t="s">
        <v>558</v>
      </c>
      <c r="AC2502" t="s">
        <v>801</v>
      </c>
      <c r="AG2502" t="s">
        <v>27</v>
      </c>
      <c r="AH2502" t="str">
        <f>Table1[[#This Row],[Family]]</f>
        <v>Taeniopterygidae</v>
      </c>
      <c r="AI2502" t="s">
        <v>60</v>
      </c>
      <c r="AJ2502" t="s">
        <v>161</v>
      </c>
      <c r="AK2502">
        <v>4.8</v>
      </c>
      <c r="AM2502" t="s">
        <v>42</v>
      </c>
      <c r="AN2502">
        <v>4.8</v>
      </c>
      <c r="AO2502">
        <v>0</v>
      </c>
    </row>
    <row r="2503" spans="1:41" x14ac:dyDescent="0.25">
      <c r="A2503" t="s">
        <v>797</v>
      </c>
      <c r="F2503" t="s">
        <v>797</v>
      </c>
      <c r="G2503" s="1">
        <v>42480</v>
      </c>
      <c r="I2503" t="s">
        <v>1023</v>
      </c>
      <c r="J2503" t="s">
        <v>206</v>
      </c>
      <c r="K2503" t="s">
        <v>170</v>
      </c>
      <c r="L2503" t="s">
        <v>42</v>
      </c>
      <c r="M2503" t="s">
        <v>43</v>
      </c>
      <c r="N2503">
        <v>0</v>
      </c>
      <c r="O2503">
        <v>1</v>
      </c>
      <c r="P2503">
        <v>1</v>
      </c>
      <c r="T2503" t="s">
        <v>55</v>
      </c>
      <c r="V2503" t="s">
        <v>67</v>
      </c>
      <c r="X2503" t="s">
        <v>72</v>
      </c>
      <c r="Z2503" t="s">
        <v>171</v>
      </c>
      <c r="AC2503" t="s">
        <v>172</v>
      </c>
      <c r="AG2503" t="s">
        <v>27</v>
      </c>
      <c r="AH2503" t="str">
        <f>Table1[[#This Row],[Family]]</f>
        <v>Hydropsychidae</v>
      </c>
      <c r="AI2503" t="s">
        <v>92</v>
      </c>
      <c r="AJ2503" t="s">
        <v>53</v>
      </c>
      <c r="AK2503">
        <v>6.5</v>
      </c>
      <c r="AM2503" t="s">
        <v>42</v>
      </c>
      <c r="AN2503">
        <v>6.5</v>
      </c>
      <c r="AO2503">
        <v>0</v>
      </c>
    </row>
    <row r="2504" spans="1:41" x14ac:dyDescent="0.25">
      <c r="A2504" t="s">
        <v>797</v>
      </c>
      <c r="F2504" t="s">
        <v>797</v>
      </c>
      <c r="G2504" s="1">
        <v>42480</v>
      </c>
      <c r="I2504" t="s">
        <v>1023</v>
      </c>
      <c r="J2504" t="s">
        <v>206</v>
      </c>
      <c r="K2504" t="s">
        <v>175</v>
      </c>
      <c r="L2504" t="s">
        <v>42</v>
      </c>
      <c r="M2504" t="s">
        <v>43</v>
      </c>
      <c r="N2504">
        <v>0</v>
      </c>
      <c r="O2504">
        <v>3</v>
      </c>
      <c r="P2504">
        <v>3</v>
      </c>
      <c r="T2504" t="s">
        <v>55</v>
      </c>
      <c r="V2504" t="s">
        <v>67</v>
      </c>
      <c r="X2504" t="s">
        <v>72</v>
      </c>
      <c r="Z2504" t="s">
        <v>171</v>
      </c>
      <c r="AC2504" t="s">
        <v>176</v>
      </c>
      <c r="AG2504" t="s">
        <v>27</v>
      </c>
      <c r="AH2504" t="str">
        <f>Table1[[#This Row],[Family]]</f>
        <v>Hydropsychidae</v>
      </c>
      <c r="AI2504" t="s">
        <v>92</v>
      </c>
      <c r="AJ2504" t="s">
        <v>53</v>
      </c>
      <c r="AK2504">
        <v>7.5</v>
      </c>
      <c r="AM2504" t="s">
        <v>42</v>
      </c>
      <c r="AN2504">
        <v>7.5</v>
      </c>
      <c r="AO2504">
        <v>0</v>
      </c>
    </row>
    <row r="2505" spans="1:41" x14ac:dyDescent="0.25">
      <c r="A2505" t="s">
        <v>797</v>
      </c>
      <c r="F2505" t="s">
        <v>797</v>
      </c>
      <c r="G2505" s="1">
        <v>42480</v>
      </c>
      <c r="I2505" t="s">
        <v>1023</v>
      </c>
      <c r="J2505" t="s">
        <v>206</v>
      </c>
      <c r="K2505" t="s">
        <v>282</v>
      </c>
      <c r="L2505" t="s">
        <v>42</v>
      </c>
      <c r="M2505" t="s">
        <v>79</v>
      </c>
      <c r="N2505">
        <v>0</v>
      </c>
      <c r="O2505">
        <v>1</v>
      </c>
      <c r="P2505">
        <v>1</v>
      </c>
      <c r="T2505" t="s">
        <v>55</v>
      </c>
      <c r="V2505" t="s">
        <v>67</v>
      </c>
      <c r="X2505" t="s">
        <v>72</v>
      </c>
      <c r="Z2505" t="s">
        <v>181</v>
      </c>
      <c r="AG2505" t="s">
        <v>24</v>
      </c>
      <c r="AH2505" t="str">
        <f>Table1[[#This Row],[FinalID]]</f>
        <v>PHILOPOTAMIDAE</v>
      </c>
      <c r="AI2505" t="s">
        <v>92</v>
      </c>
      <c r="AJ2505" t="s">
        <v>53</v>
      </c>
      <c r="AK2505">
        <v>2.6</v>
      </c>
      <c r="AM2505" t="s">
        <v>42</v>
      </c>
      <c r="AN2505">
        <v>2.6</v>
      </c>
      <c r="AO2505">
        <v>0</v>
      </c>
    </row>
    <row r="2506" spans="1:41" x14ac:dyDescent="0.25">
      <c r="A2506" t="s">
        <v>797</v>
      </c>
      <c r="F2506" t="s">
        <v>797</v>
      </c>
      <c r="G2506" s="1">
        <v>42480</v>
      </c>
      <c r="I2506" t="s">
        <v>1023</v>
      </c>
      <c r="J2506" t="s">
        <v>206</v>
      </c>
      <c r="K2506" t="s">
        <v>596</v>
      </c>
      <c r="L2506" t="s">
        <v>42</v>
      </c>
      <c r="M2506" t="s">
        <v>43</v>
      </c>
      <c r="N2506">
        <v>0</v>
      </c>
      <c r="O2506">
        <v>1</v>
      </c>
      <c r="P2506">
        <v>1</v>
      </c>
      <c r="T2506" t="s">
        <v>55</v>
      </c>
      <c r="V2506" t="s">
        <v>67</v>
      </c>
      <c r="X2506" t="s">
        <v>72</v>
      </c>
      <c r="Z2506" t="s">
        <v>181</v>
      </c>
      <c r="AC2506" t="s">
        <v>597</v>
      </c>
      <c r="AG2506" t="s">
        <v>27</v>
      </c>
      <c r="AH2506" t="str">
        <f>Table1[[#This Row],[Family]]</f>
        <v>Philopotamidae</v>
      </c>
      <c r="AI2506" t="s">
        <v>92</v>
      </c>
      <c r="AJ2506" t="s">
        <v>53</v>
      </c>
      <c r="AK2506">
        <v>1.7</v>
      </c>
      <c r="AM2506" t="s">
        <v>42</v>
      </c>
      <c r="AN2506">
        <v>1.7</v>
      </c>
      <c r="AO2506">
        <v>0</v>
      </c>
    </row>
    <row r="2507" spans="1:41" x14ac:dyDescent="0.25">
      <c r="A2507" t="s">
        <v>797</v>
      </c>
      <c r="F2507" t="s">
        <v>797</v>
      </c>
      <c r="G2507" s="1">
        <v>42480</v>
      </c>
      <c r="I2507" t="s">
        <v>1023</v>
      </c>
      <c r="J2507" t="s">
        <v>206</v>
      </c>
      <c r="K2507" t="s">
        <v>93</v>
      </c>
      <c r="L2507" t="s">
        <v>42</v>
      </c>
      <c r="M2507" t="s">
        <v>43</v>
      </c>
      <c r="N2507">
        <v>0</v>
      </c>
      <c r="O2507">
        <v>1</v>
      </c>
      <c r="P2507">
        <v>1</v>
      </c>
      <c r="T2507" t="s">
        <v>55</v>
      </c>
      <c r="V2507" t="s">
        <v>67</v>
      </c>
      <c r="X2507" t="s">
        <v>80</v>
      </c>
      <c r="Z2507" t="s">
        <v>86</v>
      </c>
      <c r="AB2507" t="s">
        <v>87</v>
      </c>
      <c r="AC2507" t="s">
        <v>94</v>
      </c>
      <c r="AG2507" t="s">
        <v>27</v>
      </c>
      <c r="AH2507" t="str">
        <f>Table1[[#This Row],[Family]]</f>
        <v>Chironomidae</v>
      </c>
      <c r="AI2507" t="s">
        <v>60</v>
      </c>
      <c r="AJ2507" t="s">
        <v>95</v>
      </c>
      <c r="AK2507">
        <v>6.3</v>
      </c>
      <c r="AM2507" t="s">
        <v>42</v>
      </c>
      <c r="AN2507">
        <v>6.3</v>
      </c>
      <c r="AO2507">
        <v>0</v>
      </c>
    </row>
    <row r="2508" spans="1:41" x14ac:dyDescent="0.25">
      <c r="A2508" t="s">
        <v>797</v>
      </c>
      <c r="F2508" t="s">
        <v>797</v>
      </c>
      <c r="G2508" s="1">
        <v>42480</v>
      </c>
      <c r="I2508" t="s">
        <v>1023</v>
      </c>
      <c r="J2508" t="s">
        <v>206</v>
      </c>
      <c r="K2508" t="s">
        <v>186</v>
      </c>
      <c r="L2508" t="s">
        <v>42</v>
      </c>
      <c r="M2508" t="s">
        <v>79</v>
      </c>
      <c r="N2508">
        <v>0</v>
      </c>
      <c r="O2508">
        <v>2</v>
      </c>
      <c r="P2508">
        <v>2</v>
      </c>
      <c r="T2508" t="s">
        <v>55</v>
      </c>
      <c r="V2508" t="s">
        <v>67</v>
      </c>
      <c r="X2508" t="s">
        <v>80</v>
      </c>
      <c r="Z2508" t="s">
        <v>86</v>
      </c>
      <c r="AC2508" t="s">
        <v>187</v>
      </c>
      <c r="AG2508" t="s">
        <v>27</v>
      </c>
      <c r="AH2508" t="str">
        <f>Table1[[#This Row],[Family]]</f>
        <v>Chironomidae</v>
      </c>
      <c r="AI2508" t="s">
        <v>48</v>
      </c>
      <c r="AK2508">
        <v>7.6</v>
      </c>
      <c r="AM2508" t="s">
        <v>42</v>
      </c>
      <c r="AN2508">
        <v>7.6</v>
      </c>
      <c r="AO2508">
        <v>0</v>
      </c>
    </row>
    <row r="2509" spans="1:41" x14ac:dyDescent="0.25">
      <c r="A2509" t="s">
        <v>797</v>
      </c>
      <c r="F2509" t="s">
        <v>797</v>
      </c>
      <c r="G2509" s="1">
        <v>42480</v>
      </c>
      <c r="I2509" t="s">
        <v>1023</v>
      </c>
      <c r="J2509" t="s">
        <v>206</v>
      </c>
      <c r="K2509" t="s">
        <v>802</v>
      </c>
      <c r="L2509" t="s">
        <v>42</v>
      </c>
      <c r="M2509" t="s">
        <v>43</v>
      </c>
      <c r="N2509">
        <v>0</v>
      </c>
      <c r="O2509">
        <v>1</v>
      </c>
      <c r="P2509">
        <v>1</v>
      </c>
      <c r="T2509" t="s">
        <v>55</v>
      </c>
      <c r="V2509" t="s">
        <v>67</v>
      </c>
      <c r="X2509" t="s">
        <v>80</v>
      </c>
      <c r="Z2509" t="s">
        <v>86</v>
      </c>
      <c r="AC2509" t="s">
        <v>803</v>
      </c>
      <c r="AG2509" t="s">
        <v>27</v>
      </c>
      <c r="AH2509" t="str">
        <f>Table1[[#This Row],[Family]]</f>
        <v>Chironomidae</v>
      </c>
      <c r="AI2509" t="s">
        <v>76</v>
      </c>
      <c r="AJ2509" t="s">
        <v>804</v>
      </c>
      <c r="AK2509">
        <v>1</v>
      </c>
      <c r="AM2509" t="s">
        <v>42</v>
      </c>
      <c r="AN2509">
        <v>1</v>
      </c>
      <c r="AO2509">
        <v>0</v>
      </c>
    </row>
    <row r="2510" spans="1:41" x14ac:dyDescent="0.25">
      <c r="A2510" t="s">
        <v>797</v>
      </c>
      <c r="F2510" t="s">
        <v>797</v>
      </c>
      <c r="G2510" s="1">
        <v>42480</v>
      </c>
      <c r="I2510" t="s">
        <v>1023</v>
      </c>
      <c r="J2510" t="s">
        <v>206</v>
      </c>
      <c r="K2510" t="s">
        <v>100</v>
      </c>
      <c r="L2510" t="s">
        <v>42</v>
      </c>
      <c r="M2510" t="s">
        <v>43</v>
      </c>
      <c r="N2510">
        <v>0</v>
      </c>
      <c r="O2510">
        <v>1</v>
      </c>
      <c r="P2510">
        <v>1</v>
      </c>
      <c r="T2510" t="s">
        <v>55</v>
      </c>
      <c r="V2510" t="s">
        <v>67</v>
      </c>
      <c r="X2510" t="s">
        <v>80</v>
      </c>
      <c r="Z2510" t="s">
        <v>86</v>
      </c>
      <c r="AC2510" t="s">
        <v>101</v>
      </c>
      <c r="AG2510" t="s">
        <v>27</v>
      </c>
      <c r="AH2510" t="str">
        <f>Table1[[#This Row],[Family]]</f>
        <v>Chironomidae</v>
      </c>
      <c r="AI2510" t="s">
        <v>60</v>
      </c>
      <c r="AJ2510" t="s">
        <v>102</v>
      </c>
      <c r="AK2510">
        <v>9.6</v>
      </c>
      <c r="AM2510" t="s">
        <v>42</v>
      </c>
      <c r="AN2510">
        <v>9.6</v>
      </c>
      <c r="AO2510">
        <v>0</v>
      </c>
    </row>
    <row r="2511" spans="1:41" x14ac:dyDescent="0.25">
      <c r="A2511" t="s">
        <v>797</v>
      </c>
      <c r="F2511" t="s">
        <v>797</v>
      </c>
      <c r="G2511" s="1">
        <v>42480</v>
      </c>
      <c r="I2511" t="s">
        <v>1023</v>
      </c>
      <c r="J2511" t="s">
        <v>206</v>
      </c>
      <c r="K2511" t="s">
        <v>191</v>
      </c>
      <c r="L2511" t="s">
        <v>42</v>
      </c>
      <c r="M2511" t="s">
        <v>43</v>
      </c>
      <c r="N2511">
        <v>0</v>
      </c>
      <c r="O2511">
        <v>7</v>
      </c>
      <c r="P2511">
        <v>7</v>
      </c>
      <c r="T2511" t="s">
        <v>55</v>
      </c>
      <c r="V2511" t="s">
        <v>67</v>
      </c>
      <c r="X2511" t="s">
        <v>80</v>
      </c>
      <c r="Z2511" t="s">
        <v>86</v>
      </c>
      <c r="AC2511" t="s">
        <v>192</v>
      </c>
      <c r="AG2511" t="s">
        <v>27</v>
      </c>
      <c r="AH2511" t="str">
        <f>Table1[[#This Row],[Family]]</f>
        <v>Chironomidae</v>
      </c>
      <c r="AI2511" t="s">
        <v>48</v>
      </c>
      <c r="AJ2511" t="s">
        <v>61</v>
      </c>
      <c r="AK2511">
        <v>6.1</v>
      </c>
      <c r="AM2511" t="s">
        <v>42</v>
      </c>
      <c r="AN2511">
        <v>6.1</v>
      </c>
      <c r="AO2511">
        <v>0</v>
      </c>
    </row>
    <row r="2512" spans="1:41" x14ac:dyDescent="0.25">
      <c r="A2512" t="s">
        <v>797</v>
      </c>
      <c r="F2512" t="s">
        <v>797</v>
      </c>
      <c r="G2512" s="1">
        <v>42480</v>
      </c>
      <c r="I2512" t="s">
        <v>1023</v>
      </c>
      <c r="J2512" t="s">
        <v>206</v>
      </c>
      <c r="K2512" t="s">
        <v>107</v>
      </c>
      <c r="L2512" t="s">
        <v>42</v>
      </c>
      <c r="M2512" t="s">
        <v>43</v>
      </c>
      <c r="N2512">
        <v>0</v>
      </c>
      <c r="O2512">
        <v>19</v>
      </c>
      <c r="P2512">
        <v>19</v>
      </c>
      <c r="T2512" t="s">
        <v>55</v>
      </c>
      <c r="V2512" t="s">
        <v>67</v>
      </c>
      <c r="X2512" t="s">
        <v>80</v>
      </c>
      <c r="Z2512" t="s">
        <v>86</v>
      </c>
      <c r="AC2512" t="s">
        <v>108</v>
      </c>
      <c r="AG2512" t="s">
        <v>27</v>
      </c>
      <c r="AH2512" t="str">
        <f>Table1[[#This Row],[Family]]</f>
        <v>Chironomidae</v>
      </c>
      <c r="AI2512" t="s">
        <v>48</v>
      </c>
      <c r="AJ2512" t="s">
        <v>82</v>
      </c>
      <c r="AK2512">
        <v>9.1999999999999993</v>
      </c>
      <c r="AM2512" t="s">
        <v>42</v>
      </c>
      <c r="AN2512">
        <v>9.1999999999999993</v>
      </c>
      <c r="AO2512">
        <v>0</v>
      </c>
    </row>
    <row r="2513" spans="1:41" x14ac:dyDescent="0.25">
      <c r="A2513" t="s">
        <v>797</v>
      </c>
      <c r="F2513" t="s">
        <v>797</v>
      </c>
      <c r="G2513" s="1">
        <v>42480</v>
      </c>
      <c r="I2513" t="s">
        <v>1023</v>
      </c>
      <c r="J2513" t="s">
        <v>206</v>
      </c>
      <c r="K2513" t="s">
        <v>250</v>
      </c>
      <c r="L2513" t="s">
        <v>42</v>
      </c>
      <c r="M2513" t="s">
        <v>43</v>
      </c>
      <c r="N2513">
        <v>0</v>
      </c>
      <c r="O2513">
        <v>1</v>
      </c>
      <c r="P2513">
        <v>1</v>
      </c>
      <c r="T2513" t="s">
        <v>55</v>
      </c>
      <c r="V2513" t="s">
        <v>67</v>
      </c>
      <c r="X2513" t="s">
        <v>80</v>
      </c>
      <c r="Z2513" t="s">
        <v>86</v>
      </c>
      <c r="AC2513" t="s">
        <v>251</v>
      </c>
      <c r="AG2513" t="s">
        <v>27</v>
      </c>
      <c r="AH2513" t="str">
        <f>Table1[[#This Row],[Family]]</f>
        <v>Chironomidae</v>
      </c>
      <c r="AI2513" t="s">
        <v>48</v>
      </c>
      <c r="AJ2513" t="s">
        <v>61</v>
      </c>
      <c r="AK2513">
        <v>5.0999999999999996</v>
      </c>
      <c r="AM2513" t="s">
        <v>42</v>
      </c>
      <c r="AN2513">
        <v>5.0999999999999996</v>
      </c>
      <c r="AO2513">
        <v>0</v>
      </c>
    </row>
    <row r="2514" spans="1:41" x14ac:dyDescent="0.25">
      <c r="A2514" t="s">
        <v>797</v>
      </c>
      <c r="F2514" t="s">
        <v>797</v>
      </c>
      <c r="G2514" s="1">
        <v>42480</v>
      </c>
      <c r="I2514" t="s">
        <v>1023</v>
      </c>
      <c r="J2514" t="s">
        <v>206</v>
      </c>
      <c r="K2514" t="s">
        <v>538</v>
      </c>
      <c r="L2514" t="s">
        <v>42</v>
      </c>
      <c r="M2514" t="s">
        <v>79</v>
      </c>
      <c r="N2514">
        <v>0</v>
      </c>
      <c r="O2514">
        <v>1</v>
      </c>
      <c r="P2514">
        <v>1</v>
      </c>
      <c r="T2514" t="s">
        <v>55</v>
      </c>
      <c r="V2514" t="s">
        <v>67</v>
      </c>
      <c r="X2514" t="s">
        <v>80</v>
      </c>
      <c r="Z2514" t="s">
        <v>199</v>
      </c>
      <c r="AG2514" t="s">
        <v>24</v>
      </c>
      <c r="AH2514" t="str">
        <f>Table1[[#This Row],[FinalID]]</f>
        <v>SIMULIIDAE</v>
      </c>
      <c r="AI2514" t="s">
        <v>92</v>
      </c>
      <c r="AJ2514" t="s">
        <v>53</v>
      </c>
      <c r="AK2514">
        <v>3.2</v>
      </c>
      <c r="AM2514" t="s">
        <v>42</v>
      </c>
      <c r="AN2514">
        <v>3.2</v>
      </c>
      <c r="AO2514">
        <v>0</v>
      </c>
    </row>
    <row r="2515" spans="1:41" x14ac:dyDescent="0.25">
      <c r="A2515" t="s">
        <v>797</v>
      </c>
      <c r="F2515" t="s">
        <v>797</v>
      </c>
      <c r="G2515" s="1">
        <v>42480</v>
      </c>
      <c r="I2515" t="s">
        <v>1023</v>
      </c>
      <c r="J2515" t="s">
        <v>206</v>
      </c>
      <c r="K2515" t="s">
        <v>198</v>
      </c>
      <c r="L2515" t="s">
        <v>42</v>
      </c>
      <c r="M2515" t="s">
        <v>43</v>
      </c>
      <c r="N2515">
        <v>0</v>
      </c>
      <c r="O2515">
        <v>3</v>
      </c>
      <c r="P2515">
        <v>3</v>
      </c>
      <c r="T2515" t="s">
        <v>55</v>
      </c>
      <c r="V2515" t="s">
        <v>67</v>
      </c>
      <c r="X2515" t="s">
        <v>80</v>
      </c>
      <c r="Z2515" t="s">
        <v>199</v>
      </c>
      <c r="AB2515" t="s">
        <v>200</v>
      </c>
      <c r="AC2515" t="s">
        <v>201</v>
      </c>
      <c r="AG2515" t="s">
        <v>27</v>
      </c>
      <c r="AH2515" t="str">
        <f>Table1[[#This Row],[Family]]</f>
        <v>Simuliidae</v>
      </c>
      <c r="AI2515" t="s">
        <v>92</v>
      </c>
      <c r="AJ2515" t="s">
        <v>53</v>
      </c>
      <c r="AK2515">
        <v>2.4</v>
      </c>
      <c r="AM2515" t="s">
        <v>42</v>
      </c>
      <c r="AN2515">
        <v>2.4</v>
      </c>
      <c r="AO2515">
        <v>0</v>
      </c>
    </row>
    <row r="2516" spans="1:41" x14ac:dyDescent="0.25">
      <c r="A2516" t="s">
        <v>797</v>
      </c>
      <c r="F2516" t="s">
        <v>797</v>
      </c>
      <c r="G2516" s="1">
        <v>42480</v>
      </c>
      <c r="I2516" t="s">
        <v>1023</v>
      </c>
      <c r="J2516" t="s">
        <v>206</v>
      </c>
      <c r="K2516" t="s">
        <v>236</v>
      </c>
      <c r="L2516" t="s">
        <v>42</v>
      </c>
      <c r="M2516" t="s">
        <v>43</v>
      </c>
      <c r="N2516">
        <v>0</v>
      </c>
      <c r="O2516">
        <v>47</v>
      </c>
      <c r="P2516">
        <v>47</v>
      </c>
      <c r="T2516" t="s">
        <v>55</v>
      </c>
      <c r="V2516" t="s">
        <v>67</v>
      </c>
      <c r="X2516" t="s">
        <v>80</v>
      </c>
      <c r="Z2516" t="s">
        <v>199</v>
      </c>
      <c r="AB2516" t="s">
        <v>237</v>
      </c>
      <c r="AC2516" t="s">
        <v>238</v>
      </c>
      <c r="AG2516" t="s">
        <v>27</v>
      </c>
      <c r="AH2516" t="str">
        <f>Table1[[#This Row],[Family]]</f>
        <v>Simuliidae</v>
      </c>
      <c r="AI2516" t="s">
        <v>92</v>
      </c>
      <c r="AJ2516" t="s">
        <v>53</v>
      </c>
      <c r="AK2516">
        <v>5.7</v>
      </c>
      <c r="AM2516" t="s">
        <v>42</v>
      </c>
      <c r="AN2516">
        <v>5.7</v>
      </c>
      <c r="AO2516">
        <v>0</v>
      </c>
    </row>
    <row r="2517" spans="1:41" x14ac:dyDescent="0.25">
      <c r="A2517" t="s">
        <v>805</v>
      </c>
      <c r="F2517" t="s">
        <v>805</v>
      </c>
      <c r="G2517" s="1">
        <v>42438</v>
      </c>
      <c r="I2517" t="s">
        <v>1023</v>
      </c>
      <c r="J2517" t="s">
        <v>206</v>
      </c>
      <c r="K2517" t="s">
        <v>242</v>
      </c>
      <c r="L2517" t="s">
        <v>42</v>
      </c>
      <c r="M2517" t="s">
        <v>43</v>
      </c>
      <c r="N2517">
        <v>0</v>
      </c>
      <c r="O2517">
        <v>1</v>
      </c>
      <c r="P2517">
        <v>1</v>
      </c>
      <c r="T2517" t="s">
        <v>44</v>
      </c>
      <c r="V2517" t="s">
        <v>45</v>
      </c>
      <c r="X2517" t="s">
        <v>243</v>
      </c>
      <c r="Z2517" t="s">
        <v>244</v>
      </c>
      <c r="AG2517" t="s">
        <v>24</v>
      </c>
      <c r="AH2517" t="str">
        <f>Table1[[#This Row],[FinalID]]</f>
        <v>LUMBRICULIDAE</v>
      </c>
      <c r="AI2517" t="s">
        <v>48</v>
      </c>
      <c r="AJ2517" t="s">
        <v>49</v>
      </c>
      <c r="AK2517">
        <v>6.6</v>
      </c>
      <c r="AM2517" t="s">
        <v>42</v>
      </c>
      <c r="AN2517">
        <v>6.6</v>
      </c>
      <c r="AO2517">
        <v>0</v>
      </c>
    </row>
    <row r="2518" spans="1:41" x14ac:dyDescent="0.25">
      <c r="A2518" t="s">
        <v>805</v>
      </c>
      <c r="F2518" t="s">
        <v>805</v>
      </c>
      <c r="G2518" s="1">
        <v>42438</v>
      </c>
      <c r="I2518" t="s">
        <v>1023</v>
      </c>
      <c r="J2518" t="s">
        <v>206</v>
      </c>
      <c r="K2518" t="s">
        <v>137</v>
      </c>
      <c r="L2518" t="s">
        <v>42</v>
      </c>
      <c r="M2518" t="s">
        <v>43</v>
      </c>
      <c r="N2518">
        <v>0</v>
      </c>
      <c r="O2518">
        <v>1</v>
      </c>
      <c r="P2518">
        <v>1</v>
      </c>
      <c r="T2518" t="s">
        <v>55</v>
      </c>
      <c r="V2518" t="s">
        <v>67</v>
      </c>
      <c r="X2518" t="s">
        <v>68</v>
      </c>
      <c r="Z2518" t="s">
        <v>138</v>
      </c>
      <c r="AC2518" t="s">
        <v>139</v>
      </c>
      <c r="AG2518" t="s">
        <v>27</v>
      </c>
      <c r="AH2518" t="str">
        <f>Table1[[#This Row],[Family]]</f>
        <v>Ephemerellidae</v>
      </c>
      <c r="AI2518" t="s">
        <v>48</v>
      </c>
      <c r="AJ2518" t="s">
        <v>140</v>
      </c>
      <c r="AK2518">
        <v>2.2999999999999998</v>
      </c>
      <c r="AM2518" t="s">
        <v>42</v>
      </c>
      <c r="AN2518">
        <v>2.2999999999999998</v>
      </c>
      <c r="AO2518">
        <v>0</v>
      </c>
    </row>
    <row r="2519" spans="1:41" x14ac:dyDescent="0.25">
      <c r="A2519" t="s">
        <v>805</v>
      </c>
      <c r="F2519" t="s">
        <v>805</v>
      </c>
      <c r="G2519" s="1">
        <v>42438</v>
      </c>
      <c r="I2519" t="s">
        <v>1023</v>
      </c>
      <c r="J2519" t="s">
        <v>206</v>
      </c>
      <c r="K2519" t="s">
        <v>260</v>
      </c>
      <c r="L2519" t="s">
        <v>42</v>
      </c>
      <c r="M2519" t="s">
        <v>43</v>
      </c>
      <c r="N2519">
        <v>0</v>
      </c>
      <c r="O2519">
        <v>1</v>
      </c>
      <c r="P2519">
        <v>1</v>
      </c>
      <c r="T2519" t="s">
        <v>55</v>
      </c>
      <c r="V2519" t="s">
        <v>67</v>
      </c>
      <c r="X2519" t="s">
        <v>68</v>
      </c>
      <c r="Z2519" t="s">
        <v>142</v>
      </c>
      <c r="AC2519" t="s">
        <v>261</v>
      </c>
      <c r="AG2519" t="s">
        <v>27</v>
      </c>
      <c r="AH2519" t="str">
        <f>Table1[[#This Row],[Family]]</f>
        <v>Heptageniidae</v>
      </c>
      <c r="AI2519" t="s">
        <v>144</v>
      </c>
      <c r="AJ2519" t="s">
        <v>53</v>
      </c>
      <c r="AK2519">
        <v>3</v>
      </c>
      <c r="AM2519" t="s">
        <v>42</v>
      </c>
      <c r="AN2519">
        <v>3</v>
      </c>
      <c r="AO2519">
        <v>0</v>
      </c>
    </row>
    <row r="2520" spans="1:41" x14ac:dyDescent="0.25">
      <c r="A2520" t="s">
        <v>805</v>
      </c>
      <c r="F2520" t="s">
        <v>805</v>
      </c>
      <c r="G2520" s="1">
        <v>42438</v>
      </c>
      <c r="I2520" t="s">
        <v>1023</v>
      </c>
      <c r="J2520" t="s">
        <v>206</v>
      </c>
      <c r="K2520" t="s">
        <v>265</v>
      </c>
      <c r="L2520" t="s">
        <v>42</v>
      </c>
      <c r="M2520" t="s">
        <v>43</v>
      </c>
      <c r="N2520">
        <v>0</v>
      </c>
      <c r="O2520">
        <v>1</v>
      </c>
      <c r="P2520">
        <v>1</v>
      </c>
      <c r="T2520" t="s">
        <v>55</v>
      </c>
      <c r="V2520" t="s">
        <v>67</v>
      </c>
      <c r="X2520" t="s">
        <v>72</v>
      </c>
      <c r="Z2520" t="s">
        <v>266</v>
      </c>
      <c r="AB2520" t="s">
        <v>267</v>
      </c>
      <c r="AC2520" t="s">
        <v>268</v>
      </c>
      <c r="AG2520" t="s">
        <v>27</v>
      </c>
      <c r="AH2520" t="str">
        <f>Table1[[#This Row],[Family]]</f>
        <v>Glossosomatidae</v>
      </c>
      <c r="AI2520" t="s">
        <v>144</v>
      </c>
      <c r="AJ2520" t="s">
        <v>53</v>
      </c>
      <c r="AM2520" t="s">
        <v>42</v>
      </c>
      <c r="AO2520">
        <v>0</v>
      </c>
    </row>
    <row r="2521" spans="1:41" x14ac:dyDescent="0.25">
      <c r="A2521" t="s">
        <v>805</v>
      </c>
      <c r="F2521" t="s">
        <v>805</v>
      </c>
      <c r="G2521" s="1">
        <v>42438</v>
      </c>
      <c r="I2521" t="s">
        <v>1023</v>
      </c>
      <c r="J2521" t="s">
        <v>206</v>
      </c>
      <c r="K2521" t="s">
        <v>170</v>
      </c>
      <c r="L2521" t="s">
        <v>42</v>
      </c>
      <c r="M2521" t="s">
        <v>43</v>
      </c>
      <c r="N2521">
        <v>0</v>
      </c>
      <c r="O2521">
        <v>29</v>
      </c>
      <c r="P2521">
        <v>29</v>
      </c>
      <c r="T2521" t="s">
        <v>55</v>
      </c>
      <c r="V2521" t="s">
        <v>67</v>
      </c>
      <c r="X2521" t="s">
        <v>72</v>
      </c>
      <c r="Z2521" t="s">
        <v>171</v>
      </c>
      <c r="AC2521" t="s">
        <v>172</v>
      </c>
      <c r="AG2521" t="s">
        <v>27</v>
      </c>
      <c r="AH2521" t="str">
        <f>Table1[[#This Row],[Family]]</f>
        <v>Hydropsychidae</v>
      </c>
      <c r="AI2521" t="s">
        <v>92</v>
      </c>
      <c r="AJ2521" t="s">
        <v>53</v>
      </c>
      <c r="AK2521">
        <v>6.5</v>
      </c>
      <c r="AM2521" t="s">
        <v>42</v>
      </c>
      <c r="AN2521">
        <v>6.5</v>
      </c>
      <c r="AO2521">
        <v>0</v>
      </c>
    </row>
    <row r="2522" spans="1:41" x14ac:dyDescent="0.25">
      <c r="A2522" t="s">
        <v>805</v>
      </c>
      <c r="F2522" t="s">
        <v>805</v>
      </c>
      <c r="G2522" s="1">
        <v>42438</v>
      </c>
      <c r="I2522" t="s">
        <v>1023</v>
      </c>
      <c r="J2522" t="s">
        <v>206</v>
      </c>
      <c r="K2522" t="s">
        <v>175</v>
      </c>
      <c r="L2522" t="s">
        <v>42</v>
      </c>
      <c r="M2522" t="s">
        <v>43</v>
      </c>
      <c r="N2522">
        <v>0</v>
      </c>
      <c r="O2522">
        <v>10</v>
      </c>
      <c r="P2522">
        <v>10</v>
      </c>
      <c r="T2522" t="s">
        <v>55</v>
      </c>
      <c r="V2522" t="s">
        <v>67</v>
      </c>
      <c r="X2522" t="s">
        <v>72</v>
      </c>
      <c r="Z2522" t="s">
        <v>171</v>
      </c>
      <c r="AC2522" t="s">
        <v>176</v>
      </c>
      <c r="AG2522" t="s">
        <v>27</v>
      </c>
      <c r="AH2522" t="str">
        <f>Table1[[#This Row],[Family]]</f>
        <v>Hydropsychidae</v>
      </c>
      <c r="AI2522" t="s">
        <v>92</v>
      </c>
      <c r="AJ2522" t="s">
        <v>53</v>
      </c>
      <c r="AK2522">
        <v>7.5</v>
      </c>
      <c r="AM2522" t="s">
        <v>42</v>
      </c>
      <c r="AN2522">
        <v>7.5</v>
      </c>
      <c r="AO2522">
        <v>0</v>
      </c>
    </row>
    <row r="2523" spans="1:41" x14ac:dyDescent="0.25">
      <c r="A2523" t="s">
        <v>805</v>
      </c>
      <c r="F2523" t="s">
        <v>805</v>
      </c>
      <c r="G2523" s="1">
        <v>42438</v>
      </c>
      <c r="I2523" t="s">
        <v>1023</v>
      </c>
      <c r="J2523" t="s">
        <v>206</v>
      </c>
      <c r="K2523" t="s">
        <v>217</v>
      </c>
      <c r="L2523" t="s">
        <v>42</v>
      </c>
      <c r="M2523" t="s">
        <v>43</v>
      </c>
      <c r="N2523">
        <v>0</v>
      </c>
      <c r="O2523">
        <v>5</v>
      </c>
      <c r="P2523">
        <v>5</v>
      </c>
      <c r="T2523" t="s">
        <v>55</v>
      </c>
      <c r="V2523" t="s">
        <v>67</v>
      </c>
      <c r="X2523" t="s">
        <v>72</v>
      </c>
      <c r="Z2523" t="s">
        <v>181</v>
      </c>
      <c r="AC2523" t="s">
        <v>218</v>
      </c>
      <c r="AG2523" t="s">
        <v>27</v>
      </c>
      <c r="AH2523" t="str">
        <f>Table1[[#This Row],[Family]]</f>
        <v>Philopotamidae</v>
      </c>
      <c r="AI2523" t="s">
        <v>92</v>
      </c>
      <c r="AJ2523" t="s">
        <v>53</v>
      </c>
      <c r="AK2523">
        <v>4.4000000000000004</v>
      </c>
      <c r="AM2523" t="s">
        <v>42</v>
      </c>
      <c r="AN2523">
        <v>4.4000000000000004</v>
      </c>
      <c r="AO2523">
        <v>0</v>
      </c>
    </row>
    <row r="2524" spans="1:41" x14ac:dyDescent="0.25">
      <c r="A2524" t="s">
        <v>805</v>
      </c>
      <c r="F2524" t="s">
        <v>805</v>
      </c>
      <c r="G2524" s="1">
        <v>42438</v>
      </c>
      <c r="I2524" t="s">
        <v>1023</v>
      </c>
      <c r="J2524" t="s">
        <v>206</v>
      </c>
      <c r="K2524" t="s">
        <v>177</v>
      </c>
      <c r="L2524" t="s">
        <v>42</v>
      </c>
      <c r="M2524" t="s">
        <v>43</v>
      </c>
      <c r="N2524">
        <v>0</v>
      </c>
      <c r="O2524">
        <v>10</v>
      </c>
      <c r="P2524">
        <v>10</v>
      </c>
      <c r="T2524" t="s">
        <v>55</v>
      </c>
      <c r="V2524" t="s">
        <v>67</v>
      </c>
      <c r="X2524" t="s">
        <v>72</v>
      </c>
      <c r="Z2524" t="s">
        <v>178</v>
      </c>
      <c r="AC2524" t="s">
        <v>179</v>
      </c>
      <c r="AG2524" t="s">
        <v>27</v>
      </c>
      <c r="AH2524" t="str">
        <f>Table1[[#This Row],[Family]]</f>
        <v>Uenoidae</v>
      </c>
      <c r="AI2524" t="s">
        <v>144</v>
      </c>
      <c r="AJ2524" t="s">
        <v>53</v>
      </c>
      <c r="AK2524">
        <v>2.7</v>
      </c>
      <c r="AM2524" t="s">
        <v>42</v>
      </c>
      <c r="AN2524">
        <v>2.7</v>
      </c>
      <c r="AO2524">
        <v>0</v>
      </c>
    </row>
    <row r="2525" spans="1:41" x14ac:dyDescent="0.25">
      <c r="A2525" t="s">
        <v>805</v>
      </c>
      <c r="F2525" t="s">
        <v>805</v>
      </c>
      <c r="G2525" s="1">
        <v>42438</v>
      </c>
      <c r="I2525" t="s">
        <v>1023</v>
      </c>
      <c r="J2525" t="s">
        <v>206</v>
      </c>
      <c r="K2525" t="s">
        <v>362</v>
      </c>
      <c r="L2525" t="s">
        <v>42</v>
      </c>
      <c r="M2525" t="s">
        <v>43</v>
      </c>
      <c r="N2525">
        <v>0</v>
      </c>
      <c r="O2525">
        <v>1</v>
      </c>
      <c r="P2525">
        <v>1</v>
      </c>
      <c r="T2525" t="s">
        <v>55</v>
      </c>
      <c r="V2525" t="s">
        <v>67</v>
      </c>
      <c r="X2525" t="s">
        <v>220</v>
      </c>
      <c r="Z2525" t="s">
        <v>221</v>
      </c>
      <c r="AC2525" t="s">
        <v>363</v>
      </c>
      <c r="AG2525" t="s">
        <v>27</v>
      </c>
      <c r="AH2525" t="str">
        <f>Table1[[#This Row],[Family]]</f>
        <v>Elmidae</v>
      </c>
      <c r="AI2525" t="s">
        <v>144</v>
      </c>
      <c r="AJ2525" t="s">
        <v>53</v>
      </c>
      <c r="AK2525">
        <v>5.4</v>
      </c>
      <c r="AM2525" t="s">
        <v>42</v>
      </c>
      <c r="AN2525">
        <v>5.4</v>
      </c>
      <c r="AO2525">
        <v>0</v>
      </c>
    </row>
    <row r="2526" spans="1:41" x14ac:dyDescent="0.25">
      <c r="A2526" t="s">
        <v>805</v>
      </c>
      <c r="F2526" t="s">
        <v>805</v>
      </c>
      <c r="G2526" s="1">
        <v>42438</v>
      </c>
      <c r="I2526" t="s">
        <v>1023</v>
      </c>
      <c r="J2526" t="s">
        <v>206</v>
      </c>
      <c r="K2526" t="s">
        <v>219</v>
      </c>
      <c r="L2526" t="s">
        <v>42</v>
      </c>
      <c r="M2526" t="s">
        <v>43</v>
      </c>
      <c r="N2526">
        <v>0</v>
      </c>
      <c r="O2526">
        <v>1</v>
      </c>
      <c r="P2526">
        <v>1</v>
      </c>
      <c r="T2526" t="s">
        <v>55</v>
      </c>
      <c r="V2526" t="s">
        <v>67</v>
      </c>
      <c r="X2526" t="s">
        <v>220</v>
      </c>
      <c r="Z2526" t="s">
        <v>221</v>
      </c>
      <c r="AC2526" t="s">
        <v>222</v>
      </c>
      <c r="AG2526" t="s">
        <v>27</v>
      </c>
      <c r="AH2526" t="str">
        <f>Table1[[#This Row],[Family]]</f>
        <v>Elmidae</v>
      </c>
      <c r="AI2526" t="s">
        <v>144</v>
      </c>
      <c r="AJ2526" t="s">
        <v>53</v>
      </c>
      <c r="AK2526">
        <v>7.1</v>
      </c>
      <c r="AM2526" t="s">
        <v>42</v>
      </c>
      <c r="AN2526">
        <v>7.1</v>
      </c>
      <c r="AO2526">
        <v>0</v>
      </c>
    </row>
    <row r="2527" spans="1:41" x14ac:dyDescent="0.25">
      <c r="A2527" t="s">
        <v>805</v>
      </c>
      <c r="F2527" t="s">
        <v>805</v>
      </c>
      <c r="G2527" s="1">
        <v>42438</v>
      </c>
      <c r="I2527" t="s">
        <v>1023</v>
      </c>
      <c r="J2527" t="s">
        <v>206</v>
      </c>
      <c r="K2527" t="s">
        <v>90</v>
      </c>
      <c r="L2527" t="s">
        <v>42</v>
      </c>
      <c r="M2527" t="s">
        <v>43</v>
      </c>
      <c r="N2527">
        <v>0</v>
      </c>
      <c r="O2527">
        <v>1</v>
      </c>
      <c r="P2527">
        <v>1</v>
      </c>
      <c r="T2527" t="s">
        <v>55</v>
      </c>
      <c r="V2527" t="s">
        <v>67</v>
      </c>
      <c r="X2527" t="s">
        <v>80</v>
      </c>
      <c r="Z2527" t="s">
        <v>86</v>
      </c>
      <c r="AB2527" t="s">
        <v>87</v>
      </c>
      <c r="AC2527" t="s">
        <v>91</v>
      </c>
      <c r="AG2527" t="s">
        <v>27</v>
      </c>
      <c r="AH2527" t="str">
        <f>Table1[[#This Row],[Family]]</f>
        <v>Chironomidae</v>
      </c>
      <c r="AI2527" t="s">
        <v>92</v>
      </c>
      <c r="AJ2527" t="s">
        <v>53</v>
      </c>
      <c r="AK2527">
        <v>4.9000000000000004</v>
      </c>
      <c r="AM2527" t="s">
        <v>42</v>
      </c>
      <c r="AN2527">
        <v>4.9000000000000004</v>
      </c>
      <c r="AO2527">
        <v>0</v>
      </c>
    </row>
    <row r="2528" spans="1:41" x14ac:dyDescent="0.25">
      <c r="A2528" t="s">
        <v>805</v>
      </c>
      <c r="F2528" t="s">
        <v>805</v>
      </c>
      <c r="G2528" s="1">
        <v>42438</v>
      </c>
      <c r="I2528" t="s">
        <v>1023</v>
      </c>
      <c r="J2528" t="s">
        <v>206</v>
      </c>
      <c r="K2528" t="s">
        <v>186</v>
      </c>
      <c r="L2528" t="s">
        <v>42</v>
      </c>
      <c r="M2528" t="s">
        <v>79</v>
      </c>
      <c r="N2528">
        <v>0</v>
      </c>
      <c r="O2528">
        <v>3</v>
      </c>
      <c r="P2528">
        <v>3</v>
      </c>
      <c r="T2528" t="s">
        <v>55</v>
      </c>
      <c r="V2528" t="s">
        <v>67</v>
      </c>
      <c r="X2528" t="s">
        <v>80</v>
      </c>
      <c r="Z2528" t="s">
        <v>86</v>
      </c>
      <c r="AC2528" t="s">
        <v>187</v>
      </c>
      <c r="AG2528" t="s">
        <v>27</v>
      </c>
      <c r="AH2528" t="str">
        <f>Table1[[#This Row],[Family]]</f>
        <v>Chironomidae</v>
      </c>
      <c r="AI2528" t="s">
        <v>48</v>
      </c>
      <c r="AK2528">
        <v>7.6</v>
      </c>
      <c r="AM2528" t="s">
        <v>42</v>
      </c>
      <c r="AN2528">
        <v>7.6</v>
      </c>
      <c r="AO2528">
        <v>0</v>
      </c>
    </row>
    <row r="2529" spans="1:41" x14ac:dyDescent="0.25">
      <c r="A2529" t="s">
        <v>805</v>
      </c>
      <c r="F2529" t="s">
        <v>805</v>
      </c>
      <c r="G2529" s="1">
        <v>42438</v>
      </c>
      <c r="I2529" t="s">
        <v>1023</v>
      </c>
      <c r="J2529" t="s">
        <v>206</v>
      </c>
      <c r="K2529" t="s">
        <v>191</v>
      </c>
      <c r="L2529" t="s">
        <v>42</v>
      </c>
      <c r="M2529" t="s">
        <v>43</v>
      </c>
      <c r="N2529">
        <v>0</v>
      </c>
      <c r="O2529">
        <v>1</v>
      </c>
      <c r="P2529">
        <v>1</v>
      </c>
      <c r="T2529" t="s">
        <v>55</v>
      </c>
      <c r="V2529" t="s">
        <v>67</v>
      </c>
      <c r="X2529" t="s">
        <v>80</v>
      </c>
      <c r="Z2529" t="s">
        <v>86</v>
      </c>
      <c r="AC2529" t="s">
        <v>192</v>
      </c>
      <c r="AG2529" t="s">
        <v>27</v>
      </c>
      <c r="AH2529" t="str">
        <f>Table1[[#This Row],[Family]]</f>
        <v>Chironomidae</v>
      </c>
      <c r="AI2529" t="s">
        <v>48</v>
      </c>
      <c r="AJ2529" t="s">
        <v>61</v>
      </c>
      <c r="AK2529">
        <v>6.1</v>
      </c>
      <c r="AM2529" t="s">
        <v>42</v>
      </c>
      <c r="AN2529">
        <v>6.1</v>
      </c>
      <c r="AO2529">
        <v>0</v>
      </c>
    </row>
    <row r="2530" spans="1:41" x14ac:dyDescent="0.25">
      <c r="A2530" t="s">
        <v>805</v>
      </c>
      <c r="F2530" t="s">
        <v>805</v>
      </c>
      <c r="G2530" s="1">
        <v>42438</v>
      </c>
      <c r="I2530" t="s">
        <v>1023</v>
      </c>
      <c r="J2530" t="s">
        <v>206</v>
      </c>
      <c r="K2530" t="s">
        <v>107</v>
      </c>
      <c r="L2530" t="s">
        <v>42</v>
      </c>
      <c r="M2530" t="s">
        <v>43</v>
      </c>
      <c r="N2530">
        <v>0</v>
      </c>
      <c r="O2530">
        <v>26</v>
      </c>
      <c r="P2530">
        <v>26</v>
      </c>
      <c r="T2530" t="s">
        <v>55</v>
      </c>
      <c r="V2530" t="s">
        <v>67</v>
      </c>
      <c r="X2530" t="s">
        <v>80</v>
      </c>
      <c r="Z2530" t="s">
        <v>86</v>
      </c>
      <c r="AC2530" t="s">
        <v>108</v>
      </c>
      <c r="AG2530" t="s">
        <v>27</v>
      </c>
      <c r="AH2530" t="str">
        <f>Table1[[#This Row],[Family]]</f>
        <v>Chironomidae</v>
      </c>
      <c r="AI2530" t="s">
        <v>48</v>
      </c>
      <c r="AJ2530" t="s">
        <v>82</v>
      </c>
      <c r="AK2530">
        <v>9.1999999999999993</v>
      </c>
      <c r="AM2530" t="s">
        <v>42</v>
      </c>
      <c r="AN2530">
        <v>9.1999999999999993</v>
      </c>
      <c r="AO2530">
        <v>0</v>
      </c>
    </row>
    <row r="2531" spans="1:41" x14ac:dyDescent="0.25">
      <c r="A2531" t="s">
        <v>805</v>
      </c>
      <c r="F2531" t="s">
        <v>805</v>
      </c>
      <c r="G2531" s="1">
        <v>42438</v>
      </c>
      <c r="I2531" t="s">
        <v>1023</v>
      </c>
      <c r="J2531" t="s">
        <v>206</v>
      </c>
      <c r="K2531" t="s">
        <v>255</v>
      </c>
      <c r="L2531" t="s">
        <v>42</v>
      </c>
      <c r="M2531" t="s">
        <v>43</v>
      </c>
      <c r="N2531">
        <v>0</v>
      </c>
      <c r="O2531">
        <v>1</v>
      </c>
      <c r="P2531">
        <v>1</v>
      </c>
      <c r="T2531" t="s">
        <v>55</v>
      </c>
      <c r="V2531" t="s">
        <v>67</v>
      </c>
      <c r="X2531" t="s">
        <v>80</v>
      </c>
      <c r="Z2531" t="s">
        <v>86</v>
      </c>
      <c r="AC2531" t="s">
        <v>256</v>
      </c>
      <c r="AG2531" t="s">
        <v>27</v>
      </c>
      <c r="AH2531" t="str">
        <f>Table1[[#This Row],[Family]]</f>
        <v>Chironomidae</v>
      </c>
      <c r="AI2531" t="s">
        <v>48</v>
      </c>
      <c r="AJ2531" t="s">
        <v>61</v>
      </c>
      <c r="AK2531">
        <v>5.0999999999999996</v>
      </c>
      <c r="AM2531" t="s">
        <v>42</v>
      </c>
      <c r="AN2531">
        <v>5.0999999999999996</v>
      </c>
      <c r="AO2531">
        <v>0</v>
      </c>
    </row>
    <row r="2532" spans="1:41" x14ac:dyDescent="0.25">
      <c r="A2532" t="s">
        <v>805</v>
      </c>
      <c r="F2532" t="s">
        <v>805</v>
      </c>
      <c r="G2532" s="1">
        <v>42438</v>
      </c>
      <c r="I2532" t="s">
        <v>1023</v>
      </c>
      <c r="J2532" t="s">
        <v>206</v>
      </c>
      <c r="K2532" t="s">
        <v>250</v>
      </c>
      <c r="L2532" t="s">
        <v>42</v>
      </c>
      <c r="M2532" t="s">
        <v>43</v>
      </c>
      <c r="N2532">
        <v>0</v>
      </c>
      <c r="O2532">
        <v>1</v>
      </c>
      <c r="P2532">
        <v>1</v>
      </c>
      <c r="T2532" t="s">
        <v>55</v>
      </c>
      <c r="V2532" t="s">
        <v>67</v>
      </c>
      <c r="X2532" t="s">
        <v>80</v>
      </c>
      <c r="Z2532" t="s">
        <v>86</v>
      </c>
      <c r="AC2532" t="s">
        <v>251</v>
      </c>
      <c r="AG2532" t="s">
        <v>27</v>
      </c>
      <c r="AH2532" t="str">
        <f>Table1[[#This Row],[Family]]</f>
        <v>Chironomidae</v>
      </c>
      <c r="AI2532" t="s">
        <v>48</v>
      </c>
      <c r="AJ2532" t="s">
        <v>61</v>
      </c>
      <c r="AK2532">
        <v>5.0999999999999996</v>
      </c>
      <c r="AM2532" t="s">
        <v>42</v>
      </c>
      <c r="AN2532">
        <v>5.0999999999999996</v>
      </c>
      <c r="AO2532">
        <v>0</v>
      </c>
    </row>
    <row r="2533" spans="1:41" x14ac:dyDescent="0.25">
      <c r="A2533" t="s">
        <v>805</v>
      </c>
      <c r="F2533" t="s">
        <v>805</v>
      </c>
      <c r="G2533" s="1">
        <v>42438</v>
      </c>
      <c r="I2533" t="s">
        <v>1023</v>
      </c>
      <c r="J2533" t="s">
        <v>206</v>
      </c>
      <c r="K2533" t="s">
        <v>123</v>
      </c>
      <c r="L2533" t="s">
        <v>42</v>
      </c>
      <c r="M2533" t="s">
        <v>43</v>
      </c>
      <c r="N2533">
        <v>0</v>
      </c>
      <c r="O2533">
        <v>2</v>
      </c>
      <c r="P2533">
        <v>2</v>
      </c>
      <c r="T2533" t="s">
        <v>55</v>
      </c>
      <c r="V2533" t="s">
        <v>67</v>
      </c>
      <c r="X2533" t="s">
        <v>80</v>
      </c>
      <c r="Z2533" t="s">
        <v>86</v>
      </c>
      <c r="AC2533" t="s">
        <v>124</v>
      </c>
      <c r="AG2533" t="s">
        <v>27</v>
      </c>
      <c r="AH2533" t="str">
        <f>Table1[[#This Row],[Family]]</f>
        <v>Chironomidae</v>
      </c>
      <c r="AI2533" t="s">
        <v>76</v>
      </c>
      <c r="AJ2533" t="s">
        <v>61</v>
      </c>
      <c r="AK2533">
        <v>8.1999999999999993</v>
      </c>
      <c r="AM2533" t="s">
        <v>42</v>
      </c>
      <c r="AN2533">
        <v>8.1999999999999993</v>
      </c>
      <c r="AO2533">
        <v>0</v>
      </c>
    </row>
    <row r="2534" spans="1:41" x14ac:dyDescent="0.25">
      <c r="A2534" t="s">
        <v>805</v>
      </c>
      <c r="F2534" t="s">
        <v>805</v>
      </c>
      <c r="G2534" s="1">
        <v>42438</v>
      </c>
      <c r="I2534" t="s">
        <v>1023</v>
      </c>
      <c r="J2534" t="s">
        <v>206</v>
      </c>
      <c r="K2534" t="s">
        <v>196</v>
      </c>
      <c r="L2534" t="s">
        <v>42</v>
      </c>
      <c r="M2534" t="s">
        <v>43</v>
      </c>
      <c r="N2534">
        <v>0</v>
      </c>
      <c r="O2534">
        <v>3</v>
      </c>
      <c r="P2534">
        <v>3</v>
      </c>
      <c r="T2534" t="s">
        <v>55</v>
      </c>
      <c r="V2534" t="s">
        <v>67</v>
      </c>
      <c r="X2534" t="s">
        <v>80</v>
      </c>
      <c r="Z2534" t="s">
        <v>86</v>
      </c>
      <c r="AB2534" t="s">
        <v>194</v>
      </c>
      <c r="AC2534" t="s">
        <v>197</v>
      </c>
      <c r="AG2534" t="s">
        <v>27</v>
      </c>
      <c r="AH2534" t="str">
        <f>Table1[[#This Row],[Family]]</f>
        <v>Chironomidae</v>
      </c>
      <c r="AI2534" t="s">
        <v>48</v>
      </c>
      <c r="AJ2534" t="s">
        <v>61</v>
      </c>
      <c r="AK2534">
        <v>8.1999999999999993</v>
      </c>
      <c r="AM2534" t="s">
        <v>42</v>
      </c>
      <c r="AN2534">
        <v>8.1999999999999993</v>
      </c>
      <c r="AO2534">
        <v>0</v>
      </c>
    </row>
    <row r="2535" spans="1:41" x14ac:dyDescent="0.25">
      <c r="A2535" t="s">
        <v>805</v>
      </c>
      <c r="F2535" t="s">
        <v>805</v>
      </c>
      <c r="G2535" s="1">
        <v>42438</v>
      </c>
      <c r="I2535" t="s">
        <v>1023</v>
      </c>
      <c r="J2535" t="s">
        <v>206</v>
      </c>
      <c r="K2535" t="s">
        <v>236</v>
      </c>
      <c r="L2535" t="s">
        <v>42</v>
      </c>
      <c r="M2535" t="s">
        <v>43</v>
      </c>
      <c r="N2535">
        <v>0</v>
      </c>
      <c r="O2535">
        <v>1</v>
      </c>
      <c r="P2535">
        <v>1</v>
      </c>
      <c r="T2535" t="s">
        <v>55</v>
      </c>
      <c r="V2535" t="s">
        <v>67</v>
      </c>
      <c r="X2535" t="s">
        <v>80</v>
      </c>
      <c r="Z2535" t="s">
        <v>199</v>
      </c>
      <c r="AB2535" t="s">
        <v>237</v>
      </c>
      <c r="AC2535" t="s">
        <v>238</v>
      </c>
      <c r="AG2535" t="s">
        <v>27</v>
      </c>
      <c r="AH2535" t="str">
        <f>Table1[[#This Row],[Family]]</f>
        <v>Simuliidae</v>
      </c>
      <c r="AI2535" t="s">
        <v>92</v>
      </c>
      <c r="AJ2535" t="s">
        <v>53</v>
      </c>
      <c r="AK2535">
        <v>5.7</v>
      </c>
      <c r="AM2535" t="s">
        <v>42</v>
      </c>
      <c r="AN2535">
        <v>5.7</v>
      </c>
      <c r="AO2535">
        <v>0</v>
      </c>
    </row>
    <row r="2536" spans="1:41" x14ac:dyDescent="0.25">
      <c r="A2536" t="s">
        <v>805</v>
      </c>
      <c r="F2536" t="s">
        <v>805</v>
      </c>
      <c r="G2536" s="1">
        <v>42438</v>
      </c>
      <c r="I2536" t="s">
        <v>1023</v>
      </c>
      <c r="J2536" t="s">
        <v>206</v>
      </c>
      <c r="K2536" t="s">
        <v>202</v>
      </c>
      <c r="L2536" t="s">
        <v>42</v>
      </c>
      <c r="M2536" t="s">
        <v>43</v>
      </c>
      <c r="N2536">
        <v>0</v>
      </c>
      <c r="O2536">
        <v>19</v>
      </c>
      <c r="P2536">
        <v>19</v>
      </c>
      <c r="T2536" t="s">
        <v>55</v>
      </c>
      <c r="V2536" t="s">
        <v>67</v>
      </c>
      <c r="X2536" t="s">
        <v>80</v>
      </c>
      <c r="Z2536" t="s">
        <v>203</v>
      </c>
      <c r="AC2536" t="s">
        <v>204</v>
      </c>
      <c r="AG2536" t="s">
        <v>27</v>
      </c>
      <c r="AH2536" t="str">
        <f>Table1[[#This Row],[Family]]</f>
        <v>Tipulidae</v>
      </c>
      <c r="AI2536" t="s">
        <v>48</v>
      </c>
      <c r="AJ2536" t="s">
        <v>53</v>
      </c>
      <c r="AK2536">
        <v>8</v>
      </c>
      <c r="AM2536" t="s">
        <v>42</v>
      </c>
      <c r="AN2536">
        <v>8</v>
      </c>
      <c r="AO2536">
        <v>0</v>
      </c>
    </row>
    <row r="2537" spans="1:41" x14ac:dyDescent="0.25">
      <c r="A2537" t="s">
        <v>805</v>
      </c>
      <c r="F2537" t="s">
        <v>805</v>
      </c>
      <c r="G2537" s="1">
        <v>42438</v>
      </c>
      <c r="I2537" t="s">
        <v>1023</v>
      </c>
      <c r="J2537" t="s">
        <v>206</v>
      </c>
      <c r="K2537" t="s">
        <v>366</v>
      </c>
      <c r="L2537" t="s">
        <v>42</v>
      </c>
      <c r="M2537" t="s">
        <v>43</v>
      </c>
      <c r="N2537">
        <v>0</v>
      </c>
      <c r="O2537">
        <v>1</v>
      </c>
      <c r="P2537">
        <v>1</v>
      </c>
      <c r="T2537" t="s">
        <v>55</v>
      </c>
      <c r="V2537" t="s">
        <v>67</v>
      </c>
      <c r="X2537" t="s">
        <v>80</v>
      </c>
      <c r="Z2537" t="s">
        <v>203</v>
      </c>
      <c r="AC2537" t="s">
        <v>367</v>
      </c>
      <c r="AG2537" t="s">
        <v>27</v>
      </c>
      <c r="AH2537" t="str">
        <f>Table1[[#This Row],[Family]]</f>
        <v>Tipulidae</v>
      </c>
      <c r="AI2537" t="s">
        <v>76</v>
      </c>
      <c r="AJ2537" t="s">
        <v>82</v>
      </c>
      <c r="AK2537">
        <v>1.1000000000000001</v>
      </c>
      <c r="AM2537" t="s">
        <v>42</v>
      </c>
      <c r="AN2537">
        <v>1.1000000000000001</v>
      </c>
      <c r="AO2537">
        <v>0</v>
      </c>
    </row>
    <row r="2538" spans="1:41" x14ac:dyDescent="0.25">
      <c r="A2538" t="s">
        <v>805</v>
      </c>
      <c r="F2538" t="s">
        <v>805</v>
      </c>
      <c r="G2538" s="1">
        <v>42438</v>
      </c>
      <c r="I2538" t="s">
        <v>1023</v>
      </c>
      <c r="J2538" t="s">
        <v>206</v>
      </c>
      <c r="K2538" t="s">
        <v>239</v>
      </c>
      <c r="L2538" t="s">
        <v>42</v>
      </c>
      <c r="M2538" t="s">
        <v>43</v>
      </c>
      <c r="N2538">
        <v>0</v>
      </c>
      <c r="O2538">
        <v>3</v>
      </c>
      <c r="P2538">
        <v>3</v>
      </c>
      <c r="T2538" t="s">
        <v>55</v>
      </c>
      <c r="V2538" t="s">
        <v>67</v>
      </c>
      <c r="X2538" t="s">
        <v>80</v>
      </c>
      <c r="Z2538" t="s">
        <v>203</v>
      </c>
      <c r="AC2538" t="s">
        <v>240</v>
      </c>
      <c r="AG2538" t="s">
        <v>27</v>
      </c>
      <c r="AH2538" t="str">
        <f>Table1[[#This Row],[Family]]</f>
        <v>Tipulidae</v>
      </c>
      <c r="AI2538" t="s">
        <v>60</v>
      </c>
      <c r="AJ2538" t="s">
        <v>49</v>
      </c>
      <c r="AK2538">
        <v>6.7</v>
      </c>
      <c r="AM2538" t="s">
        <v>42</v>
      </c>
      <c r="AN2538">
        <v>6.7</v>
      </c>
      <c r="AO2538">
        <v>0</v>
      </c>
    </row>
    <row r="2539" spans="1:41" x14ac:dyDescent="0.25">
      <c r="A2539" t="s">
        <v>806</v>
      </c>
      <c r="F2539" t="s">
        <v>806</v>
      </c>
      <c r="G2539" s="1">
        <v>42438</v>
      </c>
      <c r="I2539" t="s">
        <v>1023</v>
      </c>
      <c r="J2539" t="s">
        <v>206</v>
      </c>
      <c r="K2539" t="s">
        <v>292</v>
      </c>
      <c r="L2539" t="s">
        <v>42</v>
      </c>
      <c r="M2539" t="s">
        <v>43</v>
      </c>
      <c r="N2539">
        <v>0</v>
      </c>
      <c r="O2539">
        <v>8</v>
      </c>
      <c r="P2539">
        <v>8</v>
      </c>
      <c r="T2539" t="s">
        <v>55</v>
      </c>
      <c r="V2539" t="s">
        <v>56</v>
      </c>
      <c r="X2539" t="s">
        <v>57</v>
      </c>
      <c r="Z2539" t="s">
        <v>293</v>
      </c>
      <c r="AC2539" t="s">
        <v>294</v>
      </c>
      <c r="AG2539" t="s">
        <v>27</v>
      </c>
      <c r="AH2539" t="str">
        <f>Table1[[#This Row],[Family]]</f>
        <v>Gammaridae</v>
      </c>
      <c r="AI2539" t="s">
        <v>60</v>
      </c>
      <c r="AJ2539" t="s">
        <v>61</v>
      </c>
      <c r="AK2539">
        <v>6.7</v>
      </c>
      <c r="AM2539" t="s">
        <v>42</v>
      </c>
      <c r="AN2539">
        <v>6.7</v>
      </c>
      <c r="AO2539">
        <v>0</v>
      </c>
    </row>
    <row r="2540" spans="1:41" x14ac:dyDescent="0.25">
      <c r="A2540" t="s">
        <v>806</v>
      </c>
      <c r="F2540" t="s">
        <v>806</v>
      </c>
      <c r="G2540" s="1">
        <v>42438</v>
      </c>
      <c r="I2540" t="s">
        <v>1023</v>
      </c>
      <c r="J2540" t="s">
        <v>206</v>
      </c>
      <c r="K2540" t="s">
        <v>130</v>
      </c>
      <c r="L2540" t="s">
        <v>42</v>
      </c>
      <c r="M2540" t="s">
        <v>43</v>
      </c>
      <c r="N2540">
        <v>0</v>
      </c>
      <c r="O2540">
        <v>2</v>
      </c>
      <c r="P2540">
        <v>2</v>
      </c>
      <c r="T2540" t="s">
        <v>55</v>
      </c>
      <c r="V2540" t="s">
        <v>67</v>
      </c>
      <c r="X2540" t="s">
        <v>68</v>
      </c>
      <c r="Z2540" t="s">
        <v>131</v>
      </c>
      <c r="AC2540" t="s">
        <v>132</v>
      </c>
      <c r="AG2540" t="s">
        <v>27</v>
      </c>
      <c r="AH2540" t="str">
        <f>Table1[[#This Row],[Family]]</f>
        <v>Ameletidae</v>
      </c>
      <c r="AI2540" t="s">
        <v>48</v>
      </c>
      <c r="AJ2540" t="s">
        <v>133</v>
      </c>
      <c r="AK2540">
        <v>2.6</v>
      </c>
      <c r="AM2540" t="s">
        <v>42</v>
      </c>
      <c r="AN2540">
        <v>2.6</v>
      </c>
      <c r="AO2540">
        <v>0</v>
      </c>
    </row>
    <row r="2541" spans="1:41" x14ac:dyDescent="0.25">
      <c r="A2541" t="s">
        <v>806</v>
      </c>
      <c r="F2541" t="s">
        <v>806</v>
      </c>
      <c r="G2541" s="1">
        <v>42438</v>
      </c>
      <c r="I2541" t="s">
        <v>1023</v>
      </c>
      <c r="J2541" t="s">
        <v>206</v>
      </c>
      <c r="K2541" t="s">
        <v>137</v>
      </c>
      <c r="L2541" t="s">
        <v>42</v>
      </c>
      <c r="M2541" t="s">
        <v>43</v>
      </c>
      <c r="N2541">
        <v>0</v>
      </c>
      <c r="O2541">
        <v>5</v>
      </c>
      <c r="P2541">
        <v>5</v>
      </c>
      <c r="T2541" t="s">
        <v>55</v>
      </c>
      <c r="V2541" t="s">
        <v>67</v>
      </c>
      <c r="X2541" t="s">
        <v>68</v>
      </c>
      <c r="Z2541" t="s">
        <v>138</v>
      </c>
      <c r="AC2541" t="s">
        <v>139</v>
      </c>
      <c r="AG2541" t="s">
        <v>27</v>
      </c>
      <c r="AH2541" t="str">
        <f>Table1[[#This Row],[Family]]</f>
        <v>Ephemerellidae</v>
      </c>
      <c r="AI2541" t="s">
        <v>48</v>
      </c>
      <c r="AJ2541" t="s">
        <v>140</v>
      </c>
      <c r="AK2541">
        <v>2.2999999999999998</v>
      </c>
      <c r="AM2541" t="s">
        <v>42</v>
      </c>
      <c r="AN2541">
        <v>2.2999999999999998</v>
      </c>
      <c r="AO2541">
        <v>0</v>
      </c>
    </row>
    <row r="2542" spans="1:41" x14ac:dyDescent="0.25">
      <c r="A2542" t="s">
        <v>806</v>
      </c>
      <c r="F2542" t="s">
        <v>806</v>
      </c>
      <c r="G2542" s="1">
        <v>42438</v>
      </c>
      <c r="I2542" t="s">
        <v>1023</v>
      </c>
      <c r="J2542" t="s">
        <v>206</v>
      </c>
      <c r="K2542" t="s">
        <v>412</v>
      </c>
      <c r="L2542" t="s">
        <v>42</v>
      </c>
      <c r="M2542" t="s">
        <v>43</v>
      </c>
      <c r="N2542">
        <v>0</v>
      </c>
      <c r="O2542">
        <v>1</v>
      </c>
      <c r="P2542">
        <v>1</v>
      </c>
      <c r="T2542" t="s">
        <v>55</v>
      </c>
      <c r="V2542" t="s">
        <v>67</v>
      </c>
      <c r="X2542" t="s">
        <v>68</v>
      </c>
      <c r="Z2542" t="s">
        <v>146</v>
      </c>
      <c r="AC2542" t="s">
        <v>413</v>
      </c>
      <c r="AG2542" t="s">
        <v>27</v>
      </c>
      <c r="AH2542" t="str">
        <f>Table1[[#This Row],[Family]]</f>
        <v>Baetidae</v>
      </c>
      <c r="AI2542" t="s">
        <v>48</v>
      </c>
      <c r="AJ2542" t="s">
        <v>136</v>
      </c>
      <c r="AK2542">
        <v>2.6</v>
      </c>
      <c r="AM2542" t="s">
        <v>42</v>
      </c>
      <c r="AN2542">
        <v>2.6</v>
      </c>
      <c r="AO2542">
        <v>0</v>
      </c>
    </row>
    <row r="2543" spans="1:41" x14ac:dyDescent="0.25">
      <c r="A2543" t="s">
        <v>806</v>
      </c>
      <c r="F2543" t="s">
        <v>806</v>
      </c>
      <c r="G2543" s="1">
        <v>42438</v>
      </c>
      <c r="I2543" t="s">
        <v>1023</v>
      </c>
      <c r="J2543" t="s">
        <v>206</v>
      </c>
      <c r="K2543" t="s">
        <v>624</v>
      </c>
      <c r="L2543" t="s">
        <v>42</v>
      </c>
      <c r="M2543" t="s">
        <v>43</v>
      </c>
      <c r="N2543">
        <v>0</v>
      </c>
      <c r="O2543">
        <v>1</v>
      </c>
      <c r="P2543">
        <v>1</v>
      </c>
      <c r="T2543" t="s">
        <v>55</v>
      </c>
      <c r="V2543" t="s">
        <v>67</v>
      </c>
      <c r="X2543" t="s">
        <v>324</v>
      </c>
      <c r="Z2543" t="s">
        <v>625</v>
      </c>
      <c r="AC2543" t="s">
        <v>626</v>
      </c>
      <c r="AG2543" t="s">
        <v>27</v>
      </c>
      <c r="AH2543" t="str">
        <f>Table1[[#This Row],[Family]]</f>
        <v>Aeshnidae</v>
      </c>
      <c r="AI2543" t="s">
        <v>76</v>
      </c>
      <c r="AJ2543" t="s">
        <v>185</v>
      </c>
      <c r="AK2543">
        <v>6.3</v>
      </c>
      <c r="AM2543" t="s">
        <v>42</v>
      </c>
      <c r="AN2543">
        <v>6.3</v>
      </c>
      <c r="AO2543">
        <v>0</v>
      </c>
    </row>
    <row r="2544" spans="1:41" x14ac:dyDescent="0.25">
      <c r="A2544" t="s">
        <v>806</v>
      </c>
      <c r="F2544" t="s">
        <v>806</v>
      </c>
      <c r="G2544" s="1">
        <v>42438</v>
      </c>
      <c r="I2544" t="s">
        <v>1023</v>
      </c>
      <c r="J2544" t="s">
        <v>206</v>
      </c>
      <c r="K2544" t="s">
        <v>323</v>
      </c>
      <c r="L2544" t="s">
        <v>42</v>
      </c>
      <c r="M2544" t="s">
        <v>43</v>
      </c>
      <c r="N2544">
        <v>0</v>
      </c>
      <c r="O2544">
        <v>1</v>
      </c>
      <c r="P2544">
        <v>1</v>
      </c>
      <c r="T2544" t="s">
        <v>55</v>
      </c>
      <c r="V2544" t="s">
        <v>67</v>
      </c>
      <c r="X2544" t="s">
        <v>324</v>
      </c>
      <c r="Z2544" t="s">
        <v>325</v>
      </c>
      <c r="AC2544" t="s">
        <v>326</v>
      </c>
      <c r="AG2544" t="s">
        <v>27</v>
      </c>
      <c r="AH2544" t="str">
        <f>Table1[[#This Row],[Family]]</f>
        <v>Calopterygidae</v>
      </c>
      <c r="AI2544" t="s">
        <v>76</v>
      </c>
      <c r="AJ2544" t="s">
        <v>213</v>
      </c>
      <c r="AK2544">
        <v>8.3000000000000007</v>
      </c>
      <c r="AM2544" t="s">
        <v>42</v>
      </c>
      <c r="AN2544">
        <v>8.3000000000000007</v>
      </c>
      <c r="AO2544">
        <v>0</v>
      </c>
    </row>
    <row r="2545" spans="1:41" x14ac:dyDescent="0.25">
      <c r="A2545" t="s">
        <v>806</v>
      </c>
      <c r="F2545" t="s">
        <v>806</v>
      </c>
      <c r="G2545" s="1">
        <v>42438</v>
      </c>
      <c r="I2545" t="s">
        <v>1023</v>
      </c>
      <c r="J2545" t="s">
        <v>206</v>
      </c>
      <c r="K2545" t="s">
        <v>372</v>
      </c>
      <c r="L2545" t="s">
        <v>42</v>
      </c>
      <c r="M2545" t="s">
        <v>43</v>
      </c>
      <c r="N2545">
        <v>0</v>
      </c>
      <c r="O2545">
        <v>1</v>
      </c>
      <c r="P2545">
        <v>1</v>
      </c>
      <c r="T2545" t="s">
        <v>55</v>
      </c>
      <c r="V2545" t="s">
        <v>67</v>
      </c>
      <c r="X2545" t="s">
        <v>373</v>
      </c>
      <c r="Z2545" t="s">
        <v>374</v>
      </c>
      <c r="AC2545" t="s">
        <v>375</v>
      </c>
      <c r="AG2545" t="s">
        <v>27</v>
      </c>
      <c r="AH2545" t="str">
        <f>Table1[[#This Row],[Family]]</f>
        <v>Corydalidae</v>
      </c>
      <c r="AI2545" t="s">
        <v>76</v>
      </c>
      <c r="AJ2545" t="s">
        <v>376</v>
      </c>
      <c r="AK2545">
        <v>1.4</v>
      </c>
      <c r="AM2545" t="s">
        <v>42</v>
      </c>
      <c r="AN2545">
        <v>1.4</v>
      </c>
      <c r="AO2545">
        <v>0</v>
      </c>
    </row>
    <row r="2546" spans="1:41" x14ac:dyDescent="0.25">
      <c r="A2546" t="s">
        <v>806</v>
      </c>
      <c r="F2546" t="s">
        <v>806</v>
      </c>
      <c r="G2546" s="1">
        <v>42438</v>
      </c>
      <c r="I2546" t="s">
        <v>1023</v>
      </c>
      <c r="J2546" t="s">
        <v>206</v>
      </c>
      <c r="K2546" t="s">
        <v>170</v>
      </c>
      <c r="L2546" t="s">
        <v>42</v>
      </c>
      <c r="M2546" t="s">
        <v>43</v>
      </c>
      <c r="N2546">
        <v>0</v>
      </c>
      <c r="O2546">
        <v>22</v>
      </c>
      <c r="P2546">
        <v>22</v>
      </c>
      <c r="T2546" t="s">
        <v>55</v>
      </c>
      <c r="V2546" t="s">
        <v>67</v>
      </c>
      <c r="X2546" t="s">
        <v>72</v>
      </c>
      <c r="Z2546" t="s">
        <v>171</v>
      </c>
      <c r="AC2546" t="s">
        <v>172</v>
      </c>
      <c r="AG2546" t="s">
        <v>27</v>
      </c>
      <c r="AH2546" t="str">
        <f>Table1[[#This Row],[Family]]</f>
        <v>Hydropsychidae</v>
      </c>
      <c r="AI2546" t="s">
        <v>92</v>
      </c>
      <c r="AJ2546" t="s">
        <v>53</v>
      </c>
      <c r="AK2546">
        <v>6.5</v>
      </c>
      <c r="AM2546" t="s">
        <v>42</v>
      </c>
      <c r="AN2546">
        <v>6.5</v>
      </c>
      <c r="AO2546">
        <v>0</v>
      </c>
    </row>
    <row r="2547" spans="1:41" x14ac:dyDescent="0.25">
      <c r="A2547" t="s">
        <v>806</v>
      </c>
      <c r="F2547" t="s">
        <v>806</v>
      </c>
      <c r="G2547" s="1">
        <v>42438</v>
      </c>
      <c r="I2547" t="s">
        <v>1023</v>
      </c>
      <c r="J2547" t="s">
        <v>206</v>
      </c>
      <c r="K2547" t="s">
        <v>175</v>
      </c>
      <c r="L2547" t="s">
        <v>42</v>
      </c>
      <c r="M2547" t="s">
        <v>43</v>
      </c>
      <c r="N2547">
        <v>0</v>
      </c>
      <c r="O2547">
        <v>9</v>
      </c>
      <c r="P2547">
        <v>9</v>
      </c>
      <c r="T2547" t="s">
        <v>55</v>
      </c>
      <c r="V2547" t="s">
        <v>67</v>
      </c>
      <c r="X2547" t="s">
        <v>72</v>
      </c>
      <c r="Z2547" t="s">
        <v>171</v>
      </c>
      <c r="AC2547" t="s">
        <v>176</v>
      </c>
      <c r="AG2547" t="s">
        <v>27</v>
      </c>
      <c r="AH2547" t="str">
        <f>Table1[[#This Row],[Family]]</f>
        <v>Hydropsychidae</v>
      </c>
      <c r="AI2547" t="s">
        <v>92</v>
      </c>
      <c r="AJ2547" t="s">
        <v>53</v>
      </c>
      <c r="AK2547">
        <v>7.5</v>
      </c>
      <c r="AM2547" t="s">
        <v>42</v>
      </c>
      <c r="AN2547">
        <v>7.5</v>
      </c>
      <c r="AO2547">
        <v>0</v>
      </c>
    </row>
    <row r="2548" spans="1:41" x14ac:dyDescent="0.25">
      <c r="A2548" t="s">
        <v>806</v>
      </c>
      <c r="F2548" t="s">
        <v>806</v>
      </c>
      <c r="G2548" s="1">
        <v>42438</v>
      </c>
      <c r="I2548" t="s">
        <v>1023</v>
      </c>
      <c r="J2548" t="s">
        <v>206</v>
      </c>
      <c r="K2548" t="s">
        <v>71</v>
      </c>
      <c r="L2548" t="s">
        <v>42</v>
      </c>
      <c r="M2548" t="s">
        <v>43</v>
      </c>
      <c r="N2548">
        <v>0</v>
      </c>
      <c r="O2548">
        <v>1</v>
      </c>
      <c r="P2548">
        <v>1</v>
      </c>
      <c r="T2548" t="s">
        <v>55</v>
      </c>
      <c r="V2548" t="s">
        <v>67</v>
      </c>
      <c r="X2548" t="s">
        <v>72</v>
      </c>
      <c r="Z2548" t="s">
        <v>73</v>
      </c>
      <c r="AB2548" t="s">
        <v>74</v>
      </c>
      <c r="AC2548" t="s">
        <v>75</v>
      </c>
      <c r="AG2548" t="s">
        <v>27</v>
      </c>
      <c r="AH2548" t="str">
        <f>Table1[[#This Row],[Family]]</f>
        <v>Leptoceridae</v>
      </c>
      <c r="AI2548" t="s">
        <v>76</v>
      </c>
      <c r="AJ2548" t="s">
        <v>77</v>
      </c>
      <c r="AK2548">
        <v>4.7</v>
      </c>
      <c r="AM2548" t="s">
        <v>42</v>
      </c>
      <c r="AN2548">
        <v>4.7</v>
      </c>
      <c r="AO2548">
        <v>0</v>
      </c>
    </row>
    <row r="2549" spans="1:41" x14ac:dyDescent="0.25">
      <c r="A2549" t="s">
        <v>806</v>
      </c>
      <c r="F2549" t="s">
        <v>806</v>
      </c>
      <c r="G2549" s="1">
        <v>42438</v>
      </c>
      <c r="I2549" t="s">
        <v>1023</v>
      </c>
      <c r="J2549" t="s">
        <v>206</v>
      </c>
      <c r="K2549" t="s">
        <v>217</v>
      </c>
      <c r="L2549" t="s">
        <v>42</v>
      </c>
      <c r="M2549" t="s">
        <v>43</v>
      </c>
      <c r="N2549">
        <v>0</v>
      </c>
      <c r="O2549">
        <v>5</v>
      </c>
      <c r="P2549">
        <v>5</v>
      </c>
      <c r="T2549" t="s">
        <v>55</v>
      </c>
      <c r="V2549" t="s">
        <v>67</v>
      </c>
      <c r="X2549" t="s">
        <v>72</v>
      </c>
      <c r="Z2549" t="s">
        <v>181</v>
      </c>
      <c r="AC2549" t="s">
        <v>218</v>
      </c>
      <c r="AG2549" t="s">
        <v>27</v>
      </c>
      <c r="AH2549" t="str">
        <f>Table1[[#This Row],[Family]]</f>
        <v>Philopotamidae</v>
      </c>
      <c r="AI2549" t="s">
        <v>92</v>
      </c>
      <c r="AJ2549" t="s">
        <v>53</v>
      </c>
      <c r="AK2549">
        <v>4.4000000000000004</v>
      </c>
      <c r="AM2549" t="s">
        <v>42</v>
      </c>
      <c r="AN2549">
        <v>4.4000000000000004</v>
      </c>
      <c r="AO2549">
        <v>0</v>
      </c>
    </row>
    <row r="2550" spans="1:41" x14ac:dyDescent="0.25">
      <c r="A2550" t="s">
        <v>806</v>
      </c>
      <c r="F2550" t="s">
        <v>806</v>
      </c>
      <c r="G2550" s="1">
        <v>42438</v>
      </c>
      <c r="I2550" t="s">
        <v>1023</v>
      </c>
      <c r="J2550" t="s">
        <v>206</v>
      </c>
      <c r="K2550" t="s">
        <v>807</v>
      </c>
      <c r="L2550" t="s">
        <v>42</v>
      </c>
      <c r="M2550" t="s">
        <v>43</v>
      </c>
      <c r="N2550">
        <v>0</v>
      </c>
      <c r="O2550">
        <v>1</v>
      </c>
      <c r="P2550">
        <v>1</v>
      </c>
      <c r="T2550" t="s">
        <v>55</v>
      </c>
      <c r="V2550" t="s">
        <v>67</v>
      </c>
      <c r="X2550" t="s">
        <v>72</v>
      </c>
      <c r="Z2550" t="s">
        <v>808</v>
      </c>
      <c r="AC2550" t="s">
        <v>809</v>
      </c>
      <c r="AG2550" t="s">
        <v>27</v>
      </c>
      <c r="AH2550" t="str">
        <f>Table1[[#This Row],[Family]]</f>
        <v>Phryganeidae</v>
      </c>
      <c r="AI2550" t="s">
        <v>60</v>
      </c>
      <c r="AJ2550" t="s">
        <v>213</v>
      </c>
      <c r="AK2550">
        <v>4.3</v>
      </c>
      <c r="AM2550" t="s">
        <v>42</v>
      </c>
      <c r="AN2550">
        <v>4.3</v>
      </c>
      <c r="AO2550">
        <v>0</v>
      </c>
    </row>
    <row r="2551" spans="1:41" x14ac:dyDescent="0.25">
      <c r="A2551" t="s">
        <v>806</v>
      </c>
      <c r="F2551" t="s">
        <v>806</v>
      </c>
      <c r="G2551" s="1">
        <v>42438</v>
      </c>
      <c r="I2551" t="s">
        <v>1023</v>
      </c>
      <c r="J2551" t="s">
        <v>206</v>
      </c>
      <c r="K2551" t="s">
        <v>450</v>
      </c>
      <c r="L2551" t="s">
        <v>42</v>
      </c>
      <c r="M2551" t="s">
        <v>43</v>
      </c>
      <c r="N2551">
        <v>0</v>
      </c>
      <c r="O2551">
        <v>8</v>
      </c>
      <c r="P2551">
        <v>8</v>
      </c>
      <c r="T2551" t="s">
        <v>55</v>
      </c>
      <c r="V2551" t="s">
        <v>67</v>
      </c>
      <c r="X2551" t="s">
        <v>72</v>
      </c>
      <c r="Z2551" t="s">
        <v>451</v>
      </c>
      <c r="AC2551" t="s">
        <v>452</v>
      </c>
      <c r="AG2551" t="s">
        <v>27</v>
      </c>
      <c r="AH2551" t="str">
        <f>Table1[[#This Row],[Family]]</f>
        <v>Polycentropodidae</v>
      </c>
      <c r="AI2551" t="s">
        <v>92</v>
      </c>
      <c r="AJ2551" t="s">
        <v>53</v>
      </c>
      <c r="AK2551">
        <v>1.1000000000000001</v>
      </c>
      <c r="AM2551" t="s">
        <v>42</v>
      </c>
      <c r="AN2551">
        <v>1.1000000000000001</v>
      </c>
      <c r="AO2551">
        <v>0</v>
      </c>
    </row>
    <row r="2552" spans="1:41" x14ac:dyDescent="0.25">
      <c r="A2552" t="s">
        <v>806</v>
      </c>
      <c r="F2552" t="s">
        <v>806</v>
      </c>
      <c r="G2552" s="1">
        <v>42438</v>
      </c>
      <c r="I2552" t="s">
        <v>1023</v>
      </c>
      <c r="J2552" t="s">
        <v>206</v>
      </c>
      <c r="K2552" t="s">
        <v>461</v>
      </c>
      <c r="L2552" t="s">
        <v>42</v>
      </c>
      <c r="M2552" t="s">
        <v>43</v>
      </c>
      <c r="N2552">
        <v>0</v>
      </c>
      <c r="O2552">
        <v>1</v>
      </c>
      <c r="P2552">
        <v>1</v>
      </c>
      <c r="T2552" t="s">
        <v>55</v>
      </c>
      <c r="V2552" t="s">
        <v>67</v>
      </c>
      <c r="X2552" t="s">
        <v>220</v>
      </c>
      <c r="Z2552" t="s">
        <v>221</v>
      </c>
      <c r="AC2552" t="s">
        <v>462</v>
      </c>
      <c r="AG2552" t="s">
        <v>27</v>
      </c>
      <c r="AH2552" t="str">
        <f>Table1[[#This Row],[Family]]</f>
        <v>Elmidae</v>
      </c>
      <c r="AI2552" t="s">
        <v>144</v>
      </c>
      <c r="AJ2552" t="s">
        <v>169</v>
      </c>
      <c r="AK2552">
        <v>7.8</v>
      </c>
      <c r="AM2552" t="s">
        <v>42</v>
      </c>
      <c r="AN2552">
        <v>7.8</v>
      </c>
      <c r="AO2552">
        <v>0</v>
      </c>
    </row>
    <row r="2553" spans="1:41" x14ac:dyDescent="0.25">
      <c r="A2553" t="s">
        <v>806</v>
      </c>
      <c r="F2553" t="s">
        <v>806</v>
      </c>
      <c r="G2553" s="1">
        <v>42438</v>
      </c>
      <c r="I2553" t="s">
        <v>1023</v>
      </c>
      <c r="J2553" t="s">
        <v>206</v>
      </c>
      <c r="K2553" t="s">
        <v>286</v>
      </c>
      <c r="L2553" t="s">
        <v>42</v>
      </c>
      <c r="M2553" t="s">
        <v>43</v>
      </c>
      <c r="N2553">
        <v>0</v>
      </c>
      <c r="O2553">
        <v>1</v>
      </c>
      <c r="P2553">
        <v>1</v>
      </c>
      <c r="T2553" t="s">
        <v>55</v>
      </c>
      <c r="V2553" t="s">
        <v>67</v>
      </c>
      <c r="X2553" t="s">
        <v>80</v>
      </c>
      <c r="Z2553" t="s">
        <v>86</v>
      </c>
      <c r="AB2553" t="s">
        <v>97</v>
      </c>
      <c r="AC2553" t="s">
        <v>287</v>
      </c>
      <c r="AG2553" t="s">
        <v>27</v>
      </c>
      <c r="AH2553" t="str">
        <f>Table1[[#This Row],[Family]]</f>
        <v>Chironomidae</v>
      </c>
      <c r="AI2553" t="s">
        <v>48</v>
      </c>
      <c r="AJ2553" t="s">
        <v>61</v>
      </c>
      <c r="AK2553">
        <v>7.7</v>
      </c>
      <c r="AM2553" t="s">
        <v>42</v>
      </c>
      <c r="AN2553">
        <v>7.7</v>
      </c>
      <c r="AO2553">
        <v>0</v>
      </c>
    </row>
    <row r="2554" spans="1:41" x14ac:dyDescent="0.25">
      <c r="A2554" t="s">
        <v>806</v>
      </c>
      <c r="F2554" t="s">
        <v>806</v>
      </c>
      <c r="G2554" s="1">
        <v>42438</v>
      </c>
      <c r="I2554" t="s">
        <v>1023</v>
      </c>
      <c r="J2554" t="s">
        <v>206</v>
      </c>
      <c r="K2554" t="s">
        <v>297</v>
      </c>
      <c r="L2554" t="s">
        <v>42</v>
      </c>
      <c r="M2554" t="s">
        <v>43</v>
      </c>
      <c r="N2554">
        <v>0</v>
      </c>
      <c r="O2554">
        <v>2</v>
      </c>
      <c r="P2554">
        <v>2</v>
      </c>
      <c r="T2554" t="s">
        <v>55</v>
      </c>
      <c r="V2554" t="s">
        <v>67</v>
      </c>
      <c r="X2554" t="s">
        <v>80</v>
      </c>
      <c r="Z2554" t="s">
        <v>86</v>
      </c>
      <c r="AB2554" t="s">
        <v>97</v>
      </c>
      <c r="AC2554" t="s">
        <v>298</v>
      </c>
      <c r="AG2554" t="s">
        <v>27</v>
      </c>
      <c r="AH2554" t="str">
        <f>Table1[[#This Row],[Family]]</f>
        <v>Chironomidae</v>
      </c>
      <c r="AI2554" t="s">
        <v>92</v>
      </c>
      <c r="AJ2554" t="s">
        <v>53</v>
      </c>
      <c r="AK2554">
        <v>7.2</v>
      </c>
      <c r="AM2554" t="s">
        <v>42</v>
      </c>
      <c r="AN2554">
        <v>7.2</v>
      </c>
      <c r="AO2554">
        <v>0</v>
      </c>
    </row>
    <row r="2555" spans="1:41" x14ac:dyDescent="0.25">
      <c r="A2555" t="s">
        <v>806</v>
      </c>
      <c r="F2555" t="s">
        <v>806</v>
      </c>
      <c r="G2555" s="1">
        <v>42438</v>
      </c>
      <c r="I2555" t="s">
        <v>1023</v>
      </c>
      <c r="J2555" t="s">
        <v>206</v>
      </c>
      <c r="K2555" t="s">
        <v>98</v>
      </c>
      <c r="L2555" t="s">
        <v>42</v>
      </c>
      <c r="M2555" t="s">
        <v>43</v>
      </c>
      <c r="N2555">
        <v>0</v>
      </c>
      <c r="O2555">
        <v>1</v>
      </c>
      <c r="P2555">
        <v>1</v>
      </c>
      <c r="T2555" t="s">
        <v>55</v>
      </c>
      <c r="V2555" t="s">
        <v>67</v>
      </c>
      <c r="X2555" t="s">
        <v>80</v>
      </c>
      <c r="Z2555" t="s">
        <v>86</v>
      </c>
      <c r="AB2555" t="s">
        <v>97</v>
      </c>
      <c r="AC2555" t="s">
        <v>99</v>
      </c>
      <c r="AG2555" t="s">
        <v>27</v>
      </c>
      <c r="AH2555" t="str">
        <f>Table1[[#This Row],[Family]]</f>
        <v>Chironomidae</v>
      </c>
      <c r="AI2555" t="s">
        <v>92</v>
      </c>
      <c r="AJ2555" t="s">
        <v>95</v>
      </c>
      <c r="AK2555">
        <v>4.9000000000000004</v>
      </c>
      <c r="AM2555" t="s">
        <v>42</v>
      </c>
      <c r="AN2555">
        <v>4.9000000000000004</v>
      </c>
      <c r="AO2555">
        <v>0</v>
      </c>
    </row>
    <row r="2556" spans="1:41" x14ac:dyDescent="0.25">
      <c r="A2556" t="s">
        <v>806</v>
      </c>
      <c r="F2556" t="s">
        <v>806</v>
      </c>
      <c r="G2556" s="1">
        <v>42438</v>
      </c>
      <c r="I2556" t="s">
        <v>1023</v>
      </c>
      <c r="J2556" t="s">
        <v>206</v>
      </c>
      <c r="K2556" t="s">
        <v>186</v>
      </c>
      <c r="L2556" t="s">
        <v>42</v>
      </c>
      <c r="M2556" t="s">
        <v>79</v>
      </c>
      <c r="N2556">
        <v>0</v>
      </c>
      <c r="O2556">
        <v>5</v>
      </c>
      <c r="P2556">
        <v>5</v>
      </c>
      <c r="T2556" t="s">
        <v>55</v>
      </c>
      <c r="V2556" t="s">
        <v>67</v>
      </c>
      <c r="X2556" t="s">
        <v>80</v>
      </c>
      <c r="Z2556" t="s">
        <v>86</v>
      </c>
      <c r="AC2556" t="s">
        <v>187</v>
      </c>
      <c r="AG2556" t="s">
        <v>27</v>
      </c>
      <c r="AH2556" t="str">
        <f>Table1[[#This Row],[Family]]</f>
        <v>Chironomidae</v>
      </c>
      <c r="AI2556" t="s">
        <v>48</v>
      </c>
      <c r="AK2556">
        <v>7.6</v>
      </c>
      <c r="AM2556" t="s">
        <v>42</v>
      </c>
      <c r="AN2556">
        <v>7.6</v>
      </c>
      <c r="AO2556">
        <v>0</v>
      </c>
    </row>
    <row r="2557" spans="1:41" x14ac:dyDescent="0.25">
      <c r="A2557" t="s">
        <v>806</v>
      </c>
      <c r="F2557" t="s">
        <v>806</v>
      </c>
      <c r="G2557" s="1">
        <v>42438</v>
      </c>
      <c r="I2557" t="s">
        <v>1023</v>
      </c>
      <c r="J2557" t="s">
        <v>206</v>
      </c>
      <c r="K2557" t="s">
        <v>253</v>
      </c>
      <c r="L2557" t="s">
        <v>42</v>
      </c>
      <c r="M2557" t="s">
        <v>43</v>
      </c>
      <c r="N2557">
        <v>0</v>
      </c>
      <c r="O2557">
        <v>4</v>
      </c>
      <c r="P2557">
        <v>4</v>
      </c>
      <c r="T2557" t="s">
        <v>55</v>
      </c>
      <c r="V2557" t="s">
        <v>67</v>
      </c>
      <c r="X2557" t="s">
        <v>80</v>
      </c>
      <c r="Z2557" t="s">
        <v>86</v>
      </c>
      <c r="AC2557" t="s">
        <v>254</v>
      </c>
      <c r="AG2557" t="s">
        <v>27</v>
      </c>
      <c r="AH2557" t="str">
        <f>Table1[[#This Row],[Family]]</f>
        <v>Chironomidae</v>
      </c>
      <c r="AI2557" t="s">
        <v>48</v>
      </c>
      <c r="AJ2557" t="s">
        <v>61</v>
      </c>
      <c r="AK2557">
        <v>4.0999999999999996</v>
      </c>
      <c r="AM2557" t="s">
        <v>42</v>
      </c>
      <c r="AN2557">
        <v>4.0999999999999996</v>
      </c>
      <c r="AO2557">
        <v>0</v>
      </c>
    </row>
    <row r="2558" spans="1:41" x14ac:dyDescent="0.25">
      <c r="A2558" t="s">
        <v>806</v>
      </c>
      <c r="F2558" t="s">
        <v>806</v>
      </c>
      <c r="G2558" s="1">
        <v>42438</v>
      </c>
      <c r="I2558" t="s">
        <v>1023</v>
      </c>
      <c r="J2558" t="s">
        <v>206</v>
      </c>
      <c r="K2558" t="s">
        <v>107</v>
      </c>
      <c r="L2558" t="s">
        <v>42</v>
      </c>
      <c r="M2558" t="s">
        <v>43</v>
      </c>
      <c r="N2558">
        <v>0</v>
      </c>
      <c r="O2558">
        <v>25</v>
      </c>
      <c r="P2558">
        <v>25</v>
      </c>
      <c r="T2558" t="s">
        <v>55</v>
      </c>
      <c r="V2558" t="s">
        <v>67</v>
      </c>
      <c r="X2558" t="s">
        <v>80</v>
      </c>
      <c r="Z2558" t="s">
        <v>86</v>
      </c>
      <c r="AC2558" t="s">
        <v>108</v>
      </c>
      <c r="AG2558" t="s">
        <v>27</v>
      </c>
      <c r="AH2558" t="str">
        <f>Table1[[#This Row],[Family]]</f>
        <v>Chironomidae</v>
      </c>
      <c r="AI2558" t="s">
        <v>48</v>
      </c>
      <c r="AJ2558" t="s">
        <v>82</v>
      </c>
      <c r="AK2558">
        <v>9.1999999999999993</v>
      </c>
      <c r="AM2558" t="s">
        <v>42</v>
      </c>
      <c r="AN2558">
        <v>9.1999999999999993</v>
      </c>
      <c r="AO2558">
        <v>0</v>
      </c>
    </row>
    <row r="2559" spans="1:41" x14ac:dyDescent="0.25">
      <c r="A2559" t="s">
        <v>806</v>
      </c>
      <c r="F2559" t="s">
        <v>806</v>
      </c>
      <c r="G2559" s="1">
        <v>42438</v>
      </c>
      <c r="I2559" t="s">
        <v>1023</v>
      </c>
      <c r="J2559" t="s">
        <v>206</v>
      </c>
      <c r="K2559" t="s">
        <v>274</v>
      </c>
      <c r="L2559" t="s">
        <v>42</v>
      </c>
      <c r="M2559" t="s">
        <v>43</v>
      </c>
      <c r="N2559">
        <v>0</v>
      </c>
      <c r="O2559">
        <v>5</v>
      </c>
      <c r="P2559">
        <v>5</v>
      </c>
      <c r="T2559" t="s">
        <v>55</v>
      </c>
      <c r="V2559" t="s">
        <v>67</v>
      </c>
      <c r="X2559" t="s">
        <v>80</v>
      </c>
      <c r="Z2559" t="s">
        <v>86</v>
      </c>
      <c r="AC2559" t="s">
        <v>275</v>
      </c>
      <c r="AG2559" t="s">
        <v>27</v>
      </c>
      <c r="AH2559" t="str">
        <f>Table1[[#This Row],[Family]]</f>
        <v>Chironomidae</v>
      </c>
      <c r="AI2559" t="s">
        <v>48</v>
      </c>
      <c r="AJ2559" t="s">
        <v>61</v>
      </c>
      <c r="AK2559">
        <v>4.5999999999999996</v>
      </c>
      <c r="AM2559" t="s">
        <v>42</v>
      </c>
      <c r="AN2559">
        <v>4.5999999999999996</v>
      </c>
      <c r="AO2559">
        <v>0</v>
      </c>
    </row>
    <row r="2560" spans="1:41" x14ac:dyDescent="0.25">
      <c r="A2560" t="s">
        <v>806</v>
      </c>
      <c r="F2560" t="s">
        <v>806</v>
      </c>
      <c r="G2560" s="1">
        <v>42438</v>
      </c>
      <c r="I2560" t="s">
        <v>1023</v>
      </c>
      <c r="J2560" t="s">
        <v>206</v>
      </c>
      <c r="K2560" t="s">
        <v>255</v>
      </c>
      <c r="L2560" t="s">
        <v>42</v>
      </c>
      <c r="M2560" t="s">
        <v>43</v>
      </c>
      <c r="N2560">
        <v>0</v>
      </c>
      <c r="O2560">
        <v>5</v>
      </c>
      <c r="P2560">
        <v>5</v>
      </c>
      <c r="T2560" t="s">
        <v>55</v>
      </c>
      <c r="V2560" t="s">
        <v>67</v>
      </c>
      <c r="X2560" t="s">
        <v>80</v>
      </c>
      <c r="Z2560" t="s">
        <v>86</v>
      </c>
      <c r="AC2560" t="s">
        <v>256</v>
      </c>
      <c r="AG2560" t="s">
        <v>27</v>
      </c>
      <c r="AH2560" t="str">
        <f>Table1[[#This Row],[Family]]</f>
        <v>Chironomidae</v>
      </c>
      <c r="AI2560" t="s">
        <v>48</v>
      </c>
      <c r="AJ2560" t="s">
        <v>61</v>
      </c>
      <c r="AK2560">
        <v>5.0999999999999996</v>
      </c>
      <c r="AM2560" t="s">
        <v>42</v>
      </c>
      <c r="AN2560">
        <v>5.0999999999999996</v>
      </c>
      <c r="AO2560">
        <v>0</v>
      </c>
    </row>
    <row r="2561" spans="1:41" x14ac:dyDescent="0.25">
      <c r="A2561" t="s">
        <v>806</v>
      </c>
      <c r="F2561" t="s">
        <v>806</v>
      </c>
      <c r="G2561" s="1">
        <v>42438</v>
      </c>
      <c r="I2561" t="s">
        <v>1023</v>
      </c>
      <c r="J2561" t="s">
        <v>206</v>
      </c>
      <c r="K2561" t="s">
        <v>123</v>
      </c>
      <c r="L2561" t="s">
        <v>42</v>
      </c>
      <c r="M2561" t="s">
        <v>43</v>
      </c>
      <c r="N2561">
        <v>0</v>
      </c>
      <c r="O2561">
        <v>1</v>
      </c>
      <c r="P2561">
        <v>1</v>
      </c>
      <c r="T2561" t="s">
        <v>55</v>
      </c>
      <c r="V2561" t="s">
        <v>67</v>
      </c>
      <c r="X2561" t="s">
        <v>80</v>
      </c>
      <c r="Z2561" t="s">
        <v>86</v>
      </c>
      <c r="AC2561" t="s">
        <v>124</v>
      </c>
      <c r="AG2561" t="s">
        <v>27</v>
      </c>
      <c r="AH2561" t="str">
        <f>Table1[[#This Row],[Family]]</f>
        <v>Chironomidae</v>
      </c>
      <c r="AI2561" t="s">
        <v>76</v>
      </c>
      <c r="AJ2561" t="s">
        <v>61</v>
      </c>
      <c r="AK2561">
        <v>8.1999999999999993</v>
      </c>
      <c r="AM2561" t="s">
        <v>42</v>
      </c>
      <c r="AN2561">
        <v>8.1999999999999993</v>
      </c>
      <c r="AO2561">
        <v>0</v>
      </c>
    </row>
    <row r="2562" spans="1:41" x14ac:dyDescent="0.25">
      <c r="A2562" t="s">
        <v>806</v>
      </c>
      <c r="F2562" t="s">
        <v>806</v>
      </c>
      <c r="G2562" s="1">
        <v>42438</v>
      </c>
      <c r="I2562" t="s">
        <v>1023</v>
      </c>
      <c r="J2562" t="s">
        <v>206</v>
      </c>
      <c r="K2562" t="s">
        <v>233</v>
      </c>
      <c r="L2562" t="s">
        <v>42</v>
      </c>
      <c r="M2562" t="s">
        <v>43</v>
      </c>
      <c r="N2562">
        <v>0</v>
      </c>
      <c r="O2562">
        <v>2</v>
      </c>
      <c r="P2562">
        <v>2</v>
      </c>
      <c r="T2562" t="s">
        <v>55</v>
      </c>
      <c r="V2562" t="s">
        <v>67</v>
      </c>
      <c r="X2562" t="s">
        <v>80</v>
      </c>
      <c r="Z2562" t="s">
        <v>86</v>
      </c>
      <c r="AB2562" t="s">
        <v>115</v>
      </c>
      <c r="AC2562" t="s">
        <v>234</v>
      </c>
      <c r="AG2562" t="s">
        <v>27</v>
      </c>
      <c r="AH2562" t="str">
        <f>Table1[[#This Row],[Family]]</f>
        <v>Chironomidae</v>
      </c>
      <c r="AI2562" t="s">
        <v>76</v>
      </c>
      <c r="AJ2562" t="s">
        <v>61</v>
      </c>
      <c r="AK2562">
        <v>5.3</v>
      </c>
      <c r="AM2562" t="s">
        <v>42</v>
      </c>
      <c r="AN2562">
        <v>5.3</v>
      </c>
      <c r="AO2562">
        <v>0</v>
      </c>
    </row>
    <row r="2563" spans="1:41" x14ac:dyDescent="0.25">
      <c r="A2563" t="s">
        <v>806</v>
      </c>
      <c r="F2563" t="s">
        <v>806</v>
      </c>
      <c r="G2563" s="1">
        <v>42438</v>
      </c>
      <c r="I2563" t="s">
        <v>1023</v>
      </c>
      <c r="J2563" t="s">
        <v>206</v>
      </c>
      <c r="K2563" t="s">
        <v>196</v>
      </c>
      <c r="L2563" t="s">
        <v>42</v>
      </c>
      <c r="M2563" t="s">
        <v>43</v>
      </c>
      <c r="N2563">
        <v>0</v>
      </c>
      <c r="O2563">
        <v>7</v>
      </c>
      <c r="P2563">
        <v>7</v>
      </c>
      <c r="T2563" t="s">
        <v>55</v>
      </c>
      <c r="V2563" t="s">
        <v>67</v>
      </c>
      <c r="X2563" t="s">
        <v>80</v>
      </c>
      <c r="Z2563" t="s">
        <v>86</v>
      </c>
      <c r="AB2563" t="s">
        <v>194</v>
      </c>
      <c r="AC2563" t="s">
        <v>197</v>
      </c>
      <c r="AG2563" t="s">
        <v>27</v>
      </c>
      <c r="AH2563" t="str">
        <f>Table1[[#This Row],[Family]]</f>
        <v>Chironomidae</v>
      </c>
      <c r="AI2563" t="s">
        <v>48</v>
      </c>
      <c r="AJ2563" t="s">
        <v>61</v>
      </c>
      <c r="AK2563">
        <v>8.1999999999999993</v>
      </c>
      <c r="AM2563" t="s">
        <v>42</v>
      </c>
      <c r="AN2563">
        <v>8.1999999999999993</v>
      </c>
      <c r="AO2563">
        <v>0</v>
      </c>
    </row>
    <row r="2564" spans="1:41" x14ac:dyDescent="0.25">
      <c r="A2564" t="s">
        <v>806</v>
      </c>
      <c r="F2564" t="s">
        <v>806</v>
      </c>
      <c r="G2564" s="1">
        <v>42438</v>
      </c>
      <c r="I2564" t="s">
        <v>1023</v>
      </c>
      <c r="J2564" t="s">
        <v>206</v>
      </c>
      <c r="K2564" t="s">
        <v>278</v>
      </c>
      <c r="L2564" t="s">
        <v>42</v>
      </c>
      <c r="M2564" t="s">
        <v>43</v>
      </c>
      <c r="N2564">
        <v>0</v>
      </c>
      <c r="O2564">
        <v>2</v>
      </c>
      <c r="P2564">
        <v>2</v>
      </c>
      <c r="T2564" t="s">
        <v>55</v>
      </c>
      <c r="V2564" t="s">
        <v>67</v>
      </c>
      <c r="X2564" t="s">
        <v>80</v>
      </c>
      <c r="Z2564" t="s">
        <v>279</v>
      </c>
      <c r="AC2564" t="s">
        <v>280</v>
      </c>
      <c r="AG2564" t="s">
        <v>27</v>
      </c>
      <c r="AH2564" t="str">
        <f>Table1[[#This Row],[Family]]</f>
        <v>Empididae</v>
      </c>
      <c r="AI2564" t="s">
        <v>76</v>
      </c>
      <c r="AJ2564" t="s">
        <v>53</v>
      </c>
      <c r="AK2564">
        <v>7.4</v>
      </c>
      <c r="AM2564" t="s">
        <v>42</v>
      </c>
      <c r="AN2564">
        <v>7.4</v>
      </c>
      <c r="AO2564">
        <v>0</v>
      </c>
    </row>
    <row r="2565" spans="1:41" x14ac:dyDescent="0.25">
      <c r="A2565" t="s">
        <v>806</v>
      </c>
      <c r="F2565" t="s">
        <v>806</v>
      </c>
      <c r="G2565" s="1">
        <v>42438</v>
      </c>
      <c r="I2565" t="s">
        <v>1023</v>
      </c>
      <c r="J2565" t="s">
        <v>206</v>
      </c>
      <c r="K2565" t="s">
        <v>202</v>
      </c>
      <c r="L2565" t="s">
        <v>42</v>
      </c>
      <c r="M2565" t="s">
        <v>43</v>
      </c>
      <c r="N2565">
        <v>0</v>
      </c>
      <c r="O2565">
        <v>1</v>
      </c>
      <c r="P2565">
        <v>1</v>
      </c>
      <c r="T2565" t="s">
        <v>55</v>
      </c>
      <c r="V2565" t="s">
        <v>67</v>
      </c>
      <c r="X2565" t="s">
        <v>80</v>
      </c>
      <c r="Z2565" t="s">
        <v>203</v>
      </c>
      <c r="AC2565" t="s">
        <v>204</v>
      </c>
      <c r="AG2565" t="s">
        <v>27</v>
      </c>
      <c r="AH2565" t="str">
        <f>Table1[[#This Row],[Family]]</f>
        <v>Tipulidae</v>
      </c>
      <c r="AI2565" t="s">
        <v>48</v>
      </c>
      <c r="AJ2565" t="s">
        <v>53</v>
      </c>
      <c r="AK2565">
        <v>8</v>
      </c>
      <c r="AM2565" t="s">
        <v>42</v>
      </c>
      <c r="AN2565">
        <v>8</v>
      </c>
      <c r="AO2565">
        <v>0</v>
      </c>
    </row>
    <row r="2566" spans="1:41" x14ac:dyDescent="0.25">
      <c r="A2566" t="s">
        <v>810</v>
      </c>
      <c r="F2566" t="s">
        <v>810</v>
      </c>
      <c r="G2566" s="1">
        <v>42437</v>
      </c>
      <c r="I2566" t="s">
        <v>1023</v>
      </c>
      <c r="J2566" t="s">
        <v>206</v>
      </c>
      <c r="K2566" t="s">
        <v>41</v>
      </c>
      <c r="L2566" t="s">
        <v>42</v>
      </c>
      <c r="M2566" t="s">
        <v>43</v>
      </c>
      <c r="N2566">
        <v>0</v>
      </c>
      <c r="O2566">
        <v>1</v>
      </c>
      <c r="P2566">
        <v>1</v>
      </c>
      <c r="T2566" t="s">
        <v>44</v>
      </c>
      <c r="V2566" t="s">
        <v>45</v>
      </c>
      <c r="X2566" t="s">
        <v>46</v>
      </c>
      <c r="Z2566" t="s">
        <v>47</v>
      </c>
      <c r="AG2566" t="s">
        <v>24</v>
      </c>
      <c r="AH2566" t="str">
        <f>Table1[[#This Row],[FinalID]]</f>
        <v>NAIDIDAE</v>
      </c>
      <c r="AI2566" t="s">
        <v>48</v>
      </c>
      <c r="AJ2566" t="s">
        <v>49</v>
      </c>
      <c r="AK2566">
        <v>8.5</v>
      </c>
      <c r="AM2566" t="s">
        <v>42</v>
      </c>
      <c r="AN2566">
        <v>8.5</v>
      </c>
      <c r="AO2566">
        <v>0</v>
      </c>
    </row>
    <row r="2567" spans="1:41" x14ac:dyDescent="0.25">
      <c r="A2567" t="s">
        <v>810</v>
      </c>
      <c r="F2567" t="s">
        <v>810</v>
      </c>
      <c r="G2567" s="1">
        <v>42437</v>
      </c>
      <c r="I2567" t="s">
        <v>1023</v>
      </c>
      <c r="J2567" t="s">
        <v>206</v>
      </c>
      <c r="K2567" t="s">
        <v>292</v>
      </c>
      <c r="L2567" t="s">
        <v>42</v>
      </c>
      <c r="M2567" t="s">
        <v>43</v>
      </c>
      <c r="N2567">
        <v>0</v>
      </c>
      <c r="O2567">
        <v>38</v>
      </c>
      <c r="P2567">
        <v>38</v>
      </c>
      <c r="T2567" t="s">
        <v>55</v>
      </c>
      <c r="V2567" t="s">
        <v>56</v>
      </c>
      <c r="X2567" t="s">
        <v>57</v>
      </c>
      <c r="Z2567" t="s">
        <v>293</v>
      </c>
      <c r="AC2567" t="s">
        <v>294</v>
      </c>
      <c r="AG2567" t="s">
        <v>27</v>
      </c>
      <c r="AH2567" t="str">
        <f>Table1[[#This Row],[Family]]</f>
        <v>Gammaridae</v>
      </c>
      <c r="AI2567" t="s">
        <v>60</v>
      </c>
      <c r="AJ2567" t="s">
        <v>61</v>
      </c>
      <c r="AK2567">
        <v>6.7</v>
      </c>
      <c r="AM2567" t="s">
        <v>42</v>
      </c>
      <c r="AN2567">
        <v>6.7</v>
      </c>
      <c r="AO2567">
        <v>0</v>
      </c>
    </row>
    <row r="2568" spans="1:41" x14ac:dyDescent="0.25">
      <c r="A2568" t="s">
        <v>810</v>
      </c>
      <c r="F2568" t="s">
        <v>810</v>
      </c>
      <c r="G2568" s="1">
        <v>42437</v>
      </c>
      <c r="I2568" t="s">
        <v>1023</v>
      </c>
      <c r="J2568" t="s">
        <v>206</v>
      </c>
      <c r="K2568" t="s">
        <v>137</v>
      </c>
      <c r="L2568" t="s">
        <v>42</v>
      </c>
      <c r="M2568" t="s">
        <v>43</v>
      </c>
      <c r="N2568">
        <v>0</v>
      </c>
      <c r="O2568">
        <v>4</v>
      </c>
      <c r="P2568">
        <v>4</v>
      </c>
      <c r="T2568" t="s">
        <v>55</v>
      </c>
      <c r="V2568" t="s">
        <v>67</v>
      </c>
      <c r="X2568" t="s">
        <v>68</v>
      </c>
      <c r="Z2568" t="s">
        <v>138</v>
      </c>
      <c r="AC2568" t="s">
        <v>139</v>
      </c>
      <c r="AG2568" t="s">
        <v>27</v>
      </c>
      <c r="AH2568" t="str">
        <f>Table1[[#This Row],[Family]]</f>
        <v>Ephemerellidae</v>
      </c>
      <c r="AI2568" t="s">
        <v>48</v>
      </c>
      <c r="AJ2568" t="s">
        <v>140</v>
      </c>
      <c r="AK2568">
        <v>2.2999999999999998</v>
      </c>
      <c r="AM2568" t="s">
        <v>42</v>
      </c>
      <c r="AN2568">
        <v>2.2999999999999998</v>
      </c>
      <c r="AO2568">
        <v>0</v>
      </c>
    </row>
    <row r="2569" spans="1:41" x14ac:dyDescent="0.25">
      <c r="A2569" t="s">
        <v>810</v>
      </c>
      <c r="F2569" t="s">
        <v>810</v>
      </c>
      <c r="G2569" s="1">
        <v>42437</v>
      </c>
      <c r="I2569" t="s">
        <v>1023</v>
      </c>
      <c r="J2569" t="s">
        <v>206</v>
      </c>
      <c r="K2569" t="s">
        <v>260</v>
      </c>
      <c r="L2569" t="s">
        <v>42</v>
      </c>
      <c r="M2569" t="s">
        <v>43</v>
      </c>
      <c r="N2569">
        <v>0</v>
      </c>
      <c r="O2569">
        <v>1</v>
      </c>
      <c r="P2569">
        <v>1</v>
      </c>
      <c r="T2569" t="s">
        <v>55</v>
      </c>
      <c r="V2569" t="s">
        <v>67</v>
      </c>
      <c r="X2569" t="s">
        <v>68</v>
      </c>
      <c r="Z2569" t="s">
        <v>142</v>
      </c>
      <c r="AC2569" t="s">
        <v>261</v>
      </c>
      <c r="AG2569" t="s">
        <v>27</v>
      </c>
      <c r="AH2569" t="str">
        <f>Table1[[#This Row],[Family]]</f>
        <v>Heptageniidae</v>
      </c>
      <c r="AI2569" t="s">
        <v>144</v>
      </c>
      <c r="AJ2569" t="s">
        <v>53</v>
      </c>
      <c r="AK2569">
        <v>3</v>
      </c>
      <c r="AM2569" t="s">
        <v>42</v>
      </c>
      <c r="AN2569">
        <v>3</v>
      </c>
      <c r="AO2569">
        <v>0</v>
      </c>
    </row>
    <row r="2570" spans="1:41" x14ac:dyDescent="0.25">
      <c r="A2570" t="s">
        <v>810</v>
      </c>
      <c r="F2570" t="s">
        <v>810</v>
      </c>
      <c r="G2570" s="1">
        <v>42437</v>
      </c>
      <c r="I2570" t="s">
        <v>1023</v>
      </c>
      <c r="J2570" t="s">
        <v>206</v>
      </c>
      <c r="K2570" t="s">
        <v>158</v>
      </c>
      <c r="L2570" t="s">
        <v>42</v>
      </c>
      <c r="M2570" t="s">
        <v>43</v>
      </c>
      <c r="N2570">
        <v>0</v>
      </c>
      <c r="O2570">
        <v>1</v>
      </c>
      <c r="P2570">
        <v>1</v>
      </c>
      <c r="T2570" t="s">
        <v>55</v>
      </c>
      <c r="V2570" t="s">
        <v>67</v>
      </c>
      <c r="X2570" t="s">
        <v>152</v>
      </c>
      <c r="Z2570" t="s">
        <v>159</v>
      </c>
      <c r="AC2570" t="s">
        <v>160</v>
      </c>
      <c r="AG2570" t="s">
        <v>27</v>
      </c>
      <c r="AH2570" t="str">
        <f>Table1[[#This Row],[Family]]</f>
        <v>Nemouridae</v>
      </c>
      <c r="AI2570" t="s">
        <v>60</v>
      </c>
      <c r="AJ2570" t="s">
        <v>161</v>
      </c>
      <c r="AK2570">
        <v>3</v>
      </c>
      <c r="AM2570" t="s">
        <v>42</v>
      </c>
      <c r="AN2570">
        <v>3</v>
      </c>
      <c r="AO2570">
        <v>0</v>
      </c>
    </row>
    <row r="2571" spans="1:41" x14ac:dyDescent="0.25">
      <c r="A2571" t="s">
        <v>810</v>
      </c>
      <c r="F2571" t="s">
        <v>810</v>
      </c>
      <c r="G2571" s="1">
        <v>42437</v>
      </c>
      <c r="I2571" t="s">
        <v>1023</v>
      </c>
      <c r="J2571" t="s">
        <v>206</v>
      </c>
      <c r="K2571" t="s">
        <v>262</v>
      </c>
      <c r="L2571" t="s">
        <v>42</v>
      </c>
      <c r="M2571" t="s">
        <v>43</v>
      </c>
      <c r="N2571">
        <v>0</v>
      </c>
      <c r="O2571">
        <v>3</v>
      </c>
      <c r="P2571">
        <v>3</v>
      </c>
      <c r="T2571" t="s">
        <v>55</v>
      </c>
      <c r="V2571" t="s">
        <v>67</v>
      </c>
      <c r="X2571" t="s">
        <v>152</v>
      </c>
      <c r="Z2571" t="s">
        <v>159</v>
      </c>
      <c r="AC2571" t="s">
        <v>263</v>
      </c>
      <c r="AG2571" t="s">
        <v>27</v>
      </c>
      <c r="AH2571" t="str">
        <f>Table1[[#This Row],[Family]]</f>
        <v>Nemouridae</v>
      </c>
      <c r="AI2571" t="s">
        <v>60</v>
      </c>
      <c r="AJ2571" t="s">
        <v>161</v>
      </c>
      <c r="AK2571">
        <v>4.5</v>
      </c>
      <c r="AM2571" t="s">
        <v>42</v>
      </c>
      <c r="AN2571">
        <v>4.5</v>
      </c>
      <c r="AO2571">
        <v>0</v>
      </c>
    </row>
    <row r="2572" spans="1:41" x14ac:dyDescent="0.25">
      <c r="A2572" t="s">
        <v>810</v>
      </c>
      <c r="F2572" t="s">
        <v>810</v>
      </c>
      <c r="G2572" s="1">
        <v>42437</v>
      </c>
      <c r="I2572" t="s">
        <v>1023</v>
      </c>
      <c r="J2572" t="s">
        <v>206</v>
      </c>
      <c r="K2572" t="s">
        <v>449</v>
      </c>
      <c r="L2572" t="s">
        <v>42</v>
      </c>
      <c r="M2572" t="s">
        <v>43</v>
      </c>
      <c r="N2572">
        <v>0</v>
      </c>
      <c r="O2572">
        <v>1</v>
      </c>
      <c r="P2572">
        <v>1</v>
      </c>
      <c r="T2572" t="s">
        <v>55</v>
      </c>
      <c r="V2572" t="s">
        <v>67</v>
      </c>
      <c r="X2572" t="s">
        <v>152</v>
      </c>
      <c r="Z2572" t="s">
        <v>163</v>
      </c>
      <c r="AG2572" t="s">
        <v>24</v>
      </c>
      <c r="AH2572" t="str">
        <f>Table1[[#This Row],[FinalID]]</f>
        <v>PERLIDAE</v>
      </c>
      <c r="AI2572" t="s">
        <v>76</v>
      </c>
      <c r="AJ2572" t="s">
        <v>53</v>
      </c>
      <c r="AK2572">
        <v>2.2000000000000002</v>
      </c>
      <c r="AM2572" t="s">
        <v>42</v>
      </c>
      <c r="AN2572">
        <v>2.2000000000000002</v>
      </c>
      <c r="AO2572">
        <v>0</v>
      </c>
    </row>
    <row r="2573" spans="1:41" x14ac:dyDescent="0.25">
      <c r="A2573" t="s">
        <v>810</v>
      </c>
      <c r="F2573" t="s">
        <v>810</v>
      </c>
      <c r="G2573" s="1">
        <v>42437</v>
      </c>
      <c r="I2573" t="s">
        <v>1023</v>
      </c>
      <c r="J2573" t="s">
        <v>206</v>
      </c>
      <c r="K2573" t="s">
        <v>372</v>
      </c>
      <c r="L2573" t="s">
        <v>42</v>
      </c>
      <c r="M2573" t="s">
        <v>43</v>
      </c>
      <c r="N2573">
        <v>0</v>
      </c>
      <c r="O2573">
        <v>2</v>
      </c>
      <c r="P2573">
        <v>2</v>
      </c>
      <c r="T2573" t="s">
        <v>55</v>
      </c>
      <c r="V2573" t="s">
        <v>67</v>
      </c>
      <c r="X2573" t="s">
        <v>373</v>
      </c>
      <c r="Z2573" t="s">
        <v>374</v>
      </c>
      <c r="AC2573" t="s">
        <v>375</v>
      </c>
      <c r="AG2573" t="s">
        <v>27</v>
      </c>
      <c r="AH2573" t="str">
        <f>Table1[[#This Row],[Family]]</f>
        <v>Corydalidae</v>
      </c>
      <c r="AI2573" t="s">
        <v>76</v>
      </c>
      <c r="AJ2573" t="s">
        <v>376</v>
      </c>
      <c r="AK2573">
        <v>1.4</v>
      </c>
      <c r="AM2573" t="s">
        <v>42</v>
      </c>
      <c r="AN2573">
        <v>1.4</v>
      </c>
      <c r="AO2573">
        <v>0</v>
      </c>
    </row>
    <row r="2574" spans="1:41" x14ac:dyDescent="0.25">
      <c r="A2574" t="s">
        <v>810</v>
      </c>
      <c r="F2574" t="s">
        <v>810</v>
      </c>
      <c r="G2574" s="1">
        <v>42437</v>
      </c>
      <c r="I2574" t="s">
        <v>1023</v>
      </c>
      <c r="J2574" t="s">
        <v>206</v>
      </c>
      <c r="K2574" t="s">
        <v>170</v>
      </c>
      <c r="L2574" t="s">
        <v>42</v>
      </c>
      <c r="M2574" t="s">
        <v>43</v>
      </c>
      <c r="N2574">
        <v>0</v>
      </c>
      <c r="O2574">
        <v>20</v>
      </c>
      <c r="P2574">
        <v>20</v>
      </c>
      <c r="T2574" t="s">
        <v>55</v>
      </c>
      <c r="V2574" t="s">
        <v>67</v>
      </c>
      <c r="X2574" t="s">
        <v>72</v>
      </c>
      <c r="Z2574" t="s">
        <v>171</v>
      </c>
      <c r="AC2574" t="s">
        <v>172</v>
      </c>
      <c r="AG2574" t="s">
        <v>27</v>
      </c>
      <c r="AH2574" t="str">
        <f>Table1[[#This Row],[Family]]</f>
        <v>Hydropsychidae</v>
      </c>
      <c r="AI2574" t="s">
        <v>92</v>
      </c>
      <c r="AJ2574" t="s">
        <v>53</v>
      </c>
      <c r="AK2574">
        <v>6.5</v>
      </c>
      <c r="AM2574" t="s">
        <v>42</v>
      </c>
      <c r="AN2574">
        <v>6.5</v>
      </c>
      <c r="AO2574">
        <v>0</v>
      </c>
    </row>
    <row r="2575" spans="1:41" x14ac:dyDescent="0.25">
      <c r="A2575" t="s">
        <v>810</v>
      </c>
      <c r="F2575" t="s">
        <v>810</v>
      </c>
      <c r="G2575" s="1">
        <v>42437</v>
      </c>
      <c r="I2575" t="s">
        <v>1023</v>
      </c>
      <c r="J2575" t="s">
        <v>206</v>
      </c>
      <c r="K2575" t="s">
        <v>175</v>
      </c>
      <c r="L2575" t="s">
        <v>42</v>
      </c>
      <c r="M2575" t="s">
        <v>43</v>
      </c>
      <c r="N2575">
        <v>0</v>
      </c>
      <c r="O2575">
        <v>5</v>
      </c>
      <c r="P2575">
        <v>5</v>
      </c>
      <c r="T2575" t="s">
        <v>55</v>
      </c>
      <c r="V2575" t="s">
        <v>67</v>
      </c>
      <c r="X2575" t="s">
        <v>72</v>
      </c>
      <c r="Z2575" t="s">
        <v>171</v>
      </c>
      <c r="AC2575" t="s">
        <v>176</v>
      </c>
      <c r="AG2575" t="s">
        <v>27</v>
      </c>
      <c r="AH2575" t="str">
        <f>Table1[[#This Row],[Family]]</f>
        <v>Hydropsychidae</v>
      </c>
      <c r="AI2575" t="s">
        <v>92</v>
      </c>
      <c r="AJ2575" t="s">
        <v>53</v>
      </c>
      <c r="AK2575">
        <v>7.5</v>
      </c>
      <c r="AM2575" t="s">
        <v>42</v>
      </c>
      <c r="AN2575">
        <v>7.5</v>
      </c>
      <c r="AO2575">
        <v>0</v>
      </c>
    </row>
    <row r="2576" spans="1:41" x14ac:dyDescent="0.25">
      <c r="A2576" t="s">
        <v>810</v>
      </c>
      <c r="F2576" t="s">
        <v>810</v>
      </c>
      <c r="G2576" s="1">
        <v>42437</v>
      </c>
      <c r="I2576" t="s">
        <v>1023</v>
      </c>
      <c r="J2576" t="s">
        <v>206</v>
      </c>
      <c r="K2576" t="s">
        <v>450</v>
      </c>
      <c r="L2576" t="s">
        <v>42</v>
      </c>
      <c r="M2576" t="s">
        <v>43</v>
      </c>
      <c r="N2576">
        <v>0</v>
      </c>
      <c r="O2576">
        <v>1</v>
      </c>
      <c r="P2576">
        <v>1</v>
      </c>
      <c r="T2576" t="s">
        <v>55</v>
      </c>
      <c r="V2576" t="s">
        <v>67</v>
      </c>
      <c r="X2576" t="s">
        <v>72</v>
      </c>
      <c r="Z2576" t="s">
        <v>451</v>
      </c>
      <c r="AC2576" t="s">
        <v>452</v>
      </c>
      <c r="AG2576" t="s">
        <v>27</v>
      </c>
      <c r="AH2576" t="str">
        <f>Table1[[#This Row],[Family]]</f>
        <v>Polycentropodidae</v>
      </c>
      <c r="AI2576" t="s">
        <v>92</v>
      </c>
      <c r="AJ2576" t="s">
        <v>53</v>
      </c>
      <c r="AK2576">
        <v>1.1000000000000001</v>
      </c>
      <c r="AM2576" t="s">
        <v>42</v>
      </c>
      <c r="AN2576">
        <v>1.1000000000000001</v>
      </c>
      <c r="AO2576">
        <v>0</v>
      </c>
    </row>
    <row r="2577" spans="1:41" x14ac:dyDescent="0.25">
      <c r="A2577" t="s">
        <v>810</v>
      </c>
      <c r="F2577" t="s">
        <v>810</v>
      </c>
      <c r="G2577" s="1">
        <v>42437</v>
      </c>
      <c r="I2577" t="s">
        <v>1023</v>
      </c>
      <c r="J2577" t="s">
        <v>206</v>
      </c>
      <c r="K2577" t="s">
        <v>183</v>
      </c>
      <c r="L2577" t="s">
        <v>42</v>
      </c>
      <c r="M2577" t="s">
        <v>43</v>
      </c>
      <c r="N2577">
        <v>0</v>
      </c>
      <c r="O2577">
        <v>1</v>
      </c>
      <c r="P2577">
        <v>1</v>
      </c>
      <c r="T2577" t="s">
        <v>55</v>
      </c>
      <c r="V2577" t="s">
        <v>67</v>
      </c>
      <c r="X2577" t="s">
        <v>80</v>
      </c>
      <c r="Z2577" t="s">
        <v>86</v>
      </c>
      <c r="AB2577" t="s">
        <v>97</v>
      </c>
      <c r="AC2577" t="s">
        <v>184</v>
      </c>
      <c r="AG2577" t="s">
        <v>27</v>
      </c>
      <c r="AH2577" t="str">
        <f>Table1[[#This Row],[Family]]</f>
        <v>Chironomidae</v>
      </c>
      <c r="AI2577" t="s">
        <v>48</v>
      </c>
      <c r="AJ2577" t="s">
        <v>185</v>
      </c>
      <c r="AK2577">
        <v>2.1</v>
      </c>
      <c r="AM2577" t="s">
        <v>42</v>
      </c>
      <c r="AN2577">
        <v>2.1</v>
      </c>
      <c r="AO2577">
        <v>0</v>
      </c>
    </row>
    <row r="2578" spans="1:41" x14ac:dyDescent="0.25">
      <c r="A2578" t="s">
        <v>810</v>
      </c>
      <c r="F2578" t="s">
        <v>810</v>
      </c>
      <c r="G2578" s="1">
        <v>42437</v>
      </c>
      <c r="I2578" t="s">
        <v>1023</v>
      </c>
      <c r="J2578" t="s">
        <v>206</v>
      </c>
      <c r="K2578" t="s">
        <v>297</v>
      </c>
      <c r="L2578" t="s">
        <v>42</v>
      </c>
      <c r="M2578" t="s">
        <v>43</v>
      </c>
      <c r="N2578">
        <v>0</v>
      </c>
      <c r="O2578">
        <v>2</v>
      </c>
      <c r="P2578">
        <v>2</v>
      </c>
      <c r="T2578" t="s">
        <v>55</v>
      </c>
      <c r="V2578" t="s">
        <v>67</v>
      </c>
      <c r="X2578" t="s">
        <v>80</v>
      </c>
      <c r="Z2578" t="s">
        <v>86</v>
      </c>
      <c r="AB2578" t="s">
        <v>97</v>
      </c>
      <c r="AC2578" t="s">
        <v>298</v>
      </c>
      <c r="AG2578" t="s">
        <v>27</v>
      </c>
      <c r="AH2578" t="str">
        <f>Table1[[#This Row],[Family]]</f>
        <v>Chironomidae</v>
      </c>
      <c r="AI2578" t="s">
        <v>92</v>
      </c>
      <c r="AJ2578" t="s">
        <v>53</v>
      </c>
      <c r="AK2578">
        <v>7.2</v>
      </c>
      <c r="AM2578" t="s">
        <v>42</v>
      </c>
      <c r="AN2578">
        <v>7.2</v>
      </c>
      <c r="AO2578">
        <v>0</v>
      </c>
    </row>
    <row r="2579" spans="1:41" x14ac:dyDescent="0.25">
      <c r="A2579" t="s">
        <v>810</v>
      </c>
      <c r="F2579" t="s">
        <v>810</v>
      </c>
      <c r="G2579" s="1">
        <v>42437</v>
      </c>
      <c r="I2579" t="s">
        <v>1023</v>
      </c>
      <c r="J2579" t="s">
        <v>206</v>
      </c>
      <c r="K2579" t="s">
        <v>186</v>
      </c>
      <c r="L2579" t="s">
        <v>42</v>
      </c>
      <c r="M2579" t="s">
        <v>79</v>
      </c>
      <c r="N2579">
        <v>0</v>
      </c>
      <c r="O2579">
        <v>1</v>
      </c>
      <c r="P2579">
        <v>1</v>
      </c>
      <c r="T2579" t="s">
        <v>55</v>
      </c>
      <c r="V2579" t="s">
        <v>67</v>
      </c>
      <c r="X2579" t="s">
        <v>80</v>
      </c>
      <c r="Z2579" t="s">
        <v>86</v>
      </c>
      <c r="AC2579" t="s">
        <v>187</v>
      </c>
      <c r="AG2579" t="s">
        <v>27</v>
      </c>
      <c r="AH2579" t="str">
        <f>Table1[[#This Row],[Family]]</f>
        <v>Chironomidae</v>
      </c>
      <c r="AI2579" t="s">
        <v>48</v>
      </c>
      <c r="AK2579">
        <v>7.6</v>
      </c>
      <c r="AM2579" t="s">
        <v>42</v>
      </c>
      <c r="AN2579">
        <v>7.6</v>
      </c>
      <c r="AO2579">
        <v>0</v>
      </c>
    </row>
    <row r="2580" spans="1:41" x14ac:dyDescent="0.25">
      <c r="A2580" t="s">
        <v>810</v>
      </c>
      <c r="F2580" t="s">
        <v>810</v>
      </c>
      <c r="G2580" s="1">
        <v>42437</v>
      </c>
      <c r="I2580" t="s">
        <v>1023</v>
      </c>
      <c r="J2580" t="s">
        <v>206</v>
      </c>
      <c r="K2580" t="s">
        <v>107</v>
      </c>
      <c r="L2580" t="s">
        <v>42</v>
      </c>
      <c r="M2580" t="s">
        <v>43</v>
      </c>
      <c r="N2580">
        <v>0</v>
      </c>
      <c r="O2580">
        <v>21</v>
      </c>
      <c r="P2580">
        <v>21</v>
      </c>
      <c r="T2580" t="s">
        <v>55</v>
      </c>
      <c r="V2580" t="s">
        <v>67</v>
      </c>
      <c r="X2580" t="s">
        <v>80</v>
      </c>
      <c r="Z2580" t="s">
        <v>86</v>
      </c>
      <c r="AC2580" t="s">
        <v>108</v>
      </c>
      <c r="AG2580" t="s">
        <v>27</v>
      </c>
      <c r="AH2580" t="str">
        <f>Table1[[#This Row],[Family]]</f>
        <v>Chironomidae</v>
      </c>
      <c r="AI2580" t="s">
        <v>48</v>
      </c>
      <c r="AJ2580" t="s">
        <v>82</v>
      </c>
      <c r="AK2580">
        <v>9.1999999999999993</v>
      </c>
      <c r="AM2580" t="s">
        <v>42</v>
      </c>
      <c r="AN2580">
        <v>9.1999999999999993</v>
      </c>
      <c r="AO2580">
        <v>0</v>
      </c>
    </row>
    <row r="2581" spans="1:41" x14ac:dyDescent="0.25">
      <c r="A2581" t="s">
        <v>810</v>
      </c>
      <c r="F2581" t="s">
        <v>810</v>
      </c>
      <c r="G2581" s="1">
        <v>42437</v>
      </c>
      <c r="I2581" t="s">
        <v>1023</v>
      </c>
      <c r="J2581" t="s">
        <v>206</v>
      </c>
      <c r="K2581" t="s">
        <v>274</v>
      </c>
      <c r="L2581" t="s">
        <v>42</v>
      </c>
      <c r="M2581" t="s">
        <v>43</v>
      </c>
      <c r="N2581">
        <v>0</v>
      </c>
      <c r="O2581">
        <v>4</v>
      </c>
      <c r="P2581">
        <v>4</v>
      </c>
      <c r="T2581" t="s">
        <v>55</v>
      </c>
      <c r="V2581" t="s">
        <v>67</v>
      </c>
      <c r="X2581" t="s">
        <v>80</v>
      </c>
      <c r="Z2581" t="s">
        <v>86</v>
      </c>
      <c r="AC2581" t="s">
        <v>275</v>
      </c>
      <c r="AG2581" t="s">
        <v>27</v>
      </c>
      <c r="AH2581" t="str">
        <f>Table1[[#This Row],[Family]]</f>
        <v>Chironomidae</v>
      </c>
      <c r="AI2581" t="s">
        <v>48</v>
      </c>
      <c r="AJ2581" t="s">
        <v>61</v>
      </c>
      <c r="AK2581">
        <v>4.5999999999999996</v>
      </c>
      <c r="AM2581" t="s">
        <v>42</v>
      </c>
      <c r="AN2581">
        <v>4.5999999999999996</v>
      </c>
      <c r="AO2581">
        <v>0</v>
      </c>
    </row>
    <row r="2582" spans="1:41" x14ac:dyDescent="0.25">
      <c r="A2582" t="s">
        <v>810</v>
      </c>
      <c r="F2582" t="s">
        <v>810</v>
      </c>
      <c r="G2582" s="1">
        <v>42437</v>
      </c>
      <c r="I2582" t="s">
        <v>1023</v>
      </c>
      <c r="J2582" t="s">
        <v>206</v>
      </c>
      <c r="K2582" t="s">
        <v>491</v>
      </c>
      <c r="L2582" t="s">
        <v>42</v>
      </c>
      <c r="M2582" t="s">
        <v>43</v>
      </c>
      <c r="N2582">
        <v>0</v>
      </c>
      <c r="O2582">
        <v>1</v>
      </c>
      <c r="P2582">
        <v>1</v>
      </c>
      <c r="T2582" t="s">
        <v>55</v>
      </c>
      <c r="V2582" t="s">
        <v>67</v>
      </c>
      <c r="X2582" t="s">
        <v>80</v>
      </c>
      <c r="Z2582" t="s">
        <v>86</v>
      </c>
      <c r="AC2582" t="s">
        <v>492</v>
      </c>
      <c r="AG2582" t="s">
        <v>27</v>
      </c>
      <c r="AH2582" t="str">
        <f>Table1[[#This Row],[Family]]</f>
        <v>Chironomidae</v>
      </c>
      <c r="AI2582" t="s">
        <v>48</v>
      </c>
      <c r="AK2582">
        <v>6.6</v>
      </c>
      <c r="AM2582" t="s">
        <v>42</v>
      </c>
      <c r="AN2582">
        <v>6.6</v>
      </c>
      <c r="AO2582">
        <v>0</v>
      </c>
    </row>
    <row r="2583" spans="1:41" x14ac:dyDescent="0.25">
      <c r="A2583" t="s">
        <v>810</v>
      </c>
      <c r="F2583" t="s">
        <v>810</v>
      </c>
      <c r="G2583" s="1">
        <v>42437</v>
      </c>
      <c r="I2583" t="s">
        <v>1023</v>
      </c>
      <c r="J2583" t="s">
        <v>206</v>
      </c>
      <c r="K2583" t="s">
        <v>235</v>
      </c>
      <c r="L2583" t="s">
        <v>42</v>
      </c>
      <c r="M2583" t="s">
        <v>79</v>
      </c>
      <c r="N2583">
        <v>0</v>
      </c>
      <c r="O2583">
        <v>1</v>
      </c>
      <c r="P2583">
        <v>1</v>
      </c>
      <c r="T2583" t="s">
        <v>55</v>
      </c>
      <c r="V2583" t="s">
        <v>67</v>
      </c>
      <c r="X2583" t="s">
        <v>80</v>
      </c>
      <c r="Z2583" t="s">
        <v>86</v>
      </c>
      <c r="AB2583" t="s">
        <v>194</v>
      </c>
      <c r="AG2583" t="s">
        <v>26</v>
      </c>
      <c r="AH2583" t="s">
        <v>86</v>
      </c>
      <c r="AI2583" t="s">
        <v>48</v>
      </c>
      <c r="AK2583">
        <v>7.1</v>
      </c>
      <c r="AM2583" t="s">
        <v>42</v>
      </c>
      <c r="AN2583">
        <v>7.1</v>
      </c>
      <c r="AO2583">
        <v>0</v>
      </c>
    </row>
    <row r="2584" spans="1:41" x14ac:dyDescent="0.25">
      <c r="A2584" t="s">
        <v>810</v>
      </c>
      <c r="F2584" t="s">
        <v>810</v>
      </c>
      <c r="G2584" s="1">
        <v>42437</v>
      </c>
      <c r="I2584" t="s">
        <v>1023</v>
      </c>
      <c r="J2584" t="s">
        <v>206</v>
      </c>
      <c r="K2584" t="s">
        <v>193</v>
      </c>
      <c r="L2584" t="s">
        <v>42</v>
      </c>
      <c r="M2584" t="s">
        <v>43</v>
      </c>
      <c r="N2584">
        <v>0</v>
      </c>
      <c r="O2584">
        <v>2</v>
      </c>
      <c r="P2584">
        <v>2</v>
      </c>
      <c r="T2584" t="s">
        <v>55</v>
      </c>
      <c r="V2584" t="s">
        <v>67</v>
      </c>
      <c r="X2584" t="s">
        <v>80</v>
      </c>
      <c r="Z2584" t="s">
        <v>86</v>
      </c>
      <c r="AB2584" t="s">
        <v>194</v>
      </c>
      <c r="AC2584" t="s">
        <v>195</v>
      </c>
      <c r="AG2584" t="s">
        <v>27</v>
      </c>
      <c r="AH2584" t="str">
        <f>Table1[[#This Row],[Family]]</f>
        <v>Chironomidae</v>
      </c>
      <c r="AI2584" t="s">
        <v>48</v>
      </c>
      <c r="AJ2584" t="s">
        <v>61</v>
      </c>
      <c r="AK2584">
        <v>8.5</v>
      </c>
      <c r="AM2584" t="s">
        <v>42</v>
      </c>
      <c r="AN2584">
        <v>8.5</v>
      </c>
      <c r="AO2584">
        <v>0</v>
      </c>
    </row>
    <row r="2585" spans="1:41" x14ac:dyDescent="0.25">
      <c r="A2585" t="s">
        <v>810</v>
      </c>
      <c r="F2585" t="s">
        <v>810</v>
      </c>
      <c r="G2585" s="1">
        <v>42437</v>
      </c>
      <c r="I2585" t="s">
        <v>1023</v>
      </c>
      <c r="J2585" t="s">
        <v>206</v>
      </c>
      <c r="K2585" t="s">
        <v>196</v>
      </c>
      <c r="L2585" t="s">
        <v>42</v>
      </c>
      <c r="M2585" t="s">
        <v>43</v>
      </c>
      <c r="N2585">
        <v>0</v>
      </c>
      <c r="O2585">
        <v>1</v>
      </c>
      <c r="P2585">
        <v>1</v>
      </c>
      <c r="T2585" t="s">
        <v>55</v>
      </c>
      <c r="V2585" t="s">
        <v>67</v>
      </c>
      <c r="X2585" t="s">
        <v>80</v>
      </c>
      <c r="Z2585" t="s">
        <v>86</v>
      </c>
      <c r="AB2585" t="s">
        <v>194</v>
      </c>
      <c r="AC2585" t="s">
        <v>197</v>
      </c>
      <c r="AG2585" t="s">
        <v>27</v>
      </c>
      <c r="AH2585" t="str">
        <f>Table1[[#This Row],[Family]]</f>
        <v>Chironomidae</v>
      </c>
      <c r="AI2585" t="s">
        <v>48</v>
      </c>
      <c r="AJ2585" t="s">
        <v>61</v>
      </c>
      <c r="AK2585">
        <v>8.1999999999999993</v>
      </c>
      <c r="AM2585" t="s">
        <v>42</v>
      </c>
      <c r="AN2585">
        <v>8.1999999999999993</v>
      </c>
      <c r="AO2585">
        <v>0</v>
      </c>
    </row>
    <row r="2586" spans="1:41" x14ac:dyDescent="0.25">
      <c r="A2586" t="s">
        <v>810</v>
      </c>
      <c r="F2586" t="s">
        <v>810</v>
      </c>
      <c r="G2586" s="1">
        <v>42437</v>
      </c>
      <c r="I2586" t="s">
        <v>1023</v>
      </c>
      <c r="J2586" t="s">
        <v>206</v>
      </c>
      <c r="K2586" t="s">
        <v>278</v>
      </c>
      <c r="L2586" t="s">
        <v>42</v>
      </c>
      <c r="M2586" t="s">
        <v>43</v>
      </c>
      <c r="N2586">
        <v>0</v>
      </c>
      <c r="O2586">
        <v>3</v>
      </c>
      <c r="P2586">
        <v>3</v>
      </c>
      <c r="T2586" t="s">
        <v>55</v>
      </c>
      <c r="V2586" t="s">
        <v>67</v>
      </c>
      <c r="X2586" t="s">
        <v>80</v>
      </c>
      <c r="Z2586" t="s">
        <v>279</v>
      </c>
      <c r="AC2586" t="s">
        <v>280</v>
      </c>
      <c r="AG2586" t="s">
        <v>27</v>
      </c>
      <c r="AH2586" t="str">
        <f>Table1[[#This Row],[Family]]</f>
        <v>Empididae</v>
      </c>
      <c r="AI2586" t="s">
        <v>76</v>
      </c>
      <c r="AJ2586" t="s">
        <v>53</v>
      </c>
      <c r="AK2586">
        <v>7.4</v>
      </c>
      <c r="AM2586" t="s">
        <v>42</v>
      </c>
      <c r="AN2586">
        <v>7.4</v>
      </c>
      <c r="AO2586">
        <v>0</v>
      </c>
    </row>
    <row r="2587" spans="1:41" x14ac:dyDescent="0.25">
      <c r="A2587" t="s">
        <v>810</v>
      </c>
      <c r="F2587" t="s">
        <v>810</v>
      </c>
      <c r="G2587" s="1">
        <v>42437</v>
      </c>
      <c r="I2587" t="s">
        <v>1023</v>
      </c>
      <c r="J2587" t="s">
        <v>206</v>
      </c>
      <c r="K2587" t="s">
        <v>202</v>
      </c>
      <c r="L2587" t="s">
        <v>42</v>
      </c>
      <c r="M2587" t="s">
        <v>43</v>
      </c>
      <c r="N2587">
        <v>0</v>
      </c>
      <c r="O2587">
        <v>1</v>
      </c>
      <c r="P2587">
        <v>1</v>
      </c>
      <c r="T2587" t="s">
        <v>55</v>
      </c>
      <c r="V2587" t="s">
        <v>67</v>
      </c>
      <c r="X2587" t="s">
        <v>80</v>
      </c>
      <c r="Z2587" t="s">
        <v>203</v>
      </c>
      <c r="AC2587" t="s">
        <v>204</v>
      </c>
      <c r="AG2587" t="s">
        <v>27</v>
      </c>
      <c r="AH2587" t="str">
        <f>Table1[[#This Row],[Family]]</f>
        <v>Tipulidae</v>
      </c>
      <c r="AI2587" t="s">
        <v>48</v>
      </c>
      <c r="AJ2587" t="s">
        <v>53</v>
      </c>
      <c r="AK2587">
        <v>8</v>
      </c>
      <c r="AM2587" t="s">
        <v>42</v>
      </c>
      <c r="AN2587">
        <v>8</v>
      </c>
      <c r="AO2587">
        <v>0</v>
      </c>
    </row>
    <row r="2588" spans="1:41" x14ac:dyDescent="0.25">
      <c r="A2588" t="s">
        <v>810</v>
      </c>
      <c r="F2588" t="s">
        <v>810</v>
      </c>
      <c r="G2588" s="1">
        <v>42437</v>
      </c>
      <c r="I2588" t="s">
        <v>1023</v>
      </c>
      <c r="J2588" t="s">
        <v>206</v>
      </c>
      <c r="K2588" t="s">
        <v>239</v>
      </c>
      <c r="L2588" t="s">
        <v>42</v>
      </c>
      <c r="M2588" t="s">
        <v>43</v>
      </c>
      <c r="N2588">
        <v>0</v>
      </c>
      <c r="O2588">
        <v>1</v>
      </c>
      <c r="P2588">
        <v>1</v>
      </c>
      <c r="T2588" t="s">
        <v>55</v>
      </c>
      <c r="V2588" t="s">
        <v>67</v>
      </c>
      <c r="X2588" t="s">
        <v>80</v>
      </c>
      <c r="Z2588" t="s">
        <v>203</v>
      </c>
      <c r="AC2588" t="s">
        <v>240</v>
      </c>
      <c r="AG2588" t="s">
        <v>27</v>
      </c>
      <c r="AH2588" t="str">
        <f>Table1[[#This Row],[Family]]</f>
        <v>Tipulidae</v>
      </c>
      <c r="AI2588" t="s">
        <v>60</v>
      </c>
      <c r="AJ2588" t="s">
        <v>49</v>
      </c>
      <c r="AK2588">
        <v>6.7</v>
      </c>
      <c r="AM2588" t="s">
        <v>42</v>
      </c>
      <c r="AN2588">
        <v>6.7</v>
      </c>
      <c r="AO2588">
        <v>0</v>
      </c>
    </row>
    <row r="2589" spans="1:41" x14ac:dyDescent="0.25">
      <c r="A2589" t="s">
        <v>811</v>
      </c>
      <c r="F2589" t="s">
        <v>811</v>
      </c>
      <c r="G2589" s="1">
        <v>42444</v>
      </c>
      <c r="I2589" t="s">
        <v>1023</v>
      </c>
      <c r="J2589" t="s">
        <v>206</v>
      </c>
      <c r="K2589" t="s">
        <v>170</v>
      </c>
      <c r="L2589" t="s">
        <v>42</v>
      </c>
      <c r="M2589" t="s">
        <v>43</v>
      </c>
      <c r="N2589">
        <v>0</v>
      </c>
      <c r="O2589">
        <v>12</v>
      </c>
      <c r="P2589">
        <v>12</v>
      </c>
      <c r="T2589" t="s">
        <v>55</v>
      </c>
      <c r="V2589" t="s">
        <v>67</v>
      </c>
      <c r="X2589" t="s">
        <v>72</v>
      </c>
      <c r="Z2589" t="s">
        <v>171</v>
      </c>
      <c r="AC2589" t="s">
        <v>172</v>
      </c>
      <c r="AG2589" t="s">
        <v>27</v>
      </c>
      <c r="AH2589" t="str">
        <f>Table1[[#This Row],[Family]]</f>
        <v>Hydropsychidae</v>
      </c>
      <c r="AI2589" t="s">
        <v>92</v>
      </c>
      <c r="AJ2589" t="s">
        <v>53</v>
      </c>
      <c r="AK2589">
        <v>6.5</v>
      </c>
      <c r="AM2589" t="s">
        <v>42</v>
      </c>
      <c r="AN2589">
        <v>6.5</v>
      </c>
      <c r="AO2589">
        <v>0</v>
      </c>
    </row>
    <row r="2590" spans="1:41" x14ac:dyDescent="0.25">
      <c r="A2590" t="s">
        <v>811</v>
      </c>
      <c r="F2590" t="s">
        <v>811</v>
      </c>
      <c r="G2590" s="1">
        <v>42444</v>
      </c>
      <c r="I2590" t="s">
        <v>1023</v>
      </c>
      <c r="J2590" t="s">
        <v>206</v>
      </c>
      <c r="K2590" t="s">
        <v>175</v>
      </c>
      <c r="L2590" t="s">
        <v>42</v>
      </c>
      <c r="M2590" t="s">
        <v>43</v>
      </c>
      <c r="N2590">
        <v>0</v>
      </c>
      <c r="O2590">
        <v>6</v>
      </c>
      <c r="P2590">
        <v>6</v>
      </c>
      <c r="T2590" t="s">
        <v>55</v>
      </c>
      <c r="V2590" t="s">
        <v>67</v>
      </c>
      <c r="X2590" t="s">
        <v>72</v>
      </c>
      <c r="Z2590" t="s">
        <v>171</v>
      </c>
      <c r="AC2590" t="s">
        <v>176</v>
      </c>
      <c r="AG2590" t="s">
        <v>27</v>
      </c>
      <c r="AH2590" t="str">
        <f>Table1[[#This Row],[Family]]</f>
        <v>Hydropsychidae</v>
      </c>
      <c r="AI2590" t="s">
        <v>92</v>
      </c>
      <c r="AJ2590" t="s">
        <v>53</v>
      </c>
      <c r="AK2590">
        <v>7.5</v>
      </c>
      <c r="AM2590" t="s">
        <v>42</v>
      </c>
      <c r="AN2590">
        <v>7.5</v>
      </c>
      <c r="AO2590">
        <v>0</v>
      </c>
    </row>
    <row r="2591" spans="1:41" x14ac:dyDescent="0.25">
      <c r="A2591" t="s">
        <v>811</v>
      </c>
      <c r="F2591" t="s">
        <v>811</v>
      </c>
      <c r="G2591" s="1">
        <v>42444</v>
      </c>
      <c r="I2591" t="s">
        <v>1023</v>
      </c>
      <c r="J2591" t="s">
        <v>206</v>
      </c>
      <c r="K2591" t="s">
        <v>219</v>
      </c>
      <c r="L2591" t="s">
        <v>42</v>
      </c>
      <c r="M2591" t="s">
        <v>43</v>
      </c>
      <c r="N2591">
        <v>0</v>
      </c>
      <c r="O2591">
        <v>4</v>
      </c>
      <c r="P2591">
        <v>4</v>
      </c>
      <c r="T2591" t="s">
        <v>55</v>
      </c>
      <c r="V2591" t="s">
        <v>67</v>
      </c>
      <c r="X2591" t="s">
        <v>220</v>
      </c>
      <c r="Z2591" t="s">
        <v>221</v>
      </c>
      <c r="AC2591" t="s">
        <v>222</v>
      </c>
      <c r="AG2591" t="s">
        <v>27</v>
      </c>
      <c r="AH2591" t="str">
        <f>Table1[[#This Row],[Family]]</f>
        <v>Elmidae</v>
      </c>
      <c r="AI2591" t="s">
        <v>144</v>
      </c>
      <c r="AJ2591" t="s">
        <v>53</v>
      </c>
      <c r="AK2591">
        <v>7.1</v>
      </c>
      <c r="AM2591" t="s">
        <v>42</v>
      </c>
      <c r="AN2591">
        <v>7.1</v>
      </c>
      <c r="AO2591">
        <v>0</v>
      </c>
    </row>
    <row r="2592" spans="1:41" x14ac:dyDescent="0.25">
      <c r="A2592" t="s">
        <v>811</v>
      </c>
      <c r="F2592" t="s">
        <v>811</v>
      </c>
      <c r="G2592" s="1">
        <v>42444</v>
      </c>
      <c r="I2592" t="s">
        <v>1023</v>
      </c>
      <c r="J2592" t="s">
        <v>206</v>
      </c>
      <c r="K2592" t="s">
        <v>96</v>
      </c>
      <c r="L2592" t="s">
        <v>42</v>
      </c>
      <c r="M2592" t="s">
        <v>79</v>
      </c>
      <c r="N2592">
        <v>0</v>
      </c>
      <c r="O2592">
        <v>1</v>
      </c>
      <c r="P2592">
        <v>1</v>
      </c>
      <c r="T2592" t="s">
        <v>55</v>
      </c>
      <c r="V2592" t="s">
        <v>67</v>
      </c>
      <c r="X2592" t="s">
        <v>80</v>
      </c>
      <c r="Z2592" t="s">
        <v>86</v>
      </c>
      <c r="AB2592" t="s">
        <v>97</v>
      </c>
      <c r="AG2592" t="s">
        <v>26</v>
      </c>
      <c r="AH2592" t="s">
        <v>86</v>
      </c>
      <c r="AI2592" t="s">
        <v>48</v>
      </c>
      <c r="AK2592">
        <v>3.5</v>
      </c>
      <c r="AM2592" t="s">
        <v>42</v>
      </c>
      <c r="AN2592">
        <v>3.5</v>
      </c>
      <c r="AO2592">
        <v>0</v>
      </c>
    </row>
    <row r="2593" spans="1:41" x14ac:dyDescent="0.25">
      <c r="A2593" t="s">
        <v>811</v>
      </c>
      <c r="F2593" t="s">
        <v>811</v>
      </c>
      <c r="G2593" s="1">
        <v>42444</v>
      </c>
      <c r="I2593" t="s">
        <v>1023</v>
      </c>
      <c r="J2593" t="s">
        <v>206</v>
      </c>
      <c r="K2593" t="s">
        <v>286</v>
      </c>
      <c r="L2593" t="s">
        <v>42</v>
      </c>
      <c r="M2593" t="s">
        <v>43</v>
      </c>
      <c r="N2593">
        <v>0</v>
      </c>
      <c r="O2593">
        <v>1</v>
      </c>
      <c r="P2593">
        <v>1</v>
      </c>
      <c r="T2593" t="s">
        <v>55</v>
      </c>
      <c r="V2593" t="s">
        <v>67</v>
      </c>
      <c r="X2593" t="s">
        <v>80</v>
      </c>
      <c r="Z2593" t="s">
        <v>86</v>
      </c>
      <c r="AB2593" t="s">
        <v>97</v>
      </c>
      <c r="AC2593" t="s">
        <v>287</v>
      </c>
      <c r="AG2593" t="s">
        <v>27</v>
      </c>
      <c r="AH2593" t="str">
        <f>Table1[[#This Row],[Family]]</f>
        <v>Chironomidae</v>
      </c>
      <c r="AI2593" t="s">
        <v>48</v>
      </c>
      <c r="AJ2593" t="s">
        <v>61</v>
      </c>
      <c r="AK2593">
        <v>7.7</v>
      </c>
      <c r="AM2593" t="s">
        <v>42</v>
      </c>
      <c r="AN2593">
        <v>7.7</v>
      </c>
      <c r="AO2593">
        <v>0</v>
      </c>
    </row>
    <row r="2594" spans="1:41" x14ac:dyDescent="0.25">
      <c r="A2594" t="s">
        <v>811</v>
      </c>
      <c r="F2594" t="s">
        <v>811</v>
      </c>
      <c r="G2594" s="1">
        <v>42444</v>
      </c>
      <c r="I2594" t="s">
        <v>1023</v>
      </c>
      <c r="J2594" t="s">
        <v>206</v>
      </c>
      <c r="K2594" t="s">
        <v>297</v>
      </c>
      <c r="L2594" t="s">
        <v>42</v>
      </c>
      <c r="M2594" t="s">
        <v>43</v>
      </c>
      <c r="N2594">
        <v>0</v>
      </c>
      <c r="O2594">
        <v>2</v>
      </c>
      <c r="P2594">
        <v>2</v>
      </c>
      <c r="T2594" t="s">
        <v>55</v>
      </c>
      <c r="V2594" t="s">
        <v>67</v>
      </c>
      <c r="X2594" t="s">
        <v>80</v>
      </c>
      <c r="Z2594" t="s">
        <v>86</v>
      </c>
      <c r="AB2594" t="s">
        <v>97</v>
      </c>
      <c r="AC2594" t="s">
        <v>298</v>
      </c>
      <c r="AG2594" t="s">
        <v>27</v>
      </c>
      <c r="AH2594" t="str">
        <f>Table1[[#This Row],[Family]]</f>
        <v>Chironomidae</v>
      </c>
      <c r="AI2594" t="s">
        <v>92</v>
      </c>
      <c r="AJ2594" t="s">
        <v>53</v>
      </c>
      <c r="AK2594">
        <v>7.2</v>
      </c>
      <c r="AM2594" t="s">
        <v>42</v>
      </c>
      <c r="AN2594">
        <v>7.2</v>
      </c>
      <c r="AO2594">
        <v>0</v>
      </c>
    </row>
    <row r="2595" spans="1:41" x14ac:dyDescent="0.25">
      <c r="A2595" t="s">
        <v>811</v>
      </c>
      <c r="F2595" t="s">
        <v>811</v>
      </c>
      <c r="G2595" s="1">
        <v>42444</v>
      </c>
      <c r="I2595" t="s">
        <v>1023</v>
      </c>
      <c r="J2595" t="s">
        <v>206</v>
      </c>
      <c r="K2595" t="s">
        <v>186</v>
      </c>
      <c r="L2595" t="s">
        <v>42</v>
      </c>
      <c r="M2595" t="s">
        <v>79</v>
      </c>
      <c r="N2595">
        <v>0</v>
      </c>
      <c r="O2595">
        <v>4</v>
      </c>
      <c r="P2595">
        <v>4</v>
      </c>
      <c r="T2595" t="s">
        <v>55</v>
      </c>
      <c r="V2595" t="s">
        <v>67</v>
      </c>
      <c r="X2595" t="s">
        <v>80</v>
      </c>
      <c r="Z2595" t="s">
        <v>86</v>
      </c>
      <c r="AC2595" t="s">
        <v>187</v>
      </c>
      <c r="AG2595" t="s">
        <v>27</v>
      </c>
      <c r="AH2595" t="str">
        <f>Table1[[#This Row],[Family]]</f>
        <v>Chironomidae</v>
      </c>
      <c r="AI2595" t="s">
        <v>48</v>
      </c>
      <c r="AK2595">
        <v>7.6</v>
      </c>
      <c r="AM2595" t="s">
        <v>42</v>
      </c>
      <c r="AN2595">
        <v>7.6</v>
      </c>
      <c r="AO2595">
        <v>0</v>
      </c>
    </row>
    <row r="2596" spans="1:41" x14ac:dyDescent="0.25">
      <c r="A2596" t="s">
        <v>811</v>
      </c>
      <c r="F2596" t="s">
        <v>811</v>
      </c>
      <c r="G2596" s="1">
        <v>42444</v>
      </c>
      <c r="I2596" t="s">
        <v>1023</v>
      </c>
      <c r="J2596" t="s">
        <v>206</v>
      </c>
      <c r="K2596" t="s">
        <v>227</v>
      </c>
      <c r="L2596" t="s">
        <v>42</v>
      </c>
      <c r="M2596" t="s">
        <v>43</v>
      </c>
      <c r="N2596">
        <v>0</v>
      </c>
      <c r="O2596">
        <v>10</v>
      </c>
      <c r="P2596">
        <v>10</v>
      </c>
      <c r="T2596" t="s">
        <v>55</v>
      </c>
      <c r="V2596" t="s">
        <v>67</v>
      </c>
      <c r="X2596" t="s">
        <v>80</v>
      </c>
      <c r="Z2596" t="s">
        <v>86</v>
      </c>
      <c r="AC2596" t="s">
        <v>228</v>
      </c>
      <c r="AG2596" t="s">
        <v>27</v>
      </c>
      <c r="AH2596" t="str">
        <f>Table1[[#This Row],[Family]]</f>
        <v>Chironomidae</v>
      </c>
      <c r="AI2596" t="s">
        <v>144</v>
      </c>
      <c r="AJ2596" t="s">
        <v>61</v>
      </c>
      <c r="AK2596">
        <v>7.2</v>
      </c>
      <c r="AM2596" t="s">
        <v>42</v>
      </c>
      <c r="AN2596">
        <v>7.2</v>
      </c>
      <c r="AO2596">
        <v>0</v>
      </c>
    </row>
    <row r="2597" spans="1:41" x14ac:dyDescent="0.25">
      <c r="A2597" t="s">
        <v>811</v>
      </c>
      <c r="F2597" t="s">
        <v>811</v>
      </c>
      <c r="G2597" s="1">
        <v>42444</v>
      </c>
      <c r="I2597" t="s">
        <v>1023</v>
      </c>
      <c r="J2597" t="s">
        <v>206</v>
      </c>
      <c r="K2597" t="s">
        <v>107</v>
      </c>
      <c r="L2597" t="s">
        <v>42</v>
      </c>
      <c r="M2597" t="s">
        <v>43</v>
      </c>
      <c r="N2597">
        <v>0</v>
      </c>
      <c r="O2597">
        <v>67</v>
      </c>
      <c r="P2597">
        <v>67</v>
      </c>
      <c r="T2597" t="s">
        <v>55</v>
      </c>
      <c r="V2597" t="s">
        <v>67</v>
      </c>
      <c r="X2597" t="s">
        <v>80</v>
      </c>
      <c r="Z2597" t="s">
        <v>86</v>
      </c>
      <c r="AC2597" t="s">
        <v>108</v>
      </c>
      <c r="AG2597" t="s">
        <v>27</v>
      </c>
      <c r="AH2597" t="str">
        <f>Table1[[#This Row],[Family]]</f>
        <v>Chironomidae</v>
      </c>
      <c r="AI2597" t="s">
        <v>48</v>
      </c>
      <c r="AJ2597" t="s">
        <v>82</v>
      </c>
      <c r="AK2597">
        <v>9.1999999999999993</v>
      </c>
      <c r="AM2597" t="s">
        <v>42</v>
      </c>
      <c r="AN2597">
        <v>9.1999999999999993</v>
      </c>
      <c r="AO2597">
        <v>0</v>
      </c>
    </row>
    <row r="2598" spans="1:41" x14ac:dyDescent="0.25">
      <c r="A2598" t="s">
        <v>811</v>
      </c>
      <c r="F2598" t="s">
        <v>811</v>
      </c>
      <c r="G2598" s="1">
        <v>42444</v>
      </c>
      <c r="I2598" t="s">
        <v>1023</v>
      </c>
      <c r="J2598" t="s">
        <v>206</v>
      </c>
      <c r="K2598" t="s">
        <v>274</v>
      </c>
      <c r="L2598" t="s">
        <v>42</v>
      </c>
      <c r="M2598" t="s">
        <v>43</v>
      </c>
      <c r="N2598">
        <v>0</v>
      </c>
      <c r="O2598">
        <v>1</v>
      </c>
      <c r="P2598">
        <v>1</v>
      </c>
      <c r="T2598" t="s">
        <v>55</v>
      </c>
      <c r="V2598" t="s">
        <v>67</v>
      </c>
      <c r="X2598" t="s">
        <v>80</v>
      </c>
      <c r="Z2598" t="s">
        <v>86</v>
      </c>
      <c r="AC2598" t="s">
        <v>275</v>
      </c>
      <c r="AG2598" t="s">
        <v>27</v>
      </c>
      <c r="AH2598" t="str">
        <f>Table1[[#This Row],[Family]]</f>
        <v>Chironomidae</v>
      </c>
      <c r="AI2598" t="s">
        <v>48</v>
      </c>
      <c r="AJ2598" t="s">
        <v>61</v>
      </c>
      <c r="AK2598">
        <v>4.5999999999999996</v>
      </c>
      <c r="AM2598" t="s">
        <v>42</v>
      </c>
      <c r="AN2598">
        <v>4.5999999999999996</v>
      </c>
      <c r="AO2598">
        <v>0</v>
      </c>
    </row>
    <row r="2599" spans="1:41" x14ac:dyDescent="0.25">
      <c r="A2599" t="s">
        <v>811</v>
      </c>
      <c r="F2599" t="s">
        <v>811</v>
      </c>
      <c r="G2599" s="1">
        <v>42444</v>
      </c>
      <c r="I2599" t="s">
        <v>1023</v>
      </c>
      <c r="J2599" t="s">
        <v>206</v>
      </c>
      <c r="K2599" t="s">
        <v>250</v>
      </c>
      <c r="L2599" t="s">
        <v>42</v>
      </c>
      <c r="M2599" t="s">
        <v>43</v>
      </c>
      <c r="N2599">
        <v>0</v>
      </c>
      <c r="O2599">
        <v>2</v>
      </c>
      <c r="P2599">
        <v>2</v>
      </c>
      <c r="T2599" t="s">
        <v>55</v>
      </c>
      <c r="V2599" t="s">
        <v>67</v>
      </c>
      <c r="X2599" t="s">
        <v>80</v>
      </c>
      <c r="Z2599" t="s">
        <v>86</v>
      </c>
      <c r="AC2599" t="s">
        <v>251</v>
      </c>
      <c r="AG2599" t="s">
        <v>27</v>
      </c>
      <c r="AH2599" t="str">
        <f>Table1[[#This Row],[Family]]</f>
        <v>Chironomidae</v>
      </c>
      <c r="AI2599" t="s">
        <v>48</v>
      </c>
      <c r="AJ2599" t="s">
        <v>61</v>
      </c>
      <c r="AK2599">
        <v>5.0999999999999996</v>
      </c>
      <c r="AM2599" t="s">
        <v>42</v>
      </c>
      <c r="AN2599">
        <v>5.0999999999999996</v>
      </c>
      <c r="AO2599">
        <v>0</v>
      </c>
    </row>
    <row r="2600" spans="1:41" x14ac:dyDescent="0.25">
      <c r="A2600" t="s">
        <v>811</v>
      </c>
      <c r="F2600" t="s">
        <v>811</v>
      </c>
      <c r="G2600" s="1">
        <v>42444</v>
      </c>
      <c r="I2600" t="s">
        <v>1023</v>
      </c>
      <c r="J2600" t="s">
        <v>206</v>
      </c>
      <c r="K2600" t="s">
        <v>193</v>
      </c>
      <c r="L2600" t="s">
        <v>42</v>
      </c>
      <c r="M2600" t="s">
        <v>43</v>
      </c>
      <c r="N2600">
        <v>0</v>
      </c>
      <c r="O2600">
        <v>4</v>
      </c>
      <c r="P2600">
        <v>4</v>
      </c>
      <c r="T2600" t="s">
        <v>55</v>
      </c>
      <c r="V2600" t="s">
        <v>67</v>
      </c>
      <c r="X2600" t="s">
        <v>80</v>
      </c>
      <c r="Z2600" t="s">
        <v>86</v>
      </c>
      <c r="AB2600" t="s">
        <v>194</v>
      </c>
      <c r="AC2600" t="s">
        <v>195</v>
      </c>
      <c r="AG2600" t="s">
        <v>27</v>
      </c>
      <c r="AH2600" t="str">
        <f>Table1[[#This Row],[Family]]</f>
        <v>Chironomidae</v>
      </c>
      <c r="AI2600" t="s">
        <v>48</v>
      </c>
      <c r="AJ2600" t="s">
        <v>61</v>
      </c>
      <c r="AK2600">
        <v>8.5</v>
      </c>
      <c r="AM2600" t="s">
        <v>42</v>
      </c>
      <c r="AN2600">
        <v>8.5</v>
      </c>
      <c r="AO2600">
        <v>0</v>
      </c>
    </row>
    <row r="2601" spans="1:41" x14ac:dyDescent="0.25">
      <c r="A2601" t="s">
        <v>811</v>
      </c>
      <c r="F2601" t="s">
        <v>811</v>
      </c>
      <c r="G2601" s="1">
        <v>42444</v>
      </c>
      <c r="I2601" t="s">
        <v>1023</v>
      </c>
      <c r="J2601" t="s">
        <v>206</v>
      </c>
      <c r="K2601" t="s">
        <v>278</v>
      </c>
      <c r="L2601" t="s">
        <v>42</v>
      </c>
      <c r="M2601" t="s">
        <v>43</v>
      </c>
      <c r="N2601">
        <v>0</v>
      </c>
      <c r="O2601">
        <v>1</v>
      </c>
      <c r="P2601">
        <v>1</v>
      </c>
      <c r="T2601" t="s">
        <v>55</v>
      </c>
      <c r="V2601" t="s">
        <v>67</v>
      </c>
      <c r="X2601" t="s">
        <v>80</v>
      </c>
      <c r="Z2601" t="s">
        <v>279</v>
      </c>
      <c r="AC2601" t="s">
        <v>280</v>
      </c>
      <c r="AG2601" t="s">
        <v>27</v>
      </c>
      <c r="AH2601" t="str">
        <f>Table1[[#This Row],[Family]]</f>
        <v>Empididae</v>
      </c>
      <c r="AI2601" t="s">
        <v>76</v>
      </c>
      <c r="AJ2601" t="s">
        <v>53</v>
      </c>
      <c r="AK2601">
        <v>7.4</v>
      </c>
      <c r="AM2601" t="s">
        <v>42</v>
      </c>
      <c r="AN2601">
        <v>7.4</v>
      </c>
      <c r="AO2601">
        <v>0</v>
      </c>
    </row>
    <row r="2602" spans="1:41" x14ac:dyDescent="0.25">
      <c r="A2602" t="s">
        <v>811</v>
      </c>
      <c r="F2602" t="s">
        <v>811</v>
      </c>
      <c r="G2602" s="1">
        <v>42444</v>
      </c>
      <c r="I2602" t="s">
        <v>1023</v>
      </c>
      <c r="J2602" t="s">
        <v>206</v>
      </c>
      <c r="K2602" t="s">
        <v>239</v>
      </c>
      <c r="L2602" t="s">
        <v>42</v>
      </c>
      <c r="M2602" t="s">
        <v>43</v>
      </c>
      <c r="N2602">
        <v>0</v>
      </c>
      <c r="O2602">
        <v>2</v>
      </c>
      <c r="P2602">
        <v>2</v>
      </c>
      <c r="T2602" t="s">
        <v>55</v>
      </c>
      <c r="V2602" t="s">
        <v>67</v>
      </c>
      <c r="X2602" t="s">
        <v>80</v>
      </c>
      <c r="Z2602" t="s">
        <v>203</v>
      </c>
      <c r="AC2602" t="s">
        <v>240</v>
      </c>
      <c r="AG2602" t="s">
        <v>27</v>
      </c>
      <c r="AH2602" t="str">
        <f>Table1[[#This Row],[Family]]</f>
        <v>Tipulidae</v>
      </c>
      <c r="AI2602" t="s">
        <v>60</v>
      </c>
      <c r="AJ2602" t="s">
        <v>49</v>
      </c>
      <c r="AK2602">
        <v>6.7</v>
      </c>
      <c r="AM2602" t="s">
        <v>42</v>
      </c>
      <c r="AN2602">
        <v>6.7</v>
      </c>
      <c r="AO2602">
        <v>0</v>
      </c>
    </row>
    <row r="2603" spans="1:41" x14ac:dyDescent="0.25">
      <c r="A2603" t="s">
        <v>811</v>
      </c>
      <c r="F2603" t="s">
        <v>811</v>
      </c>
      <c r="G2603" s="1">
        <v>42444</v>
      </c>
      <c r="I2603" t="s">
        <v>1023</v>
      </c>
      <c r="J2603" t="s">
        <v>206</v>
      </c>
      <c r="K2603" t="s">
        <v>217</v>
      </c>
      <c r="L2603" t="s">
        <v>42</v>
      </c>
      <c r="M2603" t="s">
        <v>43</v>
      </c>
      <c r="N2603">
        <v>0</v>
      </c>
      <c r="O2603">
        <v>5</v>
      </c>
      <c r="P2603">
        <v>5</v>
      </c>
      <c r="T2603" t="s">
        <v>55</v>
      </c>
      <c r="V2603" t="s">
        <v>67</v>
      </c>
      <c r="X2603" t="s">
        <v>72</v>
      </c>
      <c r="Z2603" t="s">
        <v>181</v>
      </c>
      <c r="AC2603" t="s">
        <v>218</v>
      </c>
      <c r="AG2603" t="s">
        <v>27</v>
      </c>
      <c r="AH2603" t="str">
        <f>Table1[[#This Row],[Family]]</f>
        <v>Philopotamidae</v>
      </c>
      <c r="AI2603" t="s">
        <v>92</v>
      </c>
      <c r="AJ2603" t="s">
        <v>53</v>
      </c>
      <c r="AK2603">
        <v>4.4000000000000004</v>
      </c>
      <c r="AM2603" t="s">
        <v>42</v>
      </c>
      <c r="AN2603">
        <v>4.4000000000000004</v>
      </c>
      <c r="AO2603">
        <v>0</v>
      </c>
    </row>
    <row r="2604" spans="1:41" x14ac:dyDescent="0.25">
      <c r="A2604" t="s">
        <v>812</v>
      </c>
      <c r="F2604" t="s">
        <v>812</v>
      </c>
      <c r="G2604" s="1">
        <v>42451</v>
      </c>
      <c r="I2604" t="s">
        <v>1023</v>
      </c>
      <c r="J2604" t="s">
        <v>206</v>
      </c>
      <c r="K2604" t="s">
        <v>332</v>
      </c>
      <c r="L2604" t="s">
        <v>42</v>
      </c>
      <c r="M2604" t="s">
        <v>43</v>
      </c>
      <c r="N2604">
        <v>0</v>
      </c>
      <c r="O2604">
        <v>1</v>
      </c>
      <c r="P2604">
        <v>1</v>
      </c>
      <c r="T2604" t="s">
        <v>333</v>
      </c>
      <c r="V2604" t="s">
        <v>334</v>
      </c>
      <c r="X2604" t="s">
        <v>335</v>
      </c>
      <c r="Z2604" t="s">
        <v>336</v>
      </c>
      <c r="AC2604" t="s">
        <v>337</v>
      </c>
      <c r="AG2604" t="s">
        <v>27</v>
      </c>
      <c r="AH2604" t="str">
        <f>Table1[[#This Row],[Family]]</f>
        <v>Dugesiidae</v>
      </c>
      <c r="AI2604" t="s">
        <v>76</v>
      </c>
      <c r="AJ2604" t="s">
        <v>61</v>
      </c>
      <c r="AK2604">
        <v>9.3000000000000007</v>
      </c>
      <c r="AM2604" t="s">
        <v>42</v>
      </c>
      <c r="AN2604">
        <v>9.3000000000000007</v>
      </c>
      <c r="AO2604">
        <v>0</v>
      </c>
    </row>
    <row r="2605" spans="1:41" x14ac:dyDescent="0.25">
      <c r="A2605" t="s">
        <v>812</v>
      </c>
      <c r="F2605" t="s">
        <v>812</v>
      </c>
      <c r="G2605" s="1">
        <v>42451</v>
      </c>
      <c r="I2605" t="s">
        <v>1023</v>
      </c>
      <c r="J2605" t="s">
        <v>206</v>
      </c>
      <c r="K2605" t="s">
        <v>242</v>
      </c>
      <c r="L2605" t="s">
        <v>42</v>
      </c>
      <c r="M2605" t="s">
        <v>43</v>
      </c>
      <c r="N2605">
        <v>0</v>
      </c>
      <c r="O2605">
        <v>1</v>
      </c>
      <c r="P2605">
        <v>1</v>
      </c>
      <c r="T2605" t="s">
        <v>44</v>
      </c>
      <c r="V2605" t="s">
        <v>45</v>
      </c>
      <c r="X2605" t="s">
        <v>243</v>
      </c>
      <c r="Z2605" t="s">
        <v>244</v>
      </c>
      <c r="AG2605" t="s">
        <v>24</v>
      </c>
      <c r="AH2605" t="str">
        <f>Table1[[#This Row],[FinalID]]</f>
        <v>LUMBRICULIDAE</v>
      </c>
      <c r="AI2605" t="s">
        <v>48</v>
      </c>
      <c r="AJ2605" t="s">
        <v>49</v>
      </c>
      <c r="AK2605">
        <v>6.6</v>
      </c>
      <c r="AM2605" t="s">
        <v>42</v>
      </c>
      <c r="AN2605">
        <v>6.6</v>
      </c>
      <c r="AO2605">
        <v>0</v>
      </c>
    </row>
    <row r="2606" spans="1:41" x14ac:dyDescent="0.25">
      <c r="A2606" t="s">
        <v>812</v>
      </c>
      <c r="F2606" t="s">
        <v>812</v>
      </c>
      <c r="G2606" s="1">
        <v>42451</v>
      </c>
      <c r="I2606" t="s">
        <v>1023</v>
      </c>
      <c r="J2606" t="s">
        <v>206</v>
      </c>
      <c r="K2606" t="s">
        <v>50</v>
      </c>
      <c r="L2606" t="s">
        <v>42</v>
      </c>
      <c r="M2606" t="s">
        <v>43</v>
      </c>
      <c r="N2606">
        <v>0</v>
      </c>
      <c r="O2606">
        <v>2</v>
      </c>
      <c r="P2606">
        <v>2</v>
      </c>
      <c r="T2606" t="s">
        <v>44</v>
      </c>
      <c r="V2606" t="s">
        <v>45</v>
      </c>
      <c r="X2606" t="s">
        <v>51</v>
      </c>
      <c r="Z2606" t="s">
        <v>52</v>
      </c>
      <c r="AG2606" t="s">
        <v>24</v>
      </c>
      <c r="AH2606" t="str">
        <f>Table1[[#This Row],[FinalID]]</f>
        <v>TUBIFICIDAE</v>
      </c>
      <c r="AI2606" t="s">
        <v>48</v>
      </c>
      <c r="AJ2606" t="s">
        <v>53</v>
      </c>
      <c r="AK2606">
        <v>8.4</v>
      </c>
      <c r="AM2606" t="s">
        <v>42</v>
      </c>
      <c r="AN2606">
        <v>8.4</v>
      </c>
      <c r="AO2606">
        <v>0</v>
      </c>
    </row>
    <row r="2607" spans="1:41" x14ac:dyDescent="0.25">
      <c r="A2607" t="s">
        <v>812</v>
      </c>
      <c r="F2607" t="s">
        <v>812</v>
      </c>
      <c r="G2607" s="1">
        <v>42451</v>
      </c>
      <c r="I2607" t="s">
        <v>1023</v>
      </c>
      <c r="J2607" t="s">
        <v>206</v>
      </c>
      <c r="K2607" t="s">
        <v>292</v>
      </c>
      <c r="L2607" t="s">
        <v>42</v>
      </c>
      <c r="M2607" t="s">
        <v>43</v>
      </c>
      <c r="N2607">
        <v>0</v>
      </c>
      <c r="O2607">
        <v>16</v>
      </c>
      <c r="P2607">
        <v>16</v>
      </c>
      <c r="T2607" t="s">
        <v>55</v>
      </c>
      <c r="V2607" t="s">
        <v>56</v>
      </c>
      <c r="X2607" t="s">
        <v>57</v>
      </c>
      <c r="Z2607" t="s">
        <v>293</v>
      </c>
      <c r="AC2607" t="s">
        <v>294</v>
      </c>
      <c r="AG2607" t="s">
        <v>27</v>
      </c>
      <c r="AH2607" t="str">
        <f>Table1[[#This Row],[Family]]</f>
        <v>Gammaridae</v>
      </c>
      <c r="AI2607" t="s">
        <v>60</v>
      </c>
      <c r="AJ2607" t="s">
        <v>61</v>
      </c>
      <c r="AK2607">
        <v>6.7</v>
      </c>
      <c r="AM2607" t="s">
        <v>42</v>
      </c>
      <c r="AN2607">
        <v>6.7</v>
      </c>
      <c r="AO2607">
        <v>0</v>
      </c>
    </row>
    <row r="2608" spans="1:41" x14ac:dyDescent="0.25">
      <c r="A2608" t="s">
        <v>812</v>
      </c>
      <c r="F2608" t="s">
        <v>812</v>
      </c>
      <c r="G2608" s="1">
        <v>42451</v>
      </c>
      <c r="I2608" t="s">
        <v>1023</v>
      </c>
      <c r="J2608" t="s">
        <v>206</v>
      </c>
      <c r="K2608" t="s">
        <v>137</v>
      </c>
      <c r="L2608" t="s">
        <v>42</v>
      </c>
      <c r="M2608" t="s">
        <v>43</v>
      </c>
      <c r="N2608">
        <v>0</v>
      </c>
      <c r="O2608">
        <v>1</v>
      </c>
      <c r="P2608">
        <v>1</v>
      </c>
      <c r="T2608" t="s">
        <v>55</v>
      </c>
      <c r="V2608" t="s">
        <v>67</v>
      </c>
      <c r="X2608" t="s">
        <v>68</v>
      </c>
      <c r="Z2608" t="s">
        <v>138</v>
      </c>
      <c r="AC2608" t="s">
        <v>139</v>
      </c>
      <c r="AG2608" t="s">
        <v>27</v>
      </c>
      <c r="AH2608" t="str">
        <f>Table1[[#This Row],[Family]]</f>
        <v>Ephemerellidae</v>
      </c>
      <c r="AI2608" t="s">
        <v>48</v>
      </c>
      <c r="AJ2608" t="s">
        <v>140</v>
      </c>
      <c r="AK2608">
        <v>2.2999999999999998</v>
      </c>
      <c r="AM2608" t="s">
        <v>42</v>
      </c>
      <c r="AN2608">
        <v>2.2999999999999998</v>
      </c>
      <c r="AO2608">
        <v>0</v>
      </c>
    </row>
    <row r="2609" spans="1:41" x14ac:dyDescent="0.25">
      <c r="A2609" t="s">
        <v>812</v>
      </c>
      <c r="F2609" t="s">
        <v>812</v>
      </c>
      <c r="G2609" s="1">
        <v>42451</v>
      </c>
      <c r="I2609" t="s">
        <v>1023</v>
      </c>
      <c r="J2609" t="s">
        <v>206</v>
      </c>
      <c r="K2609" t="s">
        <v>260</v>
      </c>
      <c r="L2609" t="s">
        <v>42</v>
      </c>
      <c r="M2609" t="s">
        <v>43</v>
      </c>
      <c r="N2609">
        <v>0</v>
      </c>
      <c r="O2609">
        <v>4</v>
      </c>
      <c r="P2609">
        <v>4</v>
      </c>
      <c r="T2609" t="s">
        <v>55</v>
      </c>
      <c r="V2609" t="s">
        <v>67</v>
      </c>
      <c r="X2609" t="s">
        <v>68</v>
      </c>
      <c r="Z2609" t="s">
        <v>142</v>
      </c>
      <c r="AC2609" t="s">
        <v>261</v>
      </c>
      <c r="AG2609" t="s">
        <v>27</v>
      </c>
      <c r="AH2609" t="str">
        <f>Table1[[#This Row],[Family]]</f>
        <v>Heptageniidae</v>
      </c>
      <c r="AI2609" t="s">
        <v>144</v>
      </c>
      <c r="AJ2609" t="s">
        <v>53</v>
      </c>
      <c r="AK2609">
        <v>3</v>
      </c>
      <c r="AM2609" t="s">
        <v>42</v>
      </c>
      <c r="AN2609">
        <v>3</v>
      </c>
      <c r="AO2609">
        <v>0</v>
      </c>
    </row>
    <row r="2610" spans="1:41" x14ac:dyDescent="0.25">
      <c r="A2610" t="s">
        <v>812</v>
      </c>
      <c r="F2610" t="s">
        <v>812</v>
      </c>
      <c r="G2610" s="1">
        <v>42451</v>
      </c>
      <c r="I2610" t="s">
        <v>1023</v>
      </c>
      <c r="J2610" t="s">
        <v>206</v>
      </c>
      <c r="K2610" t="s">
        <v>317</v>
      </c>
      <c r="L2610" t="s">
        <v>42</v>
      </c>
      <c r="M2610" t="s">
        <v>43</v>
      </c>
      <c r="N2610">
        <v>0</v>
      </c>
      <c r="O2610">
        <v>1</v>
      </c>
      <c r="P2610">
        <v>1</v>
      </c>
      <c r="T2610" t="s">
        <v>55</v>
      </c>
      <c r="V2610" t="s">
        <v>67</v>
      </c>
      <c r="X2610" t="s">
        <v>68</v>
      </c>
      <c r="Z2610" t="s">
        <v>318</v>
      </c>
      <c r="AC2610" t="s">
        <v>319</v>
      </c>
      <c r="AG2610" t="s">
        <v>27</v>
      </c>
      <c r="AH2610" t="str">
        <f>Table1[[#This Row],[Family]]</f>
        <v>Isonychiidae</v>
      </c>
      <c r="AI2610" t="s">
        <v>92</v>
      </c>
      <c r="AJ2610" t="s">
        <v>136</v>
      </c>
      <c r="AK2610">
        <v>2.5</v>
      </c>
      <c r="AM2610" t="s">
        <v>42</v>
      </c>
      <c r="AN2610">
        <v>2.5</v>
      </c>
      <c r="AO2610">
        <v>0</v>
      </c>
    </row>
    <row r="2611" spans="1:41" x14ac:dyDescent="0.25">
      <c r="A2611" t="s">
        <v>812</v>
      </c>
      <c r="F2611" t="s">
        <v>812</v>
      </c>
      <c r="G2611" s="1">
        <v>42451</v>
      </c>
      <c r="I2611" t="s">
        <v>1023</v>
      </c>
      <c r="J2611" t="s">
        <v>206</v>
      </c>
      <c r="K2611" t="s">
        <v>158</v>
      </c>
      <c r="L2611" t="s">
        <v>42</v>
      </c>
      <c r="M2611" t="s">
        <v>43</v>
      </c>
      <c r="N2611">
        <v>0</v>
      </c>
      <c r="O2611">
        <v>1</v>
      </c>
      <c r="P2611">
        <v>1</v>
      </c>
      <c r="T2611" t="s">
        <v>55</v>
      </c>
      <c r="V2611" t="s">
        <v>67</v>
      </c>
      <c r="X2611" t="s">
        <v>152</v>
      </c>
      <c r="Z2611" t="s">
        <v>159</v>
      </c>
      <c r="AC2611" t="s">
        <v>160</v>
      </c>
      <c r="AG2611" t="s">
        <v>27</v>
      </c>
      <c r="AH2611" t="str">
        <f>Table1[[#This Row],[Family]]</f>
        <v>Nemouridae</v>
      </c>
      <c r="AI2611" t="s">
        <v>60</v>
      </c>
      <c r="AJ2611" t="s">
        <v>161</v>
      </c>
      <c r="AK2611">
        <v>3</v>
      </c>
      <c r="AM2611" t="s">
        <v>42</v>
      </c>
      <c r="AN2611">
        <v>3</v>
      </c>
      <c r="AO2611">
        <v>0</v>
      </c>
    </row>
    <row r="2612" spans="1:41" x14ac:dyDescent="0.25">
      <c r="A2612" t="s">
        <v>812</v>
      </c>
      <c r="F2612" t="s">
        <v>812</v>
      </c>
      <c r="G2612" s="1">
        <v>42451</v>
      </c>
      <c r="I2612" t="s">
        <v>1023</v>
      </c>
      <c r="J2612" t="s">
        <v>206</v>
      </c>
      <c r="K2612" t="s">
        <v>813</v>
      </c>
      <c r="L2612" t="s">
        <v>42</v>
      </c>
      <c r="M2612" t="s">
        <v>43</v>
      </c>
      <c r="N2612">
        <v>0</v>
      </c>
      <c r="O2612">
        <v>1</v>
      </c>
      <c r="P2612">
        <v>1</v>
      </c>
      <c r="T2612" t="s">
        <v>55</v>
      </c>
      <c r="V2612" t="s">
        <v>67</v>
      </c>
      <c r="X2612" t="s">
        <v>72</v>
      </c>
      <c r="Z2612" t="s">
        <v>266</v>
      </c>
      <c r="AG2612" t="s">
        <v>24</v>
      </c>
      <c r="AH2612" t="str">
        <f>Table1[[#This Row],[FinalID]]</f>
        <v>GLOSSOSOMATIDAE</v>
      </c>
      <c r="AI2612" t="s">
        <v>144</v>
      </c>
      <c r="AJ2612" t="s">
        <v>53</v>
      </c>
      <c r="AK2612">
        <v>1</v>
      </c>
      <c r="AM2612" t="s">
        <v>42</v>
      </c>
      <c r="AN2612">
        <v>1</v>
      </c>
      <c r="AO2612">
        <v>0</v>
      </c>
    </row>
    <row r="2613" spans="1:41" x14ac:dyDescent="0.25">
      <c r="A2613" t="s">
        <v>812</v>
      </c>
      <c r="F2613" t="s">
        <v>812</v>
      </c>
      <c r="G2613" s="1">
        <v>42451</v>
      </c>
      <c r="I2613" t="s">
        <v>1023</v>
      </c>
      <c r="J2613" t="s">
        <v>206</v>
      </c>
      <c r="K2613" t="s">
        <v>170</v>
      </c>
      <c r="L2613" t="s">
        <v>42</v>
      </c>
      <c r="M2613" t="s">
        <v>43</v>
      </c>
      <c r="N2613">
        <v>0</v>
      </c>
      <c r="O2613">
        <v>6</v>
      </c>
      <c r="P2613">
        <v>6</v>
      </c>
      <c r="T2613" t="s">
        <v>55</v>
      </c>
      <c r="V2613" t="s">
        <v>67</v>
      </c>
      <c r="X2613" t="s">
        <v>72</v>
      </c>
      <c r="Z2613" t="s">
        <v>171</v>
      </c>
      <c r="AC2613" t="s">
        <v>172</v>
      </c>
      <c r="AG2613" t="s">
        <v>27</v>
      </c>
      <c r="AH2613" t="str">
        <f>Table1[[#This Row],[Family]]</f>
        <v>Hydropsychidae</v>
      </c>
      <c r="AI2613" t="s">
        <v>92</v>
      </c>
      <c r="AJ2613" t="s">
        <v>53</v>
      </c>
      <c r="AK2613">
        <v>6.5</v>
      </c>
      <c r="AM2613" t="s">
        <v>42</v>
      </c>
      <c r="AN2613">
        <v>6.5</v>
      </c>
      <c r="AO2613">
        <v>0</v>
      </c>
    </row>
    <row r="2614" spans="1:41" x14ac:dyDescent="0.25">
      <c r="A2614" t="s">
        <v>812</v>
      </c>
      <c r="F2614" t="s">
        <v>812</v>
      </c>
      <c r="G2614" s="1">
        <v>42451</v>
      </c>
      <c r="I2614" t="s">
        <v>1023</v>
      </c>
      <c r="J2614" t="s">
        <v>206</v>
      </c>
      <c r="K2614" t="s">
        <v>175</v>
      </c>
      <c r="L2614" t="s">
        <v>42</v>
      </c>
      <c r="M2614" t="s">
        <v>43</v>
      </c>
      <c r="N2614">
        <v>0</v>
      </c>
      <c r="O2614">
        <v>12</v>
      </c>
      <c r="P2614">
        <v>12</v>
      </c>
      <c r="T2614" t="s">
        <v>55</v>
      </c>
      <c r="V2614" t="s">
        <v>67</v>
      </c>
      <c r="X2614" t="s">
        <v>72</v>
      </c>
      <c r="Z2614" t="s">
        <v>171</v>
      </c>
      <c r="AC2614" t="s">
        <v>176</v>
      </c>
      <c r="AG2614" t="s">
        <v>27</v>
      </c>
      <c r="AH2614" t="str">
        <f>Table1[[#This Row],[Family]]</f>
        <v>Hydropsychidae</v>
      </c>
      <c r="AI2614" t="s">
        <v>92</v>
      </c>
      <c r="AJ2614" t="s">
        <v>53</v>
      </c>
      <c r="AK2614">
        <v>7.5</v>
      </c>
      <c r="AM2614" t="s">
        <v>42</v>
      </c>
      <c r="AN2614">
        <v>7.5</v>
      </c>
      <c r="AO2614">
        <v>0</v>
      </c>
    </row>
    <row r="2615" spans="1:41" x14ac:dyDescent="0.25">
      <c r="A2615" t="s">
        <v>812</v>
      </c>
      <c r="F2615" t="s">
        <v>812</v>
      </c>
      <c r="G2615" s="1">
        <v>42451</v>
      </c>
      <c r="I2615" t="s">
        <v>1023</v>
      </c>
      <c r="J2615" t="s">
        <v>206</v>
      </c>
      <c r="K2615" t="s">
        <v>217</v>
      </c>
      <c r="L2615" t="s">
        <v>42</v>
      </c>
      <c r="M2615" t="s">
        <v>43</v>
      </c>
      <c r="N2615">
        <v>0</v>
      </c>
      <c r="O2615">
        <v>1</v>
      </c>
      <c r="P2615">
        <v>1</v>
      </c>
      <c r="T2615" t="s">
        <v>55</v>
      </c>
      <c r="V2615" t="s">
        <v>67</v>
      </c>
      <c r="X2615" t="s">
        <v>72</v>
      </c>
      <c r="Z2615" t="s">
        <v>181</v>
      </c>
      <c r="AC2615" t="s">
        <v>218</v>
      </c>
      <c r="AG2615" t="s">
        <v>27</v>
      </c>
      <c r="AH2615" t="str">
        <f>Table1[[#This Row],[Family]]</f>
        <v>Philopotamidae</v>
      </c>
      <c r="AI2615" t="s">
        <v>92</v>
      </c>
      <c r="AJ2615" t="s">
        <v>53</v>
      </c>
      <c r="AK2615">
        <v>4.4000000000000004</v>
      </c>
      <c r="AM2615" t="s">
        <v>42</v>
      </c>
      <c r="AN2615">
        <v>4.4000000000000004</v>
      </c>
      <c r="AO2615">
        <v>0</v>
      </c>
    </row>
    <row r="2616" spans="1:41" x14ac:dyDescent="0.25">
      <c r="A2616" t="s">
        <v>812</v>
      </c>
      <c r="F2616" t="s">
        <v>812</v>
      </c>
      <c r="G2616" s="1">
        <v>42451</v>
      </c>
      <c r="I2616" t="s">
        <v>1023</v>
      </c>
      <c r="J2616" t="s">
        <v>206</v>
      </c>
      <c r="K2616" t="s">
        <v>814</v>
      </c>
      <c r="L2616" t="s">
        <v>42</v>
      </c>
      <c r="M2616" t="s">
        <v>43</v>
      </c>
      <c r="N2616">
        <v>0</v>
      </c>
      <c r="O2616">
        <v>1</v>
      </c>
      <c r="P2616">
        <v>1</v>
      </c>
      <c r="T2616" t="s">
        <v>55</v>
      </c>
      <c r="V2616" t="s">
        <v>67</v>
      </c>
      <c r="X2616" t="s">
        <v>72</v>
      </c>
      <c r="Z2616" t="s">
        <v>357</v>
      </c>
      <c r="AC2616" t="s">
        <v>815</v>
      </c>
      <c r="AG2616" t="s">
        <v>27</v>
      </c>
      <c r="AH2616" t="str">
        <f>Table1[[#This Row],[Family]]</f>
        <v>Psychomyiidae</v>
      </c>
      <c r="AI2616" t="s">
        <v>48</v>
      </c>
      <c r="AJ2616" t="s">
        <v>53</v>
      </c>
      <c r="AK2616">
        <v>4.9000000000000004</v>
      </c>
      <c r="AM2616" t="s">
        <v>42</v>
      </c>
      <c r="AN2616">
        <v>4.9000000000000004</v>
      </c>
      <c r="AO2616">
        <v>0</v>
      </c>
    </row>
    <row r="2617" spans="1:41" x14ac:dyDescent="0.25">
      <c r="A2617" t="s">
        <v>812</v>
      </c>
      <c r="F2617" t="s">
        <v>812</v>
      </c>
      <c r="G2617" s="1">
        <v>42451</v>
      </c>
      <c r="I2617" t="s">
        <v>1023</v>
      </c>
      <c r="J2617" t="s">
        <v>206</v>
      </c>
      <c r="K2617" t="s">
        <v>651</v>
      </c>
      <c r="L2617" t="s">
        <v>42</v>
      </c>
      <c r="M2617" t="s">
        <v>43</v>
      </c>
      <c r="N2617">
        <v>0</v>
      </c>
      <c r="O2617">
        <v>1</v>
      </c>
      <c r="P2617">
        <v>1</v>
      </c>
      <c r="T2617" t="s">
        <v>55</v>
      </c>
      <c r="V2617" t="s">
        <v>67</v>
      </c>
      <c r="X2617" t="s">
        <v>220</v>
      </c>
      <c r="Z2617" t="s">
        <v>221</v>
      </c>
      <c r="AC2617" t="s">
        <v>652</v>
      </c>
      <c r="AG2617" t="s">
        <v>27</v>
      </c>
      <c r="AH2617" t="str">
        <f>Table1[[#This Row],[Family]]</f>
        <v>Elmidae</v>
      </c>
      <c r="AI2617" t="s">
        <v>48</v>
      </c>
      <c r="AK2617">
        <v>4.8</v>
      </c>
      <c r="AM2617" t="s">
        <v>42</v>
      </c>
      <c r="AN2617">
        <v>4.8</v>
      </c>
      <c r="AO2617">
        <v>0</v>
      </c>
    </row>
    <row r="2618" spans="1:41" x14ac:dyDescent="0.25">
      <c r="A2618" t="s">
        <v>812</v>
      </c>
      <c r="F2618" t="s">
        <v>812</v>
      </c>
      <c r="G2618" s="1">
        <v>42451</v>
      </c>
      <c r="I2618" t="s">
        <v>1023</v>
      </c>
      <c r="J2618" t="s">
        <v>206</v>
      </c>
      <c r="K2618" t="s">
        <v>219</v>
      </c>
      <c r="L2618" t="s">
        <v>42</v>
      </c>
      <c r="M2618" t="s">
        <v>43</v>
      </c>
      <c r="N2618">
        <v>0</v>
      </c>
      <c r="O2618">
        <v>4</v>
      </c>
      <c r="P2618">
        <v>4</v>
      </c>
      <c r="T2618" t="s">
        <v>55</v>
      </c>
      <c r="V2618" t="s">
        <v>67</v>
      </c>
      <c r="X2618" t="s">
        <v>220</v>
      </c>
      <c r="Z2618" t="s">
        <v>221</v>
      </c>
      <c r="AC2618" t="s">
        <v>222</v>
      </c>
      <c r="AG2618" t="s">
        <v>27</v>
      </c>
      <c r="AH2618" t="str">
        <f>Table1[[#This Row],[Family]]</f>
        <v>Elmidae</v>
      </c>
      <c r="AI2618" t="s">
        <v>144</v>
      </c>
      <c r="AJ2618" t="s">
        <v>53</v>
      </c>
      <c r="AK2618">
        <v>7.1</v>
      </c>
      <c r="AM2618" t="s">
        <v>42</v>
      </c>
      <c r="AN2618">
        <v>7.1</v>
      </c>
      <c r="AO2618">
        <v>0</v>
      </c>
    </row>
    <row r="2619" spans="1:41" x14ac:dyDescent="0.25">
      <c r="A2619" t="s">
        <v>812</v>
      </c>
      <c r="F2619" t="s">
        <v>812</v>
      </c>
      <c r="G2619" s="1">
        <v>42451</v>
      </c>
      <c r="I2619" t="s">
        <v>1023</v>
      </c>
      <c r="J2619" t="s">
        <v>206</v>
      </c>
      <c r="K2619" t="s">
        <v>386</v>
      </c>
      <c r="L2619" t="s">
        <v>42</v>
      </c>
      <c r="M2619" t="s">
        <v>43</v>
      </c>
      <c r="N2619">
        <v>0</v>
      </c>
      <c r="O2619">
        <v>5</v>
      </c>
      <c r="P2619">
        <v>5</v>
      </c>
      <c r="T2619" t="s">
        <v>55</v>
      </c>
      <c r="V2619" t="s">
        <v>67</v>
      </c>
      <c r="X2619" t="s">
        <v>220</v>
      </c>
      <c r="Z2619" t="s">
        <v>387</v>
      </c>
      <c r="AC2619" t="s">
        <v>388</v>
      </c>
      <c r="AG2619" t="s">
        <v>27</v>
      </c>
      <c r="AH2619" t="str">
        <f>Table1[[#This Row],[Family]]</f>
        <v>Psephenidae</v>
      </c>
      <c r="AI2619" t="s">
        <v>144</v>
      </c>
      <c r="AJ2619" t="s">
        <v>53</v>
      </c>
      <c r="AK2619">
        <v>4.4000000000000004</v>
      </c>
      <c r="AM2619" t="s">
        <v>42</v>
      </c>
      <c r="AN2619">
        <v>4.4000000000000004</v>
      </c>
      <c r="AO2619">
        <v>0</v>
      </c>
    </row>
    <row r="2620" spans="1:41" x14ac:dyDescent="0.25">
      <c r="A2620" t="s">
        <v>812</v>
      </c>
      <c r="F2620" t="s">
        <v>812</v>
      </c>
      <c r="G2620" s="1">
        <v>42451</v>
      </c>
      <c r="I2620" t="s">
        <v>1023</v>
      </c>
      <c r="J2620" t="s">
        <v>206</v>
      </c>
      <c r="K2620" t="s">
        <v>88</v>
      </c>
      <c r="L2620" t="s">
        <v>42</v>
      </c>
      <c r="M2620" t="s">
        <v>43</v>
      </c>
      <c r="N2620">
        <v>0</v>
      </c>
      <c r="O2620">
        <v>1</v>
      </c>
      <c r="P2620">
        <v>1</v>
      </c>
      <c r="T2620" t="s">
        <v>55</v>
      </c>
      <c r="V2620" t="s">
        <v>67</v>
      </c>
      <c r="X2620" t="s">
        <v>80</v>
      </c>
      <c r="Z2620" t="s">
        <v>86</v>
      </c>
      <c r="AB2620" t="s">
        <v>87</v>
      </c>
      <c r="AC2620" t="s">
        <v>89</v>
      </c>
      <c r="AG2620" t="s">
        <v>27</v>
      </c>
      <c r="AH2620" t="str">
        <f>Table1[[#This Row],[Family]]</f>
        <v>Chironomidae</v>
      </c>
      <c r="AI2620" t="s">
        <v>48</v>
      </c>
      <c r="AJ2620" t="s">
        <v>49</v>
      </c>
      <c r="AK2620">
        <v>9</v>
      </c>
      <c r="AM2620" t="s">
        <v>42</v>
      </c>
      <c r="AN2620">
        <v>9</v>
      </c>
      <c r="AO2620">
        <v>0</v>
      </c>
    </row>
    <row r="2621" spans="1:41" x14ac:dyDescent="0.25">
      <c r="A2621" t="s">
        <v>812</v>
      </c>
      <c r="F2621" t="s">
        <v>812</v>
      </c>
      <c r="G2621" s="1">
        <v>42451</v>
      </c>
      <c r="I2621" t="s">
        <v>1023</v>
      </c>
      <c r="J2621" t="s">
        <v>206</v>
      </c>
      <c r="K2621" t="s">
        <v>90</v>
      </c>
      <c r="L2621" t="s">
        <v>42</v>
      </c>
      <c r="M2621" t="s">
        <v>43</v>
      </c>
      <c r="N2621">
        <v>0</v>
      </c>
      <c r="O2621">
        <v>2</v>
      </c>
      <c r="P2621">
        <v>2</v>
      </c>
      <c r="T2621" t="s">
        <v>55</v>
      </c>
      <c r="V2621" t="s">
        <v>67</v>
      </c>
      <c r="X2621" t="s">
        <v>80</v>
      </c>
      <c r="Z2621" t="s">
        <v>86</v>
      </c>
      <c r="AB2621" t="s">
        <v>87</v>
      </c>
      <c r="AC2621" t="s">
        <v>91</v>
      </c>
      <c r="AG2621" t="s">
        <v>27</v>
      </c>
      <c r="AH2621" t="str">
        <f>Table1[[#This Row],[Family]]</f>
        <v>Chironomidae</v>
      </c>
      <c r="AI2621" t="s">
        <v>92</v>
      </c>
      <c r="AJ2621" t="s">
        <v>53</v>
      </c>
      <c r="AK2621">
        <v>4.9000000000000004</v>
      </c>
      <c r="AM2621" t="s">
        <v>42</v>
      </c>
      <c r="AN2621">
        <v>4.9000000000000004</v>
      </c>
      <c r="AO2621">
        <v>0</v>
      </c>
    </row>
    <row r="2622" spans="1:41" x14ac:dyDescent="0.25">
      <c r="A2622" t="s">
        <v>812</v>
      </c>
      <c r="F2622" t="s">
        <v>812</v>
      </c>
      <c r="G2622" s="1">
        <v>42451</v>
      </c>
      <c r="I2622" t="s">
        <v>1023</v>
      </c>
      <c r="J2622" t="s">
        <v>206</v>
      </c>
      <c r="K2622" t="s">
        <v>816</v>
      </c>
      <c r="L2622" t="s">
        <v>42</v>
      </c>
      <c r="M2622" t="s">
        <v>43</v>
      </c>
      <c r="N2622">
        <v>0</v>
      </c>
      <c r="O2622">
        <v>1</v>
      </c>
      <c r="P2622">
        <v>1</v>
      </c>
      <c r="T2622" t="s">
        <v>55</v>
      </c>
      <c r="V2622" t="s">
        <v>67</v>
      </c>
      <c r="X2622" t="s">
        <v>80</v>
      </c>
      <c r="Z2622" t="s">
        <v>86</v>
      </c>
      <c r="AB2622" t="s">
        <v>87</v>
      </c>
      <c r="AC2622" t="s">
        <v>817</v>
      </c>
      <c r="AG2622" t="s">
        <v>27</v>
      </c>
      <c r="AH2622" t="str">
        <f>Table1[[#This Row],[Family]]</f>
        <v>Chironomidae</v>
      </c>
      <c r="AI2622" t="s">
        <v>48</v>
      </c>
      <c r="AM2622" t="s">
        <v>42</v>
      </c>
      <c r="AO2622">
        <v>0</v>
      </c>
    </row>
    <row r="2623" spans="1:41" x14ac:dyDescent="0.25">
      <c r="A2623" t="s">
        <v>812</v>
      </c>
      <c r="F2623" t="s">
        <v>812</v>
      </c>
      <c r="G2623" s="1">
        <v>42451</v>
      </c>
      <c r="I2623" t="s">
        <v>1023</v>
      </c>
      <c r="J2623" t="s">
        <v>206</v>
      </c>
      <c r="K2623" t="s">
        <v>297</v>
      </c>
      <c r="L2623" t="s">
        <v>42</v>
      </c>
      <c r="M2623" t="s">
        <v>43</v>
      </c>
      <c r="N2623">
        <v>0</v>
      </c>
      <c r="O2623">
        <v>2</v>
      </c>
      <c r="P2623">
        <v>2</v>
      </c>
      <c r="T2623" t="s">
        <v>55</v>
      </c>
      <c r="V2623" t="s">
        <v>67</v>
      </c>
      <c r="X2623" t="s">
        <v>80</v>
      </c>
      <c r="Z2623" t="s">
        <v>86</v>
      </c>
      <c r="AB2623" t="s">
        <v>97</v>
      </c>
      <c r="AC2623" t="s">
        <v>298</v>
      </c>
      <c r="AG2623" t="s">
        <v>27</v>
      </c>
      <c r="AH2623" t="str">
        <f>Table1[[#This Row],[Family]]</f>
        <v>Chironomidae</v>
      </c>
      <c r="AI2623" t="s">
        <v>92</v>
      </c>
      <c r="AJ2623" t="s">
        <v>53</v>
      </c>
      <c r="AK2623">
        <v>7.2</v>
      </c>
      <c r="AM2623" t="s">
        <v>42</v>
      </c>
      <c r="AN2623">
        <v>7.2</v>
      </c>
      <c r="AO2623">
        <v>0</v>
      </c>
    </row>
    <row r="2624" spans="1:41" x14ac:dyDescent="0.25">
      <c r="A2624" t="s">
        <v>812</v>
      </c>
      <c r="F2624" t="s">
        <v>812</v>
      </c>
      <c r="G2624" s="1">
        <v>42451</v>
      </c>
      <c r="I2624" t="s">
        <v>1023</v>
      </c>
      <c r="J2624" t="s">
        <v>206</v>
      </c>
      <c r="K2624" t="s">
        <v>186</v>
      </c>
      <c r="L2624" t="s">
        <v>42</v>
      </c>
      <c r="M2624" t="s">
        <v>79</v>
      </c>
      <c r="N2624">
        <v>0</v>
      </c>
      <c r="O2624">
        <v>3</v>
      </c>
      <c r="P2624">
        <v>3</v>
      </c>
      <c r="T2624" t="s">
        <v>55</v>
      </c>
      <c r="V2624" t="s">
        <v>67</v>
      </c>
      <c r="X2624" t="s">
        <v>80</v>
      </c>
      <c r="Z2624" t="s">
        <v>86</v>
      </c>
      <c r="AC2624" t="s">
        <v>187</v>
      </c>
      <c r="AG2624" t="s">
        <v>27</v>
      </c>
      <c r="AH2624" t="str">
        <f>Table1[[#This Row],[Family]]</f>
        <v>Chironomidae</v>
      </c>
      <c r="AI2624" t="s">
        <v>48</v>
      </c>
      <c r="AK2624">
        <v>7.6</v>
      </c>
      <c r="AM2624" t="s">
        <v>42</v>
      </c>
      <c r="AN2624">
        <v>7.6</v>
      </c>
      <c r="AO2624">
        <v>0</v>
      </c>
    </row>
    <row r="2625" spans="1:41" x14ac:dyDescent="0.25">
      <c r="A2625" t="s">
        <v>812</v>
      </c>
      <c r="F2625" t="s">
        <v>812</v>
      </c>
      <c r="G2625" s="1">
        <v>42451</v>
      </c>
      <c r="I2625" t="s">
        <v>1023</v>
      </c>
      <c r="J2625" t="s">
        <v>206</v>
      </c>
      <c r="K2625" t="s">
        <v>100</v>
      </c>
      <c r="L2625" t="s">
        <v>42</v>
      </c>
      <c r="M2625" t="s">
        <v>43</v>
      </c>
      <c r="N2625">
        <v>0</v>
      </c>
      <c r="O2625">
        <v>4</v>
      </c>
      <c r="P2625">
        <v>4</v>
      </c>
      <c r="T2625" t="s">
        <v>55</v>
      </c>
      <c r="V2625" t="s">
        <v>67</v>
      </c>
      <c r="X2625" t="s">
        <v>80</v>
      </c>
      <c r="Z2625" t="s">
        <v>86</v>
      </c>
      <c r="AC2625" t="s">
        <v>101</v>
      </c>
      <c r="AG2625" t="s">
        <v>27</v>
      </c>
      <c r="AH2625" t="str">
        <f>Table1[[#This Row],[Family]]</f>
        <v>Chironomidae</v>
      </c>
      <c r="AI2625" t="s">
        <v>60</v>
      </c>
      <c r="AJ2625" t="s">
        <v>102</v>
      </c>
      <c r="AK2625">
        <v>9.6</v>
      </c>
      <c r="AM2625" t="s">
        <v>42</v>
      </c>
      <c r="AN2625">
        <v>9.6</v>
      </c>
      <c r="AO2625">
        <v>0</v>
      </c>
    </row>
    <row r="2626" spans="1:41" x14ac:dyDescent="0.25">
      <c r="A2626" t="s">
        <v>812</v>
      </c>
      <c r="F2626" t="s">
        <v>812</v>
      </c>
      <c r="G2626" s="1">
        <v>42451</v>
      </c>
      <c r="I2626" t="s">
        <v>1023</v>
      </c>
      <c r="J2626" t="s">
        <v>206</v>
      </c>
      <c r="K2626" t="s">
        <v>191</v>
      </c>
      <c r="L2626" t="s">
        <v>42</v>
      </c>
      <c r="M2626" t="s">
        <v>43</v>
      </c>
      <c r="N2626">
        <v>0</v>
      </c>
      <c r="O2626">
        <v>4</v>
      </c>
      <c r="P2626">
        <v>4</v>
      </c>
      <c r="T2626" t="s">
        <v>55</v>
      </c>
      <c r="V2626" t="s">
        <v>67</v>
      </c>
      <c r="X2626" t="s">
        <v>80</v>
      </c>
      <c r="Z2626" t="s">
        <v>86</v>
      </c>
      <c r="AC2626" t="s">
        <v>192</v>
      </c>
      <c r="AG2626" t="s">
        <v>27</v>
      </c>
      <c r="AH2626" t="str">
        <f>Table1[[#This Row],[Family]]</f>
        <v>Chironomidae</v>
      </c>
      <c r="AI2626" t="s">
        <v>48</v>
      </c>
      <c r="AJ2626" t="s">
        <v>61</v>
      </c>
      <c r="AK2626">
        <v>6.1</v>
      </c>
      <c r="AM2626" t="s">
        <v>42</v>
      </c>
      <c r="AN2626">
        <v>6.1</v>
      </c>
      <c r="AO2626">
        <v>0</v>
      </c>
    </row>
    <row r="2627" spans="1:41" x14ac:dyDescent="0.25">
      <c r="A2627" t="s">
        <v>812</v>
      </c>
      <c r="F2627" t="s">
        <v>812</v>
      </c>
      <c r="G2627" s="1">
        <v>42451</v>
      </c>
      <c r="I2627" t="s">
        <v>1023</v>
      </c>
      <c r="J2627" t="s">
        <v>206</v>
      </c>
      <c r="K2627" t="s">
        <v>227</v>
      </c>
      <c r="L2627" t="s">
        <v>42</v>
      </c>
      <c r="M2627" t="s">
        <v>43</v>
      </c>
      <c r="N2627">
        <v>0</v>
      </c>
      <c r="O2627">
        <v>2</v>
      </c>
      <c r="P2627">
        <v>2</v>
      </c>
      <c r="T2627" t="s">
        <v>55</v>
      </c>
      <c r="V2627" t="s">
        <v>67</v>
      </c>
      <c r="X2627" t="s">
        <v>80</v>
      </c>
      <c r="Z2627" t="s">
        <v>86</v>
      </c>
      <c r="AC2627" t="s">
        <v>228</v>
      </c>
      <c r="AG2627" t="s">
        <v>27</v>
      </c>
      <c r="AH2627" t="str">
        <f>Table1[[#This Row],[Family]]</f>
        <v>Chironomidae</v>
      </c>
      <c r="AI2627" t="s">
        <v>144</v>
      </c>
      <c r="AJ2627" t="s">
        <v>61</v>
      </c>
      <c r="AK2627">
        <v>7.2</v>
      </c>
      <c r="AM2627" t="s">
        <v>42</v>
      </c>
      <c r="AN2627">
        <v>7.2</v>
      </c>
      <c r="AO2627">
        <v>0</v>
      </c>
    </row>
    <row r="2628" spans="1:41" x14ac:dyDescent="0.25">
      <c r="A2628" t="s">
        <v>812</v>
      </c>
      <c r="F2628" t="s">
        <v>812</v>
      </c>
      <c r="G2628" s="1">
        <v>42451</v>
      </c>
      <c r="I2628" t="s">
        <v>1023</v>
      </c>
      <c r="J2628" t="s">
        <v>206</v>
      </c>
      <c r="K2628" t="s">
        <v>107</v>
      </c>
      <c r="L2628" t="s">
        <v>42</v>
      </c>
      <c r="M2628" t="s">
        <v>43</v>
      </c>
      <c r="N2628">
        <v>0</v>
      </c>
      <c r="O2628">
        <v>28</v>
      </c>
      <c r="P2628">
        <v>28</v>
      </c>
      <c r="T2628" t="s">
        <v>55</v>
      </c>
      <c r="V2628" t="s">
        <v>67</v>
      </c>
      <c r="X2628" t="s">
        <v>80</v>
      </c>
      <c r="Z2628" t="s">
        <v>86</v>
      </c>
      <c r="AC2628" t="s">
        <v>108</v>
      </c>
      <c r="AG2628" t="s">
        <v>27</v>
      </c>
      <c r="AH2628" t="str">
        <f>Table1[[#This Row],[Family]]</f>
        <v>Chironomidae</v>
      </c>
      <c r="AI2628" t="s">
        <v>48</v>
      </c>
      <c r="AJ2628" t="s">
        <v>82</v>
      </c>
      <c r="AK2628">
        <v>9.1999999999999993</v>
      </c>
      <c r="AM2628" t="s">
        <v>42</v>
      </c>
      <c r="AN2628">
        <v>9.1999999999999993</v>
      </c>
      <c r="AO2628">
        <v>0</v>
      </c>
    </row>
    <row r="2629" spans="1:41" x14ac:dyDescent="0.25">
      <c r="A2629" t="s">
        <v>812</v>
      </c>
      <c r="F2629" t="s">
        <v>812</v>
      </c>
      <c r="G2629" s="1">
        <v>42451</v>
      </c>
      <c r="I2629" t="s">
        <v>1023</v>
      </c>
      <c r="J2629" t="s">
        <v>206</v>
      </c>
      <c r="K2629" t="s">
        <v>276</v>
      </c>
      <c r="L2629" t="s">
        <v>42</v>
      </c>
      <c r="M2629" t="s">
        <v>43</v>
      </c>
      <c r="N2629">
        <v>0</v>
      </c>
      <c r="O2629">
        <v>1</v>
      </c>
      <c r="P2629">
        <v>1</v>
      </c>
      <c r="T2629" t="s">
        <v>55</v>
      </c>
      <c r="V2629" t="s">
        <v>67</v>
      </c>
      <c r="X2629" t="s">
        <v>80</v>
      </c>
      <c r="Z2629" t="s">
        <v>86</v>
      </c>
      <c r="AC2629" t="s">
        <v>277</v>
      </c>
      <c r="AG2629" t="s">
        <v>27</v>
      </c>
      <c r="AH2629" t="str">
        <f>Table1[[#This Row],[Family]]</f>
        <v>Chironomidae</v>
      </c>
      <c r="AI2629" t="s">
        <v>48</v>
      </c>
      <c r="AJ2629" t="s">
        <v>61</v>
      </c>
      <c r="AK2629">
        <v>4</v>
      </c>
      <c r="AM2629" t="s">
        <v>42</v>
      </c>
      <c r="AN2629">
        <v>4</v>
      </c>
      <c r="AO2629">
        <v>0</v>
      </c>
    </row>
    <row r="2630" spans="1:41" x14ac:dyDescent="0.25">
      <c r="A2630" t="s">
        <v>812</v>
      </c>
      <c r="F2630" t="s">
        <v>812</v>
      </c>
      <c r="G2630" s="1">
        <v>42451</v>
      </c>
      <c r="I2630" t="s">
        <v>1023</v>
      </c>
      <c r="J2630" t="s">
        <v>206</v>
      </c>
      <c r="K2630" t="s">
        <v>250</v>
      </c>
      <c r="L2630" t="s">
        <v>42</v>
      </c>
      <c r="M2630" t="s">
        <v>43</v>
      </c>
      <c r="N2630">
        <v>0</v>
      </c>
      <c r="O2630">
        <v>2</v>
      </c>
      <c r="P2630">
        <v>2</v>
      </c>
      <c r="T2630" t="s">
        <v>55</v>
      </c>
      <c r="V2630" t="s">
        <v>67</v>
      </c>
      <c r="X2630" t="s">
        <v>80</v>
      </c>
      <c r="Z2630" t="s">
        <v>86</v>
      </c>
      <c r="AC2630" t="s">
        <v>251</v>
      </c>
      <c r="AG2630" t="s">
        <v>27</v>
      </c>
      <c r="AH2630" t="str">
        <f>Table1[[#This Row],[Family]]</f>
        <v>Chironomidae</v>
      </c>
      <c r="AI2630" t="s">
        <v>48</v>
      </c>
      <c r="AJ2630" t="s">
        <v>61</v>
      </c>
      <c r="AK2630">
        <v>5.0999999999999996</v>
      </c>
      <c r="AM2630" t="s">
        <v>42</v>
      </c>
      <c r="AN2630">
        <v>5.0999999999999996</v>
      </c>
      <c r="AO2630">
        <v>0</v>
      </c>
    </row>
    <row r="2631" spans="1:41" x14ac:dyDescent="0.25">
      <c r="A2631" t="s">
        <v>812</v>
      </c>
      <c r="F2631" t="s">
        <v>812</v>
      </c>
      <c r="G2631" s="1">
        <v>42451</v>
      </c>
      <c r="I2631" t="s">
        <v>1023</v>
      </c>
      <c r="J2631" t="s">
        <v>206</v>
      </c>
      <c r="K2631" t="s">
        <v>196</v>
      </c>
      <c r="L2631" t="s">
        <v>42</v>
      </c>
      <c r="M2631" t="s">
        <v>43</v>
      </c>
      <c r="N2631">
        <v>0</v>
      </c>
      <c r="O2631">
        <v>1</v>
      </c>
      <c r="P2631">
        <v>1</v>
      </c>
      <c r="T2631" t="s">
        <v>55</v>
      </c>
      <c r="V2631" t="s">
        <v>67</v>
      </c>
      <c r="X2631" t="s">
        <v>80</v>
      </c>
      <c r="Z2631" t="s">
        <v>86</v>
      </c>
      <c r="AB2631" t="s">
        <v>194</v>
      </c>
      <c r="AC2631" t="s">
        <v>197</v>
      </c>
      <c r="AG2631" t="s">
        <v>27</v>
      </c>
      <c r="AH2631" t="str">
        <f>Table1[[#This Row],[Family]]</f>
        <v>Chironomidae</v>
      </c>
      <c r="AI2631" t="s">
        <v>48</v>
      </c>
      <c r="AJ2631" t="s">
        <v>61</v>
      </c>
      <c r="AK2631">
        <v>8.1999999999999993</v>
      </c>
      <c r="AM2631" t="s">
        <v>42</v>
      </c>
      <c r="AN2631">
        <v>8.1999999999999993</v>
      </c>
      <c r="AO2631">
        <v>0</v>
      </c>
    </row>
    <row r="2632" spans="1:41" x14ac:dyDescent="0.25">
      <c r="A2632" t="s">
        <v>812</v>
      </c>
      <c r="F2632" t="s">
        <v>812</v>
      </c>
      <c r="G2632" s="1">
        <v>42451</v>
      </c>
      <c r="I2632" t="s">
        <v>1023</v>
      </c>
      <c r="J2632" t="s">
        <v>206</v>
      </c>
      <c r="K2632" t="s">
        <v>566</v>
      </c>
      <c r="L2632" t="s">
        <v>42</v>
      </c>
      <c r="M2632" t="s">
        <v>43</v>
      </c>
      <c r="N2632">
        <v>0</v>
      </c>
      <c r="O2632">
        <v>1</v>
      </c>
      <c r="P2632">
        <v>1</v>
      </c>
      <c r="T2632" t="s">
        <v>55</v>
      </c>
      <c r="V2632" t="s">
        <v>67</v>
      </c>
      <c r="X2632" t="s">
        <v>80</v>
      </c>
      <c r="Z2632" t="s">
        <v>279</v>
      </c>
      <c r="AC2632" t="s">
        <v>567</v>
      </c>
      <c r="AG2632" t="s">
        <v>27</v>
      </c>
      <c r="AH2632" t="str">
        <f>Table1[[#This Row],[Family]]</f>
        <v>Empididae</v>
      </c>
      <c r="AI2632" t="s">
        <v>76</v>
      </c>
      <c r="AM2632" t="s">
        <v>42</v>
      </c>
      <c r="AO2632">
        <v>0</v>
      </c>
    </row>
    <row r="2633" spans="1:41" x14ac:dyDescent="0.25">
      <c r="A2633" t="s">
        <v>812</v>
      </c>
      <c r="F2633" t="s">
        <v>812</v>
      </c>
      <c r="G2633" s="1">
        <v>42451</v>
      </c>
      <c r="I2633" t="s">
        <v>1023</v>
      </c>
      <c r="J2633" t="s">
        <v>206</v>
      </c>
      <c r="K2633" t="s">
        <v>236</v>
      </c>
      <c r="L2633" t="s">
        <v>42</v>
      </c>
      <c r="M2633" t="s">
        <v>43</v>
      </c>
      <c r="N2633">
        <v>0</v>
      </c>
      <c r="O2633">
        <v>2</v>
      </c>
      <c r="P2633">
        <v>2</v>
      </c>
      <c r="T2633" t="s">
        <v>55</v>
      </c>
      <c r="V2633" t="s">
        <v>67</v>
      </c>
      <c r="X2633" t="s">
        <v>80</v>
      </c>
      <c r="Z2633" t="s">
        <v>199</v>
      </c>
      <c r="AB2633" t="s">
        <v>237</v>
      </c>
      <c r="AC2633" t="s">
        <v>238</v>
      </c>
      <c r="AG2633" t="s">
        <v>27</v>
      </c>
      <c r="AH2633" t="str">
        <f>Table1[[#This Row],[Family]]</f>
        <v>Simuliidae</v>
      </c>
      <c r="AI2633" t="s">
        <v>92</v>
      </c>
      <c r="AJ2633" t="s">
        <v>53</v>
      </c>
      <c r="AK2633">
        <v>5.7</v>
      </c>
      <c r="AM2633" t="s">
        <v>42</v>
      </c>
      <c r="AN2633">
        <v>5.7</v>
      </c>
      <c r="AO2633">
        <v>0</v>
      </c>
    </row>
    <row r="2634" spans="1:41" x14ac:dyDescent="0.25">
      <c r="A2634" t="s">
        <v>812</v>
      </c>
      <c r="F2634" t="s">
        <v>812</v>
      </c>
      <c r="G2634" s="1">
        <v>42451</v>
      </c>
      <c r="I2634" t="s">
        <v>1023</v>
      </c>
      <c r="J2634" t="s">
        <v>206</v>
      </c>
      <c r="K2634" t="s">
        <v>202</v>
      </c>
      <c r="L2634" t="s">
        <v>42</v>
      </c>
      <c r="M2634" t="s">
        <v>43</v>
      </c>
      <c r="N2634">
        <v>0</v>
      </c>
      <c r="O2634">
        <v>1</v>
      </c>
      <c r="P2634">
        <v>1</v>
      </c>
      <c r="T2634" t="s">
        <v>55</v>
      </c>
      <c r="V2634" t="s">
        <v>67</v>
      </c>
      <c r="X2634" t="s">
        <v>80</v>
      </c>
      <c r="Z2634" t="s">
        <v>203</v>
      </c>
      <c r="AC2634" t="s">
        <v>204</v>
      </c>
      <c r="AG2634" t="s">
        <v>27</v>
      </c>
      <c r="AH2634" t="str">
        <f>Table1[[#This Row],[Family]]</f>
        <v>Tipulidae</v>
      </c>
      <c r="AI2634" t="s">
        <v>48</v>
      </c>
      <c r="AJ2634" t="s">
        <v>53</v>
      </c>
      <c r="AK2634">
        <v>8</v>
      </c>
      <c r="AM2634" t="s">
        <v>42</v>
      </c>
      <c r="AN2634">
        <v>8</v>
      </c>
      <c r="AO2634">
        <v>0</v>
      </c>
    </row>
    <row r="2635" spans="1:41" x14ac:dyDescent="0.25">
      <c r="A2635" t="s">
        <v>812</v>
      </c>
      <c r="F2635" t="s">
        <v>812</v>
      </c>
      <c r="G2635" s="1">
        <v>42451</v>
      </c>
      <c r="I2635" t="s">
        <v>1023</v>
      </c>
      <c r="J2635" t="s">
        <v>206</v>
      </c>
      <c r="K2635" t="s">
        <v>299</v>
      </c>
      <c r="L2635" t="s">
        <v>42</v>
      </c>
      <c r="M2635" t="s">
        <v>43</v>
      </c>
      <c r="N2635">
        <v>0</v>
      </c>
      <c r="O2635">
        <v>1</v>
      </c>
      <c r="P2635">
        <v>1</v>
      </c>
      <c r="T2635" t="s">
        <v>300</v>
      </c>
      <c r="V2635" t="s">
        <v>301</v>
      </c>
      <c r="X2635" t="s">
        <v>302</v>
      </c>
      <c r="Z2635" t="s">
        <v>303</v>
      </c>
      <c r="AC2635" t="s">
        <v>304</v>
      </c>
      <c r="AG2635" t="s">
        <v>27</v>
      </c>
      <c r="AH2635" t="str">
        <f>Table1[[#This Row],[Family]]</f>
        <v>Tetrastemmatidae</v>
      </c>
      <c r="AI2635" t="s">
        <v>76</v>
      </c>
      <c r="AK2635">
        <v>7.3</v>
      </c>
      <c r="AM2635" t="s">
        <v>42</v>
      </c>
      <c r="AN2635">
        <v>7.3</v>
      </c>
      <c r="AO2635">
        <v>0</v>
      </c>
    </row>
    <row r="2636" spans="1:41" x14ac:dyDescent="0.25">
      <c r="A2636" t="s">
        <v>818</v>
      </c>
      <c r="F2636" t="s">
        <v>818</v>
      </c>
      <c r="G2636" s="1">
        <v>42451</v>
      </c>
      <c r="I2636" t="s">
        <v>1023</v>
      </c>
      <c r="J2636" t="s">
        <v>206</v>
      </c>
      <c r="K2636" t="s">
        <v>577</v>
      </c>
      <c r="L2636" t="s">
        <v>42</v>
      </c>
      <c r="M2636" t="s">
        <v>43</v>
      </c>
      <c r="N2636">
        <v>0</v>
      </c>
      <c r="O2636">
        <v>15</v>
      </c>
      <c r="P2636">
        <v>15</v>
      </c>
      <c r="T2636" t="s">
        <v>208</v>
      </c>
      <c r="V2636" t="s">
        <v>209</v>
      </c>
      <c r="X2636" t="s">
        <v>578</v>
      </c>
      <c r="Z2636" t="s">
        <v>579</v>
      </c>
      <c r="AC2636" t="s">
        <v>580</v>
      </c>
      <c r="AG2636" t="s">
        <v>27</v>
      </c>
      <c r="AH2636" t="str">
        <f>Table1[[#This Row],[Family]]</f>
        <v>Pleuroceridae</v>
      </c>
      <c r="AI2636" t="s">
        <v>144</v>
      </c>
      <c r="AJ2636" t="s">
        <v>213</v>
      </c>
      <c r="AK2636">
        <v>1</v>
      </c>
      <c r="AM2636" t="s">
        <v>42</v>
      </c>
      <c r="AN2636">
        <v>1</v>
      </c>
      <c r="AO2636">
        <v>0</v>
      </c>
    </row>
    <row r="2637" spans="1:41" x14ac:dyDescent="0.25">
      <c r="A2637" t="s">
        <v>818</v>
      </c>
      <c r="F2637" t="s">
        <v>818</v>
      </c>
      <c r="G2637" s="1">
        <v>42451</v>
      </c>
      <c r="I2637" t="s">
        <v>1023</v>
      </c>
      <c r="J2637" t="s">
        <v>206</v>
      </c>
      <c r="K2637" t="s">
        <v>292</v>
      </c>
      <c r="L2637" t="s">
        <v>42</v>
      </c>
      <c r="M2637" t="s">
        <v>43</v>
      </c>
      <c r="N2637">
        <v>0</v>
      </c>
      <c r="O2637">
        <v>7</v>
      </c>
      <c r="P2637">
        <v>7</v>
      </c>
      <c r="T2637" t="s">
        <v>55</v>
      </c>
      <c r="V2637" t="s">
        <v>56</v>
      </c>
      <c r="X2637" t="s">
        <v>57</v>
      </c>
      <c r="Z2637" t="s">
        <v>293</v>
      </c>
      <c r="AC2637" t="s">
        <v>294</v>
      </c>
      <c r="AG2637" t="s">
        <v>27</v>
      </c>
      <c r="AH2637" t="str">
        <f>Table1[[#This Row],[Family]]</f>
        <v>Gammaridae</v>
      </c>
      <c r="AI2637" t="s">
        <v>60</v>
      </c>
      <c r="AJ2637" t="s">
        <v>61</v>
      </c>
      <c r="AK2637">
        <v>6.7</v>
      </c>
      <c r="AM2637" t="s">
        <v>42</v>
      </c>
      <c r="AN2637">
        <v>6.7</v>
      </c>
      <c r="AO2637">
        <v>0</v>
      </c>
    </row>
    <row r="2638" spans="1:41" x14ac:dyDescent="0.25">
      <c r="A2638" t="s">
        <v>818</v>
      </c>
      <c r="F2638" t="s">
        <v>818</v>
      </c>
      <c r="G2638" s="1">
        <v>42451</v>
      </c>
      <c r="I2638" t="s">
        <v>1023</v>
      </c>
      <c r="J2638" t="s">
        <v>206</v>
      </c>
      <c r="K2638" t="s">
        <v>700</v>
      </c>
      <c r="L2638" t="s">
        <v>42</v>
      </c>
      <c r="M2638" t="s">
        <v>43</v>
      </c>
      <c r="N2638">
        <v>0</v>
      </c>
      <c r="O2638">
        <v>1</v>
      </c>
      <c r="P2638">
        <v>1</v>
      </c>
      <c r="T2638" t="s">
        <v>55</v>
      </c>
      <c r="V2638" t="s">
        <v>67</v>
      </c>
      <c r="X2638" t="s">
        <v>68</v>
      </c>
      <c r="Z2638" t="s">
        <v>138</v>
      </c>
      <c r="AC2638" t="s">
        <v>701</v>
      </c>
      <c r="AG2638" t="s">
        <v>27</v>
      </c>
      <c r="AH2638" t="str">
        <f>Table1[[#This Row],[Family]]</f>
        <v>Ephemerellidae</v>
      </c>
      <c r="AI2638" t="s">
        <v>48</v>
      </c>
      <c r="AK2638">
        <v>2</v>
      </c>
      <c r="AM2638" t="s">
        <v>42</v>
      </c>
      <c r="AN2638">
        <v>2</v>
      </c>
      <c r="AO2638">
        <v>0</v>
      </c>
    </row>
    <row r="2639" spans="1:41" x14ac:dyDescent="0.25">
      <c r="A2639" t="s">
        <v>818</v>
      </c>
      <c r="F2639" t="s">
        <v>818</v>
      </c>
      <c r="G2639" s="1">
        <v>42451</v>
      </c>
      <c r="I2639" t="s">
        <v>1023</v>
      </c>
      <c r="J2639" t="s">
        <v>206</v>
      </c>
      <c r="K2639" t="s">
        <v>260</v>
      </c>
      <c r="L2639" t="s">
        <v>42</v>
      </c>
      <c r="M2639" t="s">
        <v>43</v>
      </c>
      <c r="N2639">
        <v>0</v>
      </c>
      <c r="O2639">
        <v>2</v>
      </c>
      <c r="P2639">
        <v>2</v>
      </c>
      <c r="T2639" t="s">
        <v>55</v>
      </c>
      <c r="V2639" t="s">
        <v>67</v>
      </c>
      <c r="X2639" t="s">
        <v>68</v>
      </c>
      <c r="Z2639" t="s">
        <v>142</v>
      </c>
      <c r="AC2639" t="s">
        <v>261</v>
      </c>
      <c r="AG2639" t="s">
        <v>27</v>
      </c>
      <c r="AH2639" t="str">
        <f>Table1[[#This Row],[Family]]</f>
        <v>Heptageniidae</v>
      </c>
      <c r="AI2639" t="s">
        <v>144</v>
      </c>
      <c r="AJ2639" t="s">
        <v>53</v>
      </c>
      <c r="AK2639">
        <v>3</v>
      </c>
      <c r="AM2639" t="s">
        <v>42</v>
      </c>
      <c r="AN2639">
        <v>3</v>
      </c>
      <c r="AO2639">
        <v>0</v>
      </c>
    </row>
    <row r="2640" spans="1:41" x14ac:dyDescent="0.25">
      <c r="A2640" t="s">
        <v>818</v>
      </c>
      <c r="F2640" t="s">
        <v>818</v>
      </c>
      <c r="G2640" s="1">
        <v>42451</v>
      </c>
      <c r="I2640" t="s">
        <v>1023</v>
      </c>
      <c r="J2640" t="s">
        <v>206</v>
      </c>
      <c r="K2640" t="s">
        <v>155</v>
      </c>
      <c r="L2640" t="s">
        <v>42</v>
      </c>
      <c r="M2640" t="s">
        <v>43</v>
      </c>
      <c r="N2640">
        <v>0</v>
      </c>
      <c r="O2640">
        <v>1</v>
      </c>
      <c r="P2640">
        <v>1</v>
      </c>
      <c r="T2640" t="s">
        <v>55</v>
      </c>
      <c r="V2640" t="s">
        <v>67</v>
      </c>
      <c r="X2640" t="s">
        <v>152</v>
      </c>
      <c r="Z2640" t="s">
        <v>156</v>
      </c>
      <c r="AC2640" t="s">
        <v>157</v>
      </c>
      <c r="AG2640" t="s">
        <v>27</v>
      </c>
      <c r="AH2640" t="str">
        <f>Table1[[#This Row],[Family]]</f>
        <v>Leuctridae</v>
      </c>
      <c r="AI2640" t="s">
        <v>60</v>
      </c>
      <c r="AJ2640" t="s">
        <v>53</v>
      </c>
      <c r="AK2640">
        <v>0.4</v>
      </c>
      <c r="AM2640" t="s">
        <v>42</v>
      </c>
      <c r="AN2640">
        <v>0.4</v>
      </c>
      <c r="AO2640">
        <v>0</v>
      </c>
    </row>
    <row r="2641" spans="1:41" x14ac:dyDescent="0.25">
      <c r="A2641" t="s">
        <v>818</v>
      </c>
      <c r="F2641" t="s">
        <v>818</v>
      </c>
      <c r="G2641" s="1">
        <v>42451</v>
      </c>
      <c r="I2641" t="s">
        <v>1023</v>
      </c>
      <c r="J2641" t="s">
        <v>206</v>
      </c>
      <c r="K2641" t="s">
        <v>557</v>
      </c>
      <c r="L2641" t="s">
        <v>42</v>
      </c>
      <c r="M2641" t="s">
        <v>43</v>
      </c>
      <c r="N2641">
        <v>0</v>
      </c>
      <c r="O2641">
        <v>1</v>
      </c>
      <c r="P2641">
        <v>1</v>
      </c>
      <c r="T2641" t="s">
        <v>55</v>
      </c>
      <c r="V2641" t="s">
        <v>67</v>
      </c>
      <c r="X2641" t="s">
        <v>152</v>
      </c>
      <c r="Z2641" t="s">
        <v>558</v>
      </c>
      <c r="AC2641" t="s">
        <v>559</v>
      </c>
      <c r="AG2641" t="s">
        <v>27</v>
      </c>
      <c r="AH2641" t="str">
        <f>Table1[[#This Row],[Family]]</f>
        <v>Taeniopterygidae</v>
      </c>
      <c r="AI2641" t="s">
        <v>60</v>
      </c>
      <c r="AJ2641" t="s">
        <v>161</v>
      </c>
      <c r="AK2641">
        <v>3.3</v>
      </c>
      <c r="AM2641" t="s">
        <v>42</v>
      </c>
      <c r="AN2641">
        <v>3.3</v>
      </c>
      <c r="AO2641">
        <v>0</v>
      </c>
    </row>
    <row r="2642" spans="1:41" x14ac:dyDescent="0.25">
      <c r="A2642" t="s">
        <v>818</v>
      </c>
      <c r="F2642" t="s">
        <v>818</v>
      </c>
      <c r="G2642" s="1">
        <v>42451</v>
      </c>
      <c r="I2642" t="s">
        <v>1023</v>
      </c>
      <c r="J2642" t="s">
        <v>206</v>
      </c>
      <c r="K2642" t="s">
        <v>265</v>
      </c>
      <c r="L2642" t="s">
        <v>42</v>
      </c>
      <c r="M2642" t="s">
        <v>43</v>
      </c>
      <c r="N2642">
        <v>0</v>
      </c>
      <c r="O2642">
        <v>1</v>
      </c>
      <c r="P2642">
        <v>1</v>
      </c>
      <c r="T2642" t="s">
        <v>55</v>
      </c>
      <c r="V2642" t="s">
        <v>67</v>
      </c>
      <c r="X2642" t="s">
        <v>72</v>
      </c>
      <c r="Z2642" t="s">
        <v>266</v>
      </c>
      <c r="AB2642" t="s">
        <v>267</v>
      </c>
      <c r="AC2642" t="s">
        <v>268</v>
      </c>
      <c r="AG2642" t="s">
        <v>27</v>
      </c>
      <c r="AH2642" t="str">
        <f>Table1[[#This Row],[Family]]</f>
        <v>Glossosomatidae</v>
      </c>
      <c r="AI2642" t="s">
        <v>144</v>
      </c>
      <c r="AJ2642" t="s">
        <v>53</v>
      </c>
      <c r="AM2642" t="s">
        <v>42</v>
      </c>
      <c r="AO2642">
        <v>0</v>
      </c>
    </row>
    <row r="2643" spans="1:41" x14ac:dyDescent="0.25">
      <c r="A2643" t="s">
        <v>818</v>
      </c>
      <c r="F2643" t="s">
        <v>818</v>
      </c>
      <c r="G2643" s="1">
        <v>42451</v>
      </c>
      <c r="I2643" t="s">
        <v>1023</v>
      </c>
      <c r="J2643" t="s">
        <v>206</v>
      </c>
      <c r="K2643" t="s">
        <v>170</v>
      </c>
      <c r="L2643" t="s">
        <v>42</v>
      </c>
      <c r="M2643" t="s">
        <v>43</v>
      </c>
      <c r="N2643">
        <v>0</v>
      </c>
      <c r="O2643">
        <v>2</v>
      </c>
      <c r="P2643">
        <v>2</v>
      </c>
      <c r="T2643" t="s">
        <v>55</v>
      </c>
      <c r="V2643" t="s">
        <v>67</v>
      </c>
      <c r="X2643" t="s">
        <v>72</v>
      </c>
      <c r="Z2643" t="s">
        <v>171</v>
      </c>
      <c r="AC2643" t="s">
        <v>172</v>
      </c>
      <c r="AG2643" t="s">
        <v>27</v>
      </c>
      <c r="AH2643" t="str">
        <f>Table1[[#This Row],[Family]]</f>
        <v>Hydropsychidae</v>
      </c>
      <c r="AI2643" t="s">
        <v>92</v>
      </c>
      <c r="AJ2643" t="s">
        <v>53</v>
      </c>
      <c r="AK2643">
        <v>6.5</v>
      </c>
      <c r="AM2643" t="s">
        <v>42</v>
      </c>
      <c r="AN2643">
        <v>6.5</v>
      </c>
      <c r="AO2643">
        <v>0</v>
      </c>
    </row>
    <row r="2644" spans="1:41" x14ac:dyDescent="0.25">
      <c r="A2644" t="s">
        <v>818</v>
      </c>
      <c r="F2644" t="s">
        <v>818</v>
      </c>
      <c r="G2644" s="1">
        <v>42451</v>
      </c>
      <c r="I2644" t="s">
        <v>1023</v>
      </c>
      <c r="J2644" t="s">
        <v>206</v>
      </c>
      <c r="K2644" t="s">
        <v>175</v>
      </c>
      <c r="L2644" t="s">
        <v>42</v>
      </c>
      <c r="M2644" t="s">
        <v>43</v>
      </c>
      <c r="N2644">
        <v>0</v>
      </c>
      <c r="O2644">
        <v>9</v>
      </c>
      <c r="P2644">
        <v>9</v>
      </c>
      <c r="T2644" t="s">
        <v>55</v>
      </c>
      <c r="V2644" t="s">
        <v>67</v>
      </c>
      <c r="X2644" t="s">
        <v>72</v>
      </c>
      <c r="Z2644" t="s">
        <v>171</v>
      </c>
      <c r="AC2644" t="s">
        <v>176</v>
      </c>
      <c r="AG2644" t="s">
        <v>27</v>
      </c>
      <c r="AH2644" t="str">
        <f>Table1[[#This Row],[Family]]</f>
        <v>Hydropsychidae</v>
      </c>
      <c r="AI2644" t="s">
        <v>92</v>
      </c>
      <c r="AJ2644" t="s">
        <v>53</v>
      </c>
      <c r="AK2644">
        <v>7.5</v>
      </c>
      <c r="AM2644" t="s">
        <v>42</v>
      </c>
      <c r="AN2644">
        <v>7.5</v>
      </c>
      <c r="AO2644">
        <v>0</v>
      </c>
    </row>
    <row r="2645" spans="1:41" x14ac:dyDescent="0.25">
      <c r="A2645" t="s">
        <v>818</v>
      </c>
      <c r="F2645" t="s">
        <v>818</v>
      </c>
      <c r="G2645" s="1">
        <v>42451</v>
      </c>
      <c r="I2645" t="s">
        <v>1023</v>
      </c>
      <c r="J2645" t="s">
        <v>206</v>
      </c>
      <c r="K2645" t="s">
        <v>450</v>
      </c>
      <c r="L2645" t="s">
        <v>42</v>
      </c>
      <c r="M2645" t="s">
        <v>43</v>
      </c>
      <c r="N2645">
        <v>0</v>
      </c>
      <c r="O2645">
        <v>1</v>
      </c>
      <c r="P2645">
        <v>1</v>
      </c>
      <c r="T2645" t="s">
        <v>55</v>
      </c>
      <c r="V2645" t="s">
        <v>67</v>
      </c>
      <c r="X2645" t="s">
        <v>72</v>
      </c>
      <c r="Z2645" t="s">
        <v>451</v>
      </c>
      <c r="AC2645" t="s">
        <v>452</v>
      </c>
      <c r="AG2645" t="s">
        <v>27</v>
      </c>
      <c r="AH2645" t="str">
        <f>Table1[[#This Row],[Family]]</f>
        <v>Polycentropodidae</v>
      </c>
      <c r="AI2645" t="s">
        <v>92</v>
      </c>
      <c r="AJ2645" t="s">
        <v>53</v>
      </c>
      <c r="AK2645">
        <v>1.1000000000000001</v>
      </c>
      <c r="AM2645" t="s">
        <v>42</v>
      </c>
      <c r="AN2645">
        <v>1.1000000000000001</v>
      </c>
      <c r="AO2645">
        <v>0</v>
      </c>
    </row>
    <row r="2646" spans="1:41" x14ac:dyDescent="0.25">
      <c r="A2646" t="s">
        <v>818</v>
      </c>
      <c r="F2646" t="s">
        <v>818</v>
      </c>
      <c r="G2646" s="1">
        <v>42451</v>
      </c>
      <c r="I2646" t="s">
        <v>1023</v>
      </c>
      <c r="J2646" t="s">
        <v>206</v>
      </c>
      <c r="K2646" t="s">
        <v>177</v>
      </c>
      <c r="L2646" t="s">
        <v>42</v>
      </c>
      <c r="M2646" t="s">
        <v>43</v>
      </c>
      <c r="N2646">
        <v>0</v>
      </c>
      <c r="O2646">
        <v>2</v>
      </c>
      <c r="P2646">
        <v>2</v>
      </c>
      <c r="T2646" t="s">
        <v>55</v>
      </c>
      <c r="V2646" t="s">
        <v>67</v>
      </c>
      <c r="X2646" t="s">
        <v>72</v>
      </c>
      <c r="Z2646" t="s">
        <v>178</v>
      </c>
      <c r="AC2646" t="s">
        <v>179</v>
      </c>
      <c r="AG2646" t="s">
        <v>27</v>
      </c>
      <c r="AH2646" t="str">
        <f>Table1[[#This Row],[Family]]</f>
        <v>Uenoidae</v>
      </c>
      <c r="AI2646" t="s">
        <v>144</v>
      </c>
      <c r="AJ2646" t="s">
        <v>53</v>
      </c>
      <c r="AK2646">
        <v>2.7</v>
      </c>
      <c r="AM2646" t="s">
        <v>42</v>
      </c>
      <c r="AN2646">
        <v>2.7</v>
      </c>
      <c r="AO2646">
        <v>0</v>
      </c>
    </row>
    <row r="2647" spans="1:41" x14ac:dyDescent="0.25">
      <c r="A2647" t="s">
        <v>818</v>
      </c>
      <c r="F2647" t="s">
        <v>818</v>
      </c>
      <c r="G2647" s="1">
        <v>42451</v>
      </c>
      <c r="I2647" t="s">
        <v>1023</v>
      </c>
      <c r="J2647" t="s">
        <v>206</v>
      </c>
      <c r="K2647" t="s">
        <v>581</v>
      </c>
      <c r="L2647" t="s">
        <v>42</v>
      </c>
      <c r="M2647" t="s">
        <v>43</v>
      </c>
      <c r="N2647">
        <v>0</v>
      </c>
      <c r="O2647">
        <v>1</v>
      </c>
      <c r="P2647">
        <v>1</v>
      </c>
      <c r="T2647" t="s">
        <v>55</v>
      </c>
      <c r="V2647" t="s">
        <v>67</v>
      </c>
      <c r="X2647" t="s">
        <v>220</v>
      </c>
      <c r="Z2647" t="s">
        <v>582</v>
      </c>
      <c r="AC2647" t="s">
        <v>583</v>
      </c>
      <c r="AG2647" t="s">
        <v>27</v>
      </c>
      <c r="AH2647" t="str">
        <f>Table1[[#This Row],[Family]]</f>
        <v>Gyrinidae</v>
      </c>
      <c r="AI2647" t="s">
        <v>76</v>
      </c>
      <c r="AJ2647" t="s">
        <v>497</v>
      </c>
      <c r="AK2647">
        <v>4</v>
      </c>
      <c r="AM2647" t="s">
        <v>42</v>
      </c>
      <c r="AN2647">
        <v>4</v>
      </c>
      <c r="AO2647">
        <v>0</v>
      </c>
    </row>
    <row r="2648" spans="1:41" x14ac:dyDescent="0.25">
      <c r="A2648" t="s">
        <v>818</v>
      </c>
      <c r="F2648" t="s">
        <v>818</v>
      </c>
      <c r="G2648" s="1">
        <v>42451</v>
      </c>
      <c r="I2648" t="s">
        <v>1023</v>
      </c>
      <c r="J2648" t="s">
        <v>206</v>
      </c>
      <c r="K2648" t="s">
        <v>651</v>
      </c>
      <c r="L2648" t="s">
        <v>42</v>
      </c>
      <c r="M2648" t="s">
        <v>43</v>
      </c>
      <c r="N2648">
        <v>0</v>
      </c>
      <c r="O2648">
        <v>1</v>
      </c>
      <c r="P2648">
        <v>1</v>
      </c>
      <c r="T2648" t="s">
        <v>55</v>
      </c>
      <c r="V2648" t="s">
        <v>67</v>
      </c>
      <c r="X2648" t="s">
        <v>220</v>
      </c>
      <c r="Z2648" t="s">
        <v>221</v>
      </c>
      <c r="AC2648" t="s">
        <v>652</v>
      </c>
      <c r="AG2648" t="s">
        <v>27</v>
      </c>
      <c r="AH2648" t="str">
        <f>Table1[[#This Row],[Family]]</f>
        <v>Elmidae</v>
      </c>
      <c r="AI2648" t="s">
        <v>48</v>
      </c>
      <c r="AK2648">
        <v>4.8</v>
      </c>
      <c r="AM2648" t="s">
        <v>42</v>
      </c>
      <c r="AN2648">
        <v>4.8</v>
      </c>
      <c r="AO2648">
        <v>0</v>
      </c>
    </row>
    <row r="2649" spans="1:41" x14ac:dyDescent="0.25">
      <c r="A2649" t="s">
        <v>818</v>
      </c>
      <c r="F2649" t="s">
        <v>818</v>
      </c>
      <c r="G2649" s="1">
        <v>42451</v>
      </c>
      <c r="I2649" t="s">
        <v>1023</v>
      </c>
      <c r="J2649" t="s">
        <v>206</v>
      </c>
      <c r="K2649" t="s">
        <v>186</v>
      </c>
      <c r="L2649" t="s">
        <v>42</v>
      </c>
      <c r="M2649" t="s">
        <v>79</v>
      </c>
      <c r="N2649">
        <v>0</v>
      </c>
      <c r="O2649">
        <v>13</v>
      </c>
      <c r="P2649">
        <v>13</v>
      </c>
      <c r="T2649" t="s">
        <v>55</v>
      </c>
      <c r="V2649" t="s">
        <v>67</v>
      </c>
      <c r="X2649" t="s">
        <v>80</v>
      </c>
      <c r="Z2649" t="s">
        <v>86</v>
      </c>
      <c r="AC2649" t="s">
        <v>187</v>
      </c>
      <c r="AG2649" t="s">
        <v>27</v>
      </c>
      <c r="AH2649" t="str">
        <f>Table1[[#This Row],[Family]]</f>
        <v>Chironomidae</v>
      </c>
      <c r="AI2649" t="s">
        <v>48</v>
      </c>
      <c r="AK2649">
        <v>7.6</v>
      </c>
      <c r="AM2649" t="s">
        <v>42</v>
      </c>
      <c r="AN2649">
        <v>7.6</v>
      </c>
      <c r="AO2649">
        <v>0</v>
      </c>
    </row>
    <row r="2650" spans="1:41" x14ac:dyDescent="0.25">
      <c r="A2650" t="s">
        <v>818</v>
      </c>
      <c r="F2650" t="s">
        <v>818</v>
      </c>
      <c r="G2650" s="1">
        <v>42451</v>
      </c>
      <c r="I2650" t="s">
        <v>1023</v>
      </c>
      <c r="J2650" t="s">
        <v>206</v>
      </c>
      <c r="K2650" t="s">
        <v>802</v>
      </c>
      <c r="L2650" t="s">
        <v>42</v>
      </c>
      <c r="M2650" t="s">
        <v>43</v>
      </c>
      <c r="N2650">
        <v>0</v>
      </c>
      <c r="O2650">
        <v>1</v>
      </c>
      <c r="P2650">
        <v>1</v>
      </c>
      <c r="T2650" t="s">
        <v>55</v>
      </c>
      <c r="V2650" t="s">
        <v>67</v>
      </c>
      <c r="X2650" t="s">
        <v>80</v>
      </c>
      <c r="Z2650" t="s">
        <v>86</v>
      </c>
      <c r="AC2650" t="s">
        <v>803</v>
      </c>
      <c r="AG2650" t="s">
        <v>27</v>
      </c>
      <c r="AH2650" t="str">
        <f>Table1[[#This Row],[Family]]</f>
        <v>Chironomidae</v>
      </c>
      <c r="AI2650" t="s">
        <v>76</v>
      </c>
      <c r="AJ2650" t="s">
        <v>804</v>
      </c>
      <c r="AK2650">
        <v>1</v>
      </c>
      <c r="AM2650" t="s">
        <v>42</v>
      </c>
      <c r="AN2650">
        <v>1</v>
      </c>
      <c r="AO2650">
        <v>0</v>
      </c>
    </row>
    <row r="2651" spans="1:41" x14ac:dyDescent="0.25">
      <c r="A2651" t="s">
        <v>818</v>
      </c>
      <c r="F2651" t="s">
        <v>818</v>
      </c>
      <c r="G2651" s="1">
        <v>42451</v>
      </c>
      <c r="I2651" t="s">
        <v>1023</v>
      </c>
      <c r="J2651" t="s">
        <v>206</v>
      </c>
      <c r="K2651" t="s">
        <v>100</v>
      </c>
      <c r="L2651" t="s">
        <v>42</v>
      </c>
      <c r="M2651" t="s">
        <v>43</v>
      </c>
      <c r="N2651">
        <v>0</v>
      </c>
      <c r="O2651">
        <v>4</v>
      </c>
      <c r="P2651">
        <v>4</v>
      </c>
      <c r="T2651" t="s">
        <v>55</v>
      </c>
      <c r="V2651" t="s">
        <v>67</v>
      </c>
      <c r="X2651" t="s">
        <v>80</v>
      </c>
      <c r="Z2651" t="s">
        <v>86</v>
      </c>
      <c r="AC2651" t="s">
        <v>101</v>
      </c>
      <c r="AG2651" t="s">
        <v>27</v>
      </c>
      <c r="AH2651" t="str">
        <f>Table1[[#This Row],[Family]]</f>
        <v>Chironomidae</v>
      </c>
      <c r="AI2651" t="s">
        <v>60</v>
      </c>
      <c r="AJ2651" t="s">
        <v>102</v>
      </c>
      <c r="AK2651">
        <v>9.6</v>
      </c>
      <c r="AM2651" t="s">
        <v>42</v>
      </c>
      <c r="AN2651">
        <v>9.6</v>
      </c>
      <c r="AO2651">
        <v>0</v>
      </c>
    </row>
    <row r="2652" spans="1:41" x14ac:dyDescent="0.25">
      <c r="A2652" t="s">
        <v>818</v>
      </c>
      <c r="F2652" t="s">
        <v>818</v>
      </c>
      <c r="G2652" s="1">
        <v>42451</v>
      </c>
      <c r="I2652" t="s">
        <v>1023</v>
      </c>
      <c r="J2652" t="s">
        <v>206</v>
      </c>
      <c r="K2652" t="s">
        <v>227</v>
      </c>
      <c r="L2652" t="s">
        <v>42</v>
      </c>
      <c r="M2652" t="s">
        <v>43</v>
      </c>
      <c r="N2652">
        <v>0</v>
      </c>
      <c r="O2652">
        <v>4</v>
      </c>
      <c r="P2652">
        <v>4</v>
      </c>
      <c r="T2652" t="s">
        <v>55</v>
      </c>
      <c r="V2652" t="s">
        <v>67</v>
      </c>
      <c r="X2652" t="s">
        <v>80</v>
      </c>
      <c r="Z2652" t="s">
        <v>86</v>
      </c>
      <c r="AC2652" t="s">
        <v>228</v>
      </c>
      <c r="AG2652" t="s">
        <v>27</v>
      </c>
      <c r="AH2652" t="str">
        <f>Table1[[#This Row],[Family]]</f>
        <v>Chironomidae</v>
      </c>
      <c r="AI2652" t="s">
        <v>144</v>
      </c>
      <c r="AJ2652" t="s">
        <v>61</v>
      </c>
      <c r="AK2652">
        <v>7.2</v>
      </c>
      <c r="AM2652" t="s">
        <v>42</v>
      </c>
      <c r="AN2652">
        <v>7.2</v>
      </c>
      <c r="AO2652">
        <v>0</v>
      </c>
    </row>
    <row r="2653" spans="1:41" x14ac:dyDescent="0.25">
      <c r="A2653" t="s">
        <v>818</v>
      </c>
      <c r="F2653" t="s">
        <v>818</v>
      </c>
      <c r="G2653" s="1">
        <v>42451</v>
      </c>
      <c r="I2653" t="s">
        <v>1023</v>
      </c>
      <c r="J2653" t="s">
        <v>206</v>
      </c>
      <c r="K2653" t="s">
        <v>107</v>
      </c>
      <c r="L2653" t="s">
        <v>42</v>
      </c>
      <c r="M2653" t="s">
        <v>43</v>
      </c>
      <c r="N2653">
        <v>0</v>
      </c>
      <c r="O2653">
        <v>50</v>
      </c>
      <c r="P2653">
        <v>50</v>
      </c>
      <c r="T2653" t="s">
        <v>55</v>
      </c>
      <c r="V2653" t="s">
        <v>67</v>
      </c>
      <c r="X2653" t="s">
        <v>80</v>
      </c>
      <c r="Z2653" t="s">
        <v>86</v>
      </c>
      <c r="AC2653" t="s">
        <v>108</v>
      </c>
      <c r="AG2653" t="s">
        <v>27</v>
      </c>
      <c r="AH2653" t="str">
        <f>Table1[[#This Row],[Family]]</f>
        <v>Chironomidae</v>
      </c>
      <c r="AI2653" t="s">
        <v>48</v>
      </c>
      <c r="AJ2653" t="s">
        <v>82</v>
      </c>
      <c r="AK2653">
        <v>9.1999999999999993</v>
      </c>
      <c r="AM2653" t="s">
        <v>42</v>
      </c>
      <c r="AN2653">
        <v>9.1999999999999993</v>
      </c>
      <c r="AO2653">
        <v>0</v>
      </c>
    </row>
    <row r="2654" spans="1:41" x14ac:dyDescent="0.25">
      <c r="A2654" t="s">
        <v>818</v>
      </c>
      <c r="F2654" t="s">
        <v>818</v>
      </c>
      <c r="G2654" s="1">
        <v>42451</v>
      </c>
      <c r="I2654" t="s">
        <v>1023</v>
      </c>
      <c r="J2654" t="s">
        <v>206</v>
      </c>
      <c r="K2654" t="s">
        <v>250</v>
      </c>
      <c r="L2654" t="s">
        <v>42</v>
      </c>
      <c r="M2654" t="s">
        <v>43</v>
      </c>
      <c r="N2654">
        <v>0</v>
      </c>
      <c r="O2654">
        <v>3</v>
      </c>
      <c r="P2654">
        <v>3</v>
      </c>
      <c r="T2654" t="s">
        <v>55</v>
      </c>
      <c r="V2654" t="s">
        <v>67</v>
      </c>
      <c r="X2654" t="s">
        <v>80</v>
      </c>
      <c r="Z2654" t="s">
        <v>86</v>
      </c>
      <c r="AC2654" t="s">
        <v>251</v>
      </c>
      <c r="AG2654" t="s">
        <v>27</v>
      </c>
      <c r="AH2654" t="str">
        <f>Table1[[#This Row],[Family]]</f>
        <v>Chironomidae</v>
      </c>
      <c r="AI2654" t="s">
        <v>48</v>
      </c>
      <c r="AJ2654" t="s">
        <v>61</v>
      </c>
      <c r="AK2654">
        <v>5.0999999999999996</v>
      </c>
      <c r="AM2654" t="s">
        <v>42</v>
      </c>
      <c r="AN2654">
        <v>5.0999999999999996</v>
      </c>
      <c r="AO2654">
        <v>0</v>
      </c>
    </row>
    <row r="2655" spans="1:41" x14ac:dyDescent="0.25">
      <c r="A2655" t="s">
        <v>818</v>
      </c>
      <c r="F2655" t="s">
        <v>818</v>
      </c>
      <c r="G2655" s="1">
        <v>42451</v>
      </c>
      <c r="I2655" t="s">
        <v>1023</v>
      </c>
      <c r="J2655" t="s">
        <v>206</v>
      </c>
      <c r="K2655" t="s">
        <v>235</v>
      </c>
      <c r="L2655" t="s">
        <v>42</v>
      </c>
      <c r="M2655" t="s">
        <v>79</v>
      </c>
      <c r="N2655">
        <v>0</v>
      </c>
      <c r="O2655">
        <v>1</v>
      </c>
      <c r="P2655">
        <v>1</v>
      </c>
      <c r="T2655" t="s">
        <v>55</v>
      </c>
      <c r="V2655" t="s">
        <v>67</v>
      </c>
      <c r="X2655" t="s">
        <v>80</v>
      </c>
      <c r="Z2655" t="s">
        <v>86</v>
      </c>
      <c r="AB2655" t="s">
        <v>194</v>
      </c>
      <c r="AG2655" t="s">
        <v>26</v>
      </c>
      <c r="AH2655" t="s">
        <v>86</v>
      </c>
      <c r="AI2655" t="s">
        <v>48</v>
      </c>
      <c r="AK2655">
        <v>7.1</v>
      </c>
      <c r="AM2655" t="s">
        <v>42</v>
      </c>
      <c r="AN2655">
        <v>7.1</v>
      </c>
      <c r="AO2655">
        <v>0</v>
      </c>
    </row>
    <row r="2656" spans="1:41" x14ac:dyDescent="0.25">
      <c r="A2656" t="s">
        <v>818</v>
      </c>
      <c r="F2656" t="s">
        <v>818</v>
      </c>
      <c r="G2656" s="1">
        <v>42451</v>
      </c>
      <c r="I2656" t="s">
        <v>1023</v>
      </c>
      <c r="J2656" t="s">
        <v>206</v>
      </c>
      <c r="K2656" t="s">
        <v>196</v>
      </c>
      <c r="L2656" t="s">
        <v>42</v>
      </c>
      <c r="M2656" t="s">
        <v>43</v>
      </c>
      <c r="N2656">
        <v>0</v>
      </c>
      <c r="O2656">
        <v>6</v>
      </c>
      <c r="P2656">
        <v>6</v>
      </c>
      <c r="T2656" t="s">
        <v>55</v>
      </c>
      <c r="V2656" t="s">
        <v>67</v>
      </c>
      <c r="X2656" t="s">
        <v>80</v>
      </c>
      <c r="Z2656" t="s">
        <v>86</v>
      </c>
      <c r="AB2656" t="s">
        <v>194</v>
      </c>
      <c r="AC2656" t="s">
        <v>197</v>
      </c>
      <c r="AG2656" t="s">
        <v>27</v>
      </c>
      <c r="AH2656" t="str">
        <f>Table1[[#This Row],[Family]]</f>
        <v>Chironomidae</v>
      </c>
      <c r="AI2656" t="s">
        <v>48</v>
      </c>
      <c r="AJ2656" t="s">
        <v>61</v>
      </c>
      <c r="AK2656">
        <v>8.1999999999999993</v>
      </c>
      <c r="AM2656" t="s">
        <v>42</v>
      </c>
      <c r="AN2656">
        <v>8.1999999999999993</v>
      </c>
      <c r="AO2656">
        <v>0</v>
      </c>
    </row>
    <row r="2657" spans="1:41" x14ac:dyDescent="0.25">
      <c r="A2657" t="s">
        <v>818</v>
      </c>
      <c r="F2657" t="s">
        <v>818</v>
      </c>
      <c r="G2657" s="1">
        <v>42451</v>
      </c>
      <c r="I2657" t="s">
        <v>1023</v>
      </c>
      <c r="J2657" t="s">
        <v>206</v>
      </c>
      <c r="K2657" t="s">
        <v>198</v>
      </c>
      <c r="L2657" t="s">
        <v>42</v>
      </c>
      <c r="M2657" t="s">
        <v>43</v>
      </c>
      <c r="N2657">
        <v>0</v>
      </c>
      <c r="O2657">
        <v>2</v>
      </c>
      <c r="P2657">
        <v>2</v>
      </c>
      <c r="T2657" t="s">
        <v>55</v>
      </c>
      <c r="V2657" t="s">
        <v>67</v>
      </c>
      <c r="X2657" t="s">
        <v>80</v>
      </c>
      <c r="Z2657" t="s">
        <v>199</v>
      </c>
      <c r="AB2657" t="s">
        <v>200</v>
      </c>
      <c r="AC2657" t="s">
        <v>201</v>
      </c>
      <c r="AG2657" t="s">
        <v>27</v>
      </c>
      <c r="AH2657" t="str">
        <f>Table1[[#This Row],[Family]]</f>
        <v>Simuliidae</v>
      </c>
      <c r="AI2657" t="s">
        <v>92</v>
      </c>
      <c r="AJ2657" t="s">
        <v>53</v>
      </c>
      <c r="AK2657">
        <v>2.4</v>
      </c>
      <c r="AM2657" t="s">
        <v>42</v>
      </c>
      <c r="AN2657">
        <v>2.4</v>
      </c>
      <c r="AO2657">
        <v>0</v>
      </c>
    </row>
    <row r="2658" spans="1:41" x14ac:dyDescent="0.25">
      <c r="A2658" t="s">
        <v>818</v>
      </c>
      <c r="F2658" t="s">
        <v>818</v>
      </c>
      <c r="G2658" s="1">
        <v>42451</v>
      </c>
      <c r="I2658" t="s">
        <v>1023</v>
      </c>
      <c r="J2658" t="s">
        <v>206</v>
      </c>
      <c r="K2658" t="s">
        <v>236</v>
      </c>
      <c r="L2658" t="s">
        <v>42</v>
      </c>
      <c r="M2658" t="s">
        <v>43</v>
      </c>
      <c r="N2658">
        <v>0</v>
      </c>
      <c r="O2658">
        <v>1</v>
      </c>
      <c r="P2658">
        <v>1</v>
      </c>
      <c r="T2658" t="s">
        <v>55</v>
      </c>
      <c r="V2658" t="s">
        <v>67</v>
      </c>
      <c r="X2658" t="s">
        <v>80</v>
      </c>
      <c r="Z2658" t="s">
        <v>199</v>
      </c>
      <c r="AB2658" t="s">
        <v>237</v>
      </c>
      <c r="AC2658" t="s">
        <v>238</v>
      </c>
      <c r="AG2658" t="s">
        <v>27</v>
      </c>
      <c r="AH2658" t="str">
        <f>Table1[[#This Row],[Family]]</f>
        <v>Simuliidae</v>
      </c>
      <c r="AI2658" t="s">
        <v>92</v>
      </c>
      <c r="AJ2658" t="s">
        <v>53</v>
      </c>
      <c r="AK2658">
        <v>5.7</v>
      </c>
      <c r="AM2658" t="s">
        <v>42</v>
      </c>
      <c r="AN2658">
        <v>5.7</v>
      </c>
      <c r="AO2658">
        <v>0</v>
      </c>
    </row>
    <row r="2659" spans="1:41" x14ac:dyDescent="0.25">
      <c r="A2659" t="s">
        <v>819</v>
      </c>
      <c r="F2659" t="s">
        <v>819</v>
      </c>
      <c r="G2659" s="1">
        <v>42451</v>
      </c>
      <c r="I2659" t="s">
        <v>1023</v>
      </c>
      <c r="J2659" t="s">
        <v>206</v>
      </c>
      <c r="K2659" t="s">
        <v>332</v>
      </c>
      <c r="L2659" t="s">
        <v>42</v>
      </c>
      <c r="M2659" t="s">
        <v>43</v>
      </c>
      <c r="N2659">
        <v>0</v>
      </c>
      <c r="O2659">
        <v>3</v>
      </c>
      <c r="P2659">
        <v>3</v>
      </c>
      <c r="T2659" t="s">
        <v>333</v>
      </c>
      <c r="V2659" t="s">
        <v>334</v>
      </c>
      <c r="X2659" t="s">
        <v>335</v>
      </c>
      <c r="Z2659" t="s">
        <v>336</v>
      </c>
      <c r="AC2659" t="s">
        <v>337</v>
      </c>
      <c r="AG2659" t="s">
        <v>27</v>
      </c>
      <c r="AH2659" t="str">
        <f>Table1[[#This Row],[Family]]</f>
        <v>Dugesiidae</v>
      </c>
      <c r="AI2659" t="s">
        <v>76</v>
      </c>
      <c r="AJ2659" t="s">
        <v>61</v>
      </c>
      <c r="AK2659">
        <v>9.3000000000000007</v>
      </c>
      <c r="AM2659" t="s">
        <v>42</v>
      </c>
      <c r="AN2659">
        <v>9.3000000000000007</v>
      </c>
      <c r="AO2659">
        <v>0</v>
      </c>
    </row>
    <row r="2660" spans="1:41" x14ac:dyDescent="0.25">
      <c r="A2660" t="s">
        <v>819</v>
      </c>
      <c r="F2660" t="s">
        <v>819</v>
      </c>
      <c r="G2660" s="1">
        <v>42451</v>
      </c>
      <c r="I2660" t="s">
        <v>1023</v>
      </c>
      <c r="J2660" t="s">
        <v>206</v>
      </c>
      <c r="K2660" t="s">
        <v>207</v>
      </c>
      <c r="L2660" t="s">
        <v>42</v>
      </c>
      <c r="M2660" t="s">
        <v>43</v>
      </c>
      <c r="N2660">
        <v>0</v>
      </c>
      <c r="O2660">
        <v>1</v>
      </c>
      <c r="P2660">
        <v>1</v>
      </c>
      <c r="T2660" t="s">
        <v>208</v>
      </c>
      <c r="V2660" t="s">
        <v>209</v>
      </c>
      <c r="X2660" t="s">
        <v>210</v>
      </c>
      <c r="Z2660" t="s">
        <v>211</v>
      </c>
      <c r="AC2660" t="s">
        <v>212</v>
      </c>
      <c r="AG2660" t="s">
        <v>27</v>
      </c>
      <c r="AH2660" t="str">
        <f>Table1[[#This Row],[Family]]</f>
        <v>Physidae</v>
      </c>
      <c r="AI2660" t="s">
        <v>144</v>
      </c>
      <c r="AJ2660" t="s">
        <v>213</v>
      </c>
      <c r="AK2660">
        <v>7</v>
      </c>
      <c r="AM2660" t="s">
        <v>42</v>
      </c>
      <c r="AN2660">
        <v>7</v>
      </c>
      <c r="AO2660">
        <v>0</v>
      </c>
    </row>
    <row r="2661" spans="1:41" x14ac:dyDescent="0.25">
      <c r="A2661" t="s">
        <v>819</v>
      </c>
      <c r="F2661" t="s">
        <v>819</v>
      </c>
      <c r="G2661" s="1">
        <v>42451</v>
      </c>
      <c r="I2661" t="s">
        <v>1023</v>
      </c>
      <c r="J2661" t="s">
        <v>206</v>
      </c>
      <c r="K2661" t="s">
        <v>424</v>
      </c>
      <c r="L2661" t="s">
        <v>42</v>
      </c>
      <c r="M2661" t="s">
        <v>43</v>
      </c>
      <c r="N2661">
        <v>0</v>
      </c>
      <c r="O2661">
        <v>1</v>
      </c>
      <c r="P2661">
        <v>1</v>
      </c>
      <c r="T2661" t="s">
        <v>208</v>
      </c>
      <c r="V2661" t="s">
        <v>394</v>
      </c>
      <c r="X2661" t="s">
        <v>395</v>
      </c>
      <c r="Z2661" t="s">
        <v>425</v>
      </c>
      <c r="AC2661" t="s">
        <v>426</v>
      </c>
      <c r="AG2661" t="s">
        <v>27</v>
      </c>
      <c r="AH2661" t="str">
        <f>Table1[[#This Row],[Family]]</f>
        <v>Pisidiidae</v>
      </c>
      <c r="AI2661" t="s">
        <v>92</v>
      </c>
      <c r="AJ2661" t="s">
        <v>49</v>
      </c>
      <c r="AK2661">
        <v>5.7</v>
      </c>
      <c r="AM2661" t="s">
        <v>42</v>
      </c>
      <c r="AN2661">
        <v>5.7</v>
      </c>
      <c r="AO2661">
        <v>0</v>
      </c>
    </row>
    <row r="2662" spans="1:41" x14ac:dyDescent="0.25">
      <c r="A2662" t="s">
        <v>819</v>
      </c>
      <c r="F2662" t="s">
        <v>819</v>
      </c>
      <c r="G2662" s="1">
        <v>42451</v>
      </c>
      <c r="I2662" t="s">
        <v>1023</v>
      </c>
      <c r="J2662" t="s">
        <v>206</v>
      </c>
      <c r="K2662" t="s">
        <v>315</v>
      </c>
      <c r="L2662" t="s">
        <v>42</v>
      </c>
      <c r="M2662" t="s">
        <v>43</v>
      </c>
      <c r="N2662">
        <v>0</v>
      </c>
      <c r="O2662">
        <v>1</v>
      </c>
      <c r="P2662">
        <v>1</v>
      </c>
      <c r="T2662" t="s">
        <v>55</v>
      </c>
      <c r="V2662" t="s">
        <v>56</v>
      </c>
      <c r="X2662" t="s">
        <v>57</v>
      </c>
      <c r="Z2662" t="s">
        <v>290</v>
      </c>
      <c r="AC2662" t="s">
        <v>316</v>
      </c>
      <c r="AG2662" t="s">
        <v>27</v>
      </c>
      <c r="AH2662" t="str">
        <f>Table1[[#This Row],[Family]]</f>
        <v>Crangonyctidae</v>
      </c>
      <c r="AI2662" t="s">
        <v>48</v>
      </c>
      <c r="AJ2662" t="s">
        <v>61</v>
      </c>
      <c r="AK2662">
        <v>6.7</v>
      </c>
      <c r="AM2662" t="s">
        <v>42</v>
      </c>
      <c r="AN2662">
        <v>6.7</v>
      </c>
      <c r="AO2662">
        <v>0</v>
      </c>
    </row>
    <row r="2663" spans="1:41" x14ac:dyDescent="0.25">
      <c r="A2663" t="s">
        <v>819</v>
      </c>
      <c r="F2663" t="s">
        <v>819</v>
      </c>
      <c r="G2663" s="1">
        <v>42451</v>
      </c>
      <c r="I2663" t="s">
        <v>1023</v>
      </c>
      <c r="J2663" t="s">
        <v>206</v>
      </c>
      <c r="K2663" t="s">
        <v>292</v>
      </c>
      <c r="L2663" t="s">
        <v>42</v>
      </c>
      <c r="M2663" t="s">
        <v>43</v>
      </c>
      <c r="N2663">
        <v>0</v>
      </c>
      <c r="O2663">
        <v>15</v>
      </c>
      <c r="P2663">
        <v>15</v>
      </c>
      <c r="T2663" t="s">
        <v>55</v>
      </c>
      <c r="V2663" t="s">
        <v>56</v>
      </c>
      <c r="X2663" t="s">
        <v>57</v>
      </c>
      <c r="Z2663" t="s">
        <v>293</v>
      </c>
      <c r="AC2663" t="s">
        <v>294</v>
      </c>
      <c r="AG2663" t="s">
        <v>27</v>
      </c>
      <c r="AH2663" t="str">
        <f>Table1[[#This Row],[Family]]</f>
        <v>Gammaridae</v>
      </c>
      <c r="AI2663" t="s">
        <v>60</v>
      </c>
      <c r="AJ2663" t="s">
        <v>61</v>
      </c>
      <c r="AK2663">
        <v>6.7</v>
      </c>
      <c r="AM2663" t="s">
        <v>42</v>
      </c>
      <c r="AN2663">
        <v>6.7</v>
      </c>
      <c r="AO2663">
        <v>0</v>
      </c>
    </row>
    <row r="2664" spans="1:41" x14ac:dyDescent="0.25">
      <c r="A2664" t="s">
        <v>819</v>
      </c>
      <c r="F2664" t="s">
        <v>819</v>
      </c>
      <c r="G2664" s="1">
        <v>42451</v>
      </c>
      <c r="I2664" t="s">
        <v>1023</v>
      </c>
      <c r="J2664" t="s">
        <v>206</v>
      </c>
      <c r="K2664" t="s">
        <v>62</v>
      </c>
      <c r="L2664" t="s">
        <v>42</v>
      </c>
      <c r="M2664" t="s">
        <v>43</v>
      </c>
      <c r="N2664">
        <v>0</v>
      </c>
      <c r="O2664">
        <v>1</v>
      </c>
      <c r="P2664">
        <v>1</v>
      </c>
      <c r="T2664" t="s">
        <v>55</v>
      </c>
      <c r="V2664" t="s">
        <v>56</v>
      </c>
      <c r="X2664" t="s">
        <v>63</v>
      </c>
      <c r="Z2664" t="s">
        <v>64</v>
      </c>
      <c r="AC2664" t="s">
        <v>65</v>
      </c>
      <c r="AG2664" t="s">
        <v>27</v>
      </c>
      <c r="AH2664" t="str">
        <f>Table1[[#This Row],[Family]]</f>
        <v>Asellidae</v>
      </c>
      <c r="AI2664" t="s">
        <v>48</v>
      </c>
      <c r="AJ2664" t="s">
        <v>61</v>
      </c>
      <c r="AK2664">
        <v>2.6</v>
      </c>
      <c r="AM2664" t="s">
        <v>42</v>
      </c>
      <c r="AN2664">
        <v>2.6</v>
      </c>
      <c r="AO2664">
        <v>0</v>
      </c>
    </row>
    <row r="2665" spans="1:41" x14ac:dyDescent="0.25">
      <c r="A2665" t="s">
        <v>819</v>
      </c>
      <c r="F2665" t="s">
        <v>819</v>
      </c>
      <c r="G2665" s="1">
        <v>42451</v>
      </c>
      <c r="I2665" t="s">
        <v>1023</v>
      </c>
      <c r="J2665" t="s">
        <v>206</v>
      </c>
      <c r="K2665" t="s">
        <v>137</v>
      </c>
      <c r="L2665" t="s">
        <v>42</v>
      </c>
      <c r="M2665" t="s">
        <v>43</v>
      </c>
      <c r="N2665">
        <v>0</v>
      </c>
      <c r="O2665">
        <v>1</v>
      </c>
      <c r="P2665">
        <v>1</v>
      </c>
      <c r="T2665" t="s">
        <v>55</v>
      </c>
      <c r="V2665" t="s">
        <v>67</v>
      </c>
      <c r="X2665" t="s">
        <v>68</v>
      </c>
      <c r="Z2665" t="s">
        <v>138</v>
      </c>
      <c r="AC2665" t="s">
        <v>139</v>
      </c>
      <c r="AG2665" t="s">
        <v>27</v>
      </c>
      <c r="AH2665" t="str">
        <f>Table1[[#This Row],[Family]]</f>
        <v>Ephemerellidae</v>
      </c>
      <c r="AI2665" t="s">
        <v>48</v>
      </c>
      <c r="AJ2665" t="s">
        <v>140</v>
      </c>
      <c r="AK2665">
        <v>2.2999999999999998</v>
      </c>
      <c r="AM2665" t="s">
        <v>42</v>
      </c>
      <c r="AN2665">
        <v>2.2999999999999998</v>
      </c>
      <c r="AO2665">
        <v>0</v>
      </c>
    </row>
    <row r="2666" spans="1:41" x14ac:dyDescent="0.25">
      <c r="A2666" t="s">
        <v>819</v>
      </c>
      <c r="F2666" t="s">
        <v>819</v>
      </c>
      <c r="G2666" s="1">
        <v>42451</v>
      </c>
      <c r="I2666" t="s">
        <v>1023</v>
      </c>
      <c r="J2666" t="s">
        <v>206</v>
      </c>
      <c r="K2666" t="s">
        <v>685</v>
      </c>
      <c r="L2666" t="s">
        <v>42</v>
      </c>
      <c r="M2666" t="s">
        <v>43</v>
      </c>
      <c r="N2666">
        <v>0</v>
      </c>
      <c r="O2666">
        <v>1</v>
      </c>
      <c r="P2666">
        <v>1</v>
      </c>
      <c r="T2666" t="s">
        <v>55</v>
      </c>
      <c r="V2666" t="s">
        <v>67</v>
      </c>
      <c r="X2666" t="s">
        <v>68</v>
      </c>
      <c r="Z2666" t="s">
        <v>138</v>
      </c>
      <c r="AC2666" t="s">
        <v>686</v>
      </c>
      <c r="AG2666" t="s">
        <v>27</v>
      </c>
      <c r="AH2666" t="str">
        <f>Table1[[#This Row],[Family]]</f>
        <v>Ephemerellidae</v>
      </c>
      <c r="AI2666" t="s">
        <v>48</v>
      </c>
      <c r="AM2666" t="s">
        <v>42</v>
      </c>
      <c r="AO2666">
        <v>0</v>
      </c>
    </row>
    <row r="2667" spans="1:41" x14ac:dyDescent="0.25">
      <c r="A2667" t="s">
        <v>819</v>
      </c>
      <c r="F2667" t="s">
        <v>819</v>
      </c>
      <c r="G2667" s="1">
        <v>42451</v>
      </c>
      <c r="I2667" t="s">
        <v>1023</v>
      </c>
      <c r="J2667" t="s">
        <v>206</v>
      </c>
      <c r="K2667" t="s">
        <v>260</v>
      </c>
      <c r="L2667" t="s">
        <v>42</v>
      </c>
      <c r="M2667" t="s">
        <v>43</v>
      </c>
      <c r="N2667">
        <v>0</v>
      </c>
      <c r="O2667">
        <v>2</v>
      </c>
      <c r="P2667">
        <v>2</v>
      </c>
      <c r="T2667" t="s">
        <v>55</v>
      </c>
      <c r="V2667" t="s">
        <v>67</v>
      </c>
      <c r="X2667" t="s">
        <v>68</v>
      </c>
      <c r="Z2667" t="s">
        <v>142</v>
      </c>
      <c r="AC2667" t="s">
        <v>261</v>
      </c>
      <c r="AG2667" t="s">
        <v>27</v>
      </c>
      <c r="AH2667" t="str">
        <f>Table1[[#This Row],[Family]]</f>
        <v>Heptageniidae</v>
      </c>
      <c r="AI2667" t="s">
        <v>144</v>
      </c>
      <c r="AJ2667" t="s">
        <v>53</v>
      </c>
      <c r="AK2667">
        <v>3</v>
      </c>
      <c r="AM2667" t="s">
        <v>42</v>
      </c>
      <c r="AN2667">
        <v>3</v>
      </c>
      <c r="AO2667">
        <v>0</v>
      </c>
    </row>
    <row r="2668" spans="1:41" x14ac:dyDescent="0.25">
      <c r="A2668" t="s">
        <v>819</v>
      </c>
      <c r="F2668" t="s">
        <v>819</v>
      </c>
      <c r="G2668" s="1">
        <v>42451</v>
      </c>
      <c r="I2668" t="s">
        <v>1023</v>
      </c>
      <c r="J2668" t="s">
        <v>206</v>
      </c>
      <c r="K2668" t="s">
        <v>158</v>
      </c>
      <c r="L2668" t="s">
        <v>42</v>
      </c>
      <c r="M2668" t="s">
        <v>43</v>
      </c>
      <c r="N2668">
        <v>0</v>
      </c>
      <c r="O2668">
        <v>1</v>
      </c>
      <c r="P2668">
        <v>1</v>
      </c>
      <c r="T2668" t="s">
        <v>55</v>
      </c>
      <c r="V2668" t="s">
        <v>67</v>
      </c>
      <c r="X2668" t="s">
        <v>152</v>
      </c>
      <c r="Z2668" t="s">
        <v>159</v>
      </c>
      <c r="AC2668" t="s">
        <v>160</v>
      </c>
      <c r="AG2668" t="s">
        <v>27</v>
      </c>
      <c r="AH2668" t="str">
        <f>Table1[[#This Row],[Family]]</f>
        <v>Nemouridae</v>
      </c>
      <c r="AI2668" t="s">
        <v>60</v>
      </c>
      <c r="AJ2668" t="s">
        <v>161</v>
      </c>
      <c r="AK2668">
        <v>3</v>
      </c>
      <c r="AM2668" t="s">
        <v>42</v>
      </c>
      <c r="AN2668">
        <v>3</v>
      </c>
      <c r="AO2668">
        <v>0</v>
      </c>
    </row>
    <row r="2669" spans="1:41" x14ac:dyDescent="0.25">
      <c r="A2669" t="s">
        <v>819</v>
      </c>
      <c r="F2669" t="s">
        <v>819</v>
      </c>
      <c r="G2669" s="1">
        <v>42451</v>
      </c>
      <c r="I2669" t="s">
        <v>1023</v>
      </c>
      <c r="J2669" t="s">
        <v>206</v>
      </c>
      <c r="K2669" t="s">
        <v>449</v>
      </c>
      <c r="L2669" t="s">
        <v>42</v>
      </c>
      <c r="M2669" t="s">
        <v>43</v>
      </c>
      <c r="N2669">
        <v>0</v>
      </c>
      <c r="O2669">
        <v>1</v>
      </c>
      <c r="P2669">
        <v>1</v>
      </c>
      <c r="T2669" t="s">
        <v>55</v>
      </c>
      <c r="V2669" t="s">
        <v>67</v>
      </c>
      <c r="X2669" t="s">
        <v>152</v>
      </c>
      <c r="Z2669" t="s">
        <v>163</v>
      </c>
      <c r="AG2669" t="s">
        <v>24</v>
      </c>
      <c r="AH2669" t="str">
        <f>Table1[[#This Row],[FinalID]]</f>
        <v>PERLIDAE</v>
      </c>
      <c r="AI2669" t="s">
        <v>76</v>
      </c>
      <c r="AJ2669" t="s">
        <v>53</v>
      </c>
      <c r="AK2669">
        <v>2.2000000000000002</v>
      </c>
      <c r="AM2669" t="s">
        <v>42</v>
      </c>
      <c r="AN2669">
        <v>2.2000000000000002</v>
      </c>
      <c r="AO2669">
        <v>0</v>
      </c>
    </row>
    <row r="2670" spans="1:41" x14ac:dyDescent="0.25">
      <c r="A2670" t="s">
        <v>819</v>
      </c>
      <c r="F2670" t="s">
        <v>819</v>
      </c>
      <c r="G2670" s="1">
        <v>42451</v>
      </c>
      <c r="I2670" t="s">
        <v>1023</v>
      </c>
      <c r="J2670" t="s">
        <v>206</v>
      </c>
      <c r="K2670" t="s">
        <v>170</v>
      </c>
      <c r="L2670" t="s">
        <v>42</v>
      </c>
      <c r="M2670" t="s">
        <v>43</v>
      </c>
      <c r="N2670">
        <v>0</v>
      </c>
      <c r="O2670">
        <v>6</v>
      </c>
      <c r="P2670">
        <v>6</v>
      </c>
      <c r="T2670" t="s">
        <v>55</v>
      </c>
      <c r="V2670" t="s">
        <v>67</v>
      </c>
      <c r="X2670" t="s">
        <v>72</v>
      </c>
      <c r="Z2670" t="s">
        <v>171</v>
      </c>
      <c r="AC2670" t="s">
        <v>172</v>
      </c>
      <c r="AG2670" t="s">
        <v>27</v>
      </c>
      <c r="AH2670" t="str">
        <f>Table1[[#This Row],[Family]]</f>
        <v>Hydropsychidae</v>
      </c>
      <c r="AI2670" t="s">
        <v>92</v>
      </c>
      <c r="AJ2670" t="s">
        <v>53</v>
      </c>
      <c r="AK2670">
        <v>6.5</v>
      </c>
      <c r="AM2670" t="s">
        <v>42</v>
      </c>
      <c r="AN2670">
        <v>6.5</v>
      </c>
      <c r="AO2670">
        <v>0</v>
      </c>
    </row>
    <row r="2671" spans="1:41" x14ac:dyDescent="0.25">
      <c r="A2671" t="s">
        <v>819</v>
      </c>
      <c r="F2671" t="s">
        <v>819</v>
      </c>
      <c r="G2671" s="1">
        <v>42451</v>
      </c>
      <c r="I2671" t="s">
        <v>1023</v>
      </c>
      <c r="J2671" t="s">
        <v>206</v>
      </c>
      <c r="K2671" t="s">
        <v>175</v>
      </c>
      <c r="L2671" t="s">
        <v>42</v>
      </c>
      <c r="M2671" t="s">
        <v>43</v>
      </c>
      <c r="N2671">
        <v>0</v>
      </c>
      <c r="O2671">
        <v>12</v>
      </c>
      <c r="P2671">
        <v>12</v>
      </c>
      <c r="T2671" t="s">
        <v>55</v>
      </c>
      <c r="V2671" t="s">
        <v>67</v>
      </c>
      <c r="X2671" t="s">
        <v>72</v>
      </c>
      <c r="Z2671" t="s">
        <v>171</v>
      </c>
      <c r="AC2671" t="s">
        <v>176</v>
      </c>
      <c r="AG2671" t="s">
        <v>27</v>
      </c>
      <c r="AH2671" t="str">
        <f>Table1[[#This Row],[Family]]</f>
        <v>Hydropsychidae</v>
      </c>
      <c r="AI2671" t="s">
        <v>92</v>
      </c>
      <c r="AJ2671" t="s">
        <v>53</v>
      </c>
      <c r="AK2671">
        <v>7.5</v>
      </c>
      <c r="AM2671" t="s">
        <v>42</v>
      </c>
      <c r="AN2671">
        <v>7.5</v>
      </c>
      <c r="AO2671">
        <v>0</v>
      </c>
    </row>
    <row r="2672" spans="1:41" x14ac:dyDescent="0.25">
      <c r="A2672" t="s">
        <v>819</v>
      </c>
      <c r="F2672" t="s">
        <v>819</v>
      </c>
      <c r="G2672" s="1">
        <v>42451</v>
      </c>
      <c r="I2672" t="s">
        <v>1023</v>
      </c>
      <c r="J2672" t="s">
        <v>206</v>
      </c>
      <c r="K2672" t="s">
        <v>590</v>
      </c>
      <c r="L2672" t="s">
        <v>42</v>
      </c>
      <c r="M2672" t="s">
        <v>43</v>
      </c>
      <c r="N2672">
        <v>0</v>
      </c>
      <c r="O2672">
        <v>3</v>
      </c>
      <c r="P2672">
        <v>3</v>
      </c>
      <c r="T2672" t="s">
        <v>55</v>
      </c>
      <c r="V2672" t="s">
        <v>67</v>
      </c>
      <c r="X2672" t="s">
        <v>72</v>
      </c>
      <c r="Z2672" t="s">
        <v>591</v>
      </c>
      <c r="AC2672" t="s">
        <v>592</v>
      </c>
      <c r="AG2672" t="s">
        <v>27</v>
      </c>
      <c r="AH2672" t="str">
        <f>Table1[[#This Row],[Family]]</f>
        <v>Lepidostomatidae</v>
      </c>
      <c r="AI2672" t="s">
        <v>60</v>
      </c>
      <c r="AJ2672" t="s">
        <v>271</v>
      </c>
      <c r="AM2672" t="s">
        <v>42</v>
      </c>
      <c r="AO2672">
        <v>0</v>
      </c>
    </row>
    <row r="2673" spans="1:41" x14ac:dyDescent="0.25">
      <c r="A2673" t="s">
        <v>819</v>
      </c>
      <c r="F2673" t="s">
        <v>819</v>
      </c>
      <c r="G2673" s="1">
        <v>42451</v>
      </c>
      <c r="I2673" t="s">
        <v>1023</v>
      </c>
      <c r="J2673" t="s">
        <v>206</v>
      </c>
      <c r="K2673" t="s">
        <v>217</v>
      </c>
      <c r="L2673" t="s">
        <v>42</v>
      </c>
      <c r="M2673" t="s">
        <v>43</v>
      </c>
      <c r="N2673">
        <v>0</v>
      </c>
      <c r="O2673">
        <v>2</v>
      </c>
      <c r="P2673">
        <v>2</v>
      </c>
      <c r="T2673" t="s">
        <v>55</v>
      </c>
      <c r="V2673" t="s">
        <v>67</v>
      </c>
      <c r="X2673" t="s">
        <v>72</v>
      </c>
      <c r="Z2673" t="s">
        <v>181</v>
      </c>
      <c r="AC2673" t="s">
        <v>218</v>
      </c>
      <c r="AG2673" t="s">
        <v>27</v>
      </c>
      <c r="AH2673" t="str">
        <f>Table1[[#This Row],[Family]]</f>
        <v>Philopotamidae</v>
      </c>
      <c r="AI2673" t="s">
        <v>92</v>
      </c>
      <c r="AJ2673" t="s">
        <v>53</v>
      </c>
      <c r="AK2673">
        <v>4.4000000000000004</v>
      </c>
      <c r="AM2673" t="s">
        <v>42</v>
      </c>
      <c r="AN2673">
        <v>4.4000000000000004</v>
      </c>
      <c r="AO2673">
        <v>0</v>
      </c>
    </row>
    <row r="2674" spans="1:41" x14ac:dyDescent="0.25">
      <c r="A2674" t="s">
        <v>819</v>
      </c>
      <c r="F2674" t="s">
        <v>819</v>
      </c>
      <c r="G2674" s="1">
        <v>42451</v>
      </c>
      <c r="I2674" t="s">
        <v>1023</v>
      </c>
      <c r="J2674" t="s">
        <v>206</v>
      </c>
      <c r="K2674" t="s">
        <v>463</v>
      </c>
      <c r="L2674" t="s">
        <v>42</v>
      </c>
      <c r="M2674" t="s">
        <v>43</v>
      </c>
      <c r="N2674">
        <v>0</v>
      </c>
      <c r="O2674">
        <v>1</v>
      </c>
      <c r="P2674">
        <v>1</v>
      </c>
      <c r="T2674" t="s">
        <v>55</v>
      </c>
      <c r="V2674" t="s">
        <v>67</v>
      </c>
      <c r="X2674" t="s">
        <v>220</v>
      </c>
      <c r="Z2674" t="s">
        <v>221</v>
      </c>
      <c r="AC2674" t="s">
        <v>464</v>
      </c>
      <c r="AG2674" t="s">
        <v>27</v>
      </c>
      <c r="AH2674" t="str">
        <f>Table1[[#This Row],[Family]]</f>
        <v>Elmidae</v>
      </c>
      <c r="AI2674" t="s">
        <v>144</v>
      </c>
      <c r="AJ2674" t="s">
        <v>376</v>
      </c>
      <c r="AK2674">
        <v>5.7</v>
      </c>
      <c r="AM2674" t="s">
        <v>42</v>
      </c>
      <c r="AN2674">
        <v>5.7</v>
      </c>
      <c r="AO2674">
        <v>0</v>
      </c>
    </row>
    <row r="2675" spans="1:41" x14ac:dyDescent="0.25">
      <c r="A2675" t="s">
        <v>819</v>
      </c>
      <c r="F2675" t="s">
        <v>819</v>
      </c>
      <c r="G2675" s="1">
        <v>42451</v>
      </c>
      <c r="I2675" t="s">
        <v>1023</v>
      </c>
      <c r="J2675" t="s">
        <v>206</v>
      </c>
      <c r="K2675" t="s">
        <v>362</v>
      </c>
      <c r="L2675" t="s">
        <v>42</v>
      </c>
      <c r="M2675" t="s">
        <v>43</v>
      </c>
      <c r="N2675">
        <v>0</v>
      </c>
      <c r="O2675">
        <v>1</v>
      </c>
      <c r="P2675">
        <v>1</v>
      </c>
      <c r="T2675" t="s">
        <v>55</v>
      </c>
      <c r="V2675" t="s">
        <v>67</v>
      </c>
      <c r="X2675" t="s">
        <v>220</v>
      </c>
      <c r="Z2675" t="s">
        <v>221</v>
      </c>
      <c r="AC2675" t="s">
        <v>363</v>
      </c>
      <c r="AG2675" t="s">
        <v>27</v>
      </c>
      <c r="AH2675" t="str">
        <f>Table1[[#This Row],[Family]]</f>
        <v>Elmidae</v>
      </c>
      <c r="AI2675" t="s">
        <v>144</v>
      </c>
      <c r="AJ2675" t="s">
        <v>53</v>
      </c>
      <c r="AK2675">
        <v>5.4</v>
      </c>
      <c r="AM2675" t="s">
        <v>42</v>
      </c>
      <c r="AN2675">
        <v>5.4</v>
      </c>
      <c r="AO2675">
        <v>0</v>
      </c>
    </row>
    <row r="2676" spans="1:41" x14ac:dyDescent="0.25">
      <c r="A2676" t="s">
        <v>819</v>
      </c>
      <c r="F2676" t="s">
        <v>819</v>
      </c>
      <c r="G2676" s="1">
        <v>42451</v>
      </c>
      <c r="I2676" t="s">
        <v>1023</v>
      </c>
      <c r="J2676" t="s">
        <v>206</v>
      </c>
      <c r="K2676" t="s">
        <v>386</v>
      </c>
      <c r="L2676" t="s">
        <v>42</v>
      </c>
      <c r="M2676" t="s">
        <v>43</v>
      </c>
      <c r="N2676">
        <v>0</v>
      </c>
      <c r="O2676">
        <v>2</v>
      </c>
      <c r="P2676">
        <v>2</v>
      </c>
      <c r="T2676" t="s">
        <v>55</v>
      </c>
      <c r="V2676" t="s">
        <v>67</v>
      </c>
      <c r="X2676" t="s">
        <v>220</v>
      </c>
      <c r="Z2676" t="s">
        <v>387</v>
      </c>
      <c r="AC2676" t="s">
        <v>388</v>
      </c>
      <c r="AG2676" t="s">
        <v>27</v>
      </c>
      <c r="AH2676" t="str">
        <f>Table1[[#This Row],[Family]]</f>
        <v>Psephenidae</v>
      </c>
      <c r="AI2676" t="s">
        <v>144</v>
      </c>
      <c r="AJ2676" t="s">
        <v>53</v>
      </c>
      <c r="AK2676">
        <v>4.4000000000000004</v>
      </c>
      <c r="AM2676" t="s">
        <v>42</v>
      </c>
      <c r="AN2676">
        <v>4.4000000000000004</v>
      </c>
      <c r="AO2676">
        <v>0</v>
      </c>
    </row>
    <row r="2677" spans="1:41" x14ac:dyDescent="0.25">
      <c r="A2677" t="s">
        <v>819</v>
      </c>
      <c r="F2677" t="s">
        <v>819</v>
      </c>
      <c r="G2677" s="1">
        <v>42451</v>
      </c>
      <c r="I2677" t="s">
        <v>1023</v>
      </c>
      <c r="J2677" t="s">
        <v>206</v>
      </c>
      <c r="K2677" t="s">
        <v>90</v>
      </c>
      <c r="L2677" t="s">
        <v>42</v>
      </c>
      <c r="M2677" t="s">
        <v>43</v>
      </c>
      <c r="N2677">
        <v>0</v>
      </c>
      <c r="O2677">
        <v>1</v>
      </c>
      <c r="P2677">
        <v>1</v>
      </c>
      <c r="T2677" t="s">
        <v>55</v>
      </c>
      <c r="V2677" t="s">
        <v>67</v>
      </c>
      <c r="X2677" t="s">
        <v>80</v>
      </c>
      <c r="Z2677" t="s">
        <v>86</v>
      </c>
      <c r="AB2677" t="s">
        <v>87</v>
      </c>
      <c r="AC2677" t="s">
        <v>91</v>
      </c>
      <c r="AG2677" t="s">
        <v>27</v>
      </c>
      <c r="AH2677" t="str">
        <f>Table1[[#This Row],[Family]]</f>
        <v>Chironomidae</v>
      </c>
      <c r="AI2677" t="s">
        <v>92</v>
      </c>
      <c r="AJ2677" t="s">
        <v>53</v>
      </c>
      <c r="AK2677">
        <v>4.9000000000000004</v>
      </c>
      <c r="AM2677" t="s">
        <v>42</v>
      </c>
      <c r="AN2677">
        <v>4.9000000000000004</v>
      </c>
      <c r="AO2677">
        <v>0</v>
      </c>
    </row>
    <row r="2678" spans="1:41" x14ac:dyDescent="0.25">
      <c r="A2678" t="s">
        <v>819</v>
      </c>
      <c r="F2678" t="s">
        <v>819</v>
      </c>
      <c r="G2678" s="1">
        <v>42451</v>
      </c>
      <c r="I2678" t="s">
        <v>1023</v>
      </c>
      <c r="J2678" t="s">
        <v>206</v>
      </c>
      <c r="K2678" t="s">
        <v>186</v>
      </c>
      <c r="L2678" t="s">
        <v>42</v>
      </c>
      <c r="M2678" t="s">
        <v>79</v>
      </c>
      <c r="N2678">
        <v>0</v>
      </c>
      <c r="O2678">
        <v>7</v>
      </c>
      <c r="P2678">
        <v>7</v>
      </c>
      <c r="T2678" t="s">
        <v>55</v>
      </c>
      <c r="V2678" t="s">
        <v>67</v>
      </c>
      <c r="X2678" t="s">
        <v>80</v>
      </c>
      <c r="Z2678" t="s">
        <v>86</v>
      </c>
      <c r="AC2678" t="s">
        <v>187</v>
      </c>
      <c r="AG2678" t="s">
        <v>27</v>
      </c>
      <c r="AH2678" t="str">
        <f>Table1[[#This Row],[Family]]</f>
        <v>Chironomidae</v>
      </c>
      <c r="AI2678" t="s">
        <v>48</v>
      </c>
      <c r="AK2678">
        <v>7.6</v>
      </c>
      <c r="AM2678" t="s">
        <v>42</v>
      </c>
      <c r="AN2678">
        <v>7.6</v>
      </c>
      <c r="AO2678">
        <v>0</v>
      </c>
    </row>
    <row r="2679" spans="1:41" x14ac:dyDescent="0.25">
      <c r="A2679" t="s">
        <v>819</v>
      </c>
      <c r="F2679" t="s">
        <v>819</v>
      </c>
      <c r="G2679" s="1">
        <v>42451</v>
      </c>
      <c r="I2679" t="s">
        <v>1023</v>
      </c>
      <c r="J2679" t="s">
        <v>206</v>
      </c>
      <c r="K2679" t="s">
        <v>107</v>
      </c>
      <c r="L2679" t="s">
        <v>42</v>
      </c>
      <c r="M2679" t="s">
        <v>43</v>
      </c>
      <c r="N2679">
        <v>0</v>
      </c>
      <c r="O2679">
        <v>41</v>
      </c>
      <c r="P2679">
        <v>41</v>
      </c>
      <c r="T2679" t="s">
        <v>55</v>
      </c>
      <c r="V2679" t="s">
        <v>67</v>
      </c>
      <c r="X2679" t="s">
        <v>80</v>
      </c>
      <c r="Z2679" t="s">
        <v>86</v>
      </c>
      <c r="AC2679" t="s">
        <v>108</v>
      </c>
      <c r="AG2679" t="s">
        <v>27</v>
      </c>
      <c r="AH2679" t="str">
        <f>Table1[[#This Row],[Family]]</f>
        <v>Chironomidae</v>
      </c>
      <c r="AI2679" t="s">
        <v>48</v>
      </c>
      <c r="AJ2679" t="s">
        <v>82</v>
      </c>
      <c r="AK2679">
        <v>9.1999999999999993</v>
      </c>
      <c r="AM2679" t="s">
        <v>42</v>
      </c>
      <c r="AN2679">
        <v>9.1999999999999993</v>
      </c>
      <c r="AO2679">
        <v>0</v>
      </c>
    </row>
    <row r="2680" spans="1:41" x14ac:dyDescent="0.25">
      <c r="A2680" t="s">
        <v>819</v>
      </c>
      <c r="F2680" t="s">
        <v>819</v>
      </c>
      <c r="G2680" s="1">
        <v>42451</v>
      </c>
      <c r="I2680" t="s">
        <v>1023</v>
      </c>
      <c r="J2680" t="s">
        <v>206</v>
      </c>
      <c r="K2680" t="s">
        <v>250</v>
      </c>
      <c r="L2680" t="s">
        <v>42</v>
      </c>
      <c r="M2680" t="s">
        <v>43</v>
      </c>
      <c r="N2680">
        <v>0</v>
      </c>
      <c r="O2680">
        <v>1</v>
      </c>
      <c r="P2680">
        <v>1</v>
      </c>
      <c r="T2680" t="s">
        <v>55</v>
      </c>
      <c r="V2680" t="s">
        <v>67</v>
      </c>
      <c r="X2680" t="s">
        <v>80</v>
      </c>
      <c r="Z2680" t="s">
        <v>86</v>
      </c>
      <c r="AC2680" t="s">
        <v>251</v>
      </c>
      <c r="AG2680" t="s">
        <v>27</v>
      </c>
      <c r="AH2680" t="str">
        <f>Table1[[#This Row],[Family]]</f>
        <v>Chironomidae</v>
      </c>
      <c r="AI2680" t="s">
        <v>48</v>
      </c>
      <c r="AJ2680" t="s">
        <v>61</v>
      </c>
      <c r="AK2680">
        <v>5.0999999999999996</v>
      </c>
      <c r="AM2680" t="s">
        <v>42</v>
      </c>
      <c r="AN2680">
        <v>5.0999999999999996</v>
      </c>
      <c r="AO2680">
        <v>0</v>
      </c>
    </row>
    <row r="2681" spans="1:41" x14ac:dyDescent="0.25">
      <c r="A2681" t="s">
        <v>819</v>
      </c>
      <c r="F2681" t="s">
        <v>819</v>
      </c>
      <c r="G2681" s="1">
        <v>42451</v>
      </c>
      <c r="I2681" t="s">
        <v>1023</v>
      </c>
      <c r="J2681" t="s">
        <v>206</v>
      </c>
      <c r="K2681" t="s">
        <v>123</v>
      </c>
      <c r="L2681" t="s">
        <v>42</v>
      </c>
      <c r="M2681" t="s">
        <v>43</v>
      </c>
      <c r="N2681">
        <v>0</v>
      </c>
      <c r="O2681">
        <v>1</v>
      </c>
      <c r="P2681">
        <v>1</v>
      </c>
      <c r="T2681" t="s">
        <v>55</v>
      </c>
      <c r="V2681" t="s">
        <v>67</v>
      </c>
      <c r="X2681" t="s">
        <v>80</v>
      </c>
      <c r="Z2681" t="s">
        <v>86</v>
      </c>
      <c r="AC2681" t="s">
        <v>124</v>
      </c>
      <c r="AG2681" t="s">
        <v>27</v>
      </c>
      <c r="AH2681" t="str">
        <f>Table1[[#This Row],[Family]]</f>
        <v>Chironomidae</v>
      </c>
      <c r="AI2681" t="s">
        <v>76</v>
      </c>
      <c r="AJ2681" t="s">
        <v>61</v>
      </c>
      <c r="AK2681">
        <v>8.1999999999999993</v>
      </c>
      <c r="AM2681" t="s">
        <v>42</v>
      </c>
      <c r="AN2681">
        <v>8.1999999999999993</v>
      </c>
      <c r="AO2681">
        <v>0</v>
      </c>
    </row>
    <row r="2682" spans="1:41" x14ac:dyDescent="0.25">
      <c r="A2682" t="s">
        <v>819</v>
      </c>
      <c r="F2682" t="s">
        <v>819</v>
      </c>
      <c r="G2682" s="1">
        <v>42451</v>
      </c>
      <c r="I2682" t="s">
        <v>1023</v>
      </c>
      <c r="J2682" t="s">
        <v>206</v>
      </c>
      <c r="K2682" t="s">
        <v>196</v>
      </c>
      <c r="L2682" t="s">
        <v>42</v>
      </c>
      <c r="M2682" t="s">
        <v>43</v>
      </c>
      <c r="N2682">
        <v>0</v>
      </c>
      <c r="O2682">
        <v>3</v>
      </c>
      <c r="P2682">
        <v>3</v>
      </c>
      <c r="T2682" t="s">
        <v>55</v>
      </c>
      <c r="V2682" t="s">
        <v>67</v>
      </c>
      <c r="X2682" t="s">
        <v>80</v>
      </c>
      <c r="Z2682" t="s">
        <v>86</v>
      </c>
      <c r="AB2682" t="s">
        <v>194</v>
      </c>
      <c r="AC2682" t="s">
        <v>197</v>
      </c>
      <c r="AG2682" t="s">
        <v>27</v>
      </c>
      <c r="AH2682" t="str">
        <f>Table1[[#This Row],[Family]]</f>
        <v>Chironomidae</v>
      </c>
      <c r="AI2682" t="s">
        <v>48</v>
      </c>
      <c r="AJ2682" t="s">
        <v>61</v>
      </c>
      <c r="AK2682">
        <v>8.1999999999999993</v>
      </c>
      <c r="AM2682" t="s">
        <v>42</v>
      </c>
      <c r="AN2682">
        <v>8.1999999999999993</v>
      </c>
      <c r="AO2682">
        <v>0</v>
      </c>
    </row>
    <row r="2683" spans="1:41" x14ac:dyDescent="0.25">
      <c r="A2683" t="s">
        <v>819</v>
      </c>
      <c r="F2683" t="s">
        <v>819</v>
      </c>
      <c r="G2683" s="1">
        <v>42451</v>
      </c>
      <c r="I2683" t="s">
        <v>1023</v>
      </c>
      <c r="J2683" t="s">
        <v>206</v>
      </c>
      <c r="K2683" t="s">
        <v>278</v>
      </c>
      <c r="L2683" t="s">
        <v>42</v>
      </c>
      <c r="M2683" t="s">
        <v>43</v>
      </c>
      <c r="N2683">
        <v>0</v>
      </c>
      <c r="O2683">
        <v>1</v>
      </c>
      <c r="P2683">
        <v>1</v>
      </c>
      <c r="T2683" t="s">
        <v>55</v>
      </c>
      <c r="V2683" t="s">
        <v>67</v>
      </c>
      <c r="X2683" t="s">
        <v>80</v>
      </c>
      <c r="Z2683" t="s">
        <v>279</v>
      </c>
      <c r="AC2683" t="s">
        <v>280</v>
      </c>
      <c r="AG2683" t="s">
        <v>27</v>
      </c>
      <c r="AH2683" t="str">
        <f>Table1[[#This Row],[Family]]</f>
        <v>Empididae</v>
      </c>
      <c r="AI2683" t="s">
        <v>76</v>
      </c>
      <c r="AJ2683" t="s">
        <v>53</v>
      </c>
      <c r="AK2683">
        <v>7.4</v>
      </c>
      <c r="AM2683" t="s">
        <v>42</v>
      </c>
      <c r="AN2683">
        <v>7.4</v>
      </c>
      <c r="AO2683">
        <v>0</v>
      </c>
    </row>
    <row r="2684" spans="1:41" x14ac:dyDescent="0.25">
      <c r="A2684" t="s">
        <v>819</v>
      </c>
      <c r="F2684" t="s">
        <v>819</v>
      </c>
      <c r="G2684" s="1">
        <v>42451</v>
      </c>
      <c r="I2684" t="s">
        <v>1023</v>
      </c>
      <c r="J2684" t="s">
        <v>206</v>
      </c>
      <c r="K2684" t="s">
        <v>202</v>
      </c>
      <c r="L2684" t="s">
        <v>42</v>
      </c>
      <c r="M2684" t="s">
        <v>43</v>
      </c>
      <c r="N2684">
        <v>0</v>
      </c>
      <c r="O2684">
        <v>1</v>
      </c>
      <c r="P2684">
        <v>1</v>
      </c>
      <c r="T2684" t="s">
        <v>55</v>
      </c>
      <c r="V2684" t="s">
        <v>67</v>
      </c>
      <c r="X2684" t="s">
        <v>80</v>
      </c>
      <c r="Z2684" t="s">
        <v>203</v>
      </c>
      <c r="AC2684" t="s">
        <v>204</v>
      </c>
      <c r="AG2684" t="s">
        <v>27</v>
      </c>
      <c r="AH2684" t="str">
        <f>Table1[[#This Row],[Family]]</f>
        <v>Tipulidae</v>
      </c>
      <c r="AI2684" t="s">
        <v>48</v>
      </c>
      <c r="AJ2684" t="s">
        <v>53</v>
      </c>
      <c r="AK2684">
        <v>8</v>
      </c>
      <c r="AM2684" t="s">
        <v>42</v>
      </c>
      <c r="AN2684">
        <v>8</v>
      </c>
      <c r="AO2684">
        <v>0</v>
      </c>
    </row>
    <row r="2685" spans="1:41" x14ac:dyDescent="0.25">
      <c r="A2685" t="s">
        <v>820</v>
      </c>
      <c r="F2685" t="s">
        <v>820</v>
      </c>
      <c r="G2685" s="1">
        <v>42438</v>
      </c>
      <c r="I2685" t="s">
        <v>1023</v>
      </c>
      <c r="J2685" t="s">
        <v>206</v>
      </c>
      <c r="K2685" t="s">
        <v>207</v>
      </c>
      <c r="L2685" t="s">
        <v>42</v>
      </c>
      <c r="M2685" t="s">
        <v>43</v>
      </c>
      <c r="N2685">
        <v>0</v>
      </c>
      <c r="O2685">
        <v>1</v>
      </c>
      <c r="P2685">
        <v>1</v>
      </c>
      <c r="T2685" t="s">
        <v>208</v>
      </c>
      <c r="V2685" t="s">
        <v>209</v>
      </c>
      <c r="X2685" t="s">
        <v>210</v>
      </c>
      <c r="Z2685" t="s">
        <v>211</v>
      </c>
      <c r="AC2685" t="s">
        <v>212</v>
      </c>
      <c r="AG2685" t="s">
        <v>27</v>
      </c>
      <c r="AH2685" t="str">
        <f>Table1[[#This Row],[Family]]</f>
        <v>Physidae</v>
      </c>
      <c r="AI2685" t="s">
        <v>144</v>
      </c>
      <c r="AJ2685" t="s">
        <v>213</v>
      </c>
      <c r="AK2685">
        <v>7</v>
      </c>
      <c r="AM2685" t="s">
        <v>42</v>
      </c>
      <c r="AN2685">
        <v>7</v>
      </c>
      <c r="AO2685">
        <v>0</v>
      </c>
    </row>
    <row r="2686" spans="1:41" x14ac:dyDescent="0.25">
      <c r="A2686" t="s">
        <v>820</v>
      </c>
      <c r="F2686" t="s">
        <v>820</v>
      </c>
      <c r="G2686" s="1">
        <v>42438</v>
      </c>
      <c r="I2686" t="s">
        <v>1023</v>
      </c>
      <c r="J2686" t="s">
        <v>206</v>
      </c>
      <c r="K2686" t="s">
        <v>577</v>
      </c>
      <c r="L2686" t="s">
        <v>42</v>
      </c>
      <c r="M2686" t="s">
        <v>43</v>
      </c>
      <c r="N2686">
        <v>0</v>
      </c>
      <c r="O2686">
        <v>15</v>
      </c>
      <c r="P2686">
        <v>15</v>
      </c>
      <c r="T2686" t="s">
        <v>208</v>
      </c>
      <c r="V2686" t="s">
        <v>209</v>
      </c>
      <c r="X2686" t="s">
        <v>578</v>
      </c>
      <c r="Z2686" t="s">
        <v>579</v>
      </c>
      <c r="AC2686" t="s">
        <v>580</v>
      </c>
      <c r="AG2686" t="s">
        <v>27</v>
      </c>
      <c r="AH2686" t="str">
        <f>Table1[[#This Row],[Family]]</f>
        <v>Pleuroceridae</v>
      </c>
      <c r="AI2686" t="s">
        <v>144</v>
      </c>
      <c r="AJ2686" t="s">
        <v>213</v>
      </c>
      <c r="AK2686">
        <v>1</v>
      </c>
      <c r="AM2686" t="s">
        <v>42</v>
      </c>
      <c r="AN2686">
        <v>1</v>
      </c>
      <c r="AO2686">
        <v>0</v>
      </c>
    </row>
    <row r="2687" spans="1:41" x14ac:dyDescent="0.25">
      <c r="A2687" t="s">
        <v>820</v>
      </c>
      <c r="F2687" t="s">
        <v>820</v>
      </c>
      <c r="G2687" s="1">
        <v>42438</v>
      </c>
      <c r="I2687" t="s">
        <v>1023</v>
      </c>
      <c r="J2687" t="s">
        <v>206</v>
      </c>
      <c r="K2687" t="s">
        <v>393</v>
      </c>
      <c r="L2687" t="s">
        <v>42</v>
      </c>
      <c r="M2687" t="s">
        <v>43</v>
      </c>
      <c r="N2687">
        <v>0</v>
      </c>
      <c r="O2687">
        <v>1</v>
      </c>
      <c r="P2687">
        <v>1</v>
      </c>
      <c r="T2687" t="s">
        <v>208</v>
      </c>
      <c r="V2687" t="s">
        <v>394</v>
      </c>
      <c r="X2687" t="s">
        <v>395</v>
      </c>
      <c r="Z2687" t="s">
        <v>396</v>
      </c>
      <c r="AC2687" t="s">
        <v>397</v>
      </c>
      <c r="AG2687" t="s">
        <v>27</v>
      </c>
      <c r="AH2687" t="str">
        <f>Table1[[#This Row],[Family]]</f>
        <v>Corbiculidae</v>
      </c>
      <c r="AI2687" t="s">
        <v>92</v>
      </c>
      <c r="AJ2687" t="s">
        <v>49</v>
      </c>
      <c r="AK2687">
        <v>6</v>
      </c>
      <c r="AM2687" t="s">
        <v>42</v>
      </c>
      <c r="AN2687">
        <v>6</v>
      </c>
      <c r="AO2687">
        <v>0</v>
      </c>
    </row>
    <row r="2688" spans="1:41" x14ac:dyDescent="0.25">
      <c r="A2688" t="s">
        <v>820</v>
      </c>
      <c r="F2688" t="s">
        <v>820</v>
      </c>
      <c r="G2688" s="1">
        <v>42438</v>
      </c>
      <c r="I2688" t="s">
        <v>1023</v>
      </c>
      <c r="J2688" t="s">
        <v>206</v>
      </c>
      <c r="K2688" t="s">
        <v>292</v>
      </c>
      <c r="L2688" t="s">
        <v>42</v>
      </c>
      <c r="M2688" t="s">
        <v>43</v>
      </c>
      <c r="N2688">
        <v>0</v>
      </c>
      <c r="O2688">
        <v>20</v>
      </c>
      <c r="P2688">
        <v>20</v>
      </c>
      <c r="T2688" t="s">
        <v>55</v>
      </c>
      <c r="V2688" t="s">
        <v>56</v>
      </c>
      <c r="X2688" t="s">
        <v>57</v>
      </c>
      <c r="Z2688" t="s">
        <v>293</v>
      </c>
      <c r="AC2688" t="s">
        <v>294</v>
      </c>
      <c r="AG2688" t="s">
        <v>27</v>
      </c>
      <c r="AH2688" t="str">
        <f>Table1[[#This Row],[Family]]</f>
        <v>Gammaridae</v>
      </c>
      <c r="AI2688" t="s">
        <v>60</v>
      </c>
      <c r="AJ2688" t="s">
        <v>61</v>
      </c>
      <c r="AK2688">
        <v>6.7</v>
      </c>
      <c r="AM2688" t="s">
        <v>42</v>
      </c>
      <c r="AN2688">
        <v>6.7</v>
      </c>
      <c r="AO2688">
        <v>0</v>
      </c>
    </row>
    <row r="2689" spans="1:41" x14ac:dyDescent="0.25">
      <c r="A2689" t="s">
        <v>820</v>
      </c>
      <c r="F2689" t="s">
        <v>820</v>
      </c>
      <c r="G2689" s="1">
        <v>42438</v>
      </c>
      <c r="I2689" t="s">
        <v>1023</v>
      </c>
      <c r="J2689" t="s">
        <v>206</v>
      </c>
      <c r="K2689" t="s">
        <v>260</v>
      </c>
      <c r="L2689" t="s">
        <v>42</v>
      </c>
      <c r="M2689" t="s">
        <v>43</v>
      </c>
      <c r="N2689">
        <v>0</v>
      </c>
      <c r="O2689">
        <v>1</v>
      </c>
      <c r="P2689">
        <v>1</v>
      </c>
      <c r="T2689" t="s">
        <v>55</v>
      </c>
      <c r="V2689" t="s">
        <v>67</v>
      </c>
      <c r="X2689" t="s">
        <v>68</v>
      </c>
      <c r="Z2689" t="s">
        <v>142</v>
      </c>
      <c r="AC2689" t="s">
        <v>261</v>
      </c>
      <c r="AG2689" t="s">
        <v>27</v>
      </c>
      <c r="AH2689" t="str">
        <f>Table1[[#This Row],[Family]]</f>
        <v>Heptageniidae</v>
      </c>
      <c r="AI2689" t="s">
        <v>144</v>
      </c>
      <c r="AJ2689" t="s">
        <v>53</v>
      </c>
      <c r="AK2689">
        <v>3</v>
      </c>
      <c r="AM2689" t="s">
        <v>42</v>
      </c>
      <c r="AN2689">
        <v>3</v>
      </c>
      <c r="AO2689">
        <v>0</v>
      </c>
    </row>
    <row r="2690" spans="1:41" x14ac:dyDescent="0.25">
      <c r="A2690" t="s">
        <v>820</v>
      </c>
      <c r="F2690" t="s">
        <v>820</v>
      </c>
      <c r="G2690" s="1">
        <v>42438</v>
      </c>
      <c r="I2690" t="s">
        <v>1023</v>
      </c>
      <c r="J2690" t="s">
        <v>206</v>
      </c>
      <c r="K2690" t="s">
        <v>262</v>
      </c>
      <c r="L2690" t="s">
        <v>42</v>
      </c>
      <c r="M2690" t="s">
        <v>43</v>
      </c>
      <c r="N2690">
        <v>0</v>
      </c>
      <c r="O2690">
        <v>1</v>
      </c>
      <c r="P2690">
        <v>1</v>
      </c>
      <c r="T2690" t="s">
        <v>55</v>
      </c>
      <c r="V2690" t="s">
        <v>67</v>
      </c>
      <c r="X2690" t="s">
        <v>152</v>
      </c>
      <c r="Z2690" t="s">
        <v>159</v>
      </c>
      <c r="AC2690" t="s">
        <v>263</v>
      </c>
      <c r="AG2690" t="s">
        <v>27</v>
      </c>
      <c r="AH2690" t="str">
        <f>Table1[[#This Row],[Family]]</f>
        <v>Nemouridae</v>
      </c>
      <c r="AI2690" t="s">
        <v>60</v>
      </c>
      <c r="AJ2690" t="s">
        <v>161</v>
      </c>
      <c r="AK2690">
        <v>4.5</v>
      </c>
      <c r="AM2690" t="s">
        <v>42</v>
      </c>
      <c r="AN2690">
        <v>4.5</v>
      </c>
      <c r="AO2690">
        <v>0</v>
      </c>
    </row>
    <row r="2691" spans="1:41" x14ac:dyDescent="0.25">
      <c r="A2691" t="s">
        <v>820</v>
      </c>
      <c r="F2691" t="s">
        <v>820</v>
      </c>
      <c r="G2691" s="1">
        <v>42438</v>
      </c>
      <c r="I2691" t="s">
        <v>1023</v>
      </c>
      <c r="J2691" t="s">
        <v>206</v>
      </c>
      <c r="K2691" t="s">
        <v>557</v>
      </c>
      <c r="L2691" t="s">
        <v>42</v>
      </c>
      <c r="M2691" t="s">
        <v>43</v>
      </c>
      <c r="N2691">
        <v>0</v>
      </c>
      <c r="O2691">
        <v>1</v>
      </c>
      <c r="P2691">
        <v>1</v>
      </c>
      <c r="T2691" t="s">
        <v>55</v>
      </c>
      <c r="V2691" t="s">
        <v>67</v>
      </c>
      <c r="X2691" t="s">
        <v>152</v>
      </c>
      <c r="Z2691" t="s">
        <v>558</v>
      </c>
      <c r="AC2691" t="s">
        <v>559</v>
      </c>
      <c r="AG2691" t="s">
        <v>27</v>
      </c>
      <c r="AH2691" t="str">
        <f>Table1[[#This Row],[Family]]</f>
        <v>Taeniopterygidae</v>
      </c>
      <c r="AI2691" t="s">
        <v>60</v>
      </c>
      <c r="AJ2691" t="s">
        <v>161</v>
      </c>
      <c r="AK2691">
        <v>3.3</v>
      </c>
      <c r="AM2691" t="s">
        <v>42</v>
      </c>
      <c r="AN2691">
        <v>3.3</v>
      </c>
      <c r="AO2691">
        <v>0</v>
      </c>
    </row>
    <row r="2692" spans="1:41" x14ac:dyDescent="0.25">
      <c r="A2692" t="s">
        <v>820</v>
      </c>
      <c r="F2692" t="s">
        <v>820</v>
      </c>
      <c r="G2692" s="1">
        <v>42438</v>
      </c>
      <c r="I2692" t="s">
        <v>1023</v>
      </c>
      <c r="J2692" t="s">
        <v>206</v>
      </c>
      <c r="K2692" t="s">
        <v>265</v>
      </c>
      <c r="L2692" t="s">
        <v>42</v>
      </c>
      <c r="M2692" t="s">
        <v>43</v>
      </c>
      <c r="N2692">
        <v>0</v>
      </c>
      <c r="O2692">
        <v>4</v>
      </c>
      <c r="P2692">
        <v>4</v>
      </c>
      <c r="T2692" t="s">
        <v>55</v>
      </c>
      <c r="V2692" t="s">
        <v>67</v>
      </c>
      <c r="X2692" t="s">
        <v>72</v>
      </c>
      <c r="Z2692" t="s">
        <v>266</v>
      </c>
      <c r="AB2692" t="s">
        <v>267</v>
      </c>
      <c r="AC2692" t="s">
        <v>268</v>
      </c>
      <c r="AG2692" t="s">
        <v>27</v>
      </c>
      <c r="AH2692" t="str">
        <f>Table1[[#This Row],[Family]]</f>
        <v>Glossosomatidae</v>
      </c>
      <c r="AI2692" t="s">
        <v>144</v>
      </c>
      <c r="AJ2692" t="s">
        <v>53</v>
      </c>
      <c r="AM2692" t="s">
        <v>42</v>
      </c>
      <c r="AO2692">
        <v>0</v>
      </c>
    </row>
    <row r="2693" spans="1:41" x14ac:dyDescent="0.25">
      <c r="A2693" t="s">
        <v>820</v>
      </c>
      <c r="F2693" t="s">
        <v>820</v>
      </c>
      <c r="G2693" s="1">
        <v>42438</v>
      </c>
      <c r="I2693" t="s">
        <v>1023</v>
      </c>
      <c r="J2693" t="s">
        <v>206</v>
      </c>
      <c r="K2693" t="s">
        <v>170</v>
      </c>
      <c r="L2693" t="s">
        <v>42</v>
      </c>
      <c r="M2693" t="s">
        <v>43</v>
      </c>
      <c r="N2693">
        <v>0</v>
      </c>
      <c r="O2693">
        <v>4</v>
      </c>
      <c r="P2693">
        <v>4</v>
      </c>
      <c r="T2693" t="s">
        <v>55</v>
      </c>
      <c r="V2693" t="s">
        <v>67</v>
      </c>
      <c r="X2693" t="s">
        <v>72</v>
      </c>
      <c r="Z2693" t="s">
        <v>171</v>
      </c>
      <c r="AC2693" t="s">
        <v>172</v>
      </c>
      <c r="AG2693" t="s">
        <v>27</v>
      </c>
      <c r="AH2693" t="str">
        <f>Table1[[#This Row],[Family]]</f>
        <v>Hydropsychidae</v>
      </c>
      <c r="AI2693" t="s">
        <v>92</v>
      </c>
      <c r="AJ2693" t="s">
        <v>53</v>
      </c>
      <c r="AK2693">
        <v>6.5</v>
      </c>
      <c r="AM2693" t="s">
        <v>42</v>
      </c>
      <c r="AN2693">
        <v>6.5</v>
      </c>
      <c r="AO2693">
        <v>0</v>
      </c>
    </row>
    <row r="2694" spans="1:41" x14ac:dyDescent="0.25">
      <c r="A2694" t="s">
        <v>820</v>
      </c>
      <c r="F2694" t="s">
        <v>820</v>
      </c>
      <c r="G2694" s="1">
        <v>42438</v>
      </c>
      <c r="I2694" t="s">
        <v>1023</v>
      </c>
      <c r="J2694" t="s">
        <v>206</v>
      </c>
      <c r="K2694" t="s">
        <v>175</v>
      </c>
      <c r="L2694" t="s">
        <v>42</v>
      </c>
      <c r="M2694" t="s">
        <v>43</v>
      </c>
      <c r="N2694">
        <v>0</v>
      </c>
      <c r="O2694">
        <v>13</v>
      </c>
      <c r="P2694">
        <v>13</v>
      </c>
      <c r="T2694" t="s">
        <v>55</v>
      </c>
      <c r="V2694" t="s">
        <v>67</v>
      </c>
      <c r="X2694" t="s">
        <v>72</v>
      </c>
      <c r="Z2694" t="s">
        <v>171</v>
      </c>
      <c r="AC2694" t="s">
        <v>176</v>
      </c>
      <c r="AG2694" t="s">
        <v>27</v>
      </c>
      <c r="AH2694" t="str">
        <f>Table1[[#This Row],[Family]]</f>
        <v>Hydropsychidae</v>
      </c>
      <c r="AI2694" t="s">
        <v>92</v>
      </c>
      <c r="AJ2694" t="s">
        <v>53</v>
      </c>
      <c r="AK2694">
        <v>7.5</v>
      </c>
      <c r="AM2694" t="s">
        <v>42</v>
      </c>
      <c r="AN2694">
        <v>7.5</v>
      </c>
      <c r="AO2694">
        <v>0</v>
      </c>
    </row>
    <row r="2695" spans="1:41" x14ac:dyDescent="0.25">
      <c r="A2695" t="s">
        <v>820</v>
      </c>
      <c r="F2695" t="s">
        <v>820</v>
      </c>
      <c r="G2695" s="1">
        <v>42438</v>
      </c>
      <c r="I2695" t="s">
        <v>1023</v>
      </c>
      <c r="J2695" t="s">
        <v>206</v>
      </c>
      <c r="K2695" t="s">
        <v>590</v>
      </c>
      <c r="L2695" t="s">
        <v>42</v>
      </c>
      <c r="M2695" t="s">
        <v>43</v>
      </c>
      <c r="N2695">
        <v>0</v>
      </c>
      <c r="O2695">
        <v>5</v>
      </c>
      <c r="P2695">
        <v>5</v>
      </c>
      <c r="T2695" t="s">
        <v>55</v>
      </c>
      <c r="V2695" t="s">
        <v>67</v>
      </c>
      <c r="X2695" t="s">
        <v>72</v>
      </c>
      <c r="Z2695" t="s">
        <v>591</v>
      </c>
      <c r="AC2695" t="s">
        <v>592</v>
      </c>
      <c r="AG2695" t="s">
        <v>27</v>
      </c>
      <c r="AH2695" t="str">
        <f>Table1[[#This Row],[Family]]</f>
        <v>Lepidostomatidae</v>
      </c>
      <c r="AI2695" t="s">
        <v>60</v>
      </c>
      <c r="AJ2695" t="s">
        <v>271</v>
      </c>
      <c r="AM2695" t="s">
        <v>42</v>
      </c>
      <c r="AO2695">
        <v>0</v>
      </c>
    </row>
    <row r="2696" spans="1:41" x14ac:dyDescent="0.25">
      <c r="A2696" t="s">
        <v>820</v>
      </c>
      <c r="F2696" t="s">
        <v>820</v>
      </c>
      <c r="G2696" s="1">
        <v>42438</v>
      </c>
      <c r="I2696" t="s">
        <v>1023</v>
      </c>
      <c r="J2696" t="s">
        <v>206</v>
      </c>
      <c r="K2696" t="s">
        <v>217</v>
      </c>
      <c r="L2696" t="s">
        <v>42</v>
      </c>
      <c r="M2696" t="s">
        <v>43</v>
      </c>
      <c r="N2696">
        <v>0</v>
      </c>
      <c r="O2696">
        <v>2</v>
      </c>
      <c r="P2696">
        <v>2</v>
      </c>
      <c r="T2696" t="s">
        <v>55</v>
      </c>
      <c r="V2696" t="s">
        <v>67</v>
      </c>
      <c r="X2696" t="s">
        <v>72</v>
      </c>
      <c r="Z2696" t="s">
        <v>181</v>
      </c>
      <c r="AC2696" t="s">
        <v>218</v>
      </c>
      <c r="AG2696" t="s">
        <v>27</v>
      </c>
      <c r="AH2696" t="str">
        <f>Table1[[#This Row],[Family]]</f>
        <v>Philopotamidae</v>
      </c>
      <c r="AI2696" t="s">
        <v>92</v>
      </c>
      <c r="AJ2696" t="s">
        <v>53</v>
      </c>
      <c r="AK2696">
        <v>4.4000000000000004</v>
      </c>
      <c r="AM2696" t="s">
        <v>42</v>
      </c>
      <c r="AN2696">
        <v>4.4000000000000004</v>
      </c>
      <c r="AO2696">
        <v>0</v>
      </c>
    </row>
    <row r="2697" spans="1:41" x14ac:dyDescent="0.25">
      <c r="A2697" t="s">
        <v>820</v>
      </c>
      <c r="F2697" t="s">
        <v>820</v>
      </c>
      <c r="G2697" s="1">
        <v>42438</v>
      </c>
      <c r="I2697" t="s">
        <v>1023</v>
      </c>
      <c r="J2697" t="s">
        <v>206</v>
      </c>
      <c r="K2697" t="s">
        <v>463</v>
      </c>
      <c r="L2697" t="s">
        <v>42</v>
      </c>
      <c r="M2697" t="s">
        <v>43</v>
      </c>
      <c r="N2697">
        <v>0</v>
      </c>
      <c r="O2697">
        <v>1</v>
      </c>
      <c r="P2697">
        <v>1</v>
      </c>
      <c r="T2697" t="s">
        <v>55</v>
      </c>
      <c r="V2697" t="s">
        <v>67</v>
      </c>
      <c r="X2697" t="s">
        <v>220</v>
      </c>
      <c r="Z2697" t="s">
        <v>221</v>
      </c>
      <c r="AC2697" t="s">
        <v>464</v>
      </c>
      <c r="AG2697" t="s">
        <v>27</v>
      </c>
      <c r="AH2697" t="str">
        <f>Table1[[#This Row],[Family]]</f>
        <v>Elmidae</v>
      </c>
      <c r="AI2697" t="s">
        <v>144</v>
      </c>
      <c r="AJ2697" t="s">
        <v>376</v>
      </c>
      <c r="AK2697">
        <v>5.7</v>
      </c>
      <c r="AM2697" t="s">
        <v>42</v>
      </c>
      <c r="AN2697">
        <v>5.7</v>
      </c>
      <c r="AO2697">
        <v>0</v>
      </c>
    </row>
    <row r="2698" spans="1:41" x14ac:dyDescent="0.25">
      <c r="A2698" t="s">
        <v>820</v>
      </c>
      <c r="F2698" t="s">
        <v>820</v>
      </c>
      <c r="G2698" s="1">
        <v>42438</v>
      </c>
      <c r="I2698" t="s">
        <v>1023</v>
      </c>
      <c r="J2698" t="s">
        <v>206</v>
      </c>
      <c r="K2698" t="s">
        <v>386</v>
      </c>
      <c r="L2698" t="s">
        <v>42</v>
      </c>
      <c r="M2698" t="s">
        <v>43</v>
      </c>
      <c r="N2698">
        <v>0</v>
      </c>
      <c r="O2698">
        <v>1</v>
      </c>
      <c r="P2698">
        <v>1</v>
      </c>
      <c r="T2698" t="s">
        <v>55</v>
      </c>
      <c r="V2698" t="s">
        <v>67</v>
      </c>
      <c r="X2698" t="s">
        <v>220</v>
      </c>
      <c r="Z2698" t="s">
        <v>387</v>
      </c>
      <c r="AC2698" t="s">
        <v>388</v>
      </c>
      <c r="AG2698" t="s">
        <v>27</v>
      </c>
      <c r="AH2698" t="str">
        <f>Table1[[#This Row],[Family]]</f>
        <v>Psephenidae</v>
      </c>
      <c r="AI2698" t="s">
        <v>144</v>
      </c>
      <c r="AJ2698" t="s">
        <v>53</v>
      </c>
      <c r="AK2698">
        <v>4.4000000000000004</v>
      </c>
      <c r="AM2698" t="s">
        <v>42</v>
      </c>
      <c r="AN2698">
        <v>4.4000000000000004</v>
      </c>
      <c r="AO2698">
        <v>0</v>
      </c>
    </row>
    <row r="2699" spans="1:41" x14ac:dyDescent="0.25">
      <c r="A2699" t="s">
        <v>820</v>
      </c>
      <c r="F2699" t="s">
        <v>820</v>
      </c>
      <c r="G2699" s="1">
        <v>42438</v>
      </c>
      <c r="I2699" t="s">
        <v>1023</v>
      </c>
      <c r="J2699" t="s">
        <v>206</v>
      </c>
      <c r="K2699" t="s">
        <v>90</v>
      </c>
      <c r="L2699" t="s">
        <v>42</v>
      </c>
      <c r="M2699" t="s">
        <v>43</v>
      </c>
      <c r="N2699">
        <v>0</v>
      </c>
      <c r="O2699">
        <v>6</v>
      </c>
      <c r="P2699">
        <v>6</v>
      </c>
      <c r="T2699" t="s">
        <v>55</v>
      </c>
      <c r="V2699" t="s">
        <v>67</v>
      </c>
      <c r="X2699" t="s">
        <v>80</v>
      </c>
      <c r="Z2699" t="s">
        <v>86</v>
      </c>
      <c r="AB2699" t="s">
        <v>87</v>
      </c>
      <c r="AC2699" t="s">
        <v>91</v>
      </c>
      <c r="AG2699" t="s">
        <v>27</v>
      </c>
      <c r="AH2699" t="str">
        <f>Table1[[#This Row],[Family]]</f>
        <v>Chironomidae</v>
      </c>
      <c r="AI2699" t="s">
        <v>92</v>
      </c>
      <c r="AJ2699" t="s">
        <v>53</v>
      </c>
      <c r="AK2699">
        <v>4.9000000000000004</v>
      </c>
      <c r="AM2699" t="s">
        <v>42</v>
      </c>
      <c r="AN2699">
        <v>4.9000000000000004</v>
      </c>
      <c r="AO2699">
        <v>0</v>
      </c>
    </row>
    <row r="2700" spans="1:41" x14ac:dyDescent="0.25">
      <c r="A2700" t="s">
        <v>820</v>
      </c>
      <c r="F2700" t="s">
        <v>820</v>
      </c>
      <c r="G2700" s="1">
        <v>42438</v>
      </c>
      <c r="I2700" t="s">
        <v>1023</v>
      </c>
      <c r="J2700" t="s">
        <v>206</v>
      </c>
      <c r="K2700" t="s">
        <v>297</v>
      </c>
      <c r="L2700" t="s">
        <v>42</v>
      </c>
      <c r="M2700" t="s">
        <v>43</v>
      </c>
      <c r="N2700">
        <v>0</v>
      </c>
      <c r="O2700">
        <v>1</v>
      </c>
      <c r="P2700">
        <v>1</v>
      </c>
      <c r="T2700" t="s">
        <v>55</v>
      </c>
      <c r="V2700" t="s">
        <v>67</v>
      </c>
      <c r="X2700" t="s">
        <v>80</v>
      </c>
      <c r="Z2700" t="s">
        <v>86</v>
      </c>
      <c r="AB2700" t="s">
        <v>97</v>
      </c>
      <c r="AC2700" t="s">
        <v>298</v>
      </c>
      <c r="AG2700" t="s">
        <v>27</v>
      </c>
      <c r="AH2700" t="str">
        <f>Table1[[#This Row],[Family]]</f>
        <v>Chironomidae</v>
      </c>
      <c r="AI2700" t="s">
        <v>92</v>
      </c>
      <c r="AJ2700" t="s">
        <v>53</v>
      </c>
      <c r="AK2700">
        <v>7.2</v>
      </c>
      <c r="AM2700" t="s">
        <v>42</v>
      </c>
      <c r="AN2700">
        <v>7.2</v>
      </c>
      <c r="AO2700">
        <v>0</v>
      </c>
    </row>
    <row r="2701" spans="1:41" x14ac:dyDescent="0.25">
      <c r="A2701" t="s">
        <v>820</v>
      </c>
      <c r="F2701" t="s">
        <v>820</v>
      </c>
      <c r="G2701" s="1">
        <v>42438</v>
      </c>
      <c r="I2701" t="s">
        <v>1023</v>
      </c>
      <c r="J2701" t="s">
        <v>206</v>
      </c>
      <c r="K2701" t="s">
        <v>186</v>
      </c>
      <c r="L2701" t="s">
        <v>42</v>
      </c>
      <c r="M2701" t="s">
        <v>79</v>
      </c>
      <c r="N2701">
        <v>0</v>
      </c>
      <c r="O2701">
        <v>2</v>
      </c>
      <c r="P2701">
        <v>2</v>
      </c>
      <c r="T2701" t="s">
        <v>55</v>
      </c>
      <c r="V2701" t="s">
        <v>67</v>
      </c>
      <c r="X2701" t="s">
        <v>80</v>
      </c>
      <c r="Z2701" t="s">
        <v>86</v>
      </c>
      <c r="AC2701" t="s">
        <v>187</v>
      </c>
      <c r="AG2701" t="s">
        <v>27</v>
      </c>
      <c r="AH2701" t="str">
        <f>Table1[[#This Row],[Family]]</f>
        <v>Chironomidae</v>
      </c>
      <c r="AI2701" t="s">
        <v>48</v>
      </c>
      <c r="AK2701">
        <v>7.6</v>
      </c>
      <c r="AM2701" t="s">
        <v>42</v>
      </c>
      <c r="AN2701">
        <v>7.6</v>
      </c>
      <c r="AO2701">
        <v>0</v>
      </c>
    </row>
    <row r="2702" spans="1:41" x14ac:dyDescent="0.25">
      <c r="A2702" t="s">
        <v>820</v>
      </c>
      <c r="F2702" t="s">
        <v>820</v>
      </c>
      <c r="G2702" s="1">
        <v>42438</v>
      </c>
      <c r="I2702" t="s">
        <v>1023</v>
      </c>
      <c r="J2702" t="s">
        <v>206</v>
      </c>
      <c r="K2702" t="s">
        <v>100</v>
      </c>
      <c r="L2702" t="s">
        <v>42</v>
      </c>
      <c r="M2702" t="s">
        <v>43</v>
      </c>
      <c r="N2702">
        <v>0</v>
      </c>
      <c r="O2702">
        <v>1</v>
      </c>
      <c r="P2702">
        <v>1</v>
      </c>
      <c r="T2702" t="s">
        <v>55</v>
      </c>
      <c r="V2702" t="s">
        <v>67</v>
      </c>
      <c r="X2702" t="s">
        <v>80</v>
      </c>
      <c r="Z2702" t="s">
        <v>86</v>
      </c>
      <c r="AC2702" t="s">
        <v>101</v>
      </c>
      <c r="AG2702" t="s">
        <v>27</v>
      </c>
      <c r="AH2702" t="str">
        <f>Table1[[#This Row],[Family]]</f>
        <v>Chironomidae</v>
      </c>
      <c r="AI2702" t="s">
        <v>60</v>
      </c>
      <c r="AJ2702" t="s">
        <v>102</v>
      </c>
      <c r="AK2702">
        <v>9.6</v>
      </c>
      <c r="AM2702" t="s">
        <v>42</v>
      </c>
      <c r="AN2702">
        <v>9.6</v>
      </c>
      <c r="AO2702">
        <v>0</v>
      </c>
    </row>
    <row r="2703" spans="1:41" x14ac:dyDescent="0.25">
      <c r="A2703" t="s">
        <v>820</v>
      </c>
      <c r="F2703" t="s">
        <v>820</v>
      </c>
      <c r="G2703" s="1">
        <v>42438</v>
      </c>
      <c r="I2703" t="s">
        <v>1023</v>
      </c>
      <c r="J2703" t="s">
        <v>206</v>
      </c>
      <c r="K2703" t="s">
        <v>191</v>
      </c>
      <c r="L2703" t="s">
        <v>42</v>
      </c>
      <c r="M2703" t="s">
        <v>43</v>
      </c>
      <c r="N2703">
        <v>0</v>
      </c>
      <c r="O2703">
        <v>4</v>
      </c>
      <c r="P2703">
        <v>4</v>
      </c>
      <c r="T2703" t="s">
        <v>55</v>
      </c>
      <c r="V2703" t="s">
        <v>67</v>
      </c>
      <c r="X2703" t="s">
        <v>80</v>
      </c>
      <c r="Z2703" t="s">
        <v>86</v>
      </c>
      <c r="AC2703" t="s">
        <v>192</v>
      </c>
      <c r="AG2703" t="s">
        <v>27</v>
      </c>
      <c r="AH2703" t="str">
        <f>Table1[[#This Row],[Family]]</f>
        <v>Chironomidae</v>
      </c>
      <c r="AI2703" t="s">
        <v>48</v>
      </c>
      <c r="AJ2703" t="s">
        <v>61</v>
      </c>
      <c r="AK2703">
        <v>6.1</v>
      </c>
      <c r="AM2703" t="s">
        <v>42</v>
      </c>
      <c r="AN2703">
        <v>6.1</v>
      </c>
      <c r="AO2703">
        <v>0</v>
      </c>
    </row>
    <row r="2704" spans="1:41" x14ac:dyDescent="0.25">
      <c r="A2704" t="s">
        <v>820</v>
      </c>
      <c r="F2704" t="s">
        <v>820</v>
      </c>
      <c r="G2704" s="1">
        <v>42438</v>
      </c>
      <c r="I2704" t="s">
        <v>1023</v>
      </c>
      <c r="J2704" t="s">
        <v>206</v>
      </c>
      <c r="K2704" t="s">
        <v>227</v>
      </c>
      <c r="L2704" t="s">
        <v>42</v>
      </c>
      <c r="M2704" t="s">
        <v>43</v>
      </c>
      <c r="N2704">
        <v>0</v>
      </c>
      <c r="O2704">
        <v>1</v>
      </c>
      <c r="P2704">
        <v>1</v>
      </c>
      <c r="T2704" t="s">
        <v>55</v>
      </c>
      <c r="V2704" t="s">
        <v>67</v>
      </c>
      <c r="X2704" t="s">
        <v>80</v>
      </c>
      <c r="Z2704" t="s">
        <v>86</v>
      </c>
      <c r="AC2704" t="s">
        <v>228</v>
      </c>
      <c r="AG2704" t="s">
        <v>27</v>
      </c>
      <c r="AH2704" t="str">
        <f>Table1[[#This Row],[Family]]</f>
        <v>Chironomidae</v>
      </c>
      <c r="AI2704" t="s">
        <v>144</v>
      </c>
      <c r="AJ2704" t="s">
        <v>61</v>
      </c>
      <c r="AK2704">
        <v>7.2</v>
      </c>
      <c r="AM2704" t="s">
        <v>42</v>
      </c>
      <c r="AN2704">
        <v>7.2</v>
      </c>
      <c r="AO2704">
        <v>0</v>
      </c>
    </row>
    <row r="2705" spans="1:41" x14ac:dyDescent="0.25">
      <c r="A2705" t="s">
        <v>820</v>
      </c>
      <c r="F2705" t="s">
        <v>820</v>
      </c>
      <c r="G2705" s="1">
        <v>42438</v>
      </c>
      <c r="I2705" t="s">
        <v>1023</v>
      </c>
      <c r="J2705" t="s">
        <v>206</v>
      </c>
      <c r="K2705" t="s">
        <v>107</v>
      </c>
      <c r="L2705" t="s">
        <v>42</v>
      </c>
      <c r="M2705" t="s">
        <v>43</v>
      </c>
      <c r="N2705">
        <v>0</v>
      </c>
      <c r="O2705">
        <v>22</v>
      </c>
      <c r="P2705">
        <v>22</v>
      </c>
      <c r="T2705" t="s">
        <v>55</v>
      </c>
      <c r="V2705" t="s">
        <v>67</v>
      </c>
      <c r="X2705" t="s">
        <v>80</v>
      </c>
      <c r="Z2705" t="s">
        <v>86</v>
      </c>
      <c r="AC2705" t="s">
        <v>108</v>
      </c>
      <c r="AG2705" t="s">
        <v>27</v>
      </c>
      <c r="AH2705" t="str">
        <f>Table1[[#This Row],[Family]]</f>
        <v>Chironomidae</v>
      </c>
      <c r="AI2705" t="s">
        <v>48</v>
      </c>
      <c r="AJ2705" t="s">
        <v>82</v>
      </c>
      <c r="AK2705">
        <v>9.1999999999999993</v>
      </c>
      <c r="AM2705" t="s">
        <v>42</v>
      </c>
      <c r="AN2705">
        <v>9.1999999999999993</v>
      </c>
      <c r="AO2705">
        <v>0</v>
      </c>
    </row>
    <row r="2706" spans="1:41" x14ac:dyDescent="0.25">
      <c r="A2706" t="s">
        <v>820</v>
      </c>
      <c r="F2706" t="s">
        <v>820</v>
      </c>
      <c r="G2706" s="1">
        <v>42438</v>
      </c>
      <c r="I2706" t="s">
        <v>1023</v>
      </c>
      <c r="J2706" t="s">
        <v>206</v>
      </c>
      <c r="K2706" t="s">
        <v>250</v>
      </c>
      <c r="L2706" t="s">
        <v>42</v>
      </c>
      <c r="M2706" t="s">
        <v>43</v>
      </c>
      <c r="N2706">
        <v>0</v>
      </c>
      <c r="O2706">
        <v>3</v>
      </c>
      <c r="P2706">
        <v>3</v>
      </c>
      <c r="T2706" t="s">
        <v>55</v>
      </c>
      <c r="V2706" t="s">
        <v>67</v>
      </c>
      <c r="X2706" t="s">
        <v>80</v>
      </c>
      <c r="Z2706" t="s">
        <v>86</v>
      </c>
      <c r="AC2706" t="s">
        <v>251</v>
      </c>
      <c r="AG2706" t="s">
        <v>27</v>
      </c>
      <c r="AH2706" t="str">
        <f>Table1[[#This Row],[Family]]</f>
        <v>Chironomidae</v>
      </c>
      <c r="AI2706" t="s">
        <v>48</v>
      </c>
      <c r="AJ2706" t="s">
        <v>61</v>
      </c>
      <c r="AK2706">
        <v>5.0999999999999996</v>
      </c>
      <c r="AM2706" t="s">
        <v>42</v>
      </c>
      <c r="AN2706">
        <v>5.0999999999999996</v>
      </c>
      <c r="AO2706">
        <v>0</v>
      </c>
    </row>
    <row r="2707" spans="1:41" x14ac:dyDescent="0.25">
      <c r="A2707" t="s">
        <v>820</v>
      </c>
      <c r="F2707" t="s">
        <v>820</v>
      </c>
      <c r="G2707" s="1">
        <v>42438</v>
      </c>
      <c r="I2707" t="s">
        <v>1023</v>
      </c>
      <c r="J2707" t="s">
        <v>206</v>
      </c>
      <c r="K2707" t="s">
        <v>196</v>
      </c>
      <c r="L2707" t="s">
        <v>42</v>
      </c>
      <c r="M2707" t="s">
        <v>43</v>
      </c>
      <c r="N2707">
        <v>0</v>
      </c>
      <c r="O2707">
        <v>1</v>
      </c>
      <c r="P2707">
        <v>1</v>
      </c>
      <c r="T2707" t="s">
        <v>55</v>
      </c>
      <c r="V2707" t="s">
        <v>67</v>
      </c>
      <c r="X2707" t="s">
        <v>80</v>
      </c>
      <c r="Z2707" t="s">
        <v>86</v>
      </c>
      <c r="AB2707" t="s">
        <v>194</v>
      </c>
      <c r="AC2707" t="s">
        <v>197</v>
      </c>
      <c r="AG2707" t="s">
        <v>27</v>
      </c>
      <c r="AH2707" t="str">
        <f>Table1[[#This Row],[Family]]</f>
        <v>Chironomidae</v>
      </c>
      <c r="AI2707" t="s">
        <v>48</v>
      </c>
      <c r="AJ2707" t="s">
        <v>61</v>
      </c>
      <c r="AK2707">
        <v>8.1999999999999993</v>
      </c>
      <c r="AM2707" t="s">
        <v>42</v>
      </c>
      <c r="AN2707">
        <v>8.1999999999999993</v>
      </c>
      <c r="AO2707">
        <v>0</v>
      </c>
    </row>
    <row r="2708" spans="1:41" x14ac:dyDescent="0.25">
      <c r="A2708" t="s">
        <v>820</v>
      </c>
      <c r="F2708" t="s">
        <v>820</v>
      </c>
      <c r="G2708" s="1">
        <v>42438</v>
      </c>
      <c r="I2708" t="s">
        <v>1023</v>
      </c>
      <c r="J2708" t="s">
        <v>206</v>
      </c>
      <c r="K2708" t="s">
        <v>278</v>
      </c>
      <c r="L2708" t="s">
        <v>42</v>
      </c>
      <c r="M2708" t="s">
        <v>43</v>
      </c>
      <c r="N2708">
        <v>0</v>
      </c>
      <c r="O2708">
        <v>6</v>
      </c>
      <c r="P2708">
        <v>6</v>
      </c>
      <c r="T2708" t="s">
        <v>55</v>
      </c>
      <c r="V2708" t="s">
        <v>67</v>
      </c>
      <c r="X2708" t="s">
        <v>80</v>
      </c>
      <c r="Z2708" t="s">
        <v>279</v>
      </c>
      <c r="AC2708" t="s">
        <v>280</v>
      </c>
      <c r="AG2708" t="s">
        <v>27</v>
      </c>
      <c r="AH2708" t="str">
        <f>Table1[[#This Row],[Family]]</f>
        <v>Empididae</v>
      </c>
      <c r="AI2708" t="s">
        <v>76</v>
      </c>
      <c r="AJ2708" t="s">
        <v>53</v>
      </c>
      <c r="AK2708">
        <v>7.4</v>
      </c>
      <c r="AM2708" t="s">
        <v>42</v>
      </c>
      <c r="AN2708">
        <v>7.4</v>
      </c>
      <c r="AO2708">
        <v>0</v>
      </c>
    </row>
    <row r="2709" spans="1:41" x14ac:dyDescent="0.25">
      <c r="A2709" t="s">
        <v>820</v>
      </c>
      <c r="F2709" t="s">
        <v>820</v>
      </c>
      <c r="G2709" s="1">
        <v>42438</v>
      </c>
      <c r="I2709" t="s">
        <v>1023</v>
      </c>
      <c r="J2709" t="s">
        <v>206</v>
      </c>
      <c r="K2709" t="s">
        <v>198</v>
      </c>
      <c r="L2709" t="s">
        <v>42</v>
      </c>
      <c r="M2709" t="s">
        <v>43</v>
      </c>
      <c r="N2709">
        <v>0</v>
      </c>
      <c r="O2709">
        <v>1</v>
      </c>
      <c r="P2709">
        <v>1</v>
      </c>
      <c r="T2709" t="s">
        <v>55</v>
      </c>
      <c r="V2709" t="s">
        <v>67</v>
      </c>
      <c r="X2709" t="s">
        <v>80</v>
      </c>
      <c r="Z2709" t="s">
        <v>199</v>
      </c>
      <c r="AB2709" t="s">
        <v>200</v>
      </c>
      <c r="AC2709" t="s">
        <v>201</v>
      </c>
      <c r="AG2709" t="s">
        <v>27</v>
      </c>
      <c r="AH2709" t="str">
        <f>Table1[[#This Row],[Family]]</f>
        <v>Simuliidae</v>
      </c>
      <c r="AI2709" t="s">
        <v>92</v>
      </c>
      <c r="AJ2709" t="s">
        <v>53</v>
      </c>
      <c r="AK2709">
        <v>2.4</v>
      </c>
      <c r="AM2709" t="s">
        <v>42</v>
      </c>
      <c r="AN2709">
        <v>2.4</v>
      </c>
      <c r="AO2709">
        <v>0</v>
      </c>
    </row>
    <row r="2710" spans="1:41" x14ac:dyDescent="0.25">
      <c r="A2710" t="s">
        <v>820</v>
      </c>
      <c r="F2710" t="s">
        <v>820</v>
      </c>
      <c r="G2710" s="1">
        <v>42438</v>
      </c>
      <c r="I2710" t="s">
        <v>1023</v>
      </c>
      <c r="J2710" t="s">
        <v>206</v>
      </c>
      <c r="K2710" t="s">
        <v>202</v>
      </c>
      <c r="L2710" t="s">
        <v>42</v>
      </c>
      <c r="M2710" t="s">
        <v>43</v>
      </c>
      <c r="N2710">
        <v>0</v>
      </c>
      <c r="O2710">
        <v>6</v>
      </c>
      <c r="P2710">
        <v>6</v>
      </c>
      <c r="T2710" t="s">
        <v>55</v>
      </c>
      <c r="V2710" t="s">
        <v>67</v>
      </c>
      <c r="X2710" t="s">
        <v>80</v>
      </c>
      <c r="Z2710" t="s">
        <v>203</v>
      </c>
      <c r="AC2710" t="s">
        <v>204</v>
      </c>
      <c r="AG2710" t="s">
        <v>27</v>
      </c>
      <c r="AH2710" t="str">
        <f>Table1[[#This Row],[Family]]</f>
        <v>Tipulidae</v>
      </c>
      <c r="AI2710" t="s">
        <v>48</v>
      </c>
      <c r="AJ2710" t="s">
        <v>53</v>
      </c>
      <c r="AK2710">
        <v>8</v>
      </c>
      <c r="AM2710" t="s">
        <v>42</v>
      </c>
      <c r="AN2710">
        <v>8</v>
      </c>
      <c r="AO2710">
        <v>0</v>
      </c>
    </row>
    <row r="2711" spans="1:41" x14ac:dyDescent="0.25">
      <c r="A2711" t="s">
        <v>821</v>
      </c>
      <c r="F2711" t="s">
        <v>821</v>
      </c>
      <c r="G2711" s="1">
        <v>42438</v>
      </c>
      <c r="I2711" t="s">
        <v>1023</v>
      </c>
      <c r="J2711" t="s">
        <v>206</v>
      </c>
      <c r="K2711" t="s">
        <v>332</v>
      </c>
      <c r="L2711" t="s">
        <v>42</v>
      </c>
      <c r="M2711" t="s">
        <v>43</v>
      </c>
      <c r="N2711">
        <v>0</v>
      </c>
      <c r="O2711">
        <v>1</v>
      </c>
      <c r="P2711">
        <v>1</v>
      </c>
      <c r="T2711" t="s">
        <v>333</v>
      </c>
      <c r="V2711" t="s">
        <v>334</v>
      </c>
      <c r="X2711" t="s">
        <v>335</v>
      </c>
      <c r="Z2711" t="s">
        <v>336</v>
      </c>
      <c r="AC2711" t="s">
        <v>337</v>
      </c>
      <c r="AG2711" t="s">
        <v>27</v>
      </c>
      <c r="AH2711" t="str">
        <f>Table1[[#This Row],[Family]]</f>
        <v>Dugesiidae</v>
      </c>
      <c r="AI2711" t="s">
        <v>76</v>
      </c>
      <c r="AJ2711" t="s">
        <v>61</v>
      </c>
      <c r="AK2711">
        <v>9.3000000000000007</v>
      </c>
      <c r="AM2711" t="s">
        <v>42</v>
      </c>
      <c r="AN2711">
        <v>9.3000000000000007</v>
      </c>
      <c r="AO2711">
        <v>0</v>
      </c>
    </row>
    <row r="2712" spans="1:41" x14ac:dyDescent="0.25">
      <c r="A2712" t="s">
        <v>821</v>
      </c>
      <c r="F2712" t="s">
        <v>821</v>
      </c>
      <c r="G2712" s="1">
        <v>42438</v>
      </c>
      <c r="I2712" t="s">
        <v>1023</v>
      </c>
      <c r="J2712" t="s">
        <v>206</v>
      </c>
      <c r="K2712" t="s">
        <v>50</v>
      </c>
      <c r="L2712" t="s">
        <v>42</v>
      </c>
      <c r="M2712" t="s">
        <v>43</v>
      </c>
      <c r="N2712">
        <v>0</v>
      </c>
      <c r="O2712">
        <v>2</v>
      </c>
      <c r="P2712">
        <v>2</v>
      </c>
      <c r="T2712" t="s">
        <v>44</v>
      </c>
      <c r="V2712" t="s">
        <v>45</v>
      </c>
      <c r="X2712" t="s">
        <v>51</v>
      </c>
      <c r="Z2712" t="s">
        <v>52</v>
      </c>
      <c r="AG2712" t="s">
        <v>24</v>
      </c>
      <c r="AH2712" t="str">
        <f>Table1[[#This Row],[FinalID]]</f>
        <v>TUBIFICIDAE</v>
      </c>
      <c r="AI2712" t="s">
        <v>48</v>
      </c>
      <c r="AJ2712" t="s">
        <v>53</v>
      </c>
      <c r="AK2712">
        <v>8.4</v>
      </c>
      <c r="AM2712" t="s">
        <v>42</v>
      </c>
      <c r="AN2712">
        <v>8.4</v>
      </c>
      <c r="AO2712">
        <v>0</v>
      </c>
    </row>
    <row r="2713" spans="1:41" x14ac:dyDescent="0.25">
      <c r="A2713" t="s">
        <v>821</v>
      </c>
      <c r="F2713" t="s">
        <v>821</v>
      </c>
      <c r="G2713" s="1">
        <v>42438</v>
      </c>
      <c r="I2713" t="s">
        <v>1023</v>
      </c>
      <c r="J2713" t="s">
        <v>206</v>
      </c>
      <c r="K2713" t="s">
        <v>577</v>
      </c>
      <c r="L2713" t="s">
        <v>42</v>
      </c>
      <c r="M2713" t="s">
        <v>43</v>
      </c>
      <c r="N2713">
        <v>0</v>
      </c>
      <c r="O2713">
        <v>10</v>
      </c>
      <c r="P2713">
        <v>10</v>
      </c>
      <c r="T2713" t="s">
        <v>208</v>
      </c>
      <c r="V2713" t="s">
        <v>209</v>
      </c>
      <c r="X2713" t="s">
        <v>578</v>
      </c>
      <c r="Z2713" t="s">
        <v>579</v>
      </c>
      <c r="AC2713" t="s">
        <v>580</v>
      </c>
      <c r="AG2713" t="s">
        <v>27</v>
      </c>
      <c r="AH2713" t="str">
        <f>Table1[[#This Row],[Family]]</f>
        <v>Pleuroceridae</v>
      </c>
      <c r="AI2713" t="s">
        <v>144</v>
      </c>
      <c r="AJ2713" t="s">
        <v>213</v>
      </c>
      <c r="AK2713">
        <v>1</v>
      </c>
      <c r="AM2713" t="s">
        <v>42</v>
      </c>
      <c r="AN2713">
        <v>1</v>
      </c>
      <c r="AO2713">
        <v>0</v>
      </c>
    </row>
    <row r="2714" spans="1:41" x14ac:dyDescent="0.25">
      <c r="A2714" t="s">
        <v>821</v>
      </c>
      <c r="F2714" t="s">
        <v>821</v>
      </c>
      <c r="G2714" s="1">
        <v>42438</v>
      </c>
      <c r="I2714" t="s">
        <v>1023</v>
      </c>
      <c r="J2714" t="s">
        <v>206</v>
      </c>
      <c r="K2714" t="s">
        <v>393</v>
      </c>
      <c r="L2714" t="s">
        <v>42</v>
      </c>
      <c r="M2714" t="s">
        <v>43</v>
      </c>
      <c r="N2714">
        <v>0</v>
      </c>
      <c r="O2714">
        <v>1</v>
      </c>
      <c r="P2714">
        <v>1</v>
      </c>
      <c r="T2714" t="s">
        <v>208</v>
      </c>
      <c r="V2714" t="s">
        <v>394</v>
      </c>
      <c r="X2714" t="s">
        <v>395</v>
      </c>
      <c r="Z2714" t="s">
        <v>396</v>
      </c>
      <c r="AC2714" t="s">
        <v>397</v>
      </c>
      <c r="AG2714" t="s">
        <v>27</v>
      </c>
      <c r="AH2714" t="str">
        <f>Table1[[#This Row],[Family]]</f>
        <v>Corbiculidae</v>
      </c>
      <c r="AI2714" t="s">
        <v>92</v>
      </c>
      <c r="AJ2714" t="s">
        <v>49</v>
      </c>
      <c r="AK2714">
        <v>6</v>
      </c>
      <c r="AM2714" t="s">
        <v>42</v>
      </c>
      <c r="AN2714">
        <v>6</v>
      </c>
      <c r="AO2714">
        <v>0</v>
      </c>
    </row>
    <row r="2715" spans="1:41" x14ac:dyDescent="0.25">
      <c r="A2715" t="s">
        <v>821</v>
      </c>
      <c r="F2715" t="s">
        <v>821</v>
      </c>
      <c r="G2715" s="1">
        <v>42438</v>
      </c>
      <c r="I2715" t="s">
        <v>1023</v>
      </c>
      <c r="J2715" t="s">
        <v>206</v>
      </c>
      <c r="K2715" t="s">
        <v>292</v>
      </c>
      <c r="L2715" t="s">
        <v>42</v>
      </c>
      <c r="M2715" t="s">
        <v>43</v>
      </c>
      <c r="N2715">
        <v>0</v>
      </c>
      <c r="O2715">
        <v>4</v>
      </c>
      <c r="P2715">
        <v>4</v>
      </c>
      <c r="T2715" t="s">
        <v>55</v>
      </c>
      <c r="V2715" t="s">
        <v>56</v>
      </c>
      <c r="X2715" t="s">
        <v>57</v>
      </c>
      <c r="Z2715" t="s">
        <v>293</v>
      </c>
      <c r="AC2715" t="s">
        <v>294</v>
      </c>
      <c r="AG2715" t="s">
        <v>27</v>
      </c>
      <c r="AH2715" t="str">
        <f>Table1[[#This Row],[Family]]</f>
        <v>Gammaridae</v>
      </c>
      <c r="AI2715" t="s">
        <v>60</v>
      </c>
      <c r="AJ2715" t="s">
        <v>61</v>
      </c>
      <c r="AK2715">
        <v>6.7</v>
      </c>
      <c r="AM2715" t="s">
        <v>42</v>
      </c>
      <c r="AN2715">
        <v>6.7</v>
      </c>
      <c r="AO2715">
        <v>0</v>
      </c>
    </row>
    <row r="2716" spans="1:41" x14ac:dyDescent="0.25">
      <c r="A2716" t="s">
        <v>821</v>
      </c>
      <c r="F2716" t="s">
        <v>821</v>
      </c>
      <c r="G2716" s="1">
        <v>42438</v>
      </c>
      <c r="I2716" t="s">
        <v>1023</v>
      </c>
      <c r="J2716" t="s">
        <v>206</v>
      </c>
      <c r="K2716" t="s">
        <v>137</v>
      </c>
      <c r="L2716" t="s">
        <v>42</v>
      </c>
      <c r="M2716" t="s">
        <v>43</v>
      </c>
      <c r="N2716">
        <v>0</v>
      </c>
      <c r="O2716">
        <v>1</v>
      </c>
      <c r="P2716">
        <v>1</v>
      </c>
      <c r="T2716" t="s">
        <v>55</v>
      </c>
      <c r="V2716" t="s">
        <v>67</v>
      </c>
      <c r="X2716" t="s">
        <v>68</v>
      </c>
      <c r="Z2716" t="s">
        <v>138</v>
      </c>
      <c r="AC2716" t="s">
        <v>139</v>
      </c>
      <c r="AG2716" t="s">
        <v>27</v>
      </c>
      <c r="AH2716" t="str">
        <f>Table1[[#This Row],[Family]]</f>
        <v>Ephemerellidae</v>
      </c>
      <c r="AI2716" t="s">
        <v>48</v>
      </c>
      <c r="AJ2716" t="s">
        <v>140</v>
      </c>
      <c r="AK2716">
        <v>2.2999999999999998</v>
      </c>
      <c r="AM2716" t="s">
        <v>42</v>
      </c>
      <c r="AN2716">
        <v>2.2999999999999998</v>
      </c>
      <c r="AO2716">
        <v>0</v>
      </c>
    </row>
    <row r="2717" spans="1:41" x14ac:dyDescent="0.25">
      <c r="A2717" t="s">
        <v>821</v>
      </c>
      <c r="F2717" t="s">
        <v>821</v>
      </c>
      <c r="G2717" s="1">
        <v>42438</v>
      </c>
      <c r="I2717" t="s">
        <v>1023</v>
      </c>
      <c r="J2717" t="s">
        <v>206</v>
      </c>
      <c r="K2717" t="s">
        <v>260</v>
      </c>
      <c r="L2717" t="s">
        <v>42</v>
      </c>
      <c r="M2717" t="s">
        <v>43</v>
      </c>
      <c r="N2717">
        <v>0</v>
      </c>
      <c r="O2717">
        <v>2</v>
      </c>
      <c r="P2717">
        <v>2</v>
      </c>
      <c r="T2717" t="s">
        <v>55</v>
      </c>
      <c r="V2717" t="s">
        <v>67</v>
      </c>
      <c r="X2717" t="s">
        <v>68</v>
      </c>
      <c r="Z2717" t="s">
        <v>142</v>
      </c>
      <c r="AC2717" t="s">
        <v>261</v>
      </c>
      <c r="AG2717" t="s">
        <v>27</v>
      </c>
      <c r="AH2717" t="str">
        <f>Table1[[#This Row],[Family]]</f>
        <v>Heptageniidae</v>
      </c>
      <c r="AI2717" t="s">
        <v>144</v>
      </c>
      <c r="AJ2717" t="s">
        <v>53</v>
      </c>
      <c r="AK2717">
        <v>3</v>
      </c>
      <c r="AM2717" t="s">
        <v>42</v>
      </c>
      <c r="AN2717">
        <v>3</v>
      </c>
      <c r="AO2717">
        <v>0</v>
      </c>
    </row>
    <row r="2718" spans="1:41" x14ac:dyDescent="0.25">
      <c r="A2718" t="s">
        <v>821</v>
      </c>
      <c r="F2718" t="s">
        <v>821</v>
      </c>
      <c r="G2718" s="1">
        <v>42438</v>
      </c>
      <c r="I2718" t="s">
        <v>1023</v>
      </c>
      <c r="J2718" t="s">
        <v>206</v>
      </c>
      <c r="K2718" t="s">
        <v>317</v>
      </c>
      <c r="L2718" t="s">
        <v>42</v>
      </c>
      <c r="M2718" t="s">
        <v>43</v>
      </c>
      <c r="N2718">
        <v>0</v>
      </c>
      <c r="O2718">
        <v>1</v>
      </c>
      <c r="P2718">
        <v>1</v>
      </c>
      <c r="T2718" t="s">
        <v>55</v>
      </c>
      <c r="V2718" t="s">
        <v>67</v>
      </c>
      <c r="X2718" t="s">
        <v>68</v>
      </c>
      <c r="Z2718" t="s">
        <v>318</v>
      </c>
      <c r="AC2718" t="s">
        <v>319</v>
      </c>
      <c r="AG2718" t="s">
        <v>27</v>
      </c>
      <c r="AH2718" t="str">
        <f>Table1[[#This Row],[Family]]</f>
        <v>Isonychiidae</v>
      </c>
      <c r="AI2718" t="s">
        <v>92</v>
      </c>
      <c r="AJ2718" t="s">
        <v>136</v>
      </c>
      <c r="AK2718">
        <v>2.5</v>
      </c>
      <c r="AM2718" t="s">
        <v>42</v>
      </c>
      <c r="AN2718">
        <v>2.5</v>
      </c>
      <c r="AO2718">
        <v>0</v>
      </c>
    </row>
    <row r="2719" spans="1:41" x14ac:dyDescent="0.25">
      <c r="A2719" t="s">
        <v>821</v>
      </c>
      <c r="F2719" t="s">
        <v>821</v>
      </c>
      <c r="G2719" s="1">
        <v>42438</v>
      </c>
      <c r="I2719" t="s">
        <v>1023</v>
      </c>
      <c r="J2719" t="s">
        <v>206</v>
      </c>
      <c r="K2719" t="s">
        <v>555</v>
      </c>
      <c r="L2719" t="s">
        <v>42</v>
      </c>
      <c r="M2719" t="s">
        <v>43</v>
      </c>
      <c r="N2719">
        <v>0</v>
      </c>
      <c r="O2719">
        <v>1</v>
      </c>
      <c r="P2719">
        <v>1</v>
      </c>
      <c r="T2719" t="s">
        <v>55</v>
      </c>
      <c r="V2719" t="s">
        <v>67</v>
      </c>
      <c r="X2719" t="s">
        <v>324</v>
      </c>
      <c r="Z2719" t="s">
        <v>399</v>
      </c>
      <c r="AC2719" t="s">
        <v>556</v>
      </c>
      <c r="AG2719" t="s">
        <v>27</v>
      </c>
      <c r="AH2719" t="str">
        <f>Table1[[#This Row],[Family]]</f>
        <v>Gomphidae</v>
      </c>
      <c r="AI2719" t="s">
        <v>76</v>
      </c>
      <c r="AJ2719" t="s">
        <v>49</v>
      </c>
      <c r="AK2719">
        <v>2.2000000000000002</v>
      </c>
      <c r="AM2719" t="s">
        <v>42</v>
      </c>
      <c r="AN2719">
        <v>2.2000000000000002</v>
      </c>
      <c r="AO2719">
        <v>0</v>
      </c>
    </row>
    <row r="2720" spans="1:41" x14ac:dyDescent="0.25">
      <c r="A2720" t="s">
        <v>821</v>
      </c>
      <c r="F2720" t="s">
        <v>821</v>
      </c>
      <c r="G2720" s="1">
        <v>42438</v>
      </c>
      <c r="I2720" t="s">
        <v>1023</v>
      </c>
      <c r="J2720" t="s">
        <v>206</v>
      </c>
      <c r="K2720" t="s">
        <v>372</v>
      </c>
      <c r="L2720" t="s">
        <v>42</v>
      </c>
      <c r="M2720" t="s">
        <v>43</v>
      </c>
      <c r="N2720">
        <v>0</v>
      </c>
      <c r="O2720">
        <v>2</v>
      </c>
      <c r="P2720">
        <v>2</v>
      </c>
      <c r="T2720" t="s">
        <v>55</v>
      </c>
      <c r="V2720" t="s">
        <v>67</v>
      </c>
      <c r="X2720" t="s">
        <v>373</v>
      </c>
      <c r="Z2720" t="s">
        <v>374</v>
      </c>
      <c r="AC2720" t="s">
        <v>375</v>
      </c>
      <c r="AG2720" t="s">
        <v>27</v>
      </c>
      <c r="AH2720" t="str">
        <f>Table1[[#This Row],[Family]]</f>
        <v>Corydalidae</v>
      </c>
      <c r="AI2720" t="s">
        <v>76</v>
      </c>
      <c r="AJ2720" t="s">
        <v>376</v>
      </c>
      <c r="AK2720">
        <v>1.4</v>
      </c>
      <c r="AM2720" t="s">
        <v>42</v>
      </c>
      <c r="AN2720">
        <v>1.4</v>
      </c>
      <c r="AO2720">
        <v>0</v>
      </c>
    </row>
    <row r="2721" spans="1:41" x14ac:dyDescent="0.25">
      <c r="A2721" t="s">
        <v>821</v>
      </c>
      <c r="F2721" t="s">
        <v>821</v>
      </c>
      <c r="G2721" s="1">
        <v>42438</v>
      </c>
      <c r="I2721" t="s">
        <v>1023</v>
      </c>
      <c r="J2721" t="s">
        <v>206</v>
      </c>
      <c r="K2721" t="s">
        <v>822</v>
      </c>
      <c r="L2721" t="s">
        <v>42</v>
      </c>
      <c r="M2721" t="s">
        <v>43</v>
      </c>
      <c r="N2721">
        <v>0</v>
      </c>
      <c r="O2721">
        <v>1</v>
      </c>
      <c r="P2721">
        <v>1</v>
      </c>
      <c r="T2721" t="s">
        <v>55</v>
      </c>
      <c r="V2721" t="s">
        <v>67</v>
      </c>
      <c r="X2721" t="s">
        <v>72</v>
      </c>
      <c r="Z2721" t="s">
        <v>266</v>
      </c>
      <c r="AC2721" t="s">
        <v>823</v>
      </c>
      <c r="AG2721" t="s">
        <v>27</v>
      </c>
      <c r="AH2721" t="str">
        <f>Table1[[#This Row],[Family]]</f>
        <v>Glossosomatidae</v>
      </c>
      <c r="AI2721" t="s">
        <v>144</v>
      </c>
      <c r="AK2721">
        <v>2.8</v>
      </c>
      <c r="AM2721" t="s">
        <v>42</v>
      </c>
      <c r="AN2721">
        <v>2.8</v>
      </c>
      <c r="AO2721">
        <v>0</v>
      </c>
    </row>
    <row r="2722" spans="1:41" x14ac:dyDescent="0.25">
      <c r="A2722" t="s">
        <v>821</v>
      </c>
      <c r="F2722" t="s">
        <v>821</v>
      </c>
      <c r="G2722" s="1">
        <v>42438</v>
      </c>
      <c r="I2722" t="s">
        <v>1023</v>
      </c>
      <c r="J2722" t="s">
        <v>206</v>
      </c>
      <c r="K2722" t="s">
        <v>170</v>
      </c>
      <c r="L2722" t="s">
        <v>42</v>
      </c>
      <c r="M2722" t="s">
        <v>43</v>
      </c>
      <c r="N2722">
        <v>0</v>
      </c>
      <c r="O2722">
        <v>16</v>
      </c>
      <c r="P2722">
        <v>16</v>
      </c>
      <c r="T2722" t="s">
        <v>55</v>
      </c>
      <c r="V2722" t="s">
        <v>67</v>
      </c>
      <c r="X2722" t="s">
        <v>72</v>
      </c>
      <c r="Z2722" t="s">
        <v>171</v>
      </c>
      <c r="AC2722" t="s">
        <v>172</v>
      </c>
      <c r="AG2722" t="s">
        <v>27</v>
      </c>
      <c r="AH2722" t="str">
        <f>Table1[[#This Row],[Family]]</f>
        <v>Hydropsychidae</v>
      </c>
      <c r="AI2722" t="s">
        <v>92</v>
      </c>
      <c r="AJ2722" t="s">
        <v>53</v>
      </c>
      <c r="AK2722">
        <v>6.5</v>
      </c>
      <c r="AM2722" t="s">
        <v>42</v>
      </c>
      <c r="AN2722">
        <v>6.5</v>
      </c>
      <c r="AO2722">
        <v>0</v>
      </c>
    </row>
    <row r="2723" spans="1:41" x14ac:dyDescent="0.25">
      <c r="A2723" t="s">
        <v>821</v>
      </c>
      <c r="F2723" t="s">
        <v>821</v>
      </c>
      <c r="G2723" s="1">
        <v>42438</v>
      </c>
      <c r="I2723" t="s">
        <v>1023</v>
      </c>
      <c r="J2723" t="s">
        <v>206</v>
      </c>
      <c r="K2723" t="s">
        <v>175</v>
      </c>
      <c r="L2723" t="s">
        <v>42</v>
      </c>
      <c r="M2723" t="s">
        <v>43</v>
      </c>
      <c r="N2723">
        <v>0</v>
      </c>
      <c r="O2723">
        <v>13</v>
      </c>
      <c r="P2723">
        <v>13</v>
      </c>
      <c r="T2723" t="s">
        <v>55</v>
      </c>
      <c r="V2723" t="s">
        <v>67</v>
      </c>
      <c r="X2723" t="s">
        <v>72</v>
      </c>
      <c r="Z2723" t="s">
        <v>171</v>
      </c>
      <c r="AC2723" t="s">
        <v>176</v>
      </c>
      <c r="AG2723" t="s">
        <v>27</v>
      </c>
      <c r="AH2723" t="str">
        <f>Table1[[#This Row],[Family]]</f>
        <v>Hydropsychidae</v>
      </c>
      <c r="AI2723" t="s">
        <v>92</v>
      </c>
      <c r="AJ2723" t="s">
        <v>53</v>
      </c>
      <c r="AK2723">
        <v>7.5</v>
      </c>
      <c r="AM2723" t="s">
        <v>42</v>
      </c>
      <c r="AN2723">
        <v>7.5</v>
      </c>
      <c r="AO2723">
        <v>0</v>
      </c>
    </row>
    <row r="2724" spans="1:41" x14ac:dyDescent="0.25">
      <c r="A2724" t="s">
        <v>821</v>
      </c>
      <c r="F2724" t="s">
        <v>821</v>
      </c>
      <c r="G2724" s="1">
        <v>42438</v>
      </c>
      <c r="I2724" t="s">
        <v>1023</v>
      </c>
      <c r="J2724" t="s">
        <v>206</v>
      </c>
      <c r="K2724" t="s">
        <v>590</v>
      </c>
      <c r="L2724" t="s">
        <v>42</v>
      </c>
      <c r="M2724" t="s">
        <v>43</v>
      </c>
      <c r="N2724">
        <v>0</v>
      </c>
      <c r="O2724">
        <v>2</v>
      </c>
      <c r="P2724">
        <v>2</v>
      </c>
      <c r="T2724" t="s">
        <v>55</v>
      </c>
      <c r="V2724" t="s">
        <v>67</v>
      </c>
      <c r="X2724" t="s">
        <v>72</v>
      </c>
      <c r="Z2724" t="s">
        <v>591</v>
      </c>
      <c r="AC2724" t="s">
        <v>592</v>
      </c>
      <c r="AG2724" t="s">
        <v>27</v>
      </c>
      <c r="AH2724" t="str">
        <f>Table1[[#This Row],[Family]]</f>
        <v>Lepidostomatidae</v>
      </c>
      <c r="AI2724" t="s">
        <v>60</v>
      </c>
      <c r="AJ2724" t="s">
        <v>271</v>
      </c>
      <c r="AM2724" t="s">
        <v>42</v>
      </c>
      <c r="AO2724">
        <v>0</v>
      </c>
    </row>
    <row r="2725" spans="1:41" x14ac:dyDescent="0.25">
      <c r="A2725" t="s">
        <v>821</v>
      </c>
      <c r="F2725" t="s">
        <v>821</v>
      </c>
      <c r="G2725" s="1">
        <v>42438</v>
      </c>
      <c r="I2725" t="s">
        <v>1023</v>
      </c>
      <c r="J2725" t="s">
        <v>206</v>
      </c>
      <c r="K2725" t="s">
        <v>217</v>
      </c>
      <c r="L2725" t="s">
        <v>42</v>
      </c>
      <c r="M2725" t="s">
        <v>43</v>
      </c>
      <c r="N2725">
        <v>0</v>
      </c>
      <c r="O2725">
        <v>1</v>
      </c>
      <c r="P2725">
        <v>1</v>
      </c>
      <c r="T2725" t="s">
        <v>55</v>
      </c>
      <c r="V2725" t="s">
        <v>67</v>
      </c>
      <c r="X2725" t="s">
        <v>72</v>
      </c>
      <c r="Z2725" t="s">
        <v>181</v>
      </c>
      <c r="AC2725" t="s">
        <v>218</v>
      </c>
      <c r="AG2725" t="s">
        <v>27</v>
      </c>
      <c r="AH2725" t="str">
        <f>Table1[[#This Row],[Family]]</f>
        <v>Philopotamidae</v>
      </c>
      <c r="AI2725" t="s">
        <v>92</v>
      </c>
      <c r="AJ2725" t="s">
        <v>53</v>
      </c>
      <c r="AK2725">
        <v>4.4000000000000004</v>
      </c>
      <c r="AM2725" t="s">
        <v>42</v>
      </c>
      <c r="AN2725">
        <v>4.4000000000000004</v>
      </c>
      <c r="AO2725">
        <v>0</v>
      </c>
    </row>
    <row r="2726" spans="1:41" x14ac:dyDescent="0.25">
      <c r="A2726" t="s">
        <v>821</v>
      </c>
      <c r="F2726" t="s">
        <v>821</v>
      </c>
      <c r="G2726" s="1">
        <v>42438</v>
      </c>
      <c r="I2726" t="s">
        <v>1023</v>
      </c>
      <c r="J2726" t="s">
        <v>206</v>
      </c>
      <c r="K2726" t="s">
        <v>824</v>
      </c>
      <c r="L2726" t="s">
        <v>42</v>
      </c>
      <c r="M2726" t="s">
        <v>43</v>
      </c>
      <c r="N2726">
        <v>0</v>
      </c>
      <c r="O2726">
        <v>3</v>
      </c>
      <c r="P2726">
        <v>3</v>
      </c>
      <c r="T2726" t="s">
        <v>55</v>
      </c>
      <c r="V2726" t="s">
        <v>67</v>
      </c>
      <c r="X2726" t="s">
        <v>72</v>
      </c>
      <c r="Z2726" t="s">
        <v>451</v>
      </c>
      <c r="AC2726" t="s">
        <v>825</v>
      </c>
      <c r="AG2726" t="s">
        <v>27</v>
      </c>
      <c r="AH2726" t="str">
        <f>Table1[[#This Row],[Family]]</f>
        <v>Polycentropodidae</v>
      </c>
      <c r="AI2726" t="s">
        <v>92</v>
      </c>
      <c r="AJ2726" t="s">
        <v>53</v>
      </c>
      <c r="AK2726">
        <v>0.2</v>
      </c>
      <c r="AM2726" t="s">
        <v>42</v>
      </c>
      <c r="AN2726">
        <v>0.2</v>
      </c>
      <c r="AO2726">
        <v>0</v>
      </c>
    </row>
    <row r="2727" spans="1:41" x14ac:dyDescent="0.25">
      <c r="A2727" t="s">
        <v>821</v>
      </c>
      <c r="F2727" t="s">
        <v>821</v>
      </c>
      <c r="G2727" s="1">
        <v>42438</v>
      </c>
      <c r="I2727" t="s">
        <v>1023</v>
      </c>
      <c r="J2727" t="s">
        <v>206</v>
      </c>
      <c r="K2727" t="s">
        <v>450</v>
      </c>
      <c r="L2727" t="s">
        <v>42</v>
      </c>
      <c r="M2727" t="s">
        <v>43</v>
      </c>
      <c r="N2727">
        <v>0</v>
      </c>
      <c r="O2727">
        <v>1</v>
      </c>
      <c r="P2727">
        <v>1</v>
      </c>
      <c r="T2727" t="s">
        <v>55</v>
      </c>
      <c r="V2727" t="s">
        <v>67</v>
      </c>
      <c r="X2727" t="s">
        <v>72</v>
      </c>
      <c r="Z2727" t="s">
        <v>451</v>
      </c>
      <c r="AC2727" t="s">
        <v>452</v>
      </c>
      <c r="AG2727" t="s">
        <v>27</v>
      </c>
      <c r="AH2727" t="str">
        <f>Table1[[#This Row],[Family]]</f>
        <v>Polycentropodidae</v>
      </c>
      <c r="AI2727" t="s">
        <v>92</v>
      </c>
      <c r="AJ2727" t="s">
        <v>53</v>
      </c>
      <c r="AK2727">
        <v>1.1000000000000001</v>
      </c>
      <c r="AM2727" t="s">
        <v>42</v>
      </c>
      <c r="AN2727">
        <v>1.1000000000000001</v>
      </c>
      <c r="AO2727">
        <v>0</v>
      </c>
    </row>
    <row r="2728" spans="1:41" x14ac:dyDescent="0.25">
      <c r="A2728" t="s">
        <v>821</v>
      </c>
      <c r="F2728" t="s">
        <v>821</v>
      </c>
      <c r="G2728" s="1">
        <v>42438</v>
      </c>
      <c r="I2728" t="s">
        <v>1023</v>
      </c>
      <c r="J2728" t="s">
        <v>206</v>
      </c>
      <c r="K2728" t="s">
        <v>814</v>
      </c>
      <c r="L2728" t="s">
        <v>42</v>
      </c>
      <c r="M2728" t="s">
        <v>43</v>
      </c>
      <c r="N2728">
        <v>0</v>
      </c>
      <c r="O2728">
        <v>1</v>
      </c>
      <c r="P2728">
        <v>1</v>
      </c>
      <c r="T2728" t="s">
        <v>55</v>
      </c>
      <c r="V2728" t="s">
        <v>67</v>
      </c>
      <c r="X2728" t="s">
        <v>72</v>
      </c>
      <c r="Z2728" t="s">
        <v>357</v>
      </c>
      <c r="AC2728" t="s">
        <v>815</v>
      </c>
      <c r="AG2728" t="s">
        <v>27</v>
      </c>
      <c r="AH2728" t="str">
        <f>Table1[[#This Row],[Family]]</f>
        <v>Psychomyiidae</v>
      </c>
      <c r="AI2728" t="s">
        <v>48</v>
      </c>
      <c r="AJ2728" t="s">
        <v>53</v>
      </c>
      <c r="AK2728">
        <v>4.9000000000000004</v>
      </c>
      <c r="AM2728" t="s">
        <v>42</v>
      </c>
      <c r="AN2728">
        <v>4.9000000000000004</v>
      </c>
      <c r="AO2728">
        <v>0</v>
      </c>
    </row>
    <row r="2729" spans="1:41" x14ac:dyDescent="0.25">
      <c r="A2729" t="s">
        <v>821</v>
      </c>
      <c r="F2729" t="s">
        <v>821</v>
      </c>
      <c r="G2729" s="1">
        <v>42438</v>
      </c>
      <c r="I2729" t="s">
        <v>1023</v>
      </c>
      <c r="J2729" t="s">
        <v>206</v>
      </c>
      <c r="K2729" t="s">
        <v>177</v>
      </c>
      <c r="L2729" t="s">
        <v>42</v>
      </c>
      <c r="M2729" t="s">
        <v>43</v>
      </c>
      <c r="N2729">
        <v>0</v>
      </c>
      <c r="O2729">
        <v>3</v>
      </c>
      <c r="P2729">
        <v>3</v>
      </c>
      <c r="T2729" t="s">
        <v>55</v>
      </c>
      <c r="V2729" t="s">
        <v>67</v>
      </c>
      <c r="X2729" t="s">
        <v>72</v>
      </c>
      <c r="Z2729" t="s">
        <v>178</v>
      </c>
      <c r="AC2729" t="s">
        <v>179</v>
      </c>
      <c r="AG2729" t="s">
        <v>27</v>
      </c>
      <c r="AH2729" t="str">
        <f>Table1[[#This Row],[Family]]</f>
        <v>Uenoidae</v>
      </c>
      <c r="AI2729" t="s">
        <v>144</v>
      </c>
      <c r="AJ2729" t="s">
        <v>53</v>
      </c>
      <c r="AK2729">
        <v>2.7</v>
      </c>
      <c r="AM2729" t="s">
        <v>42</v>
      </c>
      <c r="AN2729">
        <v>2.7</v>
      </c>
      <c r="AO2729">
        <v>0</v>
      </c>
    </row>
    <row r="2730" spans="1:41" x14ac:dyDescent="0.25">
      <c r="A2730" t="s">
        <v>821</v>
      </c>
      <c r="F2730" t="s">
        <v>821</v>
      </c>
      <c r="G2730" s="1">
        <v>42438</v>
      </c>
      <c r="I2730" t="s">
        <v>1023</v>
      </c>
      <c r="J2730" t="s">
        <v>206</v>
      </c>
      <c r="K2730" t="s">
        <v>248</v>
      </c>
      <c r="L2730" t="s">
        <v>42</v>
      </c>
      <c r="M2730" t="s">
        <v>43</v>
      </c>
      <c r="N2730">
        <v>0</v>
      </c>
      <c r="O2730">
        <v>1</v>
      </c>
      <c r="P2730">
        <v>1</v>
      </c>
      <c r="T2730" t="s">
        <v>55</v>
      </c>
      <c r="V2730" t="s">
        <v>67</v>
      </c>
      <c r="X2730" t="s">
        <v>220</v>
      </c>
      <c r="Z2730" t="s">
        <v>221</v>
      </c>
      <c r="AC2730" t="s">
        <v>249</v>
      </c>
      <c r="AG2730" t="s">
        <v>27</v>
      </c>
      <c r="AH2730" t="str">
        <f>Table1[[#This Row],[Family]]</f>
        <v>Elmidae</v>
      </c>
      <c r="AI2730" t="s">
        <v>144</v>
      </c>
      <c r="AJ2730" t="s">
        <v>53</v>
      </c>
      <c r="AK2730">
        <v>2.7</v>
      </c>
      <c r="AM2730" t="s">
        <v>42</v>
      </c>
      <c r="AN2730">
        <v>2.7</v>
      </c>
      <c r="AO2730">
        <v>0</v>
      </c>
    </row>
    <row r="2731" spans="1:41" x14ac:dyDescent="0.25">
      <c r="A2731" t="s">
        <v>821</v>
      </c>
      <c r="F2731" t="s">
        <v>821</v>
      </c>
      <c r="G2731" s="1">
        <v>42438</v>
      </c>
      <c r="I2731" t="s">
        <v>1023</v>
      </c>
      <c r="J2731" t="s">
        <v>206</v>
      </c>
      <c r="K2731" t="s">
        <v>90</v>
      </c>
      <c r="L2731" t="s">
        <v>42</v>
      </c>
      <c r="M2731" t="s">
        <v>43</v>
      </c>
      <c r="N2731">
        <v>0</v>
      </c>
      <c r="O2731">
        <v>2</v>
      </c>
      <c r="P2731">
        <v>2</v>
      </c>
      <c r="T2731" t="s">
        <v>55</v>
      </c>
      <c r="V2731" t="s">
        <v>67</v>
      </c>
      <c r="X2731" t="s">
        <v>80</v>
      </c>
      <c r="Z2731" t="s">
        <v>86</v>
      </c>
      <c r="AB2731" t="s">
        <v>87</v>
      </c>
      <c r="AC2731" t="s">
        <v>91</v>
      </c>
      <c r="AG2731" t="s">
        <v>27</v>
      </c>
      <c r="AH2731" t="str">
        <f>Table1[[#This Row],[Family]]</f>
        <v>Chironomidae</v>
      </c>
      <c r="AI2731" t="s">
        <v>92</v>
      </c>
      <c r="AJ2731" t="s">
        <v>53</v>
      </c>
      <c r="AK2731">
        <v>4.9000000000000004</v>
      </c>
      <c r="AM2731" t="s">
        <v>42</v>
      </c>
      <c r="AN2731">
        <v>4.9000000000000004</v>
      </c>
      <c r="AO2731">
        <v>0</v>
      </c>
    </row>
    <row r="2732" spans="1:41" x14ac:dyDescent="0.25">
      <c r="A2732" t="s">
        <v>821</v>
      </c>
      <c r="F2732" t="s">
        <v>821</v>
      </c>
      <c r="G2732" s="1">
        <v>42438</v>
      </c>
      <c r="I2732" t="s">
        <v>1023</v>
      </c>
      <c r="J2732" t="s">
        <v>206</v>
      </c>
      <c r="K2732" t="s">
        <v>96</v>
      </c>
      <c r="L2732" t="s">
        <v>42</v>
      </c>
      <c r="M2732" t="s">
        <v>79</v>
      </c>
      <c r="N2732">
        <v>0</v>
      </c>
      <c r="O2732">
        <v>1</v>
      </c>
      <c r="P2732">
        <v>1</v>
      </c>
      <c r="T2732" t="s">
        <v>55</v>
      </c>
      <c r="V2732" t="s">
        <v>67</v>
      </c>
      <c r="X2732" t="s">
        <v>80</v>
      </c>
      <c r="Z2732" t="s">
        <v>86</v>
      </c>
      <c r="AB2732" t="s">
        <v>97</v>
      </c>
      <c r="AG2732" t="s">
        <v>26</v>
      </c>
      <c r="AH2732" t="s">
        <v>86</v>
      </c>
      <c r="AI2732" t="s">
        <v>48</v>
      </c>
      <c r="AK2732">
        <v>3.5</v>
      </c>
      <c r="AM2732" t="s">
        <v>42</v>
      </c>
      <c r="AN2732">
        <v>3.5</v>
      </c>
      <c r="AO2732">
        <v>0</v>
      </c>
    </row>
    <row r="2733" spans="1:41" x14ac:dyDescent="0.25">
      <c r="A2733" t="s">
        <v>821</v>
      </c>
      <c r="F2733" t="s">
        <v>821</v>
      </c>
      <c r="G2733" s="1">
        <v>42438</v>
      </c>
      <c r="I2733" t="s">
        <v>1023</v>
      </c>
      <c r="J2733" t="s">
        <v>206</v>
      </c>
      <c r="K2733" t="s">
        <v>286</v>
      </c>
      <c r="L2733" t="s">
        <v>42</v>
      </c>
      <c r="M2733" t="s">
        <v>43</v>
      </c>
      <c r="N2733">
        <v>0</v>
      </c>
      <c r="O2733">
        <v>2</v>
      </c>
      <c r="P2733">
        <v>2</v>
      </c>
      <c r="T2733" t="s">
        <v>55</v>
      </c>
      <c r="V2733" t="s">
        <v>67</v>
      </c>
      <c r="X2733" t="s">
        <v>80</v>
      </c>
      <c r="Z2733" t="s">
        <v>86</v>
      </c>
      <c r="AB2733" t="s">
        <v>97</v>
      </c>
      <c r="AC2733" t="s">
        <v>287</v>
      </c>
      <c r="AG2733" t="s">
        <v>27</v>
      </c>
      <c r="AH2733" t="str">
        <f>Table1[[#This Row],[Family]]</f>
        <v>Chironomidae</v>
      </c>
      <c r="AI2733" t="s">
        <v>48</v>
      </c>
      <c r="AJ2733" t="s">
        <v>61</v>
      </c>
      <c r="AK2733">
        <v>7.7</v>
      </c>
      <c r="AM2733" t="s">
        <v>42</v>
      </c>
      <c r="AN2733">
        <v>7.7</v>
      </c>
      <c r="AO2733">
        <v>0</v>
      </c>
    </row>
    <row r="2734" spans="1:41" x14ac:dyDescent="0.25">
      <c r="A2734" t="s">
        <v>821</v>
      </c>
      <c r="F2734" t="s">
        <v>821</v>
      </c>
      <c r="G2734" s="1">
        <v>42438</v>
      </c>
      <c r="I2734" t="s">
        <v>1023</v>
      </c>
      <c r="J2734" t="s">
        <v>206</v>
      </c>
      <c r="K2734" t="s">
        <v>297</v>
      </c>
      <c r="L2734" t="s">
        <v>42</v>
      </c>
      <c r="M2734" t="s">
        <v>43</v>
      </c>
      <c r="N2734">
        <v>0</v>
      </c>
      <c r="O2734">
        <v>2</v>
      </c>
      <c r="P2734">
        <v>2</v>
      </c>
      <c r="T2734" t="s">
        <v>55</v>
      </c>
      <c r="V2734" t="s">
        <v>67</v>
      </c>
      <c r="X2734" t="s">
        <v>80</v>
      </c>
      <c r="Z2734" t="s">
        <v>86</v>
      </c>
      <c r="AB2734" t="s">
        <v>97</v>
      </c>
      <c r="AC2734" t="s">
        <v>298</v>
      </c>
      <c r="AG2734" t="s">
        <v>27</v>
      </c>
      <c r="AH2734" t="str">
        <f>Table1[[#This Row],[Family]]</f>
        <v>Chironomidae</v>
      </c>
      <c r="AI2734" t="s">
        <v>92</v>
      </c>
      <c r="AJ2734" t="s">
        <v>53</v>
      </c>
      <c r="AK2734">
        <v>7.2</v>
      </c>
      <c r="AM2734" t="s">
        <v>42</v>
      </c>
      <c r="AN2734">
        <v>7.2</v>
      </c>
      <c r="AO2734">
        <v>0</v>
      </c>
    </row>
    <row r="2735" spans="1:41" x14ac:dyDescent="0.25">
      <c r="A2735" t="s">
        <v>821</v>
      </c>
      <c r="F2735" t="s">
        <v>821</v>
      </c>
      <c r="G2735" s="1">
        <v>42438</v>
      </c>
      <c r="I2735" t="s">
        <v>1023</v>
      </c>
      <c r="J2735" t="s">
        <v>206</v>
      </c>
      <c r="K2735" t="s">
        <v>186</v>
      </c>
      <c r="L2735" t="s">
        <v>42</v>
      </c>
      <c r="M2735" t="s">
        <v>79</v>
      </c>
      <c r="N2735">
        <v>0</v>
      </c>
      <c r="O2735">
        <v>1</v>
      </c>
      <c r="P2735">
        <v>1</v>
      </c>
      <c r="T2735" t="s">
        <v>55</v>
      </c>
      <c r="V2735" t="s">
        <v>67</v>
      </c>
      <c r="X2735" t="s">
        <v>80</v>
      </c>
      <c r="Z2735" t="s">
        <v>86</v>
      </c>
      <c r="AC2735" t="s">
        <v>187</v>
      </c>
      <c r="AG2735" t="s">
        <v>27</v>
      </c>
      <c r="AH2735" t="str">
        <f>Table1[[#This Row],[Family]]</f>
        <v>Chironomidae</v>
      </c>
      <c r="AI2735" t="s">
        <v>48</v>
      </c>
      <c r="AK2735">
        <v>7.6</v>
      </c>
      <c r="AM2735" t="s">
        <v>42</v>
      </c>
      <c r="AN2735">
        <v>7.6</v>
      </c>
      <c r="AO2735">
        <v>0</v>
      </c>
    </row>
    <row r="2736" spans="1:41" x14ac:dyDescent="0.25">
      <c r="A2736" t="s">
        <v>821</v>
      </c>
      <c r="F2736" t="s">
        <v>821</v>
      </c>
      <c r="G2736" s="1">
        <v>42438</v>
      </c>
      <c r="I2736" t="s">
        <v>1023</v>
      </c>
      <c r="J2736" t="s">
        <v>206</v>
      </c>
      <c r="K2736" t="s">
        <v>191</v>
      </c>
      <c r="L2736" t="s">
        <v>42</v>
      </c>
      <c r="M2736" t="s">
        <v>43</v>
      </c>
      <c r="N2736">
        <v>0</v>
      </c>
      <c r="O2736">
        <v>6</v>
      </c>
      <c r="P2736">
        <v>6</v>
      </c>
      <c r="T2736" t="s">
        <v>55</v>
      </c>
      <c r="V2736" t="s">
        <v>67</v>
      </c>
      <c r="X2736" t="s">
        <v>80</v>
      </c>
      <c r="Z2736" t="s">
        <v>86</v>
      </c>
      <c r="AC2736" t="s">
        <v>192</v>
      </c>
      <c r="AG2736" t="s">
        <v>27</v>
      </c>
      <c r="AH2736" t="str">
        <f>Table1[[#This Row],[Family]]</f>
        <v>Chironomidae</v>
      </c>
      <c r="AI2736" t="s">
        <v>48</v>
      </c>
      <c r="AJ2736" t="s">
        <v>61</v>
      </c>
      <c r="AK2736">
        <v>6.1</v>
      </c>
      <c r="AM2736" t="s">
        <v>42</v>
      </c>
      <c r="AN2736">
        <v>6.1</v>
      </c>
      <c r="AO2736">
        <v>0</v>
      </c>
    </row>
    <row r="2737" spans="1:41" x14ac:dyDescent="0.25">
      <c r="A2737" t="s">
        <v>821</v>
      </c>
      <c r="F2737" t="s">
        <v>821</v>
      </c>
      <c r="G2737" s="1">
        <v>42438</v>
      </c>
      <c r="I2737" t="s">
        <v>1023</v>
      </c>
      <c r="J2737" t="s">
        <v>206</v>
      </c>
      <c r="K2737" t="s">
        <v>107</v>
      </c>
      <c r="L2737" t="s">
        <v>42</v>
      </c>
      <c r="M2737" t="s">
        <v>43</v>
      </c>
      <c r="N2737">
        <v>0</v>
      </c>
      <c r="O2737">
        <v>16</v>
      </c>
      <c r="P2737">
        <v>16</v>
      </c>
      <c r="T2737" t="s">
        <v>55</v>
      </c>
      <c r="V2737" t="s">
        <v>67</v>
      </c>
      <c r="X2737" t="s">
        <v>80</v>
      </c>
      <c r="Z2737" t="s">
        <v>86</v>
      </c>
      <c r="AC2737" t="s">
        <v>108</v>
      </c>
      <c r="AG2737" t="s">
        <v>27</v>
      </c>
      <c r="AH2737" t="str">
        <f>Table1[[#This Row],[Family]]</f>
        <v>Chironomidae</v>
      </c>
      <c r="AI2737" t="s">
        <v>48</v>
      </c>
      <c r="AJ2737" t="s">
        <v>82</v>
      </c>
      <c r="AK2737">
        <v>9.1999999999999993</v>
      </c>
      <c r="AM2737" t="s">
        <v>42</v>
      </c>
      <c r="AN2737">
        <v>9.1999999999999993</v>
      </c>
      <c r="AO2737">
        <v>0</v>
      </c>
    </row>
    <row r="2738" spans="1:41" x14ac:dyDescent="0.25">
      <c r="A2738" t="s">
        <v>821</v>
      </c>
      <c r="F2738" t="s">
        <v>821</v>
      </c>
      <c r="G2738" s="1">
        <v>42438</v>
      </c>
      <c r="I2738" t="s">
        <v>1023</v>
      </c>
      <c r="J2738" t="s">
        <v>206</v>
      </c>
      <c r="K2738" t="s">
        <v>274</v>
      </c>
      <c r="L2738" t="s">
        <v>42</v>
      </c>
      <c r="M2738" t="s">
        <v>43</v>
      </c>
      <c r="N2738">
        <v>0</v>
      </c>
      <c r="O2738">
        <v>2</v>
      </c>
      <c r="P2738">
        <v>2</v>
      </c>
      <c r="T2738" t="s">
        <v>55</v>
      </c>
      <c r="V2738" t="s">
        <v>67</v>
      </c>
      <c r="X2738" t="s">
        <v>80</v>
      </c>
      <c r="Z2738" t="s">
        <v>86</v>
      </c>
      <c r="AC2738" t="s">
        <v>275</v>
      </c>
      <c r="AG2738" t="s">
        <v>27</v>
      </c>
      <c r="AH2738" t="str">
        <f>Table1[[#This Row],[Family]]</f>
        <v>Chironomidae</v>
      </c>
      <c r="AI2738" t="s">
        <v>48</v>
      </c>
      <c r="AJ2738" t="s">
        <v>61</v>
      </c>
      <c r="AK2738">
        <v>4.5999999999999996</v>
      </c>
      <c r="AM2738" t="s">
        <v>42</v>
      </c>
      <c r="AN2738">
        <v>4.5999999999999996</v>
      </c>
      <c r="AO2738">
        <v>0</v>
      </c>
    </row>
    <row r="2739" spans="1:41" x14ac:dyDescent="0.25">
      <c r="A2739" t="s">
        <v>821</v>
      </c>
      <c r="F2739" t="s">
        <v>821</v>
      </c>
      <c r="G2739" s="1">
        <v>42438</v>
      </c>
      <c r="I2739" t="s">
        <v>1023</v>
      </c>
      <c r="J2739" t="s">
        <v>206</v>
      </c>
      <c r="K2739" t="s">
        <v>250</v>
      </c>
      <c r="L2739" t="s">
        <v>42</v>
      </c>
      <c r="M2739" t="s">
        <v>43</v>
      </c>
      <c r="N2739">
        <v>0</v>
      </c>
      <c r="O2739">
        <v>2</v>
      </c>
      <c r="P2739">
        <v>2</v>
      </c>
      <c r="T2739" t="s">
        <v>55</v>
      </c>
      <c r="V2739" t="s">
        <v>67</v>
      </c>
      <c r="X2739" t="s">
        <v>80</v>
      </c>
      <c r="Z2739" t="s">
        <v>86</v>
      </c>
      <c r="AC2739" t="s">
        <v>251</v>
      </c>
      <c r="AG2739" t="s">
        <v>27</v>
      </c>
      <c r="AH2739" t="str">
        <f>Table1[[#This Row],[Family]]</f>
        <v>Chironomidae</v>
      </c>
      <c r="AI2739" t="s">
        <v>48</v>
      </c>
      <c r="AJ2739" t="s">
        <v>61</v>
      </c>
      <c r="AK2739">
        <v>5.0999999999999996</v>
      </c>
      <c r="AM2739" t="s">
        <v>42</v>
      </c>
      <c r="AN2739">
        <v>5.0999999999999996</v>
      </c>
      <c r="AO2739">
        <v>0</v>
      </c>
    </row>
    <row r="2740" spans="1:41" x14ac:dyDescent="0.25">
      <c r="A2740" t="s">
        <v>821</v>
      </c>
      <c r="F2740" t="s">
        <v>821</v>
      </c>
      <c r="G2740" s="1">
        <v>42438</v>
      </c>
      <c r="I2740" t="s">
        <v>1023</v>
      </c>
      <c r="J2740" t="s">
        <v>206</v>
      </c>
      <c r="K2740" t="s">
        <v>278</v>
      </c>
      <c r="L2740" t="s">
        <v>42</v>
      </c>
      <c r="M2740" t="s">
        <v>43</v>
      </c>
      <c r="N2740">
        <v>0</v>
      </c>
      <c r="O2740">
        <v>1</v>
      </c>
      <c r="P2740">
        <v>1</v>
      </c>
      <c r="T2740" t="s">
        <v>55</v>
      </c>
      <c r="V2740" t="s">
        <v>67</v>
      </c>
      <c r="X2740" t="s">
        <v>80</v>
      </c>
      <c r="Z2740" t="s">
        <v>279</v>
      </c>
      <c r="AC2740" t="s">
        <v>280</v>
      </c>
      <c r="AG2740" t="s">
        <v>27</v>
      </c>
      <c r="AH2740" t="str">
        <f>Table1[[#This Row],[Family]]</f>
        <v>Empididae</v>
      </c>
      <c r="AI2740" t="s">
        <v>76</v>
      </c>
      <c r="AJ2740" t="s">
        <v>53</v>
      </c>
      <c r="AK2740">
        <v>7.4</v>
      </c>
      <c r="AM2740" t="s">
        <v>42</v>
      </c>
      <c r="AN2740">
        <v>7.4</v>
      </c>
      <c r="AO2740">
        <v>0</v>
      </c>
    </row>
    <row r="2741" spans="1:41" x14ac:dyDescent="0.25">
      <c r="A2741" t="s">
        <v>821</v>
      </c>
      <c r="F2741" t="s">
        <v>821</v>
      </c>
      <c r="G2741" s="1">
        <v>42438</v>
      </c>
      <c r="I2741" t="s">
        <v>1023</v>
      </c>
      <c r="J2741" t="s">
        <v>206</v>
      </c>
      <c r="K2741" t="s">
        <v>566</v>
      </c>
      <c r="L2741" t="s">
        <v>42</v>
      </c>
      <c r="M2741" t="s">
        <v>43</v>
      </c>
      <c r="N2741">
        <v>0</v>
      </c>
      <c r="O2741">
        <v>3</v>
      </c>
      <c r="P2741">
        <v>3</v>
      </c>
      <c r="T2741" t="s">
        <v>55</v>
      </c>
      <c r="V2741" t="s">
        <v>67</v>
      </c>
      <c r="X2741" t="s">
        <v>80</v>
      </c>
      <c r="Z2741" t="s">
        <v>279</v>
      </c>
      <c r="AC2741" t="s">
        <v>567</v>
      </c>
      <c r="AG2741" t="s">
        <v>27</v>
      </c>
      <c r="AH2741" t="str">
        <f>Table1[[#This Row],[Family]]</f>
        <v>Empididae</v>
      </c>
      <c r="AI2741" t="s">
        <v>76</v>
      </c>
      <c r="AM2741" t="s">
        <v>42</v>
      </c>
      <c r="AO2741">
        <v>0</v>
      </c>
    </row>
    <row r="2742" spans="1:41" x14ac:dyDescent="0.25">
      <c r="A2742" t="s">
        <v>821</v>
      </c>
      <c r="F2742" t="s">
        <v>821</v>
      </c>
      <c r="G2742" s="1">
        <v>42438</v>
      </c>
      <c r="I2742" t="s">
        <v>1023</v>
      </c>
      <c r="J2742" t="s">
        <v>206</v>
      </c>
      <c r="K2742" t="s">
        <v>236</v>
      </c>
      <c r="L2742" t="s">
        <v>42</v>
      </c>
      <c r="M2742" t="s">
        <v>43</v>
      </c>
      <c r="N2742">
        <v>0</v>
      </c>
      <c r="O2742">
        <v>1</v>
      </c>
      <c r="P2742">
        <v>1</v>
      </c>
      <c r="T2742" t="s">
        <v>55</v>
      </c>
      <c r="V2742" t="s">
        <v>67</v>
      </c>
      <c r="X2742" t="s">
        <v>80</v>
      </c>
      <c r="Z2742" t="s">
        <v>199</v>
      </c>
      <c r="AB2742" t="s">
        <v>237</v>
      </c>
      <c r="AC2742" t="s">
        <v>238</v>
      </c>
      <c r="AG2742" t="s">
        <v>27</v>
      </c>
      <c r="AH2742" t="str">
        <f>Table1[[#This Row],[Family]]</f>
        <v>Simuliidae</v>
      </c>
      <c r="AI2742" t="s">
        <v>92</v>
      </c>
      <c r="AJ2742" t="s">
        <v>53</v>
      </c>
      <c r="AK2742">
        <v>5.7</v>
      </c>
      <c r="AM2742" t="s">
        <v>42</v>
      </c>
      <c r="AN2742">
        <v>5.7</v>
      </c>
      <c r="AO2742">
        <v>0</v>
      </c>
    </row>
    <row r="2743" spans="1:41" x14ac:dyDescent="0.25">
      <c r="A2743" t="s">
        <v>821</v>
      </c>
      <c r="F2743" t="s">
        <v>821</v>
      </c>
      <c r="G2743" s="1">
        <v>42438</v>
      </c>
      <c r="I2743" t="s">
        <v>1023</v>
      </c>
      <c r="J2743" t="s">
        <v>206</v>
      </c>
      <c r="K2743" t="s">
        <v>421</v>
      </c>
      <c r="L2743" t="s">
        <v>42</v>
      </c>
      <c r="M2743" t="s">
        <v>43</v>
      </c>
      <c r="N2743">
        <v>0</v>
      </c>
      <c r="O2743">
        <v>1</v>
      </c>
      <c r="P2743">
        <v>1</v>
      </c>
      <c r="T2743" t="s">
        <v>55</v>
      </c>
      <c r="V2743" t="s">
        <v>67</v>
      </c>
      <c r="X2743" t="s">
        <v>80</v>
      </c>
      <c r="Z2743" t="s">
        <v>199</v>
      </c>
      <c r="AB2743" t="s">
        <v>200</v>
      </c>
      <c r="AC2743" t="s">
        <v>422</v>
      </c>
      <c r="AG2743" t="s">
        <v>27</v>
      </c>
      <c r="AH2743" t="str">
        <f>Table1[[#This Row],[Family]]</f>
        <v>Simuliidae</v>
      </c>
      <c r="AI2743" t="s">
        <v>92</v>
      </c>
      <c r="AJ2743" t="s">
        <v>53</v>
      </c>
      <c r="AK2743">
        <v>2.4</v>
      </c>
      <c r="AM2743" t="s">
        <v>42</v>
      </c>
      <c r="AN2743">
        <v>2.4</v>
      </c>
      <c r="AO2743">
        <v>0</v>
      </c>
    </row>
    <row r="2744" spans="1:41" x14ac:dyDescent="0.25">
      <c r="A2744" t="s">
        <v>821</v>
      </c>
      <c r="F2744" t="s">
        <v>821</v>
      </c>
      <c r="G2744" s="1">
        <v>42438</v>
      </c>
      <c r="I2744" t="s">
        <v>1023</v>
      </c>
      <c r="J2744" t="s">
        <v>206</v>
      </c>
      <c r="K2744" t="s">
        <v>202</v>
      </c>
      <c r="L2744" t="s">
        <v>42</v>
      </c>
      <c r="M2744" t="s">
        <v>43</v>
      </c>
      <c r="N2744">
        <v>0</v>
      </c>
      <c r="O2744">
        <v>2</v>
      </c>
      <c r="P2744">
        <v>2</v>
      </c>
      <c r="T2744" t="s">
        <v>55</v>
      </c>
      <c r="V2744" t="s">
        <v>67</v>
      </c>
      <c r="X2744" t="s">
        <v>80</v>
      </c>
      <c r="Z2744" t="s">
        <v>203</v>
      </c>
      <c r="AC2744" t="s">
        <v>204</v>
      </c>
      <c r="AG2744" t="s">
        <v>27</v>
      </c>
      <c r="AH2744" t="str">
        <f>Table1[[#This Row],[Family]]</f>
        <v>Tipulidae</v>
      </c>
      <c r="AI2744" t="s">
        <v>48</v>
      </c>
      <c r="AJ2744" t="s">
        <v>53</v>
      </c>
      <c r="AK2744">
        <v>8</v>
      </c>
      <c r="AM2744" t="s">
        <v>42</v>
      </c>
      <c r="AN2744">
        <v>8</v>
      </c>
      <c r="AO2744">
        <v>0</v>
      </c>
    </row>
    <row r="2745" spans="1:41" x14ac:dyDescent="0.25">
      <c r="A2745" t="s">
        <v>826</v>
      </c>
      <c r="F2745" t="s">
        <v>826</v>
      </c>
      <c r="G2745" s="1">
        <v>42451</v>
      </c>
      <c r="I2745" t="s">
        <v>1023</v>
      </c>
      <c r="J2745" t="s">
        <v>206</v>
      </c>
      <c r="K2745" t="s">
        <v>50</v>
      </c>
      <c r="L2745" t="s">
        <v>42</v>
      </c>
      <c r="M2745" t="s">
        <v>43</v>
      </c>
      <c r="N2745">
        <v>0</v>
      </c>
      <c r="O2745">
        <v>11</v>
      </c>
      <c r="P2745">
        <v>11</v>
      </c>
      <c r="T2745" t="s">
        <v>44</v>
      </c>
      <c r="V2745" t="s">
        <v>45</v>
      </c>
      <c r="X2745" t="s">
        <v>51</v>
      </c>
      <c r="Z2745" t="s">
        <v>52</v>
      </c>
      <c r="AG2745" t="s">
        <v>24</v>
      </c>
      <c r="AH2745" t="str">
        <f>Table1[[#This Row],[FinalID]]</f>
        <v>TUBIFICIDAE</v>
      </c>
      <c r="AI2745" t="s">
        <v>48</v>
      </c>
      <c r="AJ2745" t="s">
        <v>53</v>
      </c>
      <c r="AK2745">
        <v>8.4</v>
      </c>
      <c r="AM2745" t="s">
        <v>42</v>
      </c>
      <c r="AN2745">
        <v>8.4</v>
      </c>
      <c r="AO2745">
        <v>0</v>
      </c>
    </row>
    <row r="2746" spans="1:41" x14ac:dyDescent="0.25">
      <c r="A2746" t="s">
        <v>826</v>
      </c>
      <c r="F2746" t="s">
        <v>826</v>
      </c>
      <c r="G2746" s="1">
        <v>42451</v>
      </c>
      <c r="I2746" t="s">
        <v>1023</v>
      </c>
      <c r="J2746" t="s">
        <v>206</v>
      </c>
      <c r="K2746" t="s">
        <v>424</v>
      </c>
      <c r="L2746" t="s">
        <v>42</v>
      </c>
      <c r="M2746" t="s">
        <v>43</v>
      </c>
      <c r="N2746">
        <v>0</v>
      </c>
      <c r="O2746">
        <v>5</v>
      </c>
      <c r="P2746">
        <v>5</v>
      </c>
      <c r="T2746" t="s">
        <v>208</v>
      </c>
      <c r="V2746" t="s">
        <v>394</v>
      </c>
      <c r="X2746" t="s">
        <v>395</v>
      </c>
      <c r="Z2746" t="s">
        <v>425</v>
      </c>
      <c r="AC2746" t="s">
        <v>426</v>
      </c>
      <c r="AG2746" t="s">
        <v>27</v>
      </c>
      <c r="AH2746" t="str">
        <f>Table1[[#This Row],[Family]]</f>
        <v>Pisidiidae</v>
      </c>
      <c r="AI2746" t="s">
        <v>92</v>
      </c>
      <c r="AJ2746" t="s">
        <v>49</v>
      </c>
      <c r="AK2746">
        <v>5.7</v>
      </c>
      <c r="AM2746" t="s">
        <v>42</v>
      </c>
      <c r="AN2746">
        <v>5.7</v>
      </c>
      <c r="AO2746">
        <v>0</v>
      </c>
    </row>
    <row r="2747" spans="1:41" x14ac:dyDescent="0.25">
      <c r="A2747" t="s">
        <v>826</v>
      </c>
      <c r="F2747" t="s">
        <v>826</v>
      </c>
      <c r="G2747" s="1">
        <v>42451</v>
      </c>
      <c r="I2747" t="s">
        <v>1023</v>
      </c>
      <c r="J2747" t="s">
        <v>206</v>
      </c>
      <c r="K2747" t="s">
        <v>292</v>
      </c>
      <c r="L2747" t="s">
        <v>42</v>
      </c>
      <c r="M2747" t="s">
        <v>43</v>
      </c>
      <c r="N2747">
        <v>0</v>
      </c>
      <c r="O2747">
        <v>44</v>
      </c>
      <c r="P2747">
        <v>44</v>
      </c>
      <c r="T2747" t="s">
        <v>55</v>
      </c>
      <c r="V2747" t="s">
        <v>56</v>
      </c>
      <c r="X2747" t="s">
        <v>57</v>
      </c>
      <c r="Z2747" t="s">
        <v>293</v>
      </c>
      <c r="AC2747" t="s">
        <v>294</v>
      </c>
      <c r="AG2747" t="s">
        <v>27</v>
      </c>
      <c r="AH2747" t="str">
        <f>Table1[[#This Row],[Family]]</f>
        <v>Gammaridae</v>
      </c>
      <c r="AI2747" t="s">
        <v>60</v>
      </c>
      <c r="AJ2747" t="s">
        <v>61</v>
      </c>
      <c r="AK2747">
        <v>6.7</v>
      </c>
      <c r="AM2747" t="s">
        <v>42</v>
      </c>
      <c r="AN2747">
        <v>6.7</v>
      </c>
      <c r="AO2747">
        <v>0</v>
      </c>
    </row>
    <row r="2748" spans="1:41" x14ac:dyDescent="0.25">
      <c r="A2748" t="s">
        <v>826</v>
      </c>
      <c r="F2748" t="s">
        <v>826</v>
      </c>
      <c r="G2748" s="1">
        <v>42451</v>
      </c>
      <c r="I2748" t="s">
        <v>1023</v>
      </c>
      <c r="J2748" t="s">
        <v>206</v>
      </c>
      <c r="K2748" t="s">
        <v>62</v>
      </c>
      <c r="L2748" t="s">
        <v>42</v>
      </c>
      <c r="M2748" t="s">
        <v>43</v>
      </c>
      <c r="N2748">
        <v>0</v>
      </c>
      <c r="O2748">
        <v>1</v>
      </c>
      <c r="P2748">
        <v>1</v>
      </c>
      <c r="T2748" t="s">
        <v>55</v>
      </c>
      <c r="V2748" t="s">
        <v>56</v>
      </c>
      <c r="X2748" t="s">
        <v>63</v>
      </c>
      <c r="Z2748" t="s">
        <v>64</v>
      </c>
      <c r="AC2748" t="s">
        <v>65</v>
      </c>
      <c r="AG2748" t="s">
        <v>27</v>
      </c>
      <c r="AH2748" t="str">
        <f>Table1[[#This Row],[Family]]</f>
        <v>Asellidae</v>
      </c>
      <c r="AI2748" t="s">
        <v>48</v>
      </c>
      <c r="AJ2748" t="s">
        <v>61</v>
      </c>
      <c r="AK2748">
        <v>2.6</v>
      </c>
      <c r="AM2748" t="s">
        <v>42</v>
      </c>
      <c r="AN2748">
        <v>2.6</v>
      </c>
      <c r="AO2748">
        <v>0</v>
      </c>
    </row>
    <row r="2749" spans="1:41" x14ac:dyDescent="0.25">
      <c r="A2749" t="s">
        <v>826</v>
      </c>
      <c r="F2749" t="s">
        <v>826</v>
      </c>
      <c r="G2749" s="1">
        <v>42451</v>
      </c>
      <c r="I2749" t="s">
        <v>1023</v>
      </c>
      <c r="J2749" t="s">
        <v>206</v>
      </c>
      <c r="K2749" t="s">
        <v>827</v>
      </c>
      <c r="L2749" t="s">
        <v>42</v>
      </c>
      <c r="M2749" t="s">
        <v>43</v>
      </c>
      <c r="N2749">
        <v>0</v>
      </c>
      <c r="O2749">
        <v>1</v>
      </c>
      <c r="P2749">
        <v>1</v>
      </c>
      <c r="T2749" t="s">
        <v>55</v>
      </c>
      <c r="V2749" t="s">
        <v>67</v>
      </c>
      <c r="X2749" t="s">
        <v>68</v>
      </c>
      <c r="Z2749" t="s">
        <v>551</v>
      </c>
      <c r="AC2749" t="s">
        <v>828</v>
      </c>
      <c r="AG2749" t="s">
        <v>27</v>
      </c>
      <c r="AH2749" t="str">
        <f>Table1[[#This Row],[Family]]</f>
        <v>Ephemeridae</v>
      </c>
      <c r="AI2749" t="s">
        <v>48</v>
      </c>
      <c r="AJ2749" t="s">
        <v>49</v>
      </c>
      <c r="AK2749">
        <v>6</v>
      </c>
      <c r="AM2749" t="s">
        <v>42</v>
      </c>
      <c r="AN2749">
        <v>6</v>
      </c>
      <c r="AO2749">
        <v>0</v>
      </c>
    </row>
    <row r="2750" spans="1:41" x14ac:dyDescent="0.25">
      <c r="A2750" t="s">
        <v>826</v>
      </c>
      <c r="F2750" t="s">
        <v>826</v>
      </c>
      <c r="G2750" s="1">
        <v>42451</v>
      </c>
      <c r="I2750" t="s">
        <v>1023</v>
      </c>
      <c r="J2750" t="s">
        <v>206</v>
      </c>
      <c r="K2750" t="s">
        <v>175</v>
      </c>
      <c r="L2750" t="s">
        <v>42</v>
      </c>
      <c r="M2750" t="s">
        <v>43</v>
      </c>
      <c r="N2750">
        <v>0</v>
      </c>
      <c r="O2750">
        <v>2</v>
      </c>
      <c r="P2750">
        <v>2</v>
      </c>
      <c r="T2750" t="s">
        <v>55</v>
      </c>
      <c r="V2750" t="s">
        <v>67</v>
      </c>
      <c r="X2750" t="s">
        <v>72</v>
      </c>
      <c r="Z2750" t="s">
        <v>171</v>
      </c>
      <c r="AC2750" t="s">
        <v>176</v>
      </c>
      <c r="AG2750" t="s">
        <v>27</v>
      </c>
      <c r="AH2750" t="str">
        <f>Table1[[#This Row],[Family]]</f>
        <v>Hydropsychidae</v>
      </c>
      <c r="AI2750" t="s">
        <v>92</v>
      </c>
      <c r="AJ2750" t="s">
        <v>53</v>
      </c>
      <c r="AK2750">
        <v>7.5</v>
      </c>
      <c r="AM2750" t="s">
        <v>42</v>
      </c>
      <c r="AN2750">
        <v>7.5</v>
      </c>
      <c r="AO2750">
        <v>0</v>
      </c>
    </row>
    <row r="2751" spans="1:41" x14ac:dyDescent="0.25">
      <c r="A2751" t="s">
        <v>826</v>
      </c>
      <c r="F2751" t="s">
        <v>826</v>
      </c>
      <c r="G2751" s="1">
        <v>42451</v>
      </c>
      <c r="I2751" t="s">
        <v>1023</v>
      </c>
      <c r="J2751" t="s">
        <v>206</v>
      </c>
      <c r="K2751" t="s">
        <v>590</v>
      </c>
      <c r="L2751" t="s">
        <v>42</v>
      </c>
      <c r="M2751" t="s">
        <v>43</v>
      </c>
      <c r="N2751">
        <v>0</v>
      </c>
      <c r="O2751">
        <v>1</v>
      </c>
      <c r="P2751">
        <v>1</v>
      </c>
      <c r="T2751" t="s">
        <v>55</v>
      </c>
      <c r="V2751" t="s">
        <v>67</v>
      </c>
      <c r="X2751" t="s">
        <v>72</v>
      </c>
      <c r="Z2751" t="s">
        <v>591</v>
      </c>
      <c r="AC2751" t="s">
        <v>592</v>
      </c>
      <c r="AG2751" t="s">
        <v>27</v>
      </c>
      <c r="AH2751" t="str">
        <f>Table1[[#This Row],[Family]]</f>
        <v>Lepidostomatidae</v>
      </c>
      <c r="AI2751" t="s">
        <v>60</v>
      </c>
      <c r="AJ2751" t="s">
        <v>271</v>
      </c>
      <c r="AM2751" t="s">
        <v>42</v>
      </c>
      <c r="AO2751">
        <v>0</v>
      </c>
    </row>
    <row r="2752" spans="1:41" x14ac:dyDescent="0.25">
      <c r="A2752" t="s">
        <v>826</v>
      </c>
      <c r="F2752" t="s">
        <v>826</v>
      </c>
      <c r="G2752" s="1">
        <v>42451</v>
      </c>
      <c r="I2752" t="s">
        <v>1023</v>
      </c>
      <c r="J2752" t="s">
        <v>206</v>
      </c>
      <c r="K2752" t="s">
        <v>71</v>
      </c>
      <c r="L2752" t="s">
        <v>42</v>
      </c>
      <c r="M2752" t="s">
        <v>43</v>
      </c>
      <c r="N2752">
        <v>0</v>
      </c>
      <c r="O2752">
        <v>2</v>
      </c>
      <c r="P2752">
        <v>2</v>
      </c>
      <c r="T2752" t="s">
        <v>55</v>
      </c>
      <c r="V2752" t="s">
        <v>67</v>
      </c>
      <c r="X2752" t="s">
        <v>72</v>
      </c>
      <c r="Z2752" t="s">
        <v>73</v>
      </c>
      <c r="AB2752" t="s">
        <v>74</v>
      </c>
      <c r="AC2752" t="s">
        <v>75</v>
      </c>
      <c r="AG2752" t="s">
        <v>27</v>
      </c>
      <c r="AH2752" t="str">
        <f>Table1[[#This Row],[Family]]</f>
        <v>Leptoceridae</v>
      </c>
      <c r="AI2752" t="s">
        <v>76</v>
      </c>
      <c r="AJ2752" t="s">
        <v>77</v>
      </c>
      <c r="AK2752">
        <v>4.7</v>
      </c>
      <c r="AM2752" t="s">
        <v>42</v>
      </c>
      <c r="AN2752">
        <v>4.7</v>
      </c>
      <c r="AO2752">
        <v>0</v>
      </c>
    </row>
    <row r="2753" spans="1:41" x14ac:dyDescent="0.25">
      <c r="A2753" t="s">
        <v>826</v>
      </c>
      <c r="F2753" t="s">
        <v>826</v>
      </c>
      <c r="G2753" s="1">
        <v>42451</v>
      </c>
      <c r="I2753" t="s">
        <v>1023</v>
      </c>
      <c r="J2753" t="s">
        <v>206</v>
      </c>
      <c r="K2753" t="s">
        <v>450</v>
      </c>
      <c r="L2753" t="s">
        <v>42</v>
      </c>
      <c r="M2753" t="s">
        <v>43</v>
      </c>
      <c r="N2753">
        <v>0</v>
      </c>
      <c r="O2753">
        <v>7</v>
      </c>
      <c r="P2753">
        <v>7</v>
      </c>
      <c r="T2753" t="s">
        <v>55</v>
      </c>
      <c r="V2753" t="s">
        <v>67</v>
      </c>
      <c r="X2753" t="s">
        <v>72</v>
      </c>
      <c r="Z2753" t="s">
        <v>451</v>
      </c>
      <c r="AC2753" t="s">
        <v>452</v>
      </c>
      <c r="AG2753" t="s">
        <v>27</v>
      </c>
      <c r="AH2753" t="str">
        <f>Table1[[#This Row],[Family]]</f>
        <v>Polycentropodidae</v>
      </c>
      <c r="AI2753" t="s">
        <v>92</v>
      </c>
      <c r="AJ2753" t="s">
        <v>53</v>
      </c>
      <c r="AK2753">
        <v>1.1000000000000001</v>
      </c>
      <c r="AM2753" t="s">
        <v>42</v>
      </c>
      <c r="AN2753">
        <v>1.1000000000000001</v>
      </c>
      <c r="AO2753">
        <v>0</v>
      </c>
    </row>
    <row r="2754" spans="1:41" x14ac:dyDescent="0.25">
      <c r="A2754" t="s">
        <v>826</v>
      </c>
      <c r="F2754" t="s">
        <v>826</v>
      </c>
      <c r="G2754" s="1">
        <v>42451</v>
      </c>
      <c r="I2754" t="s">
        <v>1023</v>
      </c>
      <c r="J2754" t="s">
        <v>206</v>
      </c>
      <c r="K2754" t="s">
        <v>651</v>
      </c>
      <c r="L2754" t="s">
        <v>42</v>
      </c>
      <c r="M2754" t="s">
        <v>43</v>
      </c>
      <c r="N2754">
        <v>0</v>
      </c>
      <c r="O2754">
        <v>1</v>
      </c>
      <c r="P2754">
        <v>1</v>
      </c>
      <c r="T2754" t="s">
        <v>55</v>
      </c>
      <c r="V2754" t="s">
        <v>67</v>
      </c>
      <c r="X2754" t="s">
        <v>220</v>
      </c>
      <c r="Z2754" t="s">
        <v>221</v>
      </c>
      <c r="AC2754" t="s">
        <v>652</v>
      </c>
      <c r="AG2754" t="s">
        <v>27</v>
      </c>
      <c r="AH2754" t="str">
        <f>Table1[[#This Row],[Family]]</f>
        <v>Elmidae</v>
      </c>
      <c r="AI2754" t="s">
        <v>48</v>
      </c>
      <c r="AK2754">
        <v>4.8</v>
      </c>
      <c r="AM2754" t="s">
        <v>42</v>
      </c>
      <c r="AN2754">
        <v>4.8</v>
      </c>
      <c r="AO2754">
        <v>0</v>
      </c>
    </row>
    <row r="2755" spans="1:41" x14ac:dyDescent="0.25">
      <c r="A2755" t="s">
        <v>826</v>
      </c>
      <c r="F2755" t="s">
        <v>826</v>
      </c>
      <c r="G2755" s="1">
        <v>42451</v>
      </c>
      <c r="I2755" t="s">
        <v>1023</v>
      </c>
      <c r="J2755" t="s">
        <v>206</v>
      </c>
      <c r="K2755" t="s">
        <v>90</v>
      </c>
      <c r="L2755" t="s">
        <v>42</v>
      </c>
      <c r="M2755" t="s">
        <v>43</v>
      </c>
      <c r="N2755">
        <v>0</v>
      </c>
      <c r="O2755">
        <v>3</v>
      </c>
      <c r="P2755">
        <v>3</v>
      </c>
      <c r="T2755" t="s">
        <v>55</v>
      </c>
      <c r="V2755" t="s">
        <v>67</v>
      </c>
      <c r="X2755" t="s">
        <v>80</v>
      </c>
      <c r="Z2755" t="s">
        <v>86</v>
      </c>
      <c r="AB2755" t="s">
        <v>87</v>
      </c>
      <c r="AC2755" t="s">
        <v>91</v>
      </c>
      <c r="AG2755" t="s">
        <v>27</v>
      </c>
      <c r="AH2755" t="str">
        <f>Table1[[#This Row],[Family]]</f>
        <v>Chironomidae</v>
      </c>
      <c r="AI2755" t="s">
        <v>92</v>
      </c>
      <c r="AJ2755" t="s">
        <v>53</v>
      </c>
      <c r="AK2755">
        <v>4.9000000000000004</v>
      </c>
      <c r="AM2755" t="s">
        <v>42</v>
      </c>
      <c r="AN2755">
        <v>4.9000000000000004</v>
      </c>
      <c r="AO2755">
        <v>0</v>
      </c>
    </row>
    <row r="2756" spans="1:41" x14ac:dyDescent="0.25">
      <c r="A2756" t="s">
        <v>826</v>
      </c>
      <c r="F2756" t="s">
        <v>826</v>
      </c>
      <c r="G2756" s="1">
        <v>42451</v>
      </c>
      <c r="I2756" t="s">
        <v>1023</v>
      </c>
      <c r="J2756" t="s">
        <v>206</v>
      </c>
      <c r="K2756" t="s">
        <v>465</v>
      </c>
      <c r="L2756" t="s">
        <v>42</v>
      </c>
      <c r="M2756" t="s">
        <v>43</v>
      </c>
      <c r="N2756">
        <v>0</v>
      </c>
      <c r="O2756">
        <v>1</v>
      </c>
      <c r="P2756">
        <v>1</v>
      </c>
      <c r="T2756" t="s">
        <v>55</v>
      </c>
      <c r="V2756" t="s">
        <v>67</v>
      </c>
      <c r="X2756" t="s">
        <v>80</v>
      </c>
      <c r="Z2756" t="s">
        <v>86</v>
      </c>
      <c r="AB2756" t="s">
        <v>87</v>
      </c>
      <c r="AC2756" t="s">
        <v>466</v>
      </c>
      <c r="AG2756" t="s">
        <v>27</v>
      </c>
      <c r="AH2756" t="str">
        <f>Table1[[#This Row],[Family]]</f>
        <v>Chironomidae</v>
      </c>
      <c r="AI2756" t="s">
        <v>48</v>
      </c>
      <c r="AJ2756" t="s">
        <v>49</v>
      </c>
      <c r="AK2756">
        <v>6.6</v>
      </c>
      <c r="AM2756" t="s">
        <v>42</v>
      </c>
      <c r="AN2756">
        <v>6.6</v>
      </c>
      <c r="AO2756">
        <v>0</v>
      </c>
    </row>
    <row r="2757" spans="1:41" x14ac:dyDescent="0.25">
      <c r="A2757" t="s">
        <v>826</v>
      </c>
      <c r="F2757" t="s">
        <v>826</v>
      </c>
      <c r="G2757" s="1">
        <v>42451</v>
      </c>
      <c r="I2757" t="s">
        <v>1023</v>
      </c>
      <c r="J2757" t="s">
        <v>206</v>
      </c>
      <c r="K2757" t="s">
        <v>653</v>
      </c>
      <c r="L2757" t="s">
        <v>42</v>
      </c>
      <c r="M2757" t="s">
        <v>43</v>
      </c>
      <c r="N2757">
        <v>0</v>
      </c>
      <c r="O2757">
        <v>1</v>
      </c>
      <c r="P2757">
        <v>1</v>
      </c>
      <c r="T2757" t="s">
        <v>55</v>
      </c>
      <c r="V2757" t="s">
        <v>67</v>
      </c>
      <c r="X2757" t="s">
        <v>80</v>
      </c>
      <c r="Z2757" t="s">
        <v>86</v>
      </c>
      <c r="AB2757" t="s">
        <v>87</v>
      </c>
      <c r="AC2757" t="s">
        <v>654</v>
      </c>
      <c r="AG2757" t="s">
        <v>27</v>
      </c>
      <c r="AH2757" t="str">
        <f>Table1[[#This Row],[Family]]</f>
        <v>Chironomidae</v>
      </c>
      <c r="AI2757" t="s">
        <v>48</v>
      </c>
      <c r="AJ2757" t="s">
        <v>53</v>
      </c>
      <c r="AK2757">
        <v>8.6999999999999993</v>
      </c>
      <c r="AM2757" t="s">
        <v>42</v>
      </c>
      <c r="AN2757">
        <v>8.6999999999999993</v>
      </c>
      <c r="AO2757">
        <v>0</v>
      </c>
    </row>
    <row r="2758" spans="1:41" x14ac:dyDescent="0.25">
      <c r="A2758" t="s">
        <v>826</v>
      </c>
      <c r="F2758" t="s">
        <v>826</v>
      </c>
      <c r="G2758" s="1">
        <v>42451</v>
      </c>
      <c r="I2758" t="s">
        <v>1023</v>
      </c>
      <c r="J2758" t="s">
        <v>206</v>
      </c>
      <c r="K2758" t="s">
        <v>93</v>
      </c>
      <c r="L2758" t="s">
        <v>42</v>
      </c>
      <c r="M2758" t="s">
        <v>43</v>
      </c>
      <c r="N2758">
        <v>0</v>
      </c>
      <c r="O2758">
        <v>1</v>
      </c>
      <c r="P2758">
        <v>1</v>
      </c>
      <c r="T2758" t="s">
        <v>55</v>
      </c>
      <c r="V2758" t="s">
        <v>67</v>
      </c>
      <c r="X2758" t="s">
        <v>80</v>
      </c>
      <c r="Z2758" t="s">
        <v>86</v>
      </c>
      <c r="AB2758" t="s">
        <v>87</v>
      </c>
      <c r="AC2758" t="s">
        <v>94</v>
      </c>
      <c r="AG2758" t="s">
        <v>27</v>
      </c>
      <c r="AH2758" t="str">
        <f>Table1[[#This Row],[Family]]</f>
        <v>Chironomidae</v>
      </c>
      <c r="AI2758" t="s">
        <v>60</v>
      </c>
      <c r="AJ2758" t="s">
        <v>95</v>
      </c>
      <c r="AK2758">
        <v>6.3</v>
      </c>
      <c r="AM2758" t="s">
        <v>42</v>
      </c>
      <c r="AN2758">
        <v>6.3</v>
      </c>
      <c r="AO2758">
        <v>0</v>
      </c>
    </row>
    <row r="2759" spans="1:41" x14ac:dyDescent="0.25">
      <c r="A2759" t="s">
        <v>826</v>
      </c>
      <c r="F2759" t="s">
        <v>826</v>
      </c>
      <c r="G2759" s="1">
        <v>42451</v>
      </c>
      <c r="I2759" t="s">
        <v>1023</v>
      </c>
      <c r="J2759" t="s">
        <v>206</v>
      </c>
      <c r="K2759" t="s">
        <v>286</v>
      </c>
      <c r="L2759" t="s">
        <v>42</v>
      </c>
      <c r="M2759" t="s">
        <v>43</v>
      </c>
      <c r="N2759">
        <v>0</v>
      </c>
      <c r="O2759">
        <v>3</v>
      </c>
      <c r="P2759">
        <v>3</v>
      </c>
      <c r="T2759" t="s">
        <v>55</v>
      </c>
      <c r="V2759" t="s">
        <v>67</v>
      </c>
      <c r="X2759" t="s">
        <v>80</v>
      </c>
      <c r="Z2759" t="s">
        <v>86</v>
      </c>
      <c r="AB2759" t="s">
        <v>97</v>
      </c>
      <c r="AC2759" t="s">
        <v>287</v>
      </c>
      <c r="AG2759" t="s">
        <v>27</v>
      </c>
      <c r="AH2759" t="str">
        <f>Table1[[#This Row],[Family]]</f>
        <v>Chironomidae</v>
      </c>
      <c r="AI2759" t="s">
        <v>48</v>
      </c>
      <c r="AJ2759" t="s">
        <v>61</v>
      </c>
      <c r="AK2759">
        <v>7.7</v>
      </c>
      <c r="AM2759" t="s">
        <v>42</v>
      </c>
      <c r="AN2759">
        <v>7.7</v>
      </c>
      <c r="AO2759">
        <v>0</v>
      </c>
    </row>
    <row r="2760" spans="1:41" x14ac:dyDescent="0.25">
      <c r="A2760" t="s">
        <v>826</v>
      </c>
      <c r="F2760" t="s">
        <v>826</v>
      </c>
      <c r="G2760" s="1">
        <v>42451</v>
      </c>
      <c r="I2760" t="s">
        <v>1023</v>
      </c>
      <c r="J2760" t="s">
        <v>206</v>
      </c>
      <c r="K2760" t="s">
        <v>186</v>
      </c>
      <c r="L2760" t="s">
        <v>42</v>
      </c>
      <c r="M2760" t="s">
        <v>79</v>
      </c>
      <c r="N2760">
        <v>0</v>
      </c>
      <c r="O2760">
        <v>2</v>
      </c>
      <c r="P2760">
        <v>2</v>
      </c>
      <c r="T2760" t="s">
        <v>55</v>
      </c>
      <c r="V2760" t="s">
        <v>67</v>
      </c>
      <c r="X2760" t="s">
        <v>80</v>
      </c>
      <c r="Z2760" t="s">
        <v>86</v>
      </c>
      <c r="AC2760" t="s">
        <v>187</v>
      </c>
      <c r="AG2760" t="s">
        <v>27</v>
      </c>
      <c r="AH2760" t="str">
        <f>Table1[[#This Row],[Family]]</f>
        <v>Chironomidae</v>
      </c>
      <c r="AI2760" t="s">
        <v>48</v>
      </c>
      <c r="AK2760">
        <v>7.6</v>
      </c>
      <c r="AM2760" t="s">
        <v>42</v>
      </c>
      <c r="AN2760">
        <v>7.6</v>
      </c>
      <c r="AO2760">
        <v>0</v>
      </c>
    </row>
    <row r="2761" spans="1:41" x14ac:dyDescent="0.25">
      <c r="A2761" t="s">
        <v>826</v>
      </c>
      <c r="F2761" t="s">
        <v>826</v>
      </c>
      <c r="G2761" s="1">
        <v>42451</v>
      </c>
      <c r="I2761" t="s">
        <v>1023</v>
      </c>
      <c r="J2761" t="s">
        <v>206</v>
      </c>
      <c r="K2761" t="s">
        <v>227</v>
      </c>
      <c r="L2761" t="s">
        <v>42</v>
      </c>
      <c r="M2761" t="s">
        <v>43</v>
      </c>
      <c r="N2761">
        <v>0</v>
      </c>
      <c r="O2761">
        <v>8</v>
      </c>
      <c r="P2761">
        <v>8</v>
      </c>
      <c r="T2761" t="s">
        <v>55</v>
      </c>
      <c r="V2761" t="s">
        <v>67</v>
      </c>
      <c r="X2761" t="s">
        <v>80</v>
      </c>
      <c r="Z2761" t="s">
        <v>86</v>
      </c>
      <c r="AC2761" t="s">
        <v>228</v>
      </c>
      <c r="AG2761" t="s">
        <v>27</v>
      </c>
      <c r="AH2761" t="str">
        <f>Table1[[#This Row],[Family]]</f>
        <v>Chironomidae</v>
      </c>
      <c r="AI2761" t="s">
        <v>144</v>
      </c>
      <c r="AJ2761" t="s">
        <v>61</v>
      </c>
      <c r="AK2761">
        <v>7.2</v>
      </c>
      <c r="AM2761" t="s">
        <v>42</v>
      </c>
      <c r="AN2761">
        <v>7.2</v>
      </c>
      <c r="AO2761">
        <v>0</v>
      </c>
    </row>
    <row r="2762" spans="1:41" x14ac:dyDescent="0.25">
      <c r="A2762" t="s">
        <v>826</v>
      </c>
      <c r="F2762" t="s">
        <v>826</v>
      </c>
      <c r="G2762" s="1">
        <v>42451</v>
      </c>
      <c r="I2762" t="s">
        <v>1023</v>
      </c>
      <c r="J2762" t="s">
        <v>206</v>
      </c>
      <c r="K2762" t="s">
        <v>107</v>
      </c>
      <c r="L2762" t="s">
        <v>42</v>
      </c>
      <c r="M2762" t="s">
        <v>43</v>
      </c>
      <c r="N2762">
        <v>0</v>
      </c>
      <c r="O2762">
        <v>9</v>
      </c>
      <c r="P2762">
        <v>9</v>
      </c>
      <c r="T2762" t="s">
        <v>55</v>
      </c>
      <c r="V2762" t="s">
        <v>67</v>
      </c>
      <c r="X2762" t="s">
        <v>80</v>
      </c>
      <c r="Z2762" t="s">
        <v>86</v>
      </c>
      <c r="AC2762" t="s">
        <v>108</v>
      </c>
      <c r="AG2762" t="s">
        <v>27</v>
      </c>
      <c r="AH2762" t="str">
        <f>Table1[[#This Row],[Family]]</f>
        <v>Chironomidae</v>
      </c>
      <c r="AI2762" t="s">
        <v>48</v>
      </c>
      <c r="AJ2762" t="s">
        <v>82</v>
      </c>
      <c r="AK2762">
        <v>9.1999999999999993</v>
      </c>
      <c r="AM2762" t="s">
        <v>42</v>
      </c>
      <c r="AN2762">
        <v>9.1999999999999993</v>
      </c>
      <c r="AO2762">
        <v>0</v>
      </c>
    </row>
    <row r="2763" spans="1:41" x14ac:dyDescent="0.25">
      <c r="A2763" t="s">
        <v>826</v>
      </c>
      <c r="F2763" t="s">
        <v>826</v>
      </c>
      <c r="G2763" s="1">
        <v>42451</v>
      </c>
      <c r="I2763" t="s">
        <v>1023</v>
      </c>
      <c r="J2763" t="s">
        <v>206</v>
      </c>
      <c r="K2763" t="s">
        <v>542</v>
      </c>
      <c r="L2763" t="s">
        <v>42</v>
      </c>
      <c r="M2763" t="s">
        <v>43</v>
      </c>
      <c r="N2763">
        <v>0</v>
      </c>
      <c r="O2763">
        <v>2</v>
      </c>
      <c r="P2763">
        <v>2</v>
      </c>
      <c r="T2763" t="s">
        <v>55</v>
      </c>
      <c r="V2763" t="s">
        <v>67</v>
      </c>
      <c r="X2763" t="s">
        <v>80</v>
      </c>
      <c r="Z2763" t="s">
        <v>86</v>
      </c>
      <c r="AC2763" t="s">
        <v>543</v>
      </c>
      <c r="AG2763" t="s">
        <v>27</v>
      </c>
      <c r="AH2763" t="str">
        <f>Table1[[#This Row],[Family]]</f>
        <v>Chironomidae</v>
      </c>
      <c r="AI2763" t="s">
        <v>60</v>
      </c>
      <c r="AJ2763" t="s">
        <v>82</v>
      </c>
      <c r="AK2763">
        <v>6.6</v>
      </c>
      <c r="AM2763" t="s">
        <v>42</v>
      </c>
      <c r="AN2763">
        <v>6.6</v>
      </c>
      <c r="AO2763">
        <v>0</v>
      </c>
    </row>
    <row r="2764" spans="1:41" x14ac:dyDescent="0.25">
      <c r="A2764" t="s">
        <v>826</v>
      </c>
      <c r="F2764" t="s">
        <v>826</v>
      </c>
      <c r="G2764" s="1">
        <v>42451</v>
      </c>
      <c r="I2764" t="s">
        <v>1023</v>
      </c>
      <c r="J2764" t="s">
        <v>206</v>
      </c>
      <c r="K2764" t="s">
        <v>491</v>
      </c>
      <c r="L2764" t="s">
        <v>42</v>
      </c>
      <c r="M2764" t="s">
        <v>43</v>
      </c>
      <c r="N2764">
        <v>0</v>
      </c>
      <c r="O2764">
        <v>1</v>
      </c>
      <c r="P2764">
        <v>1</v>
      </c>
      <c r="T2764" t="s">
        <v>55</v>
      </c>
      <c r="V2764" t="s">
        <v>67</v>
      </c>
      <c r="X2764" t="s">
        <v>80</v>
      </c>
      <c r="Z2764" t="s">
        <v>86</v>
      </c>
      <c r="AC2764" t="s">
        <v>492</v>
      </c>
      <c r="AG2764" t="s">
        <v>27</v>
      </c>
      <c r="AH2764" t="str">
        <f>Table1[[#This Row],[Family]]</f>
        <v>Chironomidae</v>
      </c>
      <c r="AI2764" t="s">
        <v>48</v>
      </c>
      <c r="AK2764">
        <v>6.6</v>
      </c>
      <c r="AM2764" t="s">
        <v>42</v>
      </c>
      <c r="AN2764">
        <v>6.6</v>
      </c>
      <c r="AO2764">
        <v>0</v>
      </c>
    </row>
    <row r="2765" spans="1:41" x14ac:dyDescent="0.25">
      <c r="A2765" t="s">
        <v>826</v>
      </c>
      <c r="F2765" t="s">
        <v>826</v>
      </c>
      <c r="G2765" s="1">
        <v>42451</v>
      </c>
      <c r="I2765" t="s">
        <v>1023</v>
      </c>
      <c r="J2765" t="s">
        <v>206</v>
      </c>
      <c r="K2765" t="s">
        <v>250</v>
      </c>
      <c r="L2765" t="s">
        <v>42</v>
      </c>
      <c r="M2765" t="s">
        <v>43</v>
      </c>
      <c r="N2765">
        <v>0</v>
      </c>
      <c r="O2765">
        <v>1</v>
      </c>
      <c r="P2765">
        <v>1</v>
      </c>
      <c r="T2765" t="s">
        <v>55</v>
      </c>
      <c r="V2765" t="s">
        <v>67</v>
      </c>
      <c r="X2765" t="s">
        <v>80</v>
      </c>
      <c r="Z2765" t="s">
        <v>86</v>
      </c>
      <c r="AC2765" t="s">
        <v>251</v>
      </c>
      <c r="AG2765" t="s">
        <v>27</v>
      </c>
      <c r="AH2765" t="str">
        <f>Table1[[#This Row],[Family]]</f>
        <v>Chironomidae</v>
      </c>
      <c r="AI2765" t="s">
        <v>48</v>
      </c>
      <c r="AJ2765" t="s">
        <v>61</v>
      </c>
      <c r="AK2765">
        <v>5.0999999999999996</v>
      </c>
      <c r="AM2765" t="s">
        <v>42</v>
      </c>
      <c r="AN2765">
        <v>5.0999999999999996</v>
      </c>
      <c r="AO2765">
        <v>0</v>
      </c>
    </row>
    <row r="2766" spans="1:41" x14ac:dyDescent="0.25">
      <c r="A2766" t="s">
        <v>826</v>
      </c>
      <c r="F2766" t="s">
        <v>826</v>
      </c>
      <c r="G2766" s="1">
        <v>42451</v>
      </c>
      <c r="I2766" t="s">
        <v>1023</v>
      </c>
      <c r="J2766" t="s">
        <v>206</v>
      </c>
      <c r="K2766" t="s">
        <v>123</v>
      </c>
      <c r="L2766" t="s">
        <v>42</v>
      </c>
      <c r="M2766" t="s">
        <v>43</v>
      </c>
      <c r="N2766">
        <v>0</v>
      </c>
      <c r="O2766">
        <v>1</v>
      </c>
      <c r="P2766">
        <v>1</v>
      </c>
      <c r="T2766" t="s">
        <v>55</v>
      </c>
      <c r="V2766" t="s">
        <v>67</v>
      </c>
      <c r="X2766" t="s">
        <v>80</v>
      </c>
      <c r="Z2766" t="s">
        <v>86</v>
      </c>
      <c r="AC2766" t="s">
        <v>124</v>
      </c>
      <c r="AG2766" t="s">
        <v>27</v>
      </c>
      <c r="AH2766" t="str">
        <f>Table1[[#This Row],[Family]]</f>
        <v>Chironomidae</v>
      </c>
      <c r="AI2766" t="s">
        <v>76</v>
      </c>
      <c r="AJ2766" t="s">
        <v>61</v>
      </c>
      <c r="AK2766">
        <v>8.1999999999999993</v>
      </c>
      <c r="AM2766" t="s">
        <v>42</v>
      </c>
      <c r="AN2766">
        <v>8.1999999999999993</v>
      </c>
      <c r="AO2766">
        <v>0</v>
      </c>
    </row>
    <row r="2767" spans="1:41" x14ac:dyDescent="0.25">
      <c r="A2767" t="s">
        <v>829</v>
      </c>
      <c r="F2767" t="s">
        <v>829</v>
      </c>
      <c r="G2767" s="1">
        <v>42451</v>
      </c>
      <c r="I2767" t="s">
        <v>1023</v>
      </c>
      <c r="J2767" t="s">
        <v>206</v>
      </c>
      <c r="K2767" t="s">
        <v>393</v>
      </c>
      <c r="L2767" t="s">
        <v>42</v>
      </c>
      <c r="M2767" t="s">
        <v>43</v>
      </c>
      <c r="N2767">
        <v>0</v>
      </c>
      <c r="O2767">
        <v>1</v>
      </c>
      <c r="P2767">
        <v>1</v>
      </c>
      <c r="T2767" t="s">
        <v>208</v>
      </c>
      <c r="V2767" t="s">
        <v>394</v>
      </c>
      <c r="X2767" t="s">
        <v>395</v>
      </c>
      <c r="Z2767" t="s">
        <v>396</v>
      </c>
      <c r="AC2767" t="s">
        <v>397</v>
      </c>
      <c r="AG2767" t="s">
        <v>27</v>
      </c>
      <c r="AH2767" t="str">
        <f>Table1[[#This Row],[Family]]</f>
        <v>Corbiculidae</v>
      </c>
      <c r="AI2767" t="s">
        <v>92</v>
      </c>
      <c r="AJ2767" t="s">
        <v>49</v>
      </c>
      <c r="AK2767">
        <v>6</v>
      </c>
      <c r="AM2767" t="s">
        <v>42</v>
      </c>
      <c r="AN2767">
        <v>6</v>
      </c>
      <c r="AO2767">
        <v>0</v>
      </c>
    </row>
    <row r="2768" spans="1:41" x14ac:dyDescent="0.25">
      <c r="A2768" t="s">
        <v>829</v>
      </c>
      <c r="F2768" t="s">
        <v>829</v>
      </c>
      <c r="G2768" s="1">
        <v>42451</v>
      </c>
      <c r="I2768" t="s">
        <v>1023</v>
      </c>
      <c r="J2768" t="s">
        <v>206</v>
      </c>
      <c r="K2768" t="s">
        <v>292</v>
      </c>
      <c r="L2768" t="s">
        <v>42</v>
      </c>
      <c r="M2768" t="s">
        <v>43</v>
      </c>
      <c r="N2768">
        <v>0</v>
      </c>
      <c r="O2768">
        <v>30</v>
      </c>
      <c r="P2768">
        <v>30</v>
      </c>
      <c r="T2768" t="s">
        <v>55</v>
      </c>
      <c r="V2768" t="s">
        <v>56</v>
      </c>
      <c r="X2768" t="s">
        <v>57</v>
      </c>
      <c r="Z2768" t="s">
        <v>293</v>
      </c>
      <c r="AC2768" t="s">
        <v>294</v>
      </c>
      <c r="AG2768" t="s">
        <v>27</v>
      </c>
      <c r="AH2768" t="str">
        <f>Table1[[#This Row],[Family]]</f>
        <v>Gammaridae</v>
      </c>
      <c r="AI2768" t="s">
        <v>60</v>
      </c>
      <c r="AJ2768" t="s">
        <v>61</v>
      </c>
      <c r="AK2768">
        <v>6.7</v>
      </c>
      <c r="AM2768" t="s">
        <v>42</v>
      </c>
      <c r="AN2768">
        <v>6.7</v>
      </c>
      <c r="AO2768">
        <v>0</v>
      </c>
    </row>
    <row r="2769" spans="1:41" x14ac:dyDescent="0.25">
      <c r="A2769" t="s">
        <v>829</v>
      </c>
      <c r="F2769" t="s">
        <v>829</v>
      </c>
      <c r="G2769" s="1">
        <v>42451</v>
      </c>
      <c r="I2769" t="s">
        <v>1023</v>
      </c>
      <c r="J2769" t="s">
        <v>206</v>
      </c>
      <c r="K2769" t="s">
        <v>685</v>
      </c>
      <c r="L2769" t="s">
        <v>42</v>
      </c>
      <c r="M2769" t="s">
        <v>43</v>
      </c>
      <c r="N2769">
        <v>0</v>
      </c>
      <c r="O2769">
        <v>2</v>
      </c>
      <c r="P2769">
        <v>2</v>
      </c>
      <c r="T2769" t="s">
        <v>55</v>
      </c>
      <c r="V2769" t="s">
        <v>67</v>
      </c>
      <c r="X2769" t="s">
        <v>68</v>
      </c>
      <c r="Z2769" t="s">
        <v>138</v>
      </c>
      <c r="AC2769" t="s">
        <v>686</v>
      </c>
      <c r="AG2769" t="s">
        <v>27</v>
      </c>
      <c r="AH2769" t="str">
        <f>Table1[[#This Row],[Family]]</f>
        <v>Ephemerellidae</v>
      </c>
      <c r="AI2769" t="s">
        <v>48</v>
      </c>
      <c r="AM2769" t="s">
        <v>42</v>
      </c>
      <c r="AO2769">
        <v>0</v>
      </c>
    </row>
    <row r="2770" spans="1:41" x14ac:dyDescent="0.25">
      <c r="A2770" t="s">
        <v>829</v>
      </c>
      <c r="F2770" t="s">
        <v>829</v>
      </c>
      <c r="G2770" s="1">
        <v>42451</v>
      </c>
      <c r="I2770" t="s">
        <v>1023</v>
      </c>
      <c r="J2770" t="s">
        <v>206</v>
      </c>
      <c r="K2770" t="s">
        <v>260</v>
      </c>
      <c r="L2770" t="s">
        <v>42</v>
      </c>
      <c r="M2770" t="s">
        <v>43</v>
      </c>
      <c r="N2770">
        <v>0</v>
      </c>
      <c r="O2770">
        <v>3</v>
      </c>
      <c r="P2770">
        <v>3</v>
      </c>
      <c r="T2770" t="s">
        <v>55</v>
      </c>
      <c r="V2770" t="s">
        <v>67</v>
      </c>
      <c r="X2770" t="s">
        <v>68</v>
      </c>
      <c r="Z2770" t="s">
        <v>142</v>
      </c>
      <c r="AC2770" t="s">
        <v>261</v>
      </c>
      <c r="AG2770" t="s">
        <v>27</v>
      </c>
      <c r="AH2770" t="str">
        <f>Table1[[#This Row],[Family]]</f>
        <v>Heptageniidae</v>
      </c>
      <c r="AI2770" t="s">
        <v>144</v>
      </c>
      <c r="AJ2770" t="s">
        <v>53</v>
      </c>
      <c r="AK2770">
        <v>3</v>
      </c>
      <c r="AM2770" t="s">
        <v>42</v>
      </c>
      <c r="AN2770">
        <v>3</v>
      </c>
      <c r="AO2770">
        <v>0</v>
      </c>
    </row>
    <row r="2771" spans="1:41" x14ac:dyDescent="0.25">
      <c r="A2771" t="s">
        <v>829</v>
      </c>
      <c r="F2771" t="s">
        <v>829</v>
      </c>
      <c r="G2771" s="1">
        <v>42451</v>
      </c>
      <c r="I2771" t="s">
        <v>1023</v>
      </c>
      <c r="J2771" t="s">
        <v>206</v>
      </c>
      <c r="K2771" t="s">
        <v>372</v>
      </c>
      <c r="L2771" t="s">
        <v>42</v>
      </c>
      <c r="M2771" t="s">
        <v>43</v>
      </c>
      <c r="N2771">
        <v>0</v>
      </c>
      <c r="O2771">
        <v>1</v>
      </c>
      <c r="P2771">
        <v>1</v>
      </c>
      <c r="T2771" t="s">
        <v>55</v>
      </c>
      <c r="V2771" t="s">
        <v>67</v>
      </c>
      <c r="X2771" t="s">
        <v>373</v>
      </c>
      <c r="Z2771" t="s">
        <v>374</v>
      </c>
      <c r="AC2771" t="s">
        <v>375</v>
      </c>
      <c r="AG2771" t="s">
        <v>27</v>
      </c>
      <c r="AH2771" t="str">
        <f>Table1[[#This Row],[Family]]</f>
        <v>Corydalidae</v>
      </c>
      <c r="AI2771" t="s">
        <v>76</v>
      </c>
      <c r="AJ2771" t="s">
        <v>376</v>
      </c>
      <c r="AK2771">
        <v>1.4</v>
      </c>
      <c r="AM2771" t="s">
        <v>42</v>
      </c>
      <c r="AN2771">
        <v>1.4</v>
      </c>
      <c r="AO2771">
        <v>0</v>
      </c>
    </row>
    <row r="2772" spans="1:41" x14ac:dyDescent="0.25">
      <c r="A2772" t="s">
        <v>829</v>
      </c>
      <c r="F2772" t="s">
        <v>829</v>
      </c>
      <c r="G2772" s="1">
        <v>42451</v>
      </c>
      <c r="I2772" t="s">
        <v>1023</v>
      </c>
      <c r="J2772" t="s">
        <v>206</v>
      </c>
      <c r="K2772" t="s">
        <v>170</v>
      </c>
      <c r="L2772" t="s">
        <v>42</v>
      </c>
      <c r="M2772" t="s">
        <v>43</v>
      </c>
      <c r="N2772">
        <v>0</v>
      </c>
      <c r="O2772">
        <v>2</v>
      </c>
      <c r="P2772">
        <v>2</v>
      </c>
      <c r="T2772" t="s">
        <v>55</v>
      </c>
      <c r="V2772" t="s">
        <v>67</v>
      </c>
      <c r="X2772" t="s">
        <v>72</v>
      </c>
      <c r="Z2772" t="s">
        <v>171</v>
      </c>
      <c r="AC2772" t="s">
        <v>172</v>
      </c>
      <c r="AG2772" t="s">
        <v>27</v>
      </c>
      <c r="AH2772" t="str">
        <f>Table1[[#This Row],[Family]]</f>
        <v>Hydropsychidae</v>
      </c>
      <c r="AI2772" t="s">
        <v>92</v>
      </c>
      <c r="AJ2772" t="s">
        <v>53</v>
      </c>
      <c r="AK2772">
        <v>6.5</v>
      </c>
      <c r="AM2772" t="s">
        <v>42</v>
      </c>
      <c r="AN2772">
        <v>6.5</v>
      </c>
      <c r="AO2772">
        <v>0</v>
      </c>
    </row>
    <row r="2773" spans="1:41" x14ac:dyDescent="0.25">
      <c r="A2773" t="s">
        <v>829</v>
      </c>
      <c r="F2773" t="s">
        <v>829</v>
      </c>
      <c r="G2773" s="1">
        <v>42451</v>
      </c>
      <c r="I2773" t="s">
        <v>1023</v>
      </c>
      <c r="J2773" t="s">
        <v>206</v>
      </c>
      <c r="K2773" t="s">
        <v>175</v>
      </c>
      <c r="L2773" t="s">
        <v>42</v>
      </c>
      <c r="M2773" t="s">
        <v>43</v>
      </c>
      <c r="N2773">
        <v>0</v>
      </c>
      <c r="O2773">
        <v>19</v>
      </c>
      <c r="P2773">
        <v>19</v>
      </c>
      <c r="T2773" t="s">
        <v>55</v>
      </c>
      <c r="V2773" t="s">
        <v>67</v>
      </c>
      <c r="X2773" t="s">
        <v>72</v>
      </c>
      <c r="Z2773" t="s">
        <v>171</v>
      </c>
      <c r="AC2773" t="s">
        <v>176</v>
      </c>
      <c r="AG2773" t="s">
        <v>27</v>
      </c>
      <c r="AH2773" t="str">
        <f>Table1[[#This Row],[Family]]</f>
        <v>Hydropsychidae</v>
      </c>
      <c r="AI2773" t="s">
        <v>92</v>
      </c>
      <c r="AJ2773" t="s">
        <v>53</v>
      </c>
      <c r="AK2773">
        <v>7.5</v>
      </c>
      <c r="AM2773" t="s">
        <v>42</v>
      </c>
      <c r="AN2773">
        <v>7.5</v>
      </c>
      <c r="AO2773">
        <v>0</v>
      </c>
    </row>
    <row r="2774" spans="1:41" x14ac:dyDescent="0.25">
      <c r="A2774" t="s">
        <v>829</v>
      </c>
      <c r="F2774" t="s">
        <v>829</v>
      </c>
      <c r="G2774" s="1">
        <v>42451</v>
      </c>
      <c r="I2774" t="s">
        <v>1023</v>
      </c>
      <c r="J2774" t="s">
        <v>206</v>
      </c>
      <c r="K2774" t="s">
        <v>590</v>
      </c>
      <c r="L2774" t="s">
        <v>42</v>
      </c>
      <c r="M2774" t="s">
        <v>43</v>
      </c>
      <c r="N2774">
        <v>0</v>
      </c>
      <c r="O2774">
        <v>4</v>
      </c>
      <c r="P2774">
        <v>4</v>
      </c>
      <c r="T2774" t="s">
        <v>55</v>
      </c>
      <c r="V2774" t="s">
        <v>67</v>
      </c>
      <c r="X2774" t="s">
        <v>72</v>
      </c>
      <c r="Z2774" t="s">
        <v>591</v>
      </c>
      <c r="AC2774" t="s">
        <v>592</v>
      </c>
      <c r="AG2774" t="s">
        <v>27</v>
      </c>
      <c r="AH2774" t="str">
        <f>Table1[[#This Row],[Family]]</f>
        <v>Lepidostomatidae</v>
      </c>
      <c r="AI2774" t="s">
        <v>60</v>
      </c>
      <c r="AJ2774" t="s">
        <v>271</v>
      </c>
      <c r="AM2774" t="s">
        <v>42</v>
      </c>
      <c r="AO2774">
        <v>0</v>
      </c>
    </row>
    <row r="2775" spans="1:41" x14ac:dyDescent="0.25">
      <c r="A2775" t="s">
        <v>829</v>
      </c>
      <c r="F2775" t="s">
        <v>829</v>
      </c>
      <c r="G2775" s="1">
        <v>42451</v>
      </c>
      <c r="I2775" t="s">
        <v>1023</v>
      </c>
      <c r="J2775" t="s">
        <v>206</v>
      </c>
      <c r="K2775" t="s">
        <v>217</v>
      </c>
      <c r="L2775" t="s">
        <v>42</v>
      </c>
      <c r="M2775" t="s">
        <v>43</v>
      </c>
      <c r="N2775">
        <v>0</v>
      </c>
      <c r="O2775">
        <v>3</v>
      </c>
      <c r="P2775">
        <v>3</v>
      </c>
      <c r="T2775" t="s">
        <v>55</v>
      </c>
      <c r="V2775" t="s">
        <v>67</v>
      </c>
      <c r="X2775" t="s">
        <v>72</v>
      </c>
      <c r="Z2775" t="s">
        <v>181</v>
      </c>
      <c r="AC2775" t="s">
        <v>218</v>
      </c>
      <c r="AG2775" t="s">
        <v>27</v>
      </c>
      <c r="AH2775" t="str">
        <f>Table1[[#This Row],[Family]]</f>
        <v>Philopotamidae</v>
      </c>
      <c r="AI2775" t="s">
        <v>92</v>
      </c>
      <c r="AJ2775" t="s">
        <v>53</v>
      </c>
      <c r="AK2775">
        <v>4.4000000000000004</v>
      </c>
      <c r="AM2775" t="s">
        <v>42</v>
      </c>
      <c r="AN2775">
        <v>4.4000000000000004</v>
      </c>
      <c r="AO2775">
        <v>0</v>
      </c>
    </row>
    <row r="2776" spans="1:41" x14ac:dyDescent="0.25">
      <c r="A2776" t="s">
        <v>829</v>
      </c>
      <c r="F2776" t="s">
        <v>829</v>
      </c>
      <c r="G2776" s="1">
        <v>42451</v>
      </c>
      <c r="I2776" t="s">
        <v>1023</v>
      </c>
      <c r="J2776" t="s">
        <v>206</v>
      </c>
      <c r="K2776" t="s">
        <v>450</v>
      </c>
      <c r="L2776" t="s">
        <v>42</v>
      </c>
      <c r="M2776" t="s">
        <v>43</v>
      </c>
      <c r="N2776">
        <v>0</v>
      </c>
      <c r="O2776">
        <v>1</v>
      </c>
      <c r="P2776">
        <v>1</v>
      </c>
      <c r="T2776" t="s">
        <v>55</v>
      </c>
      <c r="V2776" t="s">
        <v>67</v>
      </c>
      <c r="X2776" t="s">
        <v>72</v>
      </c>
      <c r="Z2776" t="s">
        <v>451</v>
      </c>
      <c r="AC2776" t="s">
        <v>452</v>
      </c>
      <c r="AG2776" t="s">
        <v>27</v>
      </c>
      <c r="AH2776" t="str">
        <f>Table1[[#This Row],[Family]]</f>
        <v>Polycentropodidae</v>
      </c>
      <c r="AI2776" t="s">
        <v>92</v>
      </c>
      <c r="AJ2776" t="s">
        <v>53</v>
      </c>
      <c r="AK2776">
        <v>1.1000000000000001</v>
      </c>
      <c r="AM2776" t="s">
        <v>42</v>
      </c>
      <c r="AN2776">
        <v>1.1000000000000001</v>
      </c>
      <c r="AO2776">
        <v>0</v>
      </c>
    </row>
    <row r="2777" spans="1:41" x14ac:dyDescent="0.25">
      <c r="A2777" t="s">
        <v>829</v>
      </c>
      <c r="F2777" t="s">
        <v>829</v>
      </c>
      <c r="G2777" s="1">
        <v>42451</v>
      </c>
      <c r="I2777" t="s">
        <v>1023</v>
      </c>
      <c r="J2777" t="s">
        <v>206</v>
      </c>
      <c r="K2777" t="s">
        <v>384</v>
      </c>
      <c r="L2777" t="s">
        <v>42</v>
      </c>
      <c r="M2777" t="s">
        <v>43</v>
      </c>
      <c r="N2777">
        <v>0</v>
      </c>
      <c r="O2777">
        <v>1</v>
      </c>
      <c r="P2777">
        <v>1</v>
      </c>
      <c r="T2777" t="s">
        <v>55</v>
      </c>
      <c r="V2777" t="s">
        <v>67</v>
      </c>
      <c r="X2777" t="s">
        <v>220</v>
      </c>
      <c r="Z2777" t="s">
        <v>221</v>
      </c>
      <c r="AC2777" t="s">
        <v>385</v>
      </c>
      <c r="AG2777" t="s">
        <v>27</v>
      </c>
      <c r="AH2777" t="str">
        <f>Table1[[#This Row],[Family]]</f>
        <v>Elmidae</v>
      </c>
      <c r="AI2777" t="s">
        <v>144</v>
      </c>
      <c r="AJ2777" t="s">
        <v>53</v>
      </c>
      <c r="AK2777">
        <v>6.8</v>
      </c>
      <c r="AM2777" t="s">
        <v>42</v>
      </c>
      <c r="AN2777">
        <v>6.8</v>
      </c>
      <c r="AO2777">
        <v>0</v>
      </c>
    </row>
    <row r="2778" spans="1:41" x14ac:dyDescent="0.25">
      <c r="A2778" t="s">
        <v>829</v>
      </c>
      <c r="F2778" t="s">
        <v>829</v>
      </c>
      <c r="G2778" s="1">
        <v>42451</v>
      </c>
      <c r="I2778" t="s">
        <v>1023</v>
      </c>
      <c r="J2778" t="s">
        <v>206</v>
      </c>
      <c r="K2778" t="s">
        <v>219</v>
      </c>
      <c r="L2778" t="s">
        <v>42</v>
      </c>
      <c r="M2778" t="s">
        <v>43</v>
      </c>
      <c r="N2778">
        <v>0</v>
      </c>
      <c r="O2778">
        <v>1</v>
      </c>
      <c r="P2778">
        <v>1</v>
      </c>
      <c r="T2778" t="s">
        <v>55</v>
      </c>
      <c r="V2778" t="s">
        <v>67</v>
      </c>
      <c r="X2778" t="s">
        <v>220</v>
      </c>
      <c r="Z2778" t="s">
        <v>221</v>
      </c>
      <c r="AC2778" t="s">
        <v>222</v>
      </c>
      <c r="AG2778" t="s">
        <v>27</v>
      </c>
      <c r="AH2778" t="str">
        <f>Table1[[#This Row],[Family]]</f>
        <v>Elmidae</v>
      </c>
      <c r="AI2778" t="s">
        <v>144</v>
      </c>
      <c r="AJ2778" t="s">
        <v>53</v>
      </c>
      <c r="AK2778">
        <v>7.1</v>
      </c>
      <c r="AM2778" t="s">
        <v>42</v>
      </c>
      <c r="AN2778">
        <v>7.1</v>
      </c>
      <c r="AO2778">
        <v>0</v>
      </c>
    </row>
    <row r="2779" spans="1:41" x14ac:dyDescent="0.25">
      <c r="A2779" t="s">
        <v>829</v>
      </c>
      <c r="F2779" t="s">
        <v>829</v>
      </c>
      <c r="G2779" s="1">
        <v>42451</v>
      </c>
      <c r="I2779" t="s">
        <v>1023</v>
      </c>
      <c r="J2779" t="s">
        <v>206</v>
      </c>
      <c r="K2779" t="s">
        <v>283</v>
      </c>
      <c r="L2779" t="s">
        <v>42</v>
      </c>
      <c r="M2779" t="s">
        <v>43</v>
      </c>
      <c r="N2779">
        <v>0</v>
      </c>
      <c r="O2779">
        <v>1</v>
      </c>
      <c r="P2779">
        <v>1</v>
      </c>
      <c r="T2779" t="s">
        <v>55</v>
      </c>
      <c r="V2779" t="s">
        <v>67</v>
      </c>
      <c r="X2779" t="s">
        <v>220</v>
      </c>
      <c r="Z2779" t="s">
        <v>284</v>
      </c>
      <c r="AC2779" t="s">
        <v>285</v>
      </c>
      <c r="AG2779" t="s">
        <v>27</v>
      </c>
      <c r="AH2779" t="str">
        <f>Table1[[#This Row],[Family]]</f>
        <v>Ptilodactylidae</v>
      </c>
      <c r="AI2779" t="s">
        <v>60</v>
      </c>
      <c r="AJ2779" t="s">
        <v>53</v>
      </c>
      <c r="AK2779">
        <v>3.1</v>
      </c>
      <c r="AM2779" t="s">
        <v>42</v>
      </c>
      <c r="AN2779">
        <v>3.1</v>
      </c>
      <c r="AO2779">
        <v>0</v>
      </c>
    </row>
    <row r="2780" spans="1:41" x14ac:dyDescent="0.25">
      <c r="A2780" t="s">
        <v>829</v>
      </c>
      <c r="F2780" t="s">
        <v>829</v>
      </c>
      <c r="G2780" s="1">
        <v>42451</v>
      </c>
      <c r="I2780" t="s">
        <v>1023</v>
      </c>
      <c r="J2780" t="s">
        <v>206</v>
      </c>
      <c r="K2780" t="s">
        <v>286</v>
      </c>
      <c r="L2780" t="s">
        <v>42</v>
      </c>
      <c r="M2780" t="s">
        <v>43</v>
      </c>
      <c r="N2780">
        <v>0</v>
      </c>
      <c r="O2780">
        <v>1</v>
      </c>
      <c r="P2780">
        <v>1</v>
      </c>
      <c r="T2780" t="s">
        <v>55</v>
      </c>
      <c r="V2780" t="s">
        <v>67</v>
      </c>
      <c r="X2780" t="s">
        <v>80</v>
      </c>
      <c r="Z2780" t="s">
        <v>86</v>
      </c>
      <c r="AB2780" t="s">
        <v>97</v>
      </c>
      <c r="AC2780" t="s">
        <v>287</v>
      </c>
      <c r="AG2780" t="s">
        <v>27</v>
      </c>
      <c r="AH2780" t="str">
        <f>Table1[[#This Row],[Family]]</f>
        <v>Chironomidae</v>
      </c>
      <c r="AI2780" t="s">
        <v>48</v>
      </c>
      <c r="AJ2780" t="s">
        <v>61</v>
      </c>
      <c r="AK2780">
        <v>7.7</v>
      </c>
      <c r="AM2780" t="s">
        <v>42</v>
      </c>
      <c r="AN2780">
        <v>7.7</v>
      </c>
      <c r="AO2780">
        <v>0</v>
      </c>
    </row>
    <row r="2781" spans="1:41" x14ac:dyDescent="0.25">
      <c r="A2781" t="s">
        <v>829</v>
      </c>
      <c r="F2781" t="s">
        <v>829</v>
      </c>
      <c r="G2781" s="1">
        <v>42451</v>
      </c>
      <c r="I2781" t="s">
        <v>1023</v>
      </c>
      <c r="J2781" t="s">
        <v>206</v>
      </c>
      <c r="K2781" t="s">
        <v>564</v>
      </c>
      <c r="L2781" t="s">
        <v>42</v>
      </c>
      <c r="M2781" t="s">
        <v>43</v>
      </c>
      <c r="N2781">
        <v>0</v>
      </c>
      <c r="O2781">
        <v>1</v>
      </c>
      <c r="P2781">
        <v>1</v>
      </c>
      <c r="T2781" t="s">
        <v>55</v>
      </c>
      <c r="V2781" t="s">
        <v>67</v>
      </c>
      <c r="X2781" t="s">
        <v>80</v>
      </c>
      <c r="Z2781" t="s">
        <v>86</v>
      </c>
      <c r="AB2781" t="s">
        <v>97</v>
      </c>
      <c r="AC2781" t="s">
        <v>565</v>
      </c>
      <c r="AG2781" t="s">
        <v>27</v>
      </c>
      <c r="AH2781" t="str">
        <f>Table1[[#This Row],[Family]]</f>
        <v>Chironomidae</v>
      </c>
      <c r="AI2781" t="s">
        <v>48</v>
      </c>
      <c r="AJ2781" t="s">
        <v>271</v>
      </c>
      <c r="AK2781">
        <v>4.2</v>
      </c>
      <c r="AM2781" t="s">
        <v>42</v>
      </c>
      <c r="AN2781">
        <v>4.2</v>
      </c>
      <c r="AO2781">
        <v>0</v>
      </c>
    </row>
    <row r="2782" spans="1:41" x14ac:dyDescent="0.25">
      <c r="A2782" t="s">
        <v>829</v>
      </c>
      <c r="F2782" t="s">
        <v>829</v>
      </c>
      <c r="G2782" s="1">
        <v>42451</v>
      </c>
      <c r="I2782" t="s">
        <v>1023</v>
      </c>
      <c r="J2782" t="s">
        <v>206</v>
      </c>
      <c r="K2782" t="s">
        <v>98</v>
      </c>
      <c r="L2782" t="s">
        <v>42</v>
      </c>
      <c r="M2782" t="s">
        <v>43</v>
      </c>
      <c r="N2782">
        <v>0</v>
      </c>
      <c r="O2782">
        <v>1</v>
      </c>
      <c r="P2782">
        <v>1</v>
      </c>
      <c r="T2782" t="s">
        <v>55</v>
      </c>
      <c r="V2782" t="s">
        <v>67</v>
      </c>
      <c r="X2782" t="s">
        <v>80</v>
      </c>
      <c r="Z2782" t="s">
        <v>86</v>
      </c>
      <c r="AB2782" t="s">
        <v>97</v>
      </c>
      <c r="AC2782" t="s">
        <v>99</v>
      </c>
      <c r="AG2782" t="s">
        <v>27</v>
      </c>
      <c r="AH2782" t="str">
        <f>Table1[[#This Row],[Family]]</f>
        <v>Chironomidae</v>
      </c>
      <c r="AI2782" t="s">
        <v>92</v>
      </c>
      <c r="AJ2782" t="s">
        <v>95</v>
      </c>
      <c r="AK2782">
        <v>4.9000000000000004</v>
      </c>
      <c r="AM2782" t="s">
        <v>42</v>
      </c>
      <c r="AN2782">
        <v>4.9000000000000004</v>
      </c>
      <c r="AO2782">
        <v>0</v>
      </c>
    </row>
    <row r="2783" spans="1:41" x14ac:dyDescent="0.25">
      <c r="A2783" t="s">
        <v>829</v>
      </c>
      <c r="F2783" t="s">
        <v>829</v>
      </c>
      <c r="G2783" s="1">
        <v>42451</v>
      </c>
      <c r="I2783" t="s">
        <v>1023</v>
      </c>
      <c r="J2783" t="s">
        <v>206</v>
      </c>
      <c r="K2783" t="s">
        <v>186</v>
      </c>
      <c r="L2783" t="s">
        <v>42</v>
      </c>
      <c r="M2783" t="s">
        <v>79</v>
      </c>
      <c r="N2783">
        <v>0</v>
      </c>
      <c r="O2783">
        <v>4</v>
      </c>
      <c r="P2783">
        <v>4</v>
      </c>
      <c r="T2783" t="s">
        <v>55</v>
      </c>
      <c r="V2783" t="s">
        <v>67</v>
      </c>
      <c r="X2783" t="s">
        <v>80</v>
      </c>
      <c r="Z2783" t="s">
        <v>86</v>
      </c>
      <c r="AC2783" t="s">
        <v>187</v>
      </c>
      <c r="AG2783" t="s">
        <v>27</v>
      </c>
      <c r="AH2783" t="str">
        <f>Table1[[#This Row],[Family]]</f>
        <v>Chironomidae</v>
      </c>
      <c r="AI2783" t="s">
        <v>48</v>
      </c>
      <c r="AK2783">
        <v>7.6</v>
      </c>
      <c r="AM2783" t="s">
        <v>42</v>
      </c>
      <c r="AN2783">
        <v>7.6</v>
      </c>
      <c r="AO2783">
        <v>0</v>
      </c>
    </row>
    <row r="2784" spans="1:41" x14ac:dyDescent="0.25">
      <c r="A2784" t="s">
        <v>829</v>
      </c>
      <c r="F2784" t="s">
        <v>829</v>
      </c>
      <c r="G2784" s="1">
        <v>42451</v>
      </c>
      <c r="I2784" t="s">
        <v>1023</v>
      </c>
      <c r="J2784" t="s">
        <v>206</v>
      </c>
      <c r="K2784" t="s">
        <v>188</v>
      </c>
      <c r="L2784" t="s">
        <v>42</v>
      </c>
      <c r="M2784" t="s">
        <v>43</v>
      </c>
      <c r="N2784">
        <v>0</v>
      </c>
      <c r="O2784">
        <v>1</v>
      </c>
      <c r="P2784">
        <v>1</v>
      </c>
      <c r="T2784" t="s">
        <v>55</v>
      </c>
      <c r="V2784" t="s">
        <v>67</v>
      </c>
      <c r="X2784" t="s">
        <v>80</v>
      </c>
      <c r="Z2784" t="s">
        <v>86</v>
      </c>
      <c r="AC2784" t="s">
        <v>189</v>
      </c>
      <c r="AG2784" t="s">
        <v>27</v>
      </c>
      <c r="AH2784" t="str">
        <f>Table1[[#This Row],[Family]]</f>
        <v>Chironomidae</v>
      </c>
      <c r="AI2784" t="s">
        <v>60</v>
      </c>
      <c r="AJ2784" t="s">
        <v>190</v>
      </c>
      <c r="AK2784">
        <v>7.4</v>
      </c>
      <c r="AM2784" t="s">
        <v>42</v>
      </c>
      <c r="AN2784">
        <v>7.4</v>
      </c>
      <c r="AO2784">
        <v>0</v>
      </c>
    </row>
    <row r="2785" spans="1:41" x14ac:dyDescent="0.25">
      <c r="A2785" t="s">
        <v>829</v>
      </c>
      <c r="F2785" t="s">
        <v>829</v>
      </c>
      <c r="G2785" s="1">
        <v>42451</v>
      </c>
      <c r="I2785" t="s">
        <v>1023</v>
      </c>
      <c r="J2785" t="s">
        <v>206</v>
      </c>
      <c r="K2785" t="s">
        <v>191</v>
      </c>
      <c r="L2785" t="s">
        <v>42</v>
      </c>
      <c r="M2785" t="s">
        <v>43</v>
      </c>
      <c r="N2785">
        <v>0</v>
      </c>
      <c r="O2785">
        <v>3</v>
      </c>
      <c r="P2785">
        <v>3</v>
      </c>
      <c r="T2785" t="s">
        <v>55</v>
      </c>
      <c r="V2785" t="s">
        <v>67</v>
      </c>
      <c r="X2785" t="s">
        <v>80</v>
      </c>
      <c r="Z2785" t="s">
        <v>86</v>
      </c>
      <c r="AC2785" t="s">
        <v>192</v>
      </c>
      <c r="AG2785" t="s">
        <v>27</v>
      </c>
      <c r="AH2785" t="str">
        <f>Table1[[#This Row],[Family]]</f>
        <v>Chironomidae</v>
      </c>
      <c r="AI2785" t="s">
        <v>48</v>
      </c>
      <c r="AJ2785" t="s">
        <v>61</v>
      </c>
      <c r="AK2785">
        <v>6.1</v>
      </c>
      <c r="AM2785" t="s">
        <v>42</v>
      </c>
      <c r="AN2785">
        <v>6.1</v>
      </c>
      <c r="AO2785">
        <v>0</v>
      </c>
    </row>
    <row r="2786" spans="1:41" x14ac:dyDescent="0.25">
      <c r="A2786" t="s">
        <v>829</v>
      </c>
      <c r="F2786" t="s">
        <v>829</v>
      </c>
      <c r="G2786" s="1">
        <v>42451</v>
      </c>
      <c r="I2786" t="s">
        <v>1023</v>
      </c>
      <c r="J2786" t="s">
        <v>206</v>
      </c>
      <c r="K2786" t="s">
        <v>227</v>
      </c>
      <c r="L2786" t="s">
        <v>42</v>
      </c>
      <c r="M2786" t="s">
        <v>43</v>
      </c>
      <c r="N2786">
        <v>0</v>
      </c>
      <c r="O2786">
        <v>2</v>
      </c>
      <c r="P2786">
        <v>2</v>
      </c>
      <c r="T2786" t="s">
        <v>55</v>
      </c>
      <c r="V2786" t="s">
        <v>67</v>
      </c>
      <c r="X2786" t="s">
        <v>80</v>
      </c>
      <c r="Z2786" t="s">
        <v>86</v>
      </c>
      <c r="AC2786" t="s">
        <v>228</v>
      </c>
      <c r="AG2786" t="s">
        <v>27</v>
      </c>
      <c r="AH2786" t="str">
        <f>Table1[[#This Row],[Family]]</f>
        <v>Chironomidae</v>
      </c>
      <c r="AI2786" t="s">
        <v>144</v>
      </c>
      <c r="AJ2786" t="s">
        <v>61</v>
      </c>
      <c r="AK2786">
        <v>7.2</v>
      </c>
      <c r="AM2786" t="s">
        <v>42</v>
      </c>
      <c r="AN2786">
        <v>7.2</v>
      </c>
      <c r="AO2786">
        <v>0</v>
      </c>
    </row>
    <row r="2787" spans="1:41" x14ac:dyDescent="0.25">
      <c r="A2787" t="s">
        <v>829</v>
      </c>
      <c r="F2787" t="s">
        <v>829</v>
      </c>
      <c r="G2787" s="1">
        <v>42451</v>
      </c>
      <c r="I2787" t="s">
        <v>1023</v>
      </c>
      <c r="J2787" t="s">
        <v>206</v>
      </c>
      <c r="K2787" t="s">
        <v>107</v>
      </c>
      <c r="L2787" t="s">
        <v>42</v>
      </c>
      <c r="M2787" t="s">
        <v>43</v>
      </c>
      <c r="N2787">
        <v>0</v>
      </c>
      <c r="O2787">
        <v>25</v>
      </c>
      <c r="P2787">
        <v>25</v>
      </c>
      <c r="T2787" t="s">
        <v>55</v>
      </c>
      <c r="V2787" t="s">
        <v>67</v>
      </c>
      <c r="X2787" t="s">
        <v>80</v>
      </c>
      <c r="Z2787" t="s">
        <v>86</v>
      </c>
      <c r="AC2787" t="s">
        <v>108</v>
      </c>
      <c r="AG2787" t="s">
        <v>27</v>
      </c>
      <c r="AH2787" t="str">
        <f>Table1[[#This Row],[Family]]</f>
        <v>Chironomidae</v>
      </c>
      <c r="AI2787" t="s">
        <v>48</v>
      </c>
      <c r="AJ2787" t="s">
        <v>82</v>
      </c>
      <c r="AK2787">
        <v>9.1999999999999993</v>
      </c>
      <c r="AM2787" t="s">
        <v>42</v>
      </c>
      <c r="AN2787">
        <v>9.1999999999999993</v>
      </c>
      <c r="AO2787">
        <v>0</v>
      </c>
    </row>
    <row r="2788" spans="1:41" x14ac:dyDescent="0.25">
      <c r="A2788" t="s">
        <v>829</v>
      </c>
      <c r="F2788" t="s">
        <v>829</v>
      </c>
      <c r="G2788" s="1">
        <v>42451</v>
      </c>
      <c r="I2788" t="s">
        <v>1023</v>
      </c>
      <c r="J2788" t="s">
        <v>206</v>
      </c>
      <c r="K2788" t="s">
        <v>250</v>
      </c>
      <c r="L2788" t="s">
        <v>42</v>
      </c>
      <c r="M2788" t="s">
        <v>43</v>
      </c>
      <c r="N2788">
        <v>0</v>
      </c>
      <c r="O2788">
        <v>1</v>
      </c>
      <c r="P2788">
        <v>1</v>
      </c>
      <c r="T2788" t="s">
        <v>55</v>
      </c>
      <c r="V2788" t="s">
        <v>67</v>
      </c>
      <c r="X2788" t="s">
        <v>80</v>
      </c>
      <c r="Z2788" t="s">
        <v>86</v>
      </c>
      <c r="AC2788" t="s">
        <v>251</v>
      </c>
      <c r="AG2788" t="s">
        <v>27</v>
      </c>
      <c r="AH2788" t="str">
        <f>Table1[[#This Row],[Family]]</f>
        <v>Chironomidae</v>
      </c>
      <c r="AI2788" t="s">
        <v>48</v>
      </c>
      <c r="AJ2788" t="s">
        <v>61</v>
      </c>
      <c r="AK2788">
        <v>5.0999999999999996</v>
      </c>
      <c r="AM2788" t="s">
        <v>42</v>
      </c>
      <c r="AN2788">
        <v>5.0999999999999996</v>
      </c>
      <c r="AO2788">
        <v>0</v>
      </c>
    </row>
    <row r="2789" spans="1:41" x14ac:dyDescent="0.25">
      <c r="A2789" t="s">
        <v>829</v>
      </c>
      <c r="F2789" t="s">
        <v>829</v>
      </c>
      <c r="G2789" s="1">
        <v>42451</v>
      </c>
      <c r="I2789" t="s">
        <v>1023</v>
      </c>
      <c r="J2789" t="s">
        <v>206</v>
      </c>
      <c r="K2789" t="s">
        <v>123</v>
      </c>
      <c r="L2789" t="s">
        <v>42</v>
      </c>
      <c r="M2789" t="s">
        <v>43</v>
      </c>
      <c r="N2789">
        <v>0</v>
      </c>
      <c r="O2789">
        <v>1</v>
      </c>
      <c r="P2789">
        <v>1</v>
      </c>
      <c r="T2789" t="s">
        <v>55</v>
      </c>
      <c r="V2789" t="s">
        <v>67</v>
      </c>
      <c r="X2789" t="s">
        <v>80</v>
      </c>
      <c r="Z2789" t="s">
        <v>86</v>
      </c>
      <c r="AC2789" t="s">
        <v>124</v>
      </c>
      <c r="AG2789" t="s">
        <v>27</v>
      </c>
      <c r="AH2789" t="str">
        <f>Table1[[#This Row],[Family]]</f>
        <v>Chironomidae</v>
      </c>
      <c r="AI2789" t="s">
        <v>76</v>
      </c>
      <c r="AJ2789" t="s">
        <v>61</v>
      </c>
      <c r="AK2789">
        <v>8.1999999999999993</v>
      </c>
      <c r="AM2789" t="s">
        <v>42</v>
      </c>
      <c r="AN2789">
        <v>8.1999999999999993</v>
      </c>
      <c r="AO2789">
        <v>0</v>
      </c>
    </row>
    <row r="2790" spans="1:41" x14ac:dyDescent="0.25">
      <c r="A2790" t="s">
        <v>829</v>
      </c>
      <c r="F2790" t="s">
        <v>829</v>
      </c>
      <c r="G2790" s="1">
        <v>42451</v>
      </c>
      <c r="I2790" t="s">
        <v>1023</v>
      </c>
      <c r="J2790" t="s">
        <v>206</v>
      </c>
      <c r="K2790" t="s">
        <v>364</v>
      </c>
      <c r="L2790" t="s">
        <v>42</v>
      </c>
      <c r="M2790" t="s">
        <v>43</v>
      </c>
      <c r="N2790">
        <v>0</v>
      </c>
      <c r="O2790">
        <v>1</v>
      </c>
      <c r="P2790">
        <v>1</v>
      </c>
      <c r="T2790" t="s">
        <v>55</v>
      </c>
      <c r="V2790" t="s">
        <v>67</v>
      </c>
      <c r="X2790" t="s">
        <v>80</v>
      </c>
      <c r="Z2790" t="s">
        <v>86</v>
      </c>
      <c r="AB2790" t="s">
        <v>115</v>
      </c>
      <c r="AC2790" t="s">
        <v>365</v>
      </c>
      <c r="AG2790" t="s">
        <v>27</v>
      </c>
      <c r="AH2790" t="str">
        <f>Table1[[#This Row],[Family]]</f>
        <v>Chironomidae</v>
      </c>
      <c r="AI2790" t="s">
        <v>76</v>
      </c>
      <c r="AJ2790" t="s">
        <v>61</v>
      </c>
      <c r="AK2790">
        <v>4.0999999999999996</v>
      </c>
      <c r="AM2790" t="s">
        <v>42</v>
      </c>
      <c r="AN2790">
        <v>4.0999999999999996</v>
      </c>
      <c r="AO2790">
        <v>0</v>
      </c>
    </row>
    <row r="2791" spans="1:41" x14ac:dyDescent="0.25">
      <c r="A2791" t="s">
        <v>829</v>
      </c>
      <c r="F2791" t="s">
        <v>829</v>
      </c>
      <c r="G2791" s="1">
        <v>42451</v>
      </c>
      <c r="I2791" t="s">
        <v>1023</v>
      </c>
      <c r="J2791" t="s">
        <v>206</v>
      </c>
      <c r="K2791" t="s">
        <v>196</v>
      </c>
      <c r="L2791" t="s">
        <v>42</v>
      </c>
      <c r="M2791" t="s">
        <v>43</v>
      </c>
      <c r="N2791">
        <v>0</v>
      </c>
      <c r="O2791">
        <v>1</v>
      </c>
      <c r="P2791">
        <v>1</v>
      </c>
      <c r="T2791" t="s">
        <v>55</v>
      </c>
      <c r="V2791" t="s">
        <v>67</v>
      </c>
      <c r="X2791" t="s">
        <v>80</v>
      </c>
      <c r="Z2791" t="s">
        <v>86</v>
      </c>
      <c r="AB2791" t="s">
        <v>194</v>
      </c>
      <c r="AC2791" t="s">
        <v>197</v>
      </c>
      <c r="AG2791" t="s">
        <v>27</v>
      </c>
      <c r="AH2791" t="str">
        <f>Table1[[#This Row],[Family]]</f>
        <v>Chironomidae</v>
      </c>
      <c r="AI2791" t="s">
        <v>48</v>
      </c>
      <c r="AJ2791" t="s">
        <v>61</v>
      </c>
      <c r="AK2791">
        <v>8.1999999999999993</v>
      </c>
      <c r="AM2791" t="s">
        <v>42</v>
      </c>
      <c r="AN2791">
        <v>8.1999999999999993</v>
      </c>
      <c r="AO2791">
        <v>0</v>
      </c>
    </row>
    <row r="2792" spans="1:41" x14ac:dyDescent="0.25">
      <c r="A2792" t="s">
        <v>830</v>
      </c>
      <c r="F2792" t="s">
        <v>830</v>
      </c>
      <c r="G2792" s="1">
        <v>42438</v>
      </c>
      <c r="I2792" t="s">
        <v>1023</v>
      </c>
      <c r="J2792" t="s">
        <v>206</v>
      </c>
      <c r="K2792" t="s">
        <v>332</v>
      </c>
      <c r="L2792" t="s">
        <v>42</v>
      </c>
      <c r="M2792" t="s">
        <v>43</v>
      </c>
      <c r="N2792">
        <v>0</v>
      </c>
      <c r="O2792">
        <v>1</v>
      </c>
      <c r="P2792">
        <v>1</v>
      </c>
      <c r="T2792" t="s">
        <v>333</v>
      </c>
      <c r="V2792" t="s">
        <v>334</v>
      </c>
      <c r="X2792" t="s">
        <v>335</v>
      </c>
      <c r="Z2792" t="s">
        <v>336</v>
      </c>
      <c r="AC2792" t="s">
        <v>337</v>
      </c>
      <c r="AG2792" t="s">
        <v>27</v>
      </c>
      <c r="AH2792" t="str">
        <f>Table1[[#This Row],[Family]]</f>
        <v>Dugesiidae</v>
      </c>
      <c r="AI2792" t="s">
        <v>76</v>
      </c>
      <c r="AJ2792" t="s">
        <v>61</v>
      </c>
      <c r="AK2792">
        <v>9.3000000000000007</v>
      </c>
      <c r="AM2792" t="s">
        <v>42</v>
      </c>
      <c r="AN2792">
        <v>9.3000000000000007</v>
      </c>
      <c r="AO2792">
        <v>0</v>
      </c>
    </row>
    <row r="2793" spans="1:41" x14ac:dyDescent="0.25">
      <c r="A2793" t="s">
        <v>830</v>
      </c>
      <c r="F2793" t="s">
        <v>830</v>
      </c>
      <c r="G2793" s="1">
        <v>42438</v>
      </c>
      <c r="I2793" t="s">
        <v>1023</v>
      </c>
      <c r="J2793" t="s">
        <v>206</v>
      </c>
      <c r="K2793" t="s">
        <v>41</v>
      </c>
      <c r="L2793" t="s">
        <v>42</v>
      </c>
      <c r="M2793" t="s">
        <v>43</v>
      </c>
      <c r="N2793">
        <v>0</v>
      </c>
      <c r="O2793">
        <v>1</v>
      </c>
      <c r="P2793">
        <v>1</v>
      </c>
      <c r="T2793" t="s">
        <v>44</v>
      </c>
      <c r="V2793" t="s">
        <v>45</v>
      </c>
      <c r="X2793" t="s">
        <v>46</v>
      </c>
      <c r="Z2793" t="s">
        <v>47</v>
      </c>
      <c r="AG2793" t="s">
        <v>24</v>
      </c>
      <c r="AH2793" t="str">
        <f>Table1[[#This Row],[FinalID]]</f>
        <v>NAIDIDAE</v>
      </c>
      <c r="AI2793" t="s">
        <v>48</v>
      </c>
      <c r="AJ2793" t="s">
        <v>49</v>
      </c>
      <c r="AK2793">
        <v>8.5</v>
      </c>
      <c r="AM2793" t="s">
        <v>42</v>
      </c>
      <c r="AN2793">
        <v>8.5</v>
      </c>
      <c r="AO2793">
        <v>0</v>
      </c>
    </row>
    <row r="2794" spans="1:41" x14ac:dyDescent="0.25">
      <c r="A2794" t="s">
        <v>830</v>
      </c>
      <c r="F2794" t="s">
        <v>830</v>
      </c>
      <c r="G2794" s="1">
        <v>42438</v>
      </c>
      <c r="I2794" t="s">
        <v>1023</v>
      </c>
      <c r="J2794" t="s">
        <v>206</v>
      </c>
      <c r="K2794" t="s">
        <v>50</v>
      </c>
      <c r="L2794" t="s">
        <v>42</v>
      </c>
      <c r="M2794" t="s">
        <v>43</v>
      </c>
      <c r="N2794">
        <v>0</v>
      </c>
      <c r="O2794">
        <v>3</v>
      </c>
      <c r="P2794">
        <v>3</v>
      </c>
      <c r="T2794" t="s">
        <v>44</v>
      </c>
      <c r="V2794" t="s">
        <v>45</v>
      </c>
      <c r="X2794" t="s">
        <v>51</v>
      </c>
      <c r="Z2794" t="s">
        <v>52</v>
      </c>
      <c r="AG2794" t="s">
        <v>24</v>
      </c>
      <c r="AH2794" t="str">
        <f>Table1[[#This Row],[FinalID]]</f>
        <v>TUBIFICIDAE</v>
      </c>
      <c r="AI2794" t="s">
        <v>48</v>
      </c>
      <c r="AJ2794" t="s">
        <v>53</v>
      </c>
      <c r="AK2794">
        <v>8.4</v>
      </c>
      <c r="AM2794" t="s">
        <v>42</v>
      </c>
      <c r="AN2794">
        <v>8.4</v>
      </c>
      <c r="AO2794">
        <v>0</v>
      </c>
    </row>
    <row r="2795" spans="1:41" x14ac:dyDescent="0.25">
      <c r="A2795" t="s">
        <v>830</v>
      </c>
      <c r="F2795" t="s">
        <v>830</v>
      </c>
      <c r="G2795" s="1">
        <v>42438</v>
      </c>
      <c r="I2795" t="s">
        <v>1023</v>
      </c>
      <c r="J2795" t="s">
        <v>206</v>
      </c>
      <c r="K2795" t="s">
        <v>207</v>
      </c>
      <c r="L2795" t="s">
        <v>42</v>
      </c>
      <c r="M2795" t="s">
        <v>43</v>
      </c>
      <c r="N2795">
        <v>0</v>
      </c>
      <c r="O2795">
        <v>2</v>
      </c>
      <c r="P2795">
        <v>2</v>
      </c>
      <c r="T2795" t="s">
        <v>208</v>
      </c>
      <c r="V2795" t="s">
        <v>209</v>
      </c>
      <c r="X2795" t="s">
        <v>210</v>
      </c>
      <c r="Z2795" t="s">
        <v>211</v>
      </c>
      <c r="AC2795" t="s">
        <v>212</v>
      </c>
      <c r="AG2795" t="s">
        <v>27</v>
      </c>
      <c r="AH2795" t="str">
        <f>Table1[[#This Row],[Family]]</f>
        <v>Physidae</v>
      </c>
      <c r="AI2795" t="s">
        <v>144</v>
      </c>
      <c r="AJ2795" t="s">
        <v>213</v>
      </c>
      <c r="AK2795">
        <v>7</v>
      </c>
      <c r="AM2795" t="s">
        <v>42</v>
      </c>
      <c r="AN2795">
        <v>7</v>
      </c>
      <c r="AO2795">
        <v>0</v>
      </c>
    </row>
    <row r="2796" spans="1:41" x14ac:dyDescent="0.25">
      <c r="A2796" t="s">
        <v>830</v>
      </c>
      <c r="F2796" t="s">
        <v>830</v>
      </c>
      <c r="G2796" s="1">
        <v>42438</v>
      </c>
      <c r="I2796" t="s">
        <v>1023</v>
      </c>
      <c r="J2796" t="s">
        <v>206</v>
      </c>
      <c r="K2796" t="s">
        <v>577</v>
      </c>
      <c r="L2796" t="s">
        <v>42</v>
      </c>
      <c r="M2796" t="s">
        <v>43</v>
      </c>
      <c r="N2796">
        <v>0</v>
      </c>
      <c r="O2796">
        <v>1</v>
      </c>
      <c r="P2796">
        <v>1</v>
      </c>
      <c r="T2796" t="s">
        <v>208</v>
      </c>
      <c r="V2796" t="s">
        <v>209</v>
      </c>
      <c r="X2796" t="s">
        <v>578</v>
      </c>
      <c r="Z2796" t="s">
        <v>579</v>
      </c>
      <c r="AC2796" t="s">
        <v>580</v>
      </c>
      <c r="AG2796" t="s">
        <v>27</v>
      </c>
      <c r="AH2796" t="str">
        <f>Table1[[#This Row],[Family]]</f>
        <v>Pleuroceridae</v>
      </c>
      <c r="AI2796" t="s">
        <v>144</v>
      </c>
      <c r="AJ2796" t="s">
        <v>213</v>
      </c>
      <c r="AK2796">
        <v>1</v>
      </c>
      <c r="AM2796" t="s">
        <v>42</v>
      </c>
      <c r="AN2796">
        <v>1</v>
      </c>
      <c r="AO2796">
        <v>0</v>
      </c>
    </row>
    <row r="2797" spans="1:41" x14ac:dyDescent="0.25">
      <c r="A2797" t="s">
        <v>830</v>
      </c>
      <c r="F2797" t="s">
        <v>830</v>
      </c>
      <c r="G2797" s="1">
        <v>42438</v>
      </c>
      <c r="I2797" t="s">
        <v>1023</v>
      </c>
      <c r="J2797" t="s">
        <v>206</v>
      </c>
      <c r="K2797" t="s">
        <v>393</v>
      </c>
      <c r="L2797" t="s">
        <v>42</v>
      </c>
      <c r="M2797" t="s">
        <v>43</v>
      </c>
      <c r="N2797">
        <v>0</v>
      </c>
      <c r="O2797">
        <v>1</v>
      </c>
      <c r="P2797">
        <v>1</v>
      </c>
      <c r="T2797" t="s">
        <v>208</v>
      </c>
      <c r="V2797" t="s">
        <v>394</v>
      </c>
      <c r="X2797" t="s">
        <v>395</v>
      </c>
      <c r="Z2797" t="s">
        <v>396</v>
      </c>
      <c r="AC2797" t="s">
        <v>397</v>
      </c>
      <c r="AG2797" t="s">
        <v>27</v>
      </c>
      <c r="AH2797" t="str">
        <f>Table1[[#This Row],[Family]]</f>
        <v>Corbiculidae</v>
      </c>
      <c r="AI2797" t="s">
        <v>92</v>
      </c>
      <c r="AJ2797" t="s">
        <v>49</v>
      </c>
      <c r="AK2797">
        <v>6</v>
      </c>
      <c r="AM2797" t="s">
        <v>42</v>
      </c>
      <c r="AN2797">
        <v>6</v>
      </c>
      <c r="AO2797">
        <v>0</v>
      </c>
    </row>
    <row r="2798" spans="1:41" x14ac:dyDescent="0.25">
      <c r="A2798" t="s">
        <v>830</v>
      </c>
      <c r="F2798" t="s">
        <v>830</v>
      </c>
      <c r="G2798" s="1">
        <v>42438</v>
      </c>
      <c r="I2798" t="s">
        <v>1023</v>
      </c>
      <c r="J2798" t="s">
        <v>206</v>
      </c>
      <c r="K2798" t="s">
        <v>292</v>
      </c>
      <c r="L2798" t="s">
        <v>42</v>
      </c>
      <c r="M2798" t="s">
        <v>43</v>
      </c>
      <c r="N2798">
        <v>0</v>
      </c>
      <c r="O2798">
        <v>20</v>
      </c>
      <c r="P2798">
        <v>20</v>
      </c>
      <c r="T2798" t="s">
        <v>55</v>
      </c>
      <c r="V2798" t="s">
        <v>56</v>
      </c>
      <c r="X2798" t="s">
        <v>57</v>
      </c>
      <c r="Z2798" t="s">
        <v>293</v>
      </c>
      <c r="AC2798" t="s">
        <v>294</v>
      </c>
      <c r="AG2798" t="s">
        <v>27</v>
      </c>
      <c r="AH2798" t="str">
        <f>Table1[[#This Row],[Family]]</f>
        <v>Gammaridae</v>
      </c>
      <c r="AI2798" t="s">
        <v>60</v>
      </c>
      <c r="AJ2798" t="s">
        <v>61</v>
      </c>
      <c r="AK2798">
        <v>6.7</v>
      </c>
      <c r="AM2798" t="s">
        <v>42</v>
      </c>
      <c r="AN2798">
        <v>6.7</v>
      </c>
      <c r="AO2798">
        <v>0</v>
      </c>
    </row>
    <row r="2799" spans="1:41" x14ac:dyDescent="0.25">
      <c r="A2799" t="s">
        <v>830</v>
      </c>
      <c r="F2799" t="s">
        <v>830</v>
      </c>
      <c r="G2799" s="1">
        <v>42438</v>
      </c>
      <c r="I2799" t="s">
        <v>1023</v>
      </c>
      <c r="J2799" t="s">
        <v>206</v>
      </c>
      <c r="K2799" t="s">
        <v>130</v>
      </c>
      <c r="L2799" t="s">
        <v>42</v>
      </c>
      <c r="M2799" t="s">
        <v>43</v>
      </c>
      <c r="N2799">
        <v>0</v>
      </c>
      <c r="O2799">
        <v>1</v>
      </c>
      <c r="P2799">
        <v>1</v>
      </c>
      <c r="T2799" t="s">
        <v>55</v>
      </c>
      <c r="V2799" t="s">
        <v>67</v>
      </c>
      <c r="X2799" t="s">
        <v>68</v>
      </c>
      <c r="Z2799" t="s">
        <v>131</v>
      </c>
      <c r="AC2799" t="s">
        <v>132</v>
      </c>
      <c r="AG2799" t="s">
        <v>27</v>
      </c>
      <c r="AH2799" t="str">
        <f>Table1[[#This Row],[Family]]</f>
        <v>Ameletidae</v>
      </c>
      <c r="AI2799" t="s">
        <v>48</v>
      </c>
      <c r="AJ2799" t="s">
        <v>133</v>
      </c>
      <c r="AK2799">
        <v>2.6</v>
      </c>
      <c r="AM2799" t="s">
        <v>42</v>
      </c>
      <c r="AN2799">
        <v>2.6</v>
      </c>
      <c r="AO2799">
        <v>0</v>
      </c>
    </row>
    <row r="2800" spans="1:41" x14ac:dyDescent="0.25">
      <c r="A2800" t="s">
        <v>830</v>
      </c>
      <c r="F2800" t="s">
        <v>830</v>
      </c>
      <c r="G2800" s="1">
        <v>42438</v>
      </c>
      <c r="I2800" t="s">
        <v>1023</v>
      </c>
      <c r="J2800" t="s">
        <v>206</v>
      </c>
      <c r="K2800" t="s">
        <v>137</v>
      </c>
      <c r="L2800" t="s">
        <v>42</v>
      </c>
      <c r="M2800" t="s">
        <v>43</v>
      </c>
      <c r="N2800">
        <v>0</v>
      </c>
      <c r="O2800">
        <v>1</v>
      </c>
      <c r="P2800">
        <v>1</v>
      </c>
      <c r="T2800" t="s">
        <v>55</v>
      </c>
      <c r="V2800" t="s">
        <v>67</v>
      </c>
      <c r="X2800" t="s">
        <v>68</v>
      </c>
      <c r="Z2800" t="s">
        <v>138</v>
      </c>
      <c r="AC2800" t="s">
        <v>139</v>
      </c>
      <c r="AG2800" t="s">
        <v>27</v>
      </c>
      <c r="AH2800" t="str">
        <f>Table1[[#This Row],[Family]]</f>
        <v>Ephemerellidae</v>
      </c>
      <c r="AI2800" t="s">
        <v>48</v>
      </c>
      <c r="AJ2800" t="s">
        <v>140</v>
      </c>
      <c r="AK2800">
        <v>2.2999999999999998</v>
      </c>
      <c r="AM2800" t="s">
        <v>42</v>
      </c>
      <c r="AN2800">
        <v>2.2999999999999998</v>
      </c>
      <c r="AO2800">
        <v>0</v>
      </c>
    </row>
    <row r="2801" spans="1:41" x14ac:dyDescent="0.25">
      <c r="A2801" t="s">
        <v>830</v>
      </c>
      <c r="F2801" t="s">
        <v>830</v>
      </c>
      <c r="G2801" s="1">
        <v>42438</v>
      </c>
      <c r="I2801" t="s">
        <v>1023</v>
      </c>
      <c r="J2801" t="s">
        <v>206</v>
      </c>
      <c r="K2801" t="s">
        <v>260</v>
      </c>
      <c r="L2801" t="s">
        <v>42</v>
      </c>
      <c r="M2801" t="s">
        <v>43</v>
      </c>
      <c r="N2801">
        <v>0</v>
      </c>
      <c r="O2801">
        <v>2</v>
      </c>
      <c r="P2801">
        <v>2</v>
      </c>
      <c r="T2801" t="s">
        <v>55</v>
      </c>
      <c r="V2801" t="s">
        <v>67</v>
      </c>
      <c r="X2801" t="s">
        <v>68</v>
      </c>
      <c r="Z2801" t="s">
        <v>142</v>
      </c>
      <c r="AC2801" t="s">
        <v>261</v>
      </c>
      <c r="AG2801" t="s">
        <v>27</v>
      </c>
      <c r="AH2801" t="str">
        <f>Table1[[#This Row],[Family]]</f>
        <v>Heptageniidae</v>
      </c>
      <c r="AI2801" t="s">
        <v>144</v>
      </c>
      <c r="AJ2801" t="s">
        <v>53</v>
      </c>
      <c r="AK2801">
        <v>3</v>
      </c>
      <c r="AM2801" t="s">
        <v>42</v>
      </c>
      <c r="AN2801">
        <v>3</v>
      </c>
      <c r="AO2801">
        <v>0</v>
      </c>
    </row>
    <row r="2802" spans="1:41" x14ac:dyDescent="0.25">
      <c r="A2802" t="s">
        <v>830</v>
      </c>
      <c r="F2802" t="s">
        <v>830</v>
      </c>
      <c r="G2802" s="1">
        <v>42438</v>
      </c>
      <c r="I2802" t="s">
        <v>1023</v>
      </c>
      <c r="J2802" t="s">
        <v>206</v>
      </c>
      <c r="K2802" t="s">
        <v>145</v>
      </c>
      <c r="L2802" t="s">
        <v>42</v>
      </c>
      <c r="M2802" t="s">
        <v>43</v>
      </c>
      <c r="N2802">
        <v>0</v>
      </c>
      <c r="O2802">
        <v>1</v>
      </c>
      <c r="P2802">
        <v>1</v>
      </c>
      <c r="T2802" t="s">
        <v>55</v>
      </c>
      <c r="V2802" t="s">
        <v>67</v>
      </c>
      <c r="X2802" t="s">
        <v>68</v>
      </c>
      <c r="Z2802" t="s">
        <v>146</v>
      </c>
      <c r="AC2802" t="s">
        <v>147</v>
      </c>
      <c r="AG2802" t="s">
        <v>27</v>
      </c>
      <c r="AH2802" t="str">
        <f>Table1[[#This Row],[Family]]</f>
        <v>Baetidae</v>
      </c>
      <c r="AI2802" t="s">
        <v>48</v>
      </c>
      <c r="AJ2802" t="s">
        <v>148</v>
      </c>
      <c r="AK2802">
        <v>3.9</v>
      </c>
      <c r="AM2802" t="s">
        <v>42</v>
      </c>
      <c r="AN2802">
        <v>3.9</v>
      </c>
      <c r="AO2802">
        <v>0</v>
      </c>
    </row>
    <row r="2803" spans="1:41" x14ac:dyDescent="0.25">
      <c r="A2803" t="s">
        <v>830</v>
      </c>
      <c r="F2803" t="s">
        <v>830</v>
      </c>
      <c r="G2803" s="1">
        <v>42438</v>
      </c>
      <c r="I2803" t="s">
        <v>1023</v>
      </c>
      <c r="J2803" t="s">
        <v>206</v>
      </c>
      <c r="K2803" t="s">
        <v>473</v>
      </c>
      <c r="L2803" t="s">
        <v>42</v>
      </c>
      <c r="M2803" t="s">
        <v>43</v>
      </c>
      <c r="N2803">
        <v>0</v>
      </c>
      <c r="O2803">
        <v>2</v>
      </c>
      <c r="P2803">
        <v>2</v>
      </c>
      <c r="T2803" t="s">
        <v>55</v>
      </c>
      <c r="V2803" t="s">
        <v>67</v>
      </c>
      <c r="X2803" t="s">
        <v>324</v>
      </c>
      <c r="Z2803" t="s">
        <v>328</v>
      </c>
      <c r="AC2803" t="s">
        <v>474</v>
      </c>
      <c r="AG2803" t="s">
        <v>27</v>
      </c>
      <c r="AH2803" t="str">
        <f>Table1[[#This Row],[Family]]</f>
        <v>Coenagrionidae</v>
      </c>
      <c r="AI2803" t="s">
        <v>76</v>
      </c>
      <c r="AJ2803" t="s">
        <v>213</v>
      </c>
      <c r="AK2803">
        <v>9</v>
      </c>
      <c r="AM2803" t="s">
        <v>42</v>
      </c>
      <c r="AN2803">
        <v>9</v>
      </c>
      <c r="AO2803">
        <v>0</v>
      </c>
    </row>
    <row r="2804" spans="1:41" x14ac:dyDescent="0.25">
      <c r="A2804" t="s">
        <v>830</v>
      </c>
      <c r="F2804" t="s">
        <v>830</v>
      </c>
      <c r="G2804" s="1">
        <v>42438</v>
      </c>
      <c r="I2804" t="s">
        <v>1023</v>
      </c>
      <c r="J2804" t="s">
        <v>206</v>
      </c>
      <c r="K2804" t="s">
        <v>831</v>
      </c>
      <c r="L2804" t="s">
        <v>42</v>
      </c>
      <c r="M2804" t="s">
        <v>43</v>
      </c>
      <c r="N2804">
        <v>0</v>
      </c>
      <c r="O2804">
        <v>1</v>
      </c>
      <c r="P2804">
        <v>1</v>
      </c>
      <c r="T2804" t="s">
        <v>55</v>
      </c>
      <c r="V2804" t="s">
        <v>67</v>
      </c>
      <c r="X2804" t="s">
        <v>324</v>
      </c>
      <c r="Z2804" t="s">
        <v>399</v>
      </c>
      <c r="AC2804" t="s">
        <v>832</v>
      </c>
      <c r="AG2804" t="s">
        <v>27</v>
      </c>
      <c r="AH2804" t="str">
        <f>Table1[[#This Row],[Family]]</f>
        <v>Gomphidae</v>
      </c>
      <c r="AI2804" t="s">
        <v>76</v>
      </c>
      <c r="AJ2804" t="s">
        <v>61</v>
      </c>
      <c r="AK2804">
        <v>2.2000000000000002</v>
      </c>
      <c r="AM2804" t="s">
        <v>42</v>
      </c>
      <c r="AN2804">
        <v>2.2000000000000002</v>
      </c>
      <c r="AO2804">
        <v>0</v>
      </c>
    </row>
    <row r="2805" spans="1:41" x14ac:dyDescent="0.25">
      <c r="A2805" t="s">
        <v>830</v>
      </c>
      <c r="F2805" t="s">
        <v>830</v>
      </c>
      <c r="G2805" s="1">
        <v>42438</v>
      </c>
      <c r="I2805" t="s">
        <v>1023</v>
      </c>
      <c r="J2805" t="s">
        <v>206</v>
      </c>
      <c r="K2805" t="s">
        <v>262</v>
      </c>
      <c r="L2805" t="s">
        <v>42</v>
      </c>
      <c r="M2805" t="s">
        <v>43</v>
      </c>
      <c r="N2805">
        <v>0</v>
      </c>
      <c r="O2805">
        <v>2</v>
      </c>
      <c r="P2805">
        <v>2</v>
      </c>
      <c r="T2805" t="s">
        <v>55</v>
      </c>
      <c r="V2805" t="s">
        <v>67</v>
      </c>
      <c r="X2805" t="s">
        <v>152</v>
      </c>
      <c r="Z2805" t="s">
        <v>159</v>
      </c>
      <c r="AC2805" t="s">
        <v>263</v>
      </c>
      <c r="AG2805" t="s">
        <v>27</v>
      </c>
      <c r="AH2805" t="str">
        <f>Table1[[#This Row],[Family]]</f>
        <v>Nemouridae</v>
      </c>
      <c r="AI2805" t="s">
        <v>60</v>
      </c>
      <c r="AJ2805" t="s">
        <v>161</v>
      </c>
      <c r="AK2805">
        <v>4.5</v>
      </c>
      <c r="AM2805" t="s">
        <v>42</v>
      </c>
      <c r="AN2805">
        <v>4.5</v>
      </c>
      <c r="AO2805">
        <v>0</v>
      </c>
    </row>
    <row r="2806" spans="1:41" x14ac:dyDescent="0.25">
      <c r="A2806" t="s">
        <v>830</v>
      </c>
      <c r="F2806" t="s">
        <v>830</v>
      </c>
      <c r="G2806" s="1">
        <v>42438</v>
      </c>
      <c r="I2806" t="s">
        <v>1023</v>
      </c>
      <c r="J2806" t="s">
        <v>206</v>
      </c>
      <c r="K2806" t="s">
        <v>557</v>
      </c>
      <c r="L2806" t="s">
        <v>42</v>
      </c>
      <c r="M2806" t="s">
        <v>43</v>
      </c>
      <c r="N2806">
        <v>0</v>
      </c>
      <c r="O2806">
        <v>2</v>
      </c>
      <c r="P2806">
        <v>2</v>
      </c>
      <c r="T2806" t="s">
        <v>55</v>
      </c>
      <c r="V2806" t="s">
        <v>67</v>
      </c>
      <c r="X2806" t="s">
        <v>152</v>
      </c>
      <c r="Z2806" t="s">
        <v>558</v>
      </c>
      <c r="AC2806" t="s">
        <v>559</v>
      </c>
      <c r="AG2806" t="s">
        <v>27</v>
      </c>
      <c r="AH2806" t="str">
        <f>Table1[[#This Row],[Family]]</f>
        <v>Taeniopterygidae</v>
      </c>
      <c r="AI2806" t="s">
        <v>60</v>
      </c>
      <c r="AJ2806" t="s">
        <v>161</v>
      </c>
      <c r="AK2806">
        <v>3.3</v>
      </c>
      <c r="AM2806" t="s">
        <v>42</v>
      </c>
      <c r="AN2806">
        <v>3.3</v>
      </c>
      <c r="AO2806">
        <v>0</v>
      </c>
    </row>
    <row r="2807" spans="1:41" x14ac:dyDescent="0.25">
      <c r="A2807" t="s">
        <v>830</v>
      </c>
      <c r="F2807" t="s">
        <v>830</v>
      </c>
      <c r="G2807" s="1">
        <v>42438</v>
      </c>
      <c r="I2807" t="s">
        <v>1023</v>
      </c>
      <c r="J2807" t="s">
        <v>206</v>
      </c>
      <c r="K2807" t="s">
        <v>800</v>
      </c>
      <c r="L2807" t="s">
        <v>42</v>
      </c>
      <c r="M2807" t="s">
        <v>43</v>
      </c>
      <c r="N2807">
        <v>0</v>
      </c>
      <c r="O2807">
        <v>1</v>
      </c>
      <c r="P2807">
        <v>1</v>
      </c>
      <c r="T2807" t="s">
        <v>55</v>
      </c>
      <c r="V2807" t="s">
        <v>67</v>
      </c>
      <c r="X2807" t="s">
        <v>152</v>
      </c>
      <c r="Z2807" t="s">
        <v>558</v>
      </c>
      <c r="AC2807" t="s">
        <v>801</v>
      </c>
      <c r="AG2807" t="s">
        <v>27</v>
      </c>
      <c r="AH2807" t="str">
        <f>Table1[[#This Row],[Family]]</f>
        <v>Taeniopterygidae</v>
      </c>
      <c r="AI2807" t="s">
        <v>60</v>
      </c>
      <c r="AJ2807" t="s">
        <v>161</v>
      </c>
      <c r="AK2807">
        <v>4.8</v>
      </c>
      <c r="AM2807" t="s">
        <v>42</v>
      </c>
      <c r="AN2807">
        <v>4.8</v>
      </c>
      <c r="AO2807">
        <v>0</v>
      </c>
    </row>
    <row r="2808" spans="1:41" x14ac:dyDescent="0.25">
      <c r="A2808" t="s">
        <v>830</v>
      </c>
      <c r="F2808" t="s">
        <v>830</v>
      </c>
      <c r="G2808" s="1">
        <v>42438</v>
      </c>
      <c r="I2808" t="s">
        <v>1023</v>
      </c>
      <c r="J2808" t="s">
        <v>206</v>
      </c>
      <c r="K2808" t="s">
        <v>416</v>
      </c>
      <c r="L2808" t="s">
        <v>42</v>
      </c>
      <c r="M2808" t="s">
        <v>43</v>
      </c>
      <c r="N2808">
        <v>0</v>
      </c>
      <c r="O2808">
        <v>1</v>
      </c>
      <c r="P2808">
        <v>1</v>
      </c>
      <c r="T2808" t="s">
        <v>55</v>
      </c>
      <c r="V2808" t="s">
        <v>67</v>
      </c>
      <c r="X2808" t="s">
        <v>373</v>
      </c>
      <c r="Z2808" t="s">
        <v>374</v>
      </c>
      <c r="AC2808" t="s">
        <v>417</v>
      </c>
      <c r="AG2808" t="s">
        <v>27</v>
      </c>
      <c r="AH2808" t="str">
        <f>Table1[[#This Row],[Family]]</f>
        <v>Corydalidae</v>
      </c>
      <c r="AI2808" t="s">
        <v>76</v>
      </c>
      <c r="AJ2808" t="s">
        <v>376</v>
      </c>
      <c r="AK2808">
        <v>1.4</v>
      </c>
      <c r="AM2808" t="s">
        <v>42</v>
      </c>
      <c r="AN2808">
        <v>1.4</v>
      </c>
      <c r="AO2808">
        <v>0</v>
      </c>
    </row>
    <row r="2809" spans="1:41" x14ac:dyDescent="0.25">
      <c r="A2809" t="s">
        <v>830</v>
      </c>
      <c r="F2809" t="s">
        <v>830</v>
      </c>
      <c r="G2809" s="1">
        <v>42438</v>
      </c>
      <c r="I2809" t="s">
        <v>1023</v>
      </c>
      <c r="J2809" t="s">
        <v>206</v>
      </c>
      <c r="K2809" t="s">
        <v>265</v>
      </c>
      <c r="L2809" t="s">
        <v>42</v>
      </c>
      <c r="M2809" t="s">
        <v>43</v>
      </c>
      <c r="N2809">
        <v>0</v>
      </c>
      <c r="O2809">
        <v>2</v>
      </c>
      <c r="P2809">
        <v>2</v>
      </c>
      <c r="T2809" t="s">
        <v>55</v>
      </c>
      <c r="V2809" t="s">
        <v>67</v>
      </c>
      <c r="X2809" t="s">
        <v>72</v>
      </c>
      <c r="Z2809" t="s">
        <v>266</v>
      </c>
      <c r="AB2809" t="s">
        <v>267</v>
      </c>
      <c r="AC2809" t="s">
        <v>268</v>
      </c>
      <c r="AG2809" t="s">
        <v>27</v>
      </c>
      <c r="AH2809" t="str">
        <f>Table1[[#This Row],[Family]]</f>
        <v>Glossosomatidae</v>
      </c>
      <c r="AI2809" t="s">
        <v>144</v>
      </c>
      <c r="AJ2809" t="s">
        <v>53</v>
      </c>
      <c r="AM2809" t="s">
        <v>42</v>
      </c>
      <c r="AO2809">
        <v>0</v>
      </c>
    </row>
    <row r="2810" spans="1:41" x14ac:dyDescent="0.25">
      <c r="A2810" t="s">
        <v>830</v>
      </c>
      <c r="F2810" t="s">
        <v>830</v>
      </c>
      <c r="G2810" s="1">
        <v>42438</v>
      </c>
      <c r="I2810" t="s">
        <v>1023</v>
      </c>
      <c r="J2810" t="s">
        <v>206</v>
      </c>
      <c r="K2810" t="s">
        <v>170</v>
      </c>
      <c r="L2810" t="s">
        <v>42</v>
      </c>
      <c r="M2810" t="s">
        <v>43</v>
      </c>
      <c r="N2810">
        <v>0</v>
      </c>
      <c r="O2810">
        <v>3</v>
      </c>
      <c r="P2810">
        <v>3</v>
      </c>
      <c r="T2810" t="s">
        <v>55</v>
      </c>
      <c r="V2810" t="s">
        <v>67</v>
      </c>
      <c r="X2810" t="s">
        <v>72</v>
      </c>
      <c r="Z2810" t="s">
        <v>171</v>
      </c>
      <c r="AC2810" t="s">
        <v>172</v>
      </c>
      <c r="AG2810" t="s">
        <v>27</v>
      </c>
      <c r="AH2810" t="str">
        <f>Table1[[#This Row],[Family]]</f>
        <v>Hydropsychidae</v>
      </c>
      <c r="AI2810" t="s">
        <v>92</v>
      </c>
      <c r="AJ2810" t="s">
        <v>53</v>
      </c>
      <c r="AK2810">
        <v>6.5</v>
      </c>
      <c r="AM2810" t="s">
        <v>42</v>
      </c>
      <c r="AN2810">
        <v>6.5</v>
      </c>
      <c r="AO2810">
        <v>0</v>
      </c>
    </row>
    <row r="2811" spans="1:41" x14ac:dyDescent="0.25">
      <c r="A2811" t="s">
        <v>830</v>
      </c>
      <c r="F2811" t="s">
        <v>830</v>
      </c>
      <c r="G2811" s="1">
        <v>42438</v>
      </c>
      <c r="I2811" t="s">
        <v>1023</v>
      </c>
      <c r="J2811" t="s">
        <v>206</v>
      </c>
      <c r="K2811" t="s">
        <v>175</v>
      </c>
      <c r="L2811" t="s">
        <v>42</v>
      </c>
      <c r="M2811" t="s">
        <v>43</v>
      </c>
      <c r="N2811">
        <v>0</v>
      </c>
      <c r="O2811">
        <v>3</v>
      </c>
      <c r="P2811">
        <v>3</v>
      </c>
      <c r="T2811" t="s">
        <v>55</v>
      </c>
      <c r="V2811" t="s">
        <v>67</v>
      </c>
      <c r="X2811" t="s">
        <v>72</v>
      </c>
      <c r="Z2811" t="s">
        <v>171</v>
      </c>
      <c r="AC2811" t="s">
        <v>176</v>
      </c>
      <c r="AG2811" t="s">
        <v>27</v>
      </c>
      <c r="AH2811" t="str">
        <f>Table1[[#This Row],[Family]]</f>
        <v>Hydropsychidae</v>
      </c>
      <c r="AI2811" t="s">
        <v>92</v>
      </c>
      <c r="AJ2811" t="s">
        <v>53</v>
      </c>
      <c r="AK2811">
        <v>7.5</v>
      </c>
      <c r="AM2811" t="s">
        <v>42</v>
      </c>
      <c r="AN2811">
        <v>7.5</v>
      </c>
      <c r="AO2811">
        <v>0</v>
      </c>
    </row>
    <row r="2812" spans="1:41" x14ac:dyDescent="0.25">
      <c r="A2812" t="s">
        <v>830</v>
      </c>
      <c r="F2812" t="s">
        <v>830</v>
      </c>
      <c r="G2812" s="1">
        <v>42438</v>
      </c>
      <c r="I2812" t="s">
        <v>1023</v>
      </c>
      <c r="J2812" t="s">
        <v>206</v>
      </c>
      <c r="K2812" t="s">
        <v>590</v>
      </c>
      <c r="L2812" t="s">
        <v>42</v>
      </c>
      <c r="M2812" t="s">
        <v>43</v>
      </c>
      <c r="N2812">
        <v>0</v>
      </c>
      <c r="O2812">
        <v>1</v>
      </c>
      <c r="P2812">
        <v>1</v>
      </c>
      <c r="T2812" t="s">
        <v>55</v>
      </c>
      <c r="V2812" t="s">
        <v>67</v>
      </c>
      <c r="X2812" t="s">
        <v>72</v>
      </c>
      <c r="Z2812" t="s">
        <v>591</v>
      </c>
      <c r="AC2812" t="s">
        <v>592</v>
      </c>
      <c r="AG2812" t="s">
        <v>27</v>
      </c>
      <c r="AH2812" t="str">
        <f>Table1[[#This Row],[Family]]</f>
        <v>Lepidostomatidae</v>
      </c>
      <c r="AI2812" t="s">
        <v>60</v>
      </c>
      <c r="AJ2812" t="s">
        <v>271</v>
      </c>
      <c r="AM2812" t="s">
        <v>42</v>
      </c>
      <c r="AO2812">
        <v>0</v>
      </c>
    </row>
    <row r="2813" spans="1:41" x14ac:dyDescent="0.25">
      <c r="A2813" t="s">
        <v>830</v>
      </c>
      <c r="F2813" t="s">
        <v>830</v>
      </c>
      <c r="G2813" s="1">
        <v>42438</v>
      </c>
      <c r="I2813" t="s">
        <v>1023</v>
      </c>
      <c r="J2813" t="s">
        <v>206</v>
      </c>
      <c r="K2813" t="s">
        <v>217</v>
      </c>
      <c r="L2813" t="s">
        <v>42</v>
      </c>
      <c r="M2813" t="s">
        <v>43</v>
      </c>
      <c r="N2813">
        <v>0</v>
      </c>
      <c r="O2813">
        <v>4</v>
      </c>
      <c r="P2813">
        <v>4</v>
      </c>
      <c r="T2813" t="s">
        <v>55</v>
      </c>
      <c r="V2813" t="s">
        <v>67</v>
      </c>
      <c r="X2813" t="s">
        <v>72</v>
      </c>
      <c r="Z2813" t="s">
        <v>181</v>
      </c>
      <c r="AC2813" t="s">
        <v>218</v>
      </c>
      <c r="AG2813" t="s">
        <v>27</v>
      </c>
      <c r="AH2813" t="str">
        <f>Table1[[#This Row],[Family]]</f>
        <v>Philopotamidae</v>
      </c>
      <c r="AI2813" t="s">
        <v>92</v>
      </c>
      <c r="AJ2813" t="s">
        <v>53</v>
      </c>
      <c r="AK2813">
        <v>4.4000000000000004</v>
      </c>
      <c r="AM2813" t="s">
        <v>42</v>
      </c>
      <c r="AN2813">
        <v>4.4000000000000004</v>
      </c>
      <c r="AO2813">
        <v>0</v>
      </c>
    </row>
    <row r="2814" spans="1:41" x14ac:dyDescent="0.25">
      <c r="A2814" t="s">
        <v>830</v>
      </c>
      <c r="F2814" t="s">
        <v>830</v>
      </c>
      <c r="G2814" s="1">
        <v>42438</v>
      </c>
      <c r="I2814" t="s">
        <v>1023</v>
      </c>
      <c r="J2814" t="s">
        <v>206</v>
      </c>
      <c r="K2814" t="s">
        <v>90</v>
      </c>
      <c r="L2814" t="s">
        <v>42</v>
      </c>
      <c r="M2814" t="s">
        <v>43</v>
      </c>
      <c r="N2814">
        <v>0</v>
      </c>
      <c r="O2814">
        <v>1</v>
      </c>
      <c r="P2814">
        <v>1</v>
      </c>
      <c r="T2814" t="s">
        <v>55</v>
      </c>
      <c r="V2814" t="s">
        <v>67</v>
      </c>
      <c r="X2814" t="s">
        <v>80</v>
      </c>
      <c r="Z2814" t="s">
        <v>86</v>
      </c>
      <c r="AB2814" t="s">
        <v>87</v>
      </c>
      <c r="AC2814" t="s">
        <v>91</v>
      </c>
      <c r="AG2814" t="s">
        <v>27</v>
      </c>
      <c r="AH2814" t="str">
        <f>Table1[[#This Row],[Family]]</f>
        <v>Chironomidae</v>
      </c>
      <c r="AI2814" t="s">
        <v>92</v>
      </c>
      <c r="AJ2814" t="s">
        <v>53</v>
      </c>
      <c r="AK2814">
        <v>4.9000000000000004</v>
      </c>
      <c r="AM2814" t="s">
        <v>42</v>
      </c>
      <c r="AN2814">
        <v>4.9000000000000004</v>
      </c>
      <c r="AO2814">
        <v>0</v>
      </c>
    </row>
    <row r="2815" spans="1:41" x14ac:dyDescent="0.25">
      <c r="A2815" t="s">
        <v>830</v>
      </c>
      <c r="F2815" t="s">
        <v>830</v>
      </c>
      <c r="G2815" s="1">
        <v>42438</v>
      </c>
      <c r="I2815" t="s">
        <v>1023</v>
      </c>
      <c r="J2815" t="s">
        <v>206</v>
      </c>
      <c r="K2815" t="s">
        <v>100</v>
      </c>
      <c r="L2815" t="s">
        <v>42</v>
      </c>
      <c r="M2815" t="s">
        <v>43</v>
      </c>
      <c r="N2815">
        <v>0</v>
      </c>
      <c r="O2815">
        <v>2</v>
      </c>
      <c r="P2815">
        <v>2</v>
      </c>
      <c r="T2815" t="s">
        <v>55</v>
      </c>
      <c r="V2815" t="s">
        <v>67</v>
      </c>
      <c r="X2815" t="s">
        <v>80</v>
      </c>
      <c r="Z2815" t="s">
        <v>86</v>
      </c>
      <c r="AC2815" t="s">
        <v>101</v>
      </c>
      <c r="AG2815" t="s">
        <v>27</v>
      </c>
      <c r="AH2815" t="str">
        <f>Table1[[#This Row],[Family]]</f>
        <v>Chironomidae</v>
      </c>
      <c r="AI2815" t="s">
        <v>60</v>
      </c>
      <c r="AJ2815" t="s">
        <v>102</v>
      </c>
      <c r="AK2815">
        <v>9.6</v>
      </c>
      <c r="AM2815" t="s">
        <v>42</v>
      </c>
      <c r="AN2815">
        <v>9.6</v>
      </c>
      <c r="AO2815">
        <v>0</v>
      </c>
    </row>
    <row r="2816" spans="1:41" x14ac:dyDescent="0.25">
      <c r="A2816" t="s">
        <v>830</v>
      </c>
      <c r="F2816" t="s">
        <v>830</v>
      </c>
      <c r="G2816" s="1">
        <v>42438</v>
      </c>
      <c r="I2816" t="s">
        <v>1023</v>
      </c>
      <c r="J2816" t="s">
        <v>206</v>
      </c>
      <c r="K2816" t="s">
        <v>191</v>
      </c>
      <c r="L2816" t="s">
        <v>42</v>
      </c>
      <c r="M2816" t="s">
        <v>43</v>
      </c>
      <c r="N2816">
        <v>0</v>
      </c>
      <c r="O2816">
        <v>6</v>
      </c>
      <c r="P2816">
        <v>6</v>
      </c>
      <c r="T2816" t="s">
        <v>55</v>
      </c>
      <c r="V2816" t="s">
        <v>67</v>
      </c>
      <c r="X2816" t="s">
        <v>80</v>
      </c>
      <c r="Z2816" t="s">
        <v>86</v>
      </c>
      <c r="AC2816" t="s">
        <v>192</v>
      </c>
      <c r="AG2816" t="s">
        <v>27</v>
      </c>
      <c r="AH2816" t="str">
        <f>Table1[[#This Row],[Family]]</f>
        <v>Chironomidae</v>
      </c>
      <c r="AI2816" t="s">
        <v>48</v>
      </c>
      <c r="AJ2816" t="s">
        <v>61</v>
      </c>
      <c r="AK2816">
        <v>6.1</v>
      </c>
      <c r="AM2816" t="s">
        <v>42</v>
      </c>
      <c r="AN2816">
        <v>6.1</v>
      </c>
      <c r="AO2816">
        <v>0</v>
      </c>
    </row>
    <row r="2817" spans="1:41" x14ac:dyDescent="0.25">
      <c r="A2817" t="s">
        <v>830</v>
      </c>
      <c r="F2817" t="s">
        <v>830</v>
      </c>
      <c r="G2817" s="1">
        <v>42438</v>
      </c>
      <c r="I2817" t="s">
        <v>1023</v>
      </c>
      <c r="J2817" t="s">
        <v>206</v>
      </c>
      <c r="K2817" t="s">
        <v>107</v>
      </c>
      <c r="L2817" t="s">
        <v>42</v>
      </c>
      <c r="M2817" t="s">
        <v>43</v>
      </c>
      <c r="N2817">
        <v>0</v>
      </c>
      <c r="O2817">
        <v>39</v>
      </c>
      <c r="P2817">
        <v>39</v>
      </c>
      <c r="T2817" t="s">
        <v>55</v>
      </c>
      <c r="V2817" t="s">
        <v>67</v>
      </c>
      <c r="X2817" t="s">
        <v>80</v>
      </c>
      <c r="Z2817" t="s">
        <v>86</v>
      </c>
      <c r="AC2817" t="s">
        <v>108</v>
      </c>
      <c r="AG2817" t="s">
        <v>27</v>
      </c>
      <c r="AH2817" t="str">
        <f>Table1[[#This Row],[Family]]</f>
        <v>Chironomidae</v>
      </c>
      <c r="AI2817" t="s">
        <v>48</v>
      </c>
      <c r="AJ2817" t="s">
        <v>82</v>
      </c>
      <c r="AK2817">
        <v>9.1999999999999993</v>
      </c>
      <c r="AM2817" t="s">
        <v>42</v>
      </c>
      <c r="AN2817">
        <v>9.1999999999999993</v>
      </c>
      <c r="AO2817">
        <v>0</v>
      </c>
    </row>
    <row r="2818" spans="1:41" x14ac:dyDescent="0.25">
      <c r="A2818" t="s">
        <v>830</v>
      </c>
      <c r="F2818" t="s">
        <v>830</v>
      </c>
      <c r="G2818" s="1">
        <v>42438</v>
      </c>
      <c r="I2818" t="s">
        <v>1023</v>
      </c>
      <c r="J2818" t="s">
        <v>206</v>
      </c>
      <c r="K2818" t="s">
        <v>250</v>
      </c>
      <c r="L2818" t="s">
        <v>42</v>
      </c>
      <c r="M2818" t="s">
        <v>43</v>
      </c>
      <c r="N2818">
        <v>0</v>
      </c>
      <c r="O2818">
        <v>1</v>
      </c>
      <c r="P2818">
        <v>1</v>
      </c>
      <c r="T2818" t="s">
        <v>55</v>
      </c>
      <c r="V2818" t="s">
        <v>67</v>
      </c>
      <c r="X2818" t="s">
        <v>80</v>
      </c>
      <c r="Z2818" t="s">
        <v>86</v>
      </c>
      <c r="AC2818" t="s">
        <v>251</v>
      </c>
      <c r="AG2818" t="s">
        <v>27</v>
      </c>
      <c r="AH2818" t="str">
        <f>Table1[[#This Row],[Family]]</f>
        <v>Chironomidae</v>
      </c>
      <c r="AI2818" t="s">
        <v>48</v>
      </c>
      <c r="AJ2818" t="s">
        <v>61</v>
      </c>
      <c r="AK2818">
        <v>5.0999999999999996</v>
      </c>
      <c r="AM2818" t="s">
        <v>42</v>
      </c>
      <c r="AN2818">
        <v>5.0999999999999996</v>
      </c>
      <c r="AO2818">
        <v>0</v>
      </c>
    </row>
    <row r="2819" spans="1:41" x14ac:dyDescent="0.25">
      <c r="A2819" t="s">
        <v>830</v>
      </c>
      <c r="F2819" t="s">
        <v>830</v>
      </c>
      <c r="G2819" s="1">
        <v>42438</v>
      </c>
      <c r="I2819" t="s">
        <v>1023</v>
      </c>
      <c r="J2819" t="s">
        <v>206</v>
      </c>
      <c r="K2819" t="s">
        <v>364</v>
      </c>
      <c r="L2819" t="s">
        <v>42</v>
      </c>
      <c r="M2819" t="s">
        <v>43</v>
      </c>
      <c r="N2819">
        <v>0</v>
      </c>
      <c r="O2819">
        <v>1</v>
      </c>
      <c r="P2819">
        <v>1</v>
      </c>
      <c r="T2819" t="s">
        <v>55</v>
      </c>
      <c r="V2819" t="s">
        <v>67</v>
      </c>
      <c r="X2819" t="s">
        <v>80</v>
      </c>
      <c r="Z2819" t="s">
        <v>86</v>
      </c>
      <c r="AB2819" t="s">
        <v>115</v>
      </c>
      <c r="AC2819" t="s">
        <v>365</v>
      </c>
      <c r="AG2819" t="s">
        <v>27</v>
      </c>
      <c r="AH2819" t="str">
        <f>Table1[[#This Row],[Family]]</f>
        <v>Chironomidae</v>
      </c>
      <c r="AI2819" t="s">
        <v>76</v>
      </c>
      <c r="AJ2819" t="s">
        <v>61</v>
      </c>
      <c r="AK2819">
        <v>4.0999999999999996</v>
      </c>
      <c r="AM2819" t="s">
        <v>42</v>
      </c>
      <c r="AN2819">
        <v>4.0999999999999996</v>
      </c>
      <c r="AO2819">
        <v>0</v>
      </c>
    </row>
    <row r="2820" spans="1:41" x14ac:dyDescent="0.25">
      <c r="A2820" t="s">
        <v>830</v>
      </c>
      <c r="F2820" t="s">
        <v>830</v>
      </c>
      <c r="G2820" s="1">
        <v>42438</v>
      </c>
      <c r="I2820" t="s">
        <v>1023</v>
      </c>
      <c r="J2820" t="s">
        <v>206</v>
      </c>
      <c r="K2820" t="s">
        <v>278</v>
      </c>
      <c r="L2820" t="s">
        <v>42</v>
      </c>
      <c r="M2820" t="s">
        <v>43</v>
      </c>
      <c r="N2820">
        <v>0</v>
      </c>
      <c r="O2820">
        <v>2</v>
      </c>
      <c r="P2820">
        <v>2</v>
      </c>
      <c r="T2820" t="s">
        <v>55</v>
      </c>
      <c r="V2820" t="s">
        <v>67</v>
      </c>
      <c r="X2820" t="s">
        <v>80</v>
      </c>
      <c r="Z2820" t="s">
        <v>279</v>
      </c>
      <c r="AC2820" t="s">
        <v>280</v>
      </c>
      <c r="AG2820" t="s">
        <v>27</v>
      </c>
      <c r="AH2820" t="str">
        <f>Table1[[#This Row],[Family]]</f>
        <v>Empididae</v>
      </c>
      <c r="AI2820" t="s">
        <v>76</v>
      </c>
      <c r="AJ2820" t="s">
        <v>53</v>
      </c>
      <c r="AK2820">
        <v>7.4</v>
      </c>
      <c r="AM2820" t="s">
        <v>42</v>
      </c>
      <c r="AN2820">
        <v>7.4</v>
      </c>
      <c r="AO2820">
        <v>0</v>
      </c>
    </row>
    <row r="2821" spans="1:41" x14ac:dyDescent="0.25">
      <c r="A2821" t="s">
        <v>830</v>
      </c>
      <c r="F2821" t="s">
        <v>830</v>
      </c>
      <c r="G2821" s="1">
        <v>42438</v>
      </c>
      <c r="I2821" t="s">
        <v>1023</v>
      </c>
      <c r="J2821" t="s">
        <v>206</v>
      </c>
      <c r="K2821" t="s">
        <v>389</v>
      </c>
      <c r="L2821" t="s">
        <v>42</v>
      </c>
      <c r="M2821" t="s">
        <v>43</v>
      </c>
      <c r="N2821">
        <v>0</v>
      </c>
      <c r="O2821">
        <v>1</v>
      </c>
      <c r="P2821">
        <v>1</v>
      </c>
      <c r="T2821" t="s">
        <v>55</v>
      </c>
      <c r="V2821" t="s">
        <v>67</v>
      </c>
      <c r="X2821" t="s">
        <v>80</v>
      </c>
      <c r="Z2821" t="s">
        <v>279</v>
      </c>
      <c r="AB2821" t="s">
        <v>390</v>
      </c>
      <c r="AC2821" t="s">
        <v>391</v>
      </c>
      <c r="AG2821" t="s">
        <v>27</v>
      </c>
      <c r="AH2821" t="str">
        <f>Table1[[#This Row],[Family]]</f>
        <v>Empididae</v>
      </c>
      <c r="AI2821" t="s">
        <v>76</v>
      </c>
      <c r="AJ2821" t="s">
        <v>82</v>
      </c>
      <c r="AK2821">
        <v>7.9</v>
      </c>
      <c r="AM2821" t="s">
        <v>42</v>
      </c>
      <c r="AN2821">
        <v>7.9</v>
      </c>
      <c r="AO2821">
        <v>0</v>
      </c>
    </row>
    <row r="2822" spans="1:41" x14ac:dyDescent="0.25">
      <c r="A2822" t="s">
        <v>830</v>
      </c>
      <c r="F2822" t="s">
        <v>830</v>
      </c>
      <c r="G2822" s="1">
        <v>42438</v>
      </c>
      <c r="I2822" t="s">
        <v>1023</v>
      </c>
      <c r="J2822" t="s">
        <v>206</v>
      </c>
      <c r="K2822" t="s">
        <v>198</v>
      </c>
      <c r="L2822" t="s">
        <v>42</v>
      </c>
      <c r="M2822" t="s">
        <v>43</v>
      </c>
      <c r="N2822">
        <v>0</v>
      </c>
      <c r="O2822">
        <v>3</v>
      </c>
      <c r="P2822">
        <v>3</v>
      </c>
      <c r="T2822" t="s">
        <v>55</v>
      </c>
      <c r="V2822" t="s">
        <v>67</v>
      </c>
      <c r="X2822" t="s">
        <v>80</v>
      </c>
      <c r="Z2822" t="s">
        <v>199</v>
      </c>
      <c r="AB2822" t="s">
        <v>200</v>
      </c>
      <c r="AC2822" t="s">
        <v>201</v>
      </c>
      <c r="AG2822" t="s">
        <v>27</v>
      </c>
      <c r="AH2822" t="str">
        <f>Table1[[#This Row],[Family]]</f>
        <v>Simuliidae</v>
      </c>
      <c r="AI2822" t="s">
        <v>92</v>
      </c>
      <c r="AJ2822" t="s">
        <v>53</v>
      </c>
      <c r="AK2822">
        <v>2.4</v>
      </c>
      <c r="AM2822" t="s">
        <v>42</v>
      </c>
      <c r="AN2822">
        <v>2.4</v>
      </c>
      <c r="AO2822">
        <v>0</v>
      </c>
    </row>
    <row r="2823" spans="1:41" x14ac:dyDescent="0.25">
      <c r="A2823" t="s">
        <v>830</v>
      </c>
      <c r="F2823" t="s">
        <v>830</v>
      </c>
      <c r="G2823" s="1">
        <v>42438</v>
      </c>
      <c r="I2823" t="s">
        <v>1023</v>
      </c>
      <c r="J2823" t="s">
        <v>206</v>
      </c>
      <c r="K2823" t="s">
        <v>236</v>
      </c>
      <c r="L2823" t="s">
        <v>42</v>
      </c>
      <c r="M2823" t="s">
        <v>43</v>
      </c>
      <c r="N2823">
        <v>0</v>
      </c>
      <c r="O2823">
        <v>1</v>
      </c>
      <c r="P2823">
        <v>1</v>
      </c>
      <c r="T2823" t="s">
        <v>55</v>
      </c>
      <c r="V2823" t="s">
        <v>67</v>
      </c>
      <c r="X2823" t="s">
        <v>80</v>
      </c>
      <c r="Z2823" t="s">
        <v>199</v>
      </c>
      <c r="AB2823" t="s">
        <v>237</v>
      </c>
      <c r="AC2823" t="s">
        <v>238</v>
      </c>
      <c r="AG2823" t="s">
        <v>27</v>
      </c>
      <c r="AH2823" t="str">
        <f>Table1[[#This Row],[Family]]</f>
        <v>Simuliidae</v>
      </c>
      <c r="AI2823" t="s">
        <v>92</v>
      </c>
      <c r="AJ2823" t="s">
        <v>53</v>
      </c>
      <c r="AK2823">
        <v>5.7</v>
      </c>
      <c r="AM2823" t="s">
        <v>42</v>
      </c>
      <c r="AN2823">
        <v>5.7</v>
      </c>
      <c r="AO2823">
        <v>0</v>
      </c>
    </row>
    <row r="2824" spans="1:41" x14ac:dyDescent="0.25">
      <c r="A2824" t="s">
        <v>830</v>
      </c>
      <c r="F2824" t="s">
        <v>830</v>
      </c>
      <c r="G2824" s="1">
        <v>42438</v>
      </c>
      <c r="I2824" t="s">
        <v>1023</v>
      </c>
      <c r="J2824" t="s">
        <v>206</v>
      </c>
      <c r="K2824" t="s">
        <v>421</v>
      </c>
      <c r="L2824" t="s">
        <v>42</v>
      </c>
      <c r="M2824" t="s">
        <v>43</v>
      </c>
      <c r="N2824">
        <v>0</v>
      </c>
      <c r="O2824">
        <v>1</v>
      </c>
      <c r="P2824">
        <v>1</v>
      </c>
      <c r="T2824" t="s">
        <v>55</v>
      </c>
      <c r="V2824" t="s">
        <v>67</v>
      </c>
      <c r="X2824" t="s">
        <v>80</v>
      </c>
      <c r="Z2824" t="s">
        <v>199</v>
      </c>
      <c r="AB2824" t="s">
        <v>200</v>
      </c>
      <c r="AC2824" t="s">
        <v>422</v>
      </c>
      <c r="AG2824" t="s">
        <v>27</v>
      </c>
      <c r="AH2824" t="str">
        <f>Table1[[#This Row],[Family]]</f>
        <v>Simuliidae</v>
      </c>
      <c r="AI2824" t="s">
        <v>92</v>
      </c>
      <c r="AJ2824" t="s">
        <v>53</v>
      </c>
      <c r="AK2824">
        <v>2.4</v>
      </c>
      <c r="AM2824" t="s">
        <v>42</v>
      </c>
      <c r="AN2824">
        <v>2.4</v>
      </c>
      <c r="AO2824">
        <v>0</v>
      </c>
    </row>
    <row r="2825" spans="1:41" x14ac:dyDescent="0.25">
      <c r="A2825" t="s">
        <v>830</v>
      </c>
      <c r="F2825" t="s">
        <v>830</v>
      </c>
      <c r="G2825" s="1">
        <v>42438</v>
      </c>
      <c r="I2825" t="s">
        <v>1023</v>
      </c>
      <c r="J2825" t="s">
        <v>206</v>
      </c>
      <c r="K2825" t="s">
        <v>239</v>
      </c>
      <c r="L2825" t="s">
        <v>42</v>
      </c>
      <c r="M2825" t="s">
        <v>43</v>
      </c>
      <c r="N2825">
        <v>0</v>
      </c>
      <c r="O2825">
        <v>1</v>
      </c>
      <c r="P2825">
        <v>1</v>
      </c>
      <c r="T2825" t="s">
        <v>55</v>
      </c>
      <c r="V2825" t="s">
        <v>67</v>
      </c>
      <c r="X2825" t="s">
        <v>80</v>
      </c>
      <c r="Z2825" t="s">
        <v>203</v>
      </c>
      <c r="AC2825" t="s">
        <v>240</v>
      </c>
      <c r="AG2825" t="s">
        <v>27</v>
      </c>
      <c r="AH2825" t="str">
        <f>Table1[[#This Row],[Family]]</f>
        <v>Tipulidae</v>
      </c>
      <c r="AI2825" t="s">
        <v>60</v>
      </c>
      <c r="AJ2825" t="s">
        <v>49</v>
      </c>
      <c r="AK2825">
        <v>6.7</v>
      </c>
      <c r="AM2825" t="s">
        <v>42</v>
      </c>
      <c r="AN2825">
        <v>6.7</v>
      </c>
      <c r="AO2825">
        <v>0</v>
      </c>
    </row>
    <row r="2826" spans="1:41" x14ac:dyDescent="0.25">
      <c r="A2826" t="s">
        <v>833</v>
      </c>
      <c r="F2826" t="s">
        <v>833</v>
      </c>
      <c r="G2826" s="1">
        <v>42451</v>
      </c>
      <c r="I2826" t="s">
        <v>1023</v>
      </c>
      <c r="J2826" t="s">
        <v>40</v>
      </c>
      <c r="K2826" t="s">
        <v>50</v>
      </c>
      <c r="L2826" t="s">
        <v>42</v>
      </c>
      <c r="M2826" t="s">
        <v>43</v>
      </c>
      <c r="N2826">
        <v>0</v>
      </c>
      <c r="O2826">
        <v>4</v>
      </c>
      <c r="P2826">
        <v>4</v>
      </c>
      <c r="T2826" t="s">
        <v>44</v>
      </c>
      <c r="V2826" t="s">
        <v>45</v>
      </c>
      <c r="X2826" t="s">
        <v>51</v>
      </c>
      <c r="Z2826" t="s">
        <v>52</v>
      </c>
      <c r="AG2826" t="s">
        <v>24</v>
      </c>
      <c r="AH2826" t="str">
        <f>Table1[[#This Row],[FinalID]]</f>
        <v>TUBIFICIDAE</v>
      </c>
      <c r="AI2826" t="s">
        <v>48</v>
      </c>
      <c r="AJ2826" t="s">
        <v>53</v>
      </c>
      <c r="AK2826">
        <v>8.4</v>
      </c>
      <c r="AM2826" t="s">
        <v>42</v>
      </c>
      <c r="AN2826">
        <v>8.4</v>
      </c>
      <c r="AO2826">
        <v>0</v>
      </c>
    </row>
    <row r="2827" spans="1:41" x14ac:dyDescent="0.25">
      <c r="A2827" t="s">
        <v>833</v>
      </c>
      <c r="F2827" t="s">
        <v>833</v>
      </c>
      <c r="G2827" s="1">
        <v>42451</v>
      </c>
      <c r="I2827" t="s">
        <v>1023</v>
      </c>
      <c r="J2827" t="s">
        <v>40</v>
      </c>
      <c r="K2827" t="s">
        <v>393</v>
      </c>
      <c r="L2827" t="s">
        <v>42</v>
      </c>
      <c r="M2827" t="s">
        <v>43</v>
      </c>
      <c r="N2827">
        <v>0</v>
      </c>
      <c r="O2827">
        <v>1</v>
      </c>
      <c r="P2827">
        <v>1</v>
      </c>
      <c r="T2827" t="s">
        <v>208</v>
      </c>
      <c r="V2827" t="s">
        <v>394</v>
      </c>
      <c r="X2827" t="s">
        <v>395</v>
      </c>
      <c r="Z2827" t="s">
        <v>396</v>
      </c>
      <c r="AC2827" t="s">
        <v>397</v>
      </c>
      <c r="AG2827" t="s">
        <v>27</v>
      </c>
      <c r="AH2827" t="str">
        <f>Table1[[#This Row],[Family]]</f>
        <v>Corbiculidae</v>
      </c>
      <c r="AI2827" t="s">
        <v>92</v>
      </c>
      <c r="AJ2827" t="s">
        <v>49</v>
      </c>
      <c r="AK2827">
        <v>6</v>
      </c>
      <c r="AM2827" t="s">
        <v>42</v>
      </c>
      <c r="AN2827">
        <v>6</v>
      </c>
      <c r="AO2827">
        <v>0</v>
      </c>
    </row>
    <row r="2828" spans="1:41" x14ac:dyDescent="0.25">
      <c r="A2828" t="s">
        <v>833</v>
      </c>
      <c r="F2828" t="s">
        <v>833</v>
      </c>
      <c r="G2828" s="1">
        <v>42451</v>
      </c>
      <c r="I2828" t="s">
        <v>1023</v>
      </c>
      <c r="J2828" t="s">
        <v>40</v>
      </c>
      <c r="K2828" t="s">
        <v>315</v>
      </c>
      <c r="L2828" t="s">
        <v>42</v>
      </c>
      <c r="M2828" t="s">
        <v>43</v>
      </c>
      <c r="N2828">
        <v>0</v>
      </c>
      <c r="O2828">
        <v>1</v>
      </c>
      <c r="P2828">
        <v>1</v>
      </c>
      <c r="T2828" t="s">
        <v>55</v>
      </c>
      <c r="V2828" t="s">
        <v>56</v>
      </c>
      <c r="X2828" t="s">
        <v>57</v>
      </c>
      <c r="Z2828" t="s">
        <v>290</v>
      </c>
      <c r="AC2828" t="s">
        <v>316</v>
      </c>
      <c r="AG2828" t="s">
        <v>27</v>
      </c>
      <c r="AH2828" t="str">
        <f>Table1[[#This Row],[Family]]</f>
        <v>Crangonyctidae</v>
      </c>
      <c r="AI2828" t="s">
        <v>48</v>
      </c>
      <c r="AJ2828" t="s">
        <v>61</v>
      </c>
      <c r="AK2828">
        <v>6.7</v>
      </c>
      <c r="AM2828" t="s">
        <v>42</v>
      </c>
      <c r="AN2828">
        <v>6.7</v>
      </c>
      <c r="AO2828">
        <v>0</v>
      </c>
    </row>
    <row r="2829" spans="1:41" x14ac:dyDescent="0.25">
      <c r="A2829" t="s">
        <v>833</v>
      </c>
      <c r="F2829" t="s">
        <v>833</v>
      </c>
      <c r="G2829" s="1">
        <v>42451</v>
      </c>
      <c r="I2829" t="s">
        <v>1023</v>
      </c>
      <c r="J2829" t="s">
        <v>40</v>
      </c>
      <c r="K2829" t="s">
        <v>292</v>
      </c>
      <c r="L2829" t="s">
        <v>42</v>
      </c>
      <c r="M2829" t="s">
        <v>43</v>
      </c>
      <c r="N2829">
        <v>0</v>
      </c>
      <c r="O2829">
        <v>41</v>
      </c>
      <c r="P2829">
        <v>41</v>
      </c>
      <c r="T2829" t="s">
        <v>55</v>
      </c>
      <c r="V2829" t="s">
        <v>56</v>
      </c>
      <c r="X2829" t="s">
        <v>57</v>
      </c>
      <c r="Z2829" t="s">
        <v>293</v>
      </c>
      <c r="AC2829" t="s">
        <v>294</v>
      </c>
      <c r="AG2829" t="s">
        <v>27</v>
      </c>
      <c r="AH2829" t="str">
        <f>Table1[[#This Row],[Family]]</f>
        <v>Gammaridae</v>
      </c>
      <c r="AI2829" t="s">
        <v>60</v>
      </c>
      <c r="AJ2829" t="s">
        <v>61</v>
      </c>
      <c r="AK2829">
        <v>6.7</v>
      </c>
      <c r="AM2829" t="s">
        <v>42</v>
      </c>
      <c r="AN2829">
        <v>6.7</v>
      </c>
      <c r="AO2829">
        <v>0</v>
      </c>
    </row>
    <row r="2830" spans="1:41" x14ac:dyDescent="0.25">
      <c r="A2830" t="s">
        <v>833</v>
      </c>
      <c r="F2830" t="s">
        <v>833</v>
      </c>
      <c r="G2830" s="1">
        <v>42451</v>
      </c>
      <c r="I2830" t="s">
        <v>1023</v>
      </c>
      <c r="J2830" t="s">
        <v>40</v>
      </c>
      <c r="K2830" t="s">
        <v>130</v>
      </c>
      <c r="L2830" t="s">
        <v>42</v>
      </c>
      <c r="M2830" t="s">
        <v>43</v>
      </c>
      <c r="N2830">
        <v>0</v>
      </c>
      <c r="O2830">
        <v>10</v>
      </c>
      <c r="P2830">
        <v>10</v>
      </c>
      <c r="T2830" t="s">
        <v>55</v>
      </c>
      <c r="V2830" t="s">
        <v>67</v>
      </c>
      <c r="X2830" t="s">
        <v>68</v>
      </c>
      <c r="Z2830" t="s">
        <v>131</v>
      </c>
      <c r="AC2830" t="s">
        <v>132</v>
      </c>
      <c r="AG2830" t="s">
        <v>27</v>
      </c>
      <c r="AH2830" t="str">
        <f>Table1[[#This Row],[Family]]</f>
        <v>Ameletidae</v>
      </c>
      <c r="AI2830" t="s">
        <v>48</v>
      </c>
      <c r="AJ2830" t="s">
        <v>133</v>
      </c>
      <c r="AK2830">
        <v>2.6</v>
      </c>
      <c r="AM2830" t="s">
        <v>42</v>
      </c>
      <c r="AN2830">
        <v>2.6</v>
      </c>
      <c r="AO2830">
        <v>0</v>
      </c>
    </row>
    <row r="2831" spans="1:41" x14ac:dyDescent="0.25">
      <c r="A2831" t="s">
        <v>833</v>
      </c>
      <c r="F2831" t="s">
        <v>833</v>
      </c>
      <c r="G2831" s="1">
        <v>42451</v>
      </c>
      <c r="I2831" t="s">
        <v>1023</v>
      </c>
      <c r="J2831" t="s">
        <v>40</v>
      </c>
      <c r="K2831" t="s">
        <v>260</v>
      </c>
      <c r="L2831" t="s">
        <v>42</v>
      </c>
      <c r="M2831" t="s">
        <v>43</v>
      </c>
      <c r="N2831">
        <v>0</v>
      </c>
      <c r="O2831">
        <v>2</v>
      </c>
      <c r="P2831">
        <v>2</v>
      </c>
      <c r="T2831" t="s">
        <v>55</v>
      </c>
      <c r="V2831" t="s">
        <v>67</v>
      </c>
      <c r="X2831" t="s">
        <v>68</v>
      </c>
      <c r="Z2831" t="s">
        <v>142</v>
      </c>
      <c r="AC2831" t="s">
        <v>261</v>
      </c>
      <c r="AG2831" t="s">
        <v>27</v>
      </c>
      <c r="AH2831" t="str">
        <f>Table1[[#This Row],[Family]]</f>
        <v>Heptageniidae</v>
      </c>
      <c r="AI2831" t="s">
        <v>144</v>
      </c>
      <c r="AJ2831" t="s">
        <v>53</v>
      </c>
      <c r="AK2831">
        <v>3</v>
      </c>
      <c r="AM2831" t="s">
        <v>42</v>
      </c>
      <c r="AN2831">
        <v>3</v>
      </c>
      <c r="AO2831">
        <v>0</v>
      </c>
    </row>
    <row r="2832" spans="1:41" x14ac:dyDescent="0.25">
      <c r="A2832" t="s">
        <v>833</v>
      </c>
      <c r="F2832" t="s">
        <v>833</v>
      </c>
      <c r="G2832" s="1">
        <v>42451</v>
      </c>
      <c r="I2832" t="s">
        <v>1023</v>
      </c>
      <c r="J2832" t="s">
        <v>40</v>
      </c>
      <c r="K2832" t="s">
        <v>323</v>
      </c>
      <c r="L2832" t="s">
        <v>42</v>
      </c>
      <c r="M2832" t="s">
        <v>43</v>
      </c>
      <c r="N2832">
        <v>0</v>
      </c>
      <c r="O2832">
        <v>2</v>
      </c>
      <c r="P2832">
        <v>2</v>
      </c>
      <c r="T2832" t="s">
        <v>55</v>
      </c>
      <c r="V2832" t="s">
        <v>67</v>
      </c>
      <c r="X2832" t="s">
        <v>324</v>
      </c>
      <c r="Z2832" t="s">
        <v>325</v>
      </c>
      <c r="AC2832" t="s">
        <v>326</v>
      </c>
      <c r="AG2832" t="s">
        <v>27</v>
      </c>
      <c r="AH2832" t="str">
        <f>Table1[[#This Row],[Family]]</f>
        <v>Calopterygidae</v>
      </c>
      <c r="AI2832" t="s">
        <v>76</v>
      </c>
      <c r="AJ2832" t="s">
        <v>213</v>
      </c>
      <c r="AK2832">
        <v>8.3000000000000007</v>
      </c>
      <c r="AM2832" t="s">
        <v>42</v>
      </c>
      <c r="AN2832">
        <v>8.3000000000000007</v>
      </c>
      <c r="AO2832">
        <v>0</v>
      </c>
    </row>
    <row r="2833" spans="1:41" x14ac:dyDescent="0.25">
      <c r="A2833" t="s">
        <v>833</v>
      </c>
      <c r="F2833" t="s">
        <v>833</v>
      </c>
      <c r="G2833" s="1">
        <v>42451</v>
      </c>
      <c r="I2833" t="s">
        <v>1023</v>
      </c>
      <c r="J2833" t="s">
        <v>40</v>
      </c>
      <c r="K2833" t="s">
        <v>158</v>
      </c>
      <c r="L2833" t="s">
        <v>42</v>
      </c>
      <c r="M2833" t="s">
        <v>43</v>
      </c>
      <c r="N2833">
        <v>0</v>
      </c>
      <c r="O2833">
        <v>2</v>
      </c>
      <c r="P2833">
        <v>2</v>
      </c>
      <c r="T2833" t="s">
        <v>55</v>
      </c>
      <c r="V2833" t="s">
        <v>67</v>
      </c>
      <c r="X2833" t="s">
        <v>152</v>
      </c>
      <c r="Z2833" t="s">
        <v>159</v>
      </c>
      <c r="AC2833" t="s">
        <v>160</v>
      </c>
      <c r="AG2833" t="s">
        <v>27</v>
      </c>
      <c r="AH2833" t="str">
        <f>Table1[[#This Row],[Family]]</f>
        <v>Nemouridae</v>
      </c>
      <c r="AI2833" t="s">
        <v>60</v>
      </c>
      <c r="AJ2833" t="s">
        <v>161</v>
      </c>
      <c r="AK2833">
        <v>3</v>
      </c>
      <c r="AM2833" t="s">
        <v>42</v>
      </c>
      <c r="AN2833">
        <v>3</v>
      </c>
      <c r="AO2833">
        <v>0</v>
      </c>
    </row>
    <row r="2834" spans="1:41" x14ac:dyDescent="0.25">
      <c r="A2834" t="s">
        <v>833</v>
      </c>
      <c r="F2834" t="s">
        <v>833</v>
      </c>
      <c r="G2834" s="1">
        <v>42451</v>
      </c>
      <c r="I2834" t="s">
        <v>1023</v>
      </c>
      <c r="J2834" t="s">
        <v>40</v>
      </c>
      <c r="K2834" t="s">
        <v>170</v>
      </c>
      <c r="L2834" t="s">
        <v>42</v>
      </c>
      <c r="M2834" t="s">
        <v>43</v>
      </c>
      <c r="N2834">
        <v>0</v>
      </c>
      <c r="O2834">
        <v>6</v>
      </c>
      <c r="P2834">
        <v>6</v>
      </c>
      <c r="T2834" t="s">
        <v>55</v>
      </c>
      <c r="V2834" t="s">
        <v>67</v>
      </c>
      <c r="X2834" t="s">
        <v>72</v>
      </c>
      <c r="Z2834" t="s">
        <v>171</v>
      </c>
      <c r="AC2834" t="s">
        <v>172</v>
      </c>
      <c r="AG2834" t="s">
        <v>27</v>
      </c>
      <c r="AH2834" t="str">
        <f>Table1[[#This Row],[Family]]</f>
        <v>Hydropsychidae</v>
      </c>
      <c r="AI2834" t="s">
        <v>92</v>
      </c>
      <c r="AJ2834" t="s">
        <v>53</v>
      </c>
      <c r="AK2834">
        <v>6.5</v>
      </c>
      <c r="AM2834" t="s">
        <v>42</v>
      </c>
      <c r="AN2834">
        <v>6.5</v>
      </c>
      <c r="AO2834">
        <v>0</v>
      </c>
    </row>
    <row r="2835" spans="1:41" x14ac:dyDescent="0.25">
      <c r="A2835" t="s">
        <v>833</v>
      </c>
      <c r="F2835" t="s">
        <v>833</v>
      </c>
      <c r="G2835" s="1">
        <v>42451</v>
      </c>
      <c r="I2835" t="s">
        <v>1023</v>
      </c>
      <c r="J2835" t="s">
        <v>40</v>
      </c>
      <c r="K2835" t="s">
        <v>175</v>
      </c>
      <c r="L2835" t="s">
        <v>42</v>
      </c>
      <c r="M2835" t="s">
        <v>43</v>
      </c>
      <c r="N2835">
        <v>0</v>
      </c>
      <c r="O2835">
        <v>4</v>
      </c>
      <c r="P2835">
        <v>4</v>
      </c>
      <c r="T2835" t="s">
        <v>55</v>
      </c>
      <c r="V2835" t="s">
        <v>67</v>
      </c>
      <c r="X2835" t="s">
        <v>72</v>
      </c>
      <c r="Z2835" t="s">
        <v>171</v>
      </c>
      <c r="AC2835" t="s">
        <v>176</v>
      </c>
      <c r="AG2835" t="s">
        <v>27</v>
      </c>
      <c r="AH2835" t="str">
        <f>Table1[[#This Row],[Family]]</f>
        <v>Hydropsychidae</v>
      </c>
      <c r="AI2835" t="s">
        <v>92</v>
      </c>
      <c r="AJ2835" t="s">
        <v>53</v>
      </c>
      <c r="AK2835">
        <v>7.5</v>
      </c>
      <c r="AM2835" t="s">
        <v>42</v>
      </c>
      <c r="AN2835">
        <v>7.5</v>
      </c>
      <c r="AO2835">
        <v>0</v>
      </c>
    </row>
    <row r="2836" spans="1:41" x14ac:dyDescent="0.25">
      <c r="A2836" t="s">
        <v>833</v>
      </c>
      <c r="F2836" t="s">
        <v>833</v>
      </c>
      <c r="G2836" s="1">
        <v>42451</v>
      </c>
      <c r="I2836" t="s">
        <v>1023</v>
      </c>
      <c r="J2836" t="s">
        <v>40</v>
      </c>
      <c r="K2836" t="s">
        <v>269</v>
      </c>
      <c r="L2836" t="s">
        <v>42</v>
      </c>
      <c r="M2836" t="s">
        <v>43</v>
      </c>
      <c r="N2836">
        <v>0</v>
      </c>
      <c r="O2836">
        <v>1</v>
      </c>
      <c r="P2836">
        <v>1</v>
      </c>
      <c r="T2836" t="s">
        <v>55</v>
      </c>
      <c r="V2836" t="s">
        <v>67</v>
      </c>
      <c r="X2836" t="s">
        <v>72</v>
      </c>
      <c r="Z2836" t="s">
        <v>270</v>
      </c>
      <c r="AG2836" t="s">
        <v>24</v>
      </c>
      <c r="AH2836" t="str">
        <f>Table1[[#This Row],[FinalID]]</f>
        <v>LIMNEPHILIDAE</v>
      </c>
      <c r="AI2836" t="s">
        <v>60</v>
      </c>
      <c r="AJ2836" t="s">
        <v>271</v>
      </c>
      <c r="AK2836">
        <v>3.4</v>
      </c>
      <c r="AM2836" t="s">
        <v>42</v>
      </c>
      <c r="AN2836">
        <v>3.4</v>
      </c>
      <c r="AO2836">
        <v>0</v>
      </c>
    </row>
    <row r="2837" spans="1:41" x14ac:dyDescent="0.25">
      <c r="A2837" t="s">
        <v>833</v>
      </c>
      <c r="F2837" t="s">
        <v>833</v>
      </c>
      <c r="G2837" s="1">
        <v>42451</v>
      </c>
      <c r="I2837" t="s">
        <v>1023</v>
      </c>
      <c r="J2837" t="s">
        <v>40</v>
      </c>
      <c r="K2837" t="s">
        <v>217</v>
      </c>
      <c r="L2837" t="s">
        <v>42</v>
      </c>
      <c r="M2837" t="s">
        <v>43</v>
      </c>
      <c r="N2837">
        <v>0</v>
      </c>
      <c r="O2837">
        <v>1</v>
      </c>
      <c r="P2837">
        <v>1</v>
      </c>
      <c r="T2837" t="s">
        <v>55</v>
      </c>
      <c r="V2837" t="s">
        <v>67</v>
      </c>
      <c r="X2837" t="s">
        <v>72</v>
      </c>
      <c r="Z2837" t="s">
        <v>181</v>
      </c>
      <c r="AC2837" t="s">
        <v>218</v>
      </c>
      <c r="AG2837" t="s">
        <v>27</v>
      </c>
      <c r="AH2837" t="str">
        <f>Table1[[#This Row],[Family]]</f>
        <v>Philopotamidae</v>
      </c>
      <c r="AI2837" t="s">
        <v>92</v>
      </c>
      <c r="AJ2837" t="s">
        <v>53</v>
      </c>
      <c r="AK2837">
        <v>4.4000000000000004</v>
      </c>
      <c r="AM2837" t="s">
        <v>42</v>
      </c>
      <c r="AN2837">
        <v>4.4000000000000004</v>
      </c>
      <c r="AO2837">
        <v>0</v>
      </c>
    </row>
    <row r="2838" spans="1:41" x14ac:dyDescent="0.25">
      <c r="A2838" t="s">
        <v>833</v>
      </c>
      <c r="F2838" t="s">
        <v>833</v>
      </c>
      <c r="G2838" s="1">
        <v>42451</v>
      </c>
      <c r="I2838" t="s">
        <v>1023</v>
      </c>
      <c r="J2838" t="s">
        <v>40</v>
      </c>
      <c r="K2838" t="s">
        <v>824</v>
      </c>
      <c r="L2838" t="s">
        <v>42</v>
      </c>
      <c r="M2838" t="s">
        <v>43</v>
      </c>
      <c r="N2838">
        <v>0</v>
      </c>
      <c r="O2838">
        <v>1</v>
      </c>
      <c r="P2838">
        <v>1</v>
      </c>
      <c r="T2838" t="s">
        <v>55</v>
      </c>
      <c r="V2838" t="s">
        <v>67</v>
      </c>
      <c r="X2838" t="s">
        <v>72</v>
      </c>
      <c r="Z2838" t="s">
        <v>451</v>
      </c>
      <c r="AC2838" t="s">
        <v>825</v>
      </c>
      <c r="AG2838" t="s">
        <v>27</v>
      </c>
      <c r="AH2838" t="str">
        <f>Table1[[#This Row],[Family]]</f>
        <v>Polycentropodidae</v>
      </c>
      <c r="AI2838" t="s">
        <v>92</v>
      </c>
      <c r="AJ2838" t="s">
        <v>53</v>
      </c>
      <c r="AK2838">
        <v>0.2</v>
      </c>
      <c r="AM2838" t="s">
        <v>42</v>
      </c>
      <c r="AN2838">
        <v>0.2</v>
      </c>
      <c r="AO2838">
        <v>0</v>
      </c>
    </row>
    <row r="2839" spans="1:41" x14ac:dyDescent="0.25">
      <c r="A2839" t="s">
        <v>833</v>
      </c>
      <c r="F2839" t="s">
        <v>833</v>
      </c>
      <c r="G2839" s="1">
        <v>42451</v>
      </c>
      <c r="I2839" t="s">
        <v>1023</v>
      </c>
      <c r="J2839" t="s">
        <v>40</v>
      </c>
      <c r="K2839" t="s">
        <v>450</v>
      </c>
      <c r="L2839" t="s">
        <v>42</v>
      </c>
      <c r="M2839" t="s">
        <v>43</v>
      </c>
      <c r="N2839">
        <v>0</v>
      </c>
      <c r="O2839">
        <v>2</v>
      </c>
      <c r="P2839">
        <v>2</v>
      </c>
      <c r="T2839" t="s">
        <v>55</v>
      </c>
      <c r="V2839" t="s">
        <v>67</v>
      </c>
      <c r="X2839" t="s">
        <v>72</v>
      </c>
      <c r="Z2839" t="s">
        <v>451</v>
      </c>
      <c r="AC2839" t="s">
        <v>452</v>
      </c>
      <c r="AG2839" t="s">
        <v>27</v>
      </c>
      <c r="AH2839" t="str">
        <f>Table1[[#This Row],[Family]]</f>
        <v>Polycentropodidae</v>
      </c>
      <c r="AI2839" t="s">
        <v>92</v>
      </c>
      <c r="AJ2839" t="s">
        <v>53</v>
      </c>
      <c r="AK2839">
        <v>1.1000000000000001</v>
      </c>
      <c r="AM2839" t="s">
        <v>42</v>
      </c>
      <c r="AN2839">
        <v>1.1000000000000001</v>
      </c>
      <c r="AO2839">
        <v>0</v>
      </c>
    </row>
    <row r="2840" spans="1:41" x14ac:dyDescent="0.25">
      <c r="A2840" t="s">
        <v>833</v>
      </c>
      <c r="F2840" t="s">
        <v>833</v>
      </c>
      <c r="G2840" s="1">
        <v>42451</v>
      </c>
      <c r="I2840" t="s">
        <v>1023</v>
      </c>
      <c r="J2840" t="s">
        <v>40</v>
      </c>
      <c r="K2840" t="s">
        <v>362</v>
      </c>
      <c r="L2840" t="s">
        <v>42</v>
      </c>
      <c r="M2840" t="s">
        <v>43</v>
      </c>
      <c r="N2840">
        <v>0</v>
      </c>
      <c r="O2840">
        <v>1</v>
      </c>
      <c r="P2840">
        <v>1</v>
      </c>
      <c r="T2840" t="s">
        <v>55</v>
      </c>
      <c r="V2840" t="s">
        <v>67</v>
      </c>
      <c r="X2840" t="s">
        <v>220</v>
      </c>
      <c r="Z2840" t="s">
        <v>221</v>
      </c>
      <c r="AC2840" t="s">
        <v>363</v>
      </c>
      <c r="AG2840" t="s">
        <v>27</v>
      </c>
      <c r="AH2840" t="str">
        <f>Table1[[#This Row],[Family]]</f>
        <v>Elmidae</v>
      </c>
      <c r="AI2840" t="s">
        <v>144</v>
      </c>
      <c r="AJ2840" t="s">
        <v>53</v>
      </c>
      <c r="AK2840">
        <v>5.4</v>
      </c>
      <c r="AM2840" t="s">
        <v>42</v>
      </c>
      <c r="AN2840">
        <v>5.4</v>
      </c>
      <c r="AO2840">
        <v>0</v>
      </c>
    </row>
    <row r="2841" spans="1:41" x14ac:dyDescent="0.25">
      <c r="A2841" t="s">
        <v>833</v>
      </c>
      <c r="F2841" t="s">
        <v>833</v>
      </c>
      <c r="G2841" s="1">
        <v>42451</v>
      </c>
      <c r="I2841" t="s">
        <v>1023</v>
      </c>
      <c r="J2841" t="s">
        <v>40</v>
      </c>
      <c r="K2841" t="s">
        <v>219</v>
      </c>
      <c r="L2841" t="s">
        <v>42</v>
      </c>
      <c r="M2841" t="s">
        <v>43</v>
      </c>
      <c r="N2841">
        <v>0</v>
      </c>
      <c r="O2841">
        <v>1</v>
      </c>
      <c r="P2841">
        <v>1</v>
      </c>
      <c r="T2841" t="s">
        <v>55</v>
      </c>
      <c r="V2841" t="s">
        <v>67</v>
      </c>
      <c r="X2841" t="s">
        <v>220</v>
      </c>
      <c r="Z2841" t="s">
        <v>221</v>
      </c>
      <c r="AC2841" t="s">
        <v>222</v>
      </c>
      <c r="AG2841" t="s">
        <v>27</v>
      </c>
      <c r="AH2841" t="str">
        <f>Table1[[#This Row],[Family]]</f>
        <v>Elmidae</v>
      </c>
      <c r="AI2841" t="s">
        <v>144</v>
      </c>
      <c r="AJ2841" t="s">
        <v>53</v>
      </c>
      <c r="AK2841">
        <v>7.1</v>
      </c>
      <c r="AM2841" t="s">
        <v>42</v>
      </c>
      <c r="AN2841">
        <v>7.1</v>
      </c>
      <c r="AO2841">
        <v>0</v>
      </c>
    </row>
    <row r="2842" spans="1:41" x14ac:dyDescent="0.25">
      <c r="A2842" t="s">
        <v>833</v>
      </c>
      <c r="F2842" t="s">
        <v>833</v>
      </c>
      <c r="G2842" s="1">
        <v>42451</v>
      </c>
      <c r="I2842" t="s">
        <v>1023</v>
      </c>
      <c r="J2842" t="s">
        <v>40</v>
      </c>
      <c r="K2842" t="s">
        <v>386</v>
      </c>
      <c r="L2842" t="s">
        <v>42</v>
      </c>
      <c r="M2842" t="s">
        <v>43</v>
      </c>
      <c r="N2842">
        <v>0</v>
      </c>
      <c r="O2842">
        <v>1</v>
      </c>
      <c r="P2842">
        <v>1</v>
      </c>
      <c r="T2842" t="s">
        <v>55</v>
      </c>
      <c r="V2842" t="s">
        <v>67</v>
      </c>
      <c r="X2842" t="s">
        <v>220</v>
      </c>
      <c r="Z2842" t="s">
        <v>387</v>
      </c>
      <c r="AC2842" t="s">
        <v>388</v>
      </c>
      <c r="AG2842" t="s">
        <v>27</v>
      </c>
      <c r="AH2842" t="str">
        <f>Table1[[#This Row],[Family]]</f>
        <v>Psephenidae</v>
      </c>
      <c r="AI2842" t="s">
        <v>144</v>
      </c>
      <c r="AJ2842" t="s">
        <v>53</v>
      </c>
      <c r="AK2842">
        <v>4.4000000000000004</v>
      </c>
      <c r="AM2842" t="s">
        <v>42</v>
      </c>
      <c r="AN2842">
        <v>4.4000000000000004</v>
      </c>
      <c r="AO2842">
        <v>0</v>
      </c>
    </row>
    <row r="2843" spans="1:41" x14ac:dyDescent="0.25">
      <c r="A2843" t="s">
        <v>833</v>
      </c>
      <c r="F2843" t="s">
        <v>833</v>
      </c>
      <c r="G2843" s="1">
        <v>42451</v>
      </c>
      <c r="I2843" t="s">
        <v>1023</v>
      </c>
      <c r="J2843" t="s">
        <v>40</v>
      </c>
      <c r="K2843" t="s">
        <v>283</v>
      </c>
      <c r="L2843" t="s">
        <v>42</v>
      </c>
      <c r="M2843" t="s">
        <v>43</v>
      </c>
      <c r="N2843">
        <v>0</v>
      </c>
      <c r="O2843">
        <v>1</v>
      </c>
      <c r="P2843">
        <v>1</v>
      </c>
      <c r="T2843" t="s">
        <v>55</v>
      </c>
      <c r="V2843" t="s">
        <v>67</v>
      </c>
      <c r="X2843" t="s">
        <v>220</v>
      </c>
      <c r="Z2843" t="s">
        <v>284</v>
      </c>
      <c r="AC2843" t="s">
        <v>285</v>
      </c>
      <c r="AG2843" t="s">
        <v>27</v>
      </c>
      <c r="AH2843" t="str">
        <f>Table1[[#This Row],[Family]]</f>
        <v>Ptilodactylidae</v>
      </c>
      <c r="AI2843" t="s">
        <v>60</v>
      </c>
      <c r="AJ2843" t="s">
        <v>53</v>
      </c>
      <c r="AK2843">
        <v>3.1</v>
      </c>
      <c r="AM2843" t="s">
        <v>42</v>
      </c>
      <c r="AN2843">
        <v>3.1</v>
      </c>
      <c r="AO2843">
        <v>0</v>
      </c>
    </row>
    <row r="2844" spans="1:41" x14ac:dyDescent="0.25">
      <c r="A2844" t="s">
        <v>833</v>
      </c>
      <c r="F2844" t="s">
        <v>833</v>
      </c>
      <c r="G2844" s="1">
        <v>42451</v>
      </c>
      <c r="I2844" t="s">
        <v>1023</v>
      </c>
      <c r="J2844" t="s">
        <v>40</v>
      </c>
      <c r="K2844" t="s">
        <v>186</v>
      </c>
      <c r="L2844" t="s">
        <v>42</v>
      </c>
      <c r="M2844" t="s">
        <v>79</v>
      </c>
      <c r="N2844">
        <v>0</v>
      </c>
      <c r="O2844">
        <v>5</v>
      </c>
      <c r="P2844">
        <v>5</v>
      </c>
      <c r="T2844" t="s">
        <v>55</v>
      </c>
      <c r="V2844" t="s">
        <v>67</v>
      </c>
      <c r="X2844" t="s">
        <v>80</v>
      </c>
      <c r="Z2844" t="s">
        <v>86</v>
      </c>
      <c r="AC2844" t="s">
        <v>187</v>
      </c>
      <c r="AG2844" t="s">
        <v>27</v>
      </c>
      <c r="AH2844" t="str">
        <f>Table1[[#This Row],[Family]]</f>
        <v>Chironomidae</v>
      </c>
      <c r="AI2844" t="s">
        <v>48</v>
      </c>
      <c r="AK2844">
        <v>7.6</v>
      </c>
      <c r="AM2844" t="s">
        <v>42</v>
      </c>
      <c r="AN2844">
        <v>7.6</v>
      </c>
      <c r="AO2844">
        <v>0</v>
      </c>
    </row>
    <row r="2845" spans="1:41" x14ac:dyDescent="0.25">
      <c r="A2845" t="s">
        <v>833</v>
      </c>
      <c r="F2845" t="s">
        <v>833</v>
      </c>
      <c r="G2845" s="1">
        <v>42451</v>
      </c>
      <c r="I2845" t="s">
        <v>1023</v>
      </c>
      <c r="J2845" t="s">
        <v>40</v>
      </c>
      <c r="K2845" t="s">
        <v>253</v>
      </c>
      <c r="L2845" t="s">
        <v>42</v>
      </c>
      <c r="M2845" t="s">
        <v>43</v>
      </c>
      <c r="N2845">
        <v>0</v>
      </c>
      <c r="O2845">
        <v>1</v>
      </c>
      <c r="P2845">
        <v>1</v>
      </c>
      <c r="T2845" t="s">
        <v>55</v>
      </c>
      <c r="V2845" t="s">
        <v>67</v>
      </c>
      <c r="X2845" t="s">
        <v>80</v>
      </c>
      <c r="Z2845" t="s">
        <v>86</v>
      </c>
      <c r="AC2845" t="s">
        <v>254</v>
      </c>
      <c r="AG2845" t="s">
        <v>27</v>
      </c>
      <c r="AH2845" t="str">
        <f>Table1[[#This Row],[Family]]</f>
        <v>Chironomidae</v>
      </c>
      <c r="AI2845" t="s">
        <v>48</v>
      </c>
      <c r="AJ2845" t="s">
        <v>61</v>
      </c>
      <c r="AK2845">
        <v>4.0999999999999996</v>
      </c>
      <c r="AM2845" t="s">
        <v>42</v>
      </c>
      <c r="AN2845">
        <v>4.0999999999999996</v>
      </c>
      <c r="AO2845">
        <v>0</v>
      </c>
    </row>
    <row r="2846" spans="1:41" x14ac:dyDescent="0.25">
      <c r="A2846" t="s">
        <v>833</v>
      </c>
      <c r="F2846" t="s">
        <v>833</v>
      </c>
      <c r="G2846" s="1">
        <v>42451</v>
      </c>
      <c r="I2846" t="s">
        <v>1023</v>
      </c>
      <c r="J2846" t="s">
        <v>40</v>
      </c>
      <c r="K2846" t="s">
        <v>191</v>
      </c>
      <c r="L2846" t="s">
        <v>42</v>
      </c>
      <c r="M2846" t="s">
        <v>43</v>
      </c>
      <c r="N2846">
        <v>0</v>
      </c>
      <c r="O2846">
        <v>1</v>
      </c>
      <c r="P2846">
        <v>1</v>
      </c>
      <c r="T2846" t="s">
        <v>55</v>
      </c>
      <c r="V2846" t="s">
        <v>67</v>
      </c>
      <c r="X2846" t="s">
        <v>80</v>
      </c>
      <c r="Z2846" t="s">
        <v>86</v>
      </c>
      <c r="AC2846" t="s">
        <v>192</v>
      </c>
      <c r="AG2846" t="s">
        <v>27</v>
      </c>
      <c r="AH2846" t="str">
        <f>Table1[[#This Row],[Family]]</f>
        <v>Chironomidae</v>
      </c>
      <c r="AI2846" t="s">
        <v>48</v>
      </c>
      <c r="AJ2846" t="s">
        <v>61</v>
      </c>
      <c r="AK2846">
        <v>6.1</v>
      </c>
      <c r="AM2846" t="s">
        <v>42</v>
      </c>
      <c r="AN2846">
        <v>6.1</v>
      </c>
      <c r="AO2846">
        <v>0</v>
      </c>
    </row>
    <row r="2847" spans="1:41" x14ac:dyDescent="0.25">
      <c r="A2847" t="s">
        <v>833</v>
      </c>
      <c r="F2847" t="s">
        <v>833</v>
      </c>
      <c r="G2847" s="1">
        <v>42451</v>
      </c>
      <c r="I2847" t="s">
        <v>1023</v>
      </c>
      <c r="J2847" t="s">
        <v>40</v>
      </c>
      <c r="K2847" t="s">
        <v>227</v>
      </c>
      <c r="L2847" t="s">
        <v>42</v>
      </c>
      <c r="M2847" t="s">
        <v>43</v>
      </c>
      <c r="N2847">
        <v>0</v>
      </c>
      <c r="O2847">
        <v>8</v>
      </c>
      <c r="P2847">
        <v>8</v>
      </c>
      <c r="T2847" t="s">
        <v>55</v>
      </c>
      <c r="V2847" t="s">
        <v>67</v>
      </c>
      <c r="X2847" t="s">
        <v>80</v>
      </c>
      <c r="Z2847" t="s">
        <v>86</v>
      </c>
      <c r="AC2847" t="s">
        <v>228</v>
      </c>
      <c r="AG2847" t="s">
        <v>27</v>
      </c>
      <c r="AH2847" t="str">
        <f>Table1[[#This Row],[Family]]</f>
        <v>Chironomidae</v>
      </c>
      <c r="AI2847" t="s">
        <v>144</v>
      </c>
      <c r="AJ2847" t="s">
        <v>61</v>
      </c>
      <c r="AK2847">
        <v>7.2</v>
      </c>
      <c r="AM2847" t="s">
        <v>42</v>
      </c>
      <c r="AN2847">
        <v>7.2</v>
      </c>
      <c r="AO2847">
        <v>0</v>
      </c>
    </row>
    <row r="2848" spans="1:41" x14ac:dyDescent="0.25">
      <c r="A2848" t="s">
        <v>833</v>
      </c>
      <c r="F2848" t="s">
        <v>833</v>
      </c>
      <c r="G2848" s="1">
        <v>42451</v>
      </c>
      <c r="I2848" t="s">
        <v>1023</v>
      </c>
      <c r="J2848" t="s">
        <v>40</v>
      </c>
      <c r="K2848" t="s">
        <v>107</v>
      </c>
      <c r="L2848" t="s">
        <v>42</v>
      </c>
      <c r="M2848" t="s">
        <v>43</v>
      </c>
      <c r="N2848">
        <v>0</v>
      </c>
      <c r="O2848">
        <v>15</v>
      </c>
      <c r="P2848">
        <v>15</v>
      </c>
      <c r="T2848" t="s">
        <v>55</v>
      </c>
      <c r="V2848" t="s">
        <v>67</v>
      </c>
      <c r="X2848" t="s">
        <v>80</v>
      </c>
      <c r="Z2848" t="s">
        <v>86</v>
      </c>
      <c r="AC2848" t="s">
        <v>108</v>
      </c>
      <c r="AG2848" t="s">
        <v>27</v>
      </c>
      <c r="AH2848" t="str">
        <f>Table1[[#This Row],[Family]]</f>
        <v>Chironomidae</v>
      </c>
      <c r="AI2848" t="s">
        <v>48</v>
      </c>
      <c r="AJ2848" t="s">
        <v>82</v>
      </c>
      <c r="AK2848">
        <v>9.1999999999999993</v>
      </c>
      <c r="AM2848" t="s">
        <v>42</v>
      </c>
      <c r="AN2848">
        <v>9.1999999999999993</v>
      </c>
      <c r="AO2848">
        <v>0</v>
      </c>
    </row>
    <row r="2849" spans="1:41" x14ac:dyDescent="0.25">
      <c r="A2849" t="s">
        <v>833</v>
      </c>
      <c r="F2849" t="s">
        <v>833</v>
      </c>
      <c r="G2849" s="1">
        <v>42451</v>
      </c>
      <c r="I2849" t="s">
        <v>1023</v>
      </c>
      <c r="J2849" t="s">
        <v>40</v>
      </c>
      <c r="K2849" t="s">
        <v>123</v>
      </c>
      <c r="L2849" t="s">
        <v>42</v>
      </c>
      <c r="M2849" t="s">
        <v>43</v>
      </c>
      <c r="N2849">
        <v>0</v>
      </c>
      <c r="O2849">
        <v>3</v>
      </c>
      <c r="P2849">
        <v>3</v>
      </c>
      <c r="T2849" t="s">
        <v>55</v>
      </c>
      <c r="V2849" t="s">
        <v>67</v>
      </c>
      <c r="X2849" t="s">
        <v>80</v>
      </c>
      <c r="Z2849" t="s">
        <v>86</v>
      </c>
      <c r="AC2849" t="s">
        <v>124</v>
      </c>
      <c r="AG2849" t="s">
        <v>27</v>
      </c>
      <c r="AH2849" t="str">
        <f>Table1[[#This Row],[Family]]</f>
        <v>Chironomidae</v>
      </c>
      <c r="AI2849" t="s">
        <v>76</v>
      </c>
      <c r="AJ2849" t="s">
        <v>61</v>
      </c>
      <c r="AK2849">
        <v>8.1999999999999993</v>
      </c>
      <c r="AM2849" t="s">
        <v>42</v>
      </c>
      <c r="AN2849">
        <v>8.1999999999999993</v>
      </c>
      <c r="AO2849">
        <v>0</v>
      </c>
    </row>
    <row r="2850" spans="1:41" x14ac:dyDescent="0.25">
      <c r="A2850" t="s">
        <v>833</v>
      </c>
      <c r="F2850" t="s">
        <v>833</v>
      </c>
      <c r="G2850" s="1">
        <v>42451</v>
      </c>
      <c r="I2850" t="s">
        <v>1023</v>
      </c>
      <c r="J2850" t="s">
        <v>40</v>
      </c>
      <c r="K2850" t="s">
        <v>364</v>
      </c>
      <c r="L2850" t="s">
        <v>42</v>
      </c>
      <c r="M2850" t="s">
        <v>43</v>
      </c>
      <c r="N2850">
        <v>0</v>
      </c>
      <c r="O2850">
        <v>1</v>
      </c>
      <c r="P2850">
        <v>1</v>
      </c>
      <c r="T2850" t="s">
        <v>55</v>
      </c>
      <c r="V2850" t="s">
        <v>67</v>
      </c>
      <c r="X2850" t="s">
        <v>80</v>
      </c>
      <c r="Z2850" t="s">
        <v>86</v>
      </c>
      <c r="AB2850" t="s">
        <v>115</v>
      </c>
      <c r="AC2850" t="s">
        <v>365</v>
      </c>
      <c r="AG2850" t="s">
        <v>27</v>
      </c>
      <c r="AH2850" t="str">
        <f>Table1[[#This Row],[Family]]</f>
        <v>Chironomidae</v>
      </c>
      <c r="AI2850" t="s">
        <v>76</v>
      </c>
      <c r="AJ2850" t="s">
        <v>61</v>
      </c>
      <c r="AK2850">
        <v>4.0999999999999996</v>
      </c>
      <c r="AM2850" t="s">
        <v>42</v>
      </c>
      <c r="AN2850">
        <v>4.0999999999999996</v>
      </c>
      <c r="AO2850">
        <v>0</v>
      </c>
    </row>
    <row r="2851" spans="1:41" x14ac:dyDescent="0.25">
      <c r="A2851" t="s">
        <v>833</v>
      </c>
      <c r="F2851" t="s">
        <v>833</v>
      </c>
      <c r="G2851" s="1">
        <v>42451</v>
      </c>
      <c r="I2851" t="s">
        <v>1023</v>
      </c>
      <c r="J2851" t="s">
        <v>40</v>
      </c>
      <c r="K2851" t="s">
        <v>196</v>
      </c>
      <c r="L2851" t="s">
        <v>42</v>
      </c>
      <c r="M2851" t="s">
        <v>43</v>
      </c>
      <c r="N2851">
        <v>0</v>
      </c>
      <c r="O2851">
        <v>2</v>
      </c>
      <c r="P2851">
        <v>2</v>
      </c>
      <c r="T2851" t="s">
        <v>55</v>
      </c>
      <c r="V2851" t="s">
        <v>67</v>
      </c>
      <c r="X2851" t="s">
        <v>80</v>
      </c>
      <c r="Z2851" t="s">
        <v>86</v>
      </c>
      <c r="AB2851" t="s">
        <v>194</v>
      </c>
      <c r="AC2851" t="s">
        <v>197</v>
      </c>
      <c r="AG2851" t="s">
        <v>27</v>
      </c>
      <c r="AH2851" t="str">
        <f>Table1[[#This Row],[Family]]</f>
        <v>Chironomidae</v>
      </c>
      <c r="AI2851" t="s">
        <v>48</v>
      </c>
      <c r="AJ2851" t="s">
        <v>61</v>
      </c>
      <c r="AK2851">
        <v>8.1999999999999993</v>
      </c>
      <c r="AM2851" t="s">
        <v>42</v>
      </c>
      <c r="AN2851">
        <v>8.1999999999999993</v>
      </c>
      <c r="AO2851">
        <v>0</v>
      </c>
    </row>
    <row r="2852" spans="1:41" x14ac:dyDescent="0.25">
      <c r="A2852" t="s">
        <v>833</v>
      </c>
      <c r="F2852" t="s">
        <v>833</v>
      </c>
      <c r="G2852" s="1">
        <v>42451</v>
      </c>
      <c r="I2852" t="s">
        <v>1023</v>
      </c>
      <c r="J2852" t="s">
        <v>40</v>
      </c>
      <c r="K2852" t="s">
        <v>198</v>
      </c>
      <c r="L2852" t="s">
        <v>42</v>
      </c>
      <c r="M2852" t="s">
        <v>43</v>
      </c>
      <c r="N2852">
        <v>0</v>
      </c>
      <c r="O2852">
        <v>1</v>
      </c>
      <c r="P2852">
        <v>1</v>
      </c>
      <c r="T2852" t="s">
        <v>55</v>
      </c>
      <c r="V2852" t="s">
        <v>67</v>
      </c>
      <c r="X2852" t="s">
        <v>80</v>
      </c>
      <c r="Z2852" t="s">
        <v>199</v>
      </c>
      <c r="AB2852" t="s">
        <v>200</v>
      </c>
      <c r="AC2852" t="s">
        <v>201</v>
      </c>
      <c r="AG2852" t="s">
        <v>27</v>
      </c>
      <c r="AH2852" t="str">
        <f>Table1[[#This Row],[Family]]</f>
        <v>Simuliidae</v>
      </c>
      <c r="AI2852" t="s">
        <v>92</v>
      </c>
      <c r="AJ2852" t="s">
        <v>53</v>
      </c>
      <c r="AK2852">
        <v>2.4</v>
      </c>
      <c r="AM2852" t="s">
        <v>42</v>
      </c>
      <c r="AN2852">
        <v>2.4</v>
      </c>
      <c r="AO2852">
        <v>0</v>
      </c>
    </row>
    <row r="2853" spans="1:41" x14ac:dyDescent="0.25">
      <c r="A2853" t="s">
        <v>833</v>
      </c>
      <c r="F2853" t="s">
        <v>833</v>
      </c>
      <c r="G2853" s="1">
        <v>42451</v>
      </c>
      <c r="I2853" t="s">
        <v>1023</v>
      </c>
      <c r="J2853" t="s">
        <v>40</v>
      </c>
      <c r="K2853" t="s">
        <v>236</v>
      </c>
      <c r="L2853" t="s">
        <v>42</v>
      </c>
      <c r="M2853" t="s">
        <v>43</v>
      </c>
      <c r="N2853">
        <v>0</v>
      </c>
      <c r="O2853">
        <v>2</v>
      </c>
      <c r="P2853">
        <v>2</v>
      </c>
      <c r="T2853" t="s">
        <v>55</v>
      </c>
      <c r="V2853" t="s">
        <v>67</v>
      </c>
      <c r="X2853" t="s">
        <v>80</v>
      </c>
      <c r="Z2853" t="s">
        <v>199</v>
      </c>
      <c r="AB2853" t="s">
        <v>237</v>
      </c>
      <c r="AC2853" t="s">
        <v>238</v>
      </c>
      <c r="AG2853" t="s">
        <v>27</v>
      </c>
      <c r="AH2853" t="str">
        <f>Table1[[#This Row],[Family]]</f>
        <v>Simuliidae</v>
      </c>
      <c r="AI2853" t="s">
        <v>92</v>
      </c>
      <c r="AJ2853" t="s">
        <v>53</v>
      </c>
      <c r="AK2853">
        <v>5.7</v>
      </c>
      <c r="AM2853" t="s">
        <v>42</v>
      </c>
      <c r="AN2853">
        <v>5.7</v>
      </c>
      <c r="AO2853">
        <v>0</v>
      </c>
    </row>
    <row r="2854" spans="1:41" x14ac:dyDescent="0.25">
      <c r="A2854" t="s">
        <v>834</v>
      </c>
      <c r="F2854" t="s">
        <v>834</v>
      </c>
      <c r="G2854" s="1">
        <v>42451</v>
      </c>
      <c r="I2854" t="s">
        <v>1023</v>
      </c>
      <c r="J2854" t="s">
        <v>40</v>
      </c>
      <c r="K2854" t="s">
        <v>130</v>
      </c>
      <c r="L2854" t="s">
        <v>42</v>
      </c>
      <c r="M2854" t="s">
        <v>43</v>
      </c>
      <c r="N2854">
        <v>0</v>
      </c>
      <c r="O2854">
        <v>4</v>
      </c>
      <c r="P2854">
        <v>4</v>
      </c>
      <c r="T2854" t="s">
        <v>55</v>
      </c>
      <c r="V2854" t="s">
        <v>67</v>
      </c>
      <c r="X2854" t="s">
        <v>68</v>
      </c>
      <c r="Z2854" t="s">
        <v>131</v>
      </c>
      <c r="AC2854" t="s">
        <v>132</v>
      </c>
      <c r="AG2854" t="s">
        <v>27</v>
      </c>
      <c r="AH2854" t="str">
        <f>Table1[[#This Row],[Family]]</f>
        <v>Ameletidae</v>
      </c>
      <c r="AI2854" t="s">
        <v>48</v>
      </c>
      <c r="AJ2854" t="s">
        <v>133</v>
      </c>
      <c r="AK2854">
        <v>2.6</v>
      </c>
      <c r="AM2854" t="s">
        <v>42</v>
      </c>
      <c r="AN2854">
        <v>2.6</v>
      </c>
      <c r="AO2854">
        <v>0</v>
      </c>
    </row>
    <row r="2855" spans="1:41" x14ac:dyDescent="0.25">
      <c r="A2855" t="s">
        <v>834</v>
      </c>
      <c r="F2855" t="s">
        <v>834</v>
      </c>
      <c r="G2855" s="1">
        <v>42451</v>
      </c>
      <c r="I2855" t="s">
        <v>1023</v>
      </c>
      <c r="J2855" t="s">
        <v>40</v>
      </c>
      <c r="K2855" t="s">
        <v>685</v>
      </c>
      <c r="L2855" t="s">
        <v>42</v>
      </c>
      <c r="M2855" t="s">
        <v>43</v>
      </c>
      <c r="N2855">
        <v>0</v>
      </c>
      <c r="O2855">
        <v>1</v>
      </c>
      <c r="P2855">
        <v>1</v>
      </c>
      <c r="T2855" t="s">
        <v>55</v>
      </c>
      <c r="V2855" t="s">
        <v>67</v>
      </c>
      <c r="X2855" t="s">
        <v>68</v>
      </c>
      <c r="Z2855" t="s">
        <v>138</v>
      </c>
      <c r="AC2855" t="s">
        <v>686</v>
      </c>
      <c r="AG2855" t="s">
        <v>27</v>
      </c>
      <c r="AH2855" t="str">
        <f>Table1[[#This Row],[Family]]</f>
        <v>Ephemerellidae</v>
      </c>
      <c r="AI2855" t="s">
        <v>48</v>
      </c>
      <c r="AM2855" t="s">
        <v>42</v>
      </c>
      <c r="AO2855">
        <v>0</v>
      </c>
    </row>
    <row r="2856" spans="1:41" x14ac:dyDescent="0.25">
      <c r="A2856" t="s">
        <v>834</v>
      </c>
      <c r="F2856" t="s">
        <v>834</v>
      </c>
      <c r="G2856" s="1">
        <v>42451</v>
      </c>
      <c r="I2856" t="s">
        <v>1023</v>
      </c>
      <c r="J2856" t="s">
        <v>40</v>
      </c>
      <c r="K2856" t="s">
        <v>260</v>
      </c>
      <c r="L2856" t="s">
        <v>42</v>
      </c>
      <c r="M2856" t="s">
        <v>43</v>
      </c>
      <c r="N2856">
        <v>0</v>
      </c>
      <c r="O2856">
        <v>2</v>
      </c>
      <c r="P2856">
        <v>2</v>
      </c>
      <c r="T2856" t="s">
        <v>55</v>
      </c>
      <c r="V2856" t="s">
        <v>67</v>
      </c>
      <c r="X2856" t="s">
        <v>68</v>
      </c>
      <c r="Z2856" t="s">
        <v>142</v>
      </c>
      <c r="AC2856" t="s">
        <v>261</v>
      </c>
      <c r="AG2856" t="s">
        <v>27</v>
      </c>
      <c r="AH2856" t="str">
        <f>Table1[[#This Row],[Family]]</f>
        <v>Heptageniidae</v>
      </c>
      <c r="AI2856" t="s">
        <v>144</v>
      </c>
      <c r="AJ2856" t="s">
        <v>53</v>
      </c>
      <c r="AK2856">
        <v>3</v>
      </c>
      <c r="AM2856" t="s">
        <v>42</v>
      </c>
      <c r="AN2856">
        <v>3</v>
      </c>
      <c r="AO2856">
        <v>0</v>
      </c>
    </row>
    <row r="2857" spans="1:41" x14ac:dyDescent="0.25">
      <c r="A2857" t="s">
        <v>834</v>
      </c>
      <c r="F2857" t="s">
        <v>834</v>
      </c>
      <c r="G2857" s="1">
        <v>42451</v>
      </c>
      <c r="I2857" t="s">
        <v>1023</v>
      </c>
      <c r="J2857" t="s">
        <v>40</v>
      </c>
      <c r="K2857" t="s">
        <v>158</v>
      </c>
      <c r="L2857" t="s">
        <v>42</v>
      </c>
      <c r="M2857" t="s">
        <v>43</v>
      </c>
      <c r="N2857">
        <v>0</v>
      </c>
      <c r="O2857">
        <v>2</v>
      </c>
      <c r="P2857">
        <v>2</v>
      </c>
      <c r="T2857" t="s">
        <v>55</v>
      </c>
      <c r="V2857" t="s">
        <v>67</v>
      </c>
      <c r="X2857" t="s">
        <v>152</v>
      </c>
      <c r="Z2857" t="s">
        <v>159</v>
      </c>
      <c r="AC2857" t="s">
        <v>160</v>
      </c>
      <c r="AG2857" t="s">
        <v>27</v>
      </c>
      <c r="AH2857" t="str">
        <f>Table1[[#This Row],[Family]]</f>
        <v>Nemouridae</v>
      </c>
      <c r="AI2857" t="s">
        <v>60</v>
      </c>
      <c r="AJ2857" t="s">
        <v>161</v>
      </c>
      <c r="AK2857">
        <v>3</v>
      </c>
      <c r="AM2857" t="s">
        <v>42</v>
      </c>
      <c r="AN2857">
        <v>3</v>
      </c>
      <c r="AO2857">
        <v>0</v>
      </c>
    </row>
    <row r="2858" spans="1:41" x14ac:dyDescent="0.25">
      <c r="A2858" t="s">
        <v>834</v>
      </c>
      <c r="F2858" t="s">
        <v>834</v>
      </c>
      <c r="G2858" s="1">
        <v>42451</v>
      </c>
      <c r="I2858" t="s">
        <v>1023</v>
      </c>
      <c r="J2858" t="s">
        <v>40</v>
      </c>
      <c r="K2858" t="s">
        <v>414</v>
      </c>
      <c r="L2858" t="s">
        <v>42</v>
      </c>
      <c r="M2858" t="s">
        <v>43</v>
      </c>
      <c r="N2858">
        <v>0</v>
      </c>
      <c r="O2858">
        <v>1</v>
      </c>
      <c r="P2858">
        <v>1</v>
      </c>
      <c r="T2858" t="s">
        <v>55</v>
      </c>
      <c r="V2858" t="s">
        <v>67</v>
      </c>
      <c r="X2858" t="s">
        <v>152</v>
      </c>
      <c r="Z2858" t="s">
        <v>163</v>
      </c>
      <c r="AB2858" t="s">
        <v>164</v>
      </c>
      <c r="AC2858" t="s">
        <v>415</v>
      </c>
      <c r="AG2858" t="s">
        <v>27</v>
      </c>
      <c r="AH2858" t="str">
        <f>Table1[[#This Row],[Family]]</f>
        <v>Perlidae</v>
      </c>
      <c r="AI2858" t="s">
        <v>76</v>
      </c>
      <c r="AJ2858" t="s">
        <v>53</v>
      </c>
      <c r="AK2858">
        <v>0.6</v>
      </c>
      <c r="AM2858" t="s">
        <v>42</v>
      </c>
      <c r="AN2858">
        <v>0.6</v>
      </c>
      <c r="AO2858">
        <v>0</v>
      </c>
    </row>
    <row r="2859" spans="1:41" x14ac:dyDescent="0.25">
      <c r="A2859" t="s">
        <v>834</v>
      </c>
      <c r="F2859" t="s">
        <v>834</v>
      </c>
      <c r="G2859" s="1">
        <v>42451</v>
      </c>
      <c r="I2859" t="s">
        <v>1023</v>
      </c>
      <c r="J2859" t="s">
        <v>40</v>
      </c>
      <c r="K2859" t="s">
        <v>170</v>
      </c>
      <c r="L2859" t="s">
        <v>42</v>
      </c>
      <c r="M2859" t="s">
        <v>43</v>
      </c>
      <c r="N2859">
        <v>0</v>
      </c>
      <c r="O2859">
        <v>1</v>
      </c>
      <c r="P2859">
        <v>1</v>
      </c>
      <c r="T2859" t="s">
        <v>55</v>
      </c>
      <c r="V2859" t="s">
        <v>67</v>
      </c>
      <c r="X2859" t="s">
        <v>72</v>
      </c>
      <c r="Z2859" t="s">
        <v>171</v>
      </c>
      <c r="AC2859" t="s">
        <v>172</v>
      </c>
      <c r="AG2859" t="s">
        <v>27</v>
      </c>
      <c r="AH2859" t="str">
        <f>Table1[[#This Row],[Family]]</f>
        <v>Hydropsychidae</v>
      </c>
      <c r="AI2859" t="s">
        <v>92</v>
      </c>
      <c r="AJ2859" t="s">
        <v>53</v>
      </c>
      <c r="AK2859">
        <v>6.5</v>
      </c>
      <c r="AM2859" t="s">
        <v>42</v>
      </c>
      <c r="AN2859">
        <v>6.5</v>
      </c>
      <c r="AO2859">
        <v>0</v>
      </c>
    </row>
    <row r="2860" spans="1:41" x14ac:dyDescent="0.25">
      <c r="A2860" t="s">
        <v>834</v>
      </c>
      <c r="F2860" t="s">
        <v>834</v>
      </c>
      <c r="G2860" s="1">
        <v>42451</v>
      </c>
      <c r="I2860" t="s">
        <v>1023</v>
      </c>
      <c r="J2860" t="s">
        <v>40</v>
      </c>
      <c r="K2860" t="s">
        <v>173</v>
      </c>
      <c r="L2860" t="s">
        <v>42</v>
      </c>
      <c r="M2860" t="s">
        <v>43</v>
      </c>
      <c r="N2860">
        <v>0</v>
      </c>
      <c r="O2860">
        <v>1</v>
      </c>
      <c r="P2860">
        <v>1</v>
      </c>
      <c r="T2860" t="s">
        <v>55</v>
      </c>
      <c r="V2860" t="s">
        <v>67</v>
      </c>
      <c r="X2860" t="s">
        <v>72</v>
      </c>
      <c r="Z2860" t="s">
        <v>171</v>
      </c>
      <c r="AC2860" t="s">
        <v>174</v>
      </c>
      <c r="AG2860" t="s">
        <v>27</v>
      </c>
      <c r="AH2860" t="str">
        <f>Table1[[#This Row],[Family]]</f>
        <v>Hydropsychidae</v>
      </c>
      <c r="AI2860" t="s">
        <v>92</v>
      </c>
      <c r="AJ2860" t="s">
        <v>53</v>
      </c>
      <c r="AK2860">
        <v>2.7</v>
      </c>
      <c r="AM2860" t="s">
        <v>42</v>
      </c>
      <c r="AN2860">
        <v>2.7</v>
      </c>
      <c r="AO2860">
        <v>0</v>
      </c>
    </row>
    <row r="2861" spans="1:41" x14ac:dyDescent="0.25">
      <c r="A2861" t="s">
        <v>834</v>
      </c>
      <c r="F2861" t="s">
        <v>834</v>
      </c>
      <c r="G2861" s="1">
        <v>42451</v>
      </c>
      <c r="I2861" t="s">
        <v>1023</v>
      </c>
      <c r="J2861" t="s">
        <v>40</v>
      </c>
      <c r="K2861" t="s">
        <v>175</v>
      </c>
      <c r="L2861" t="s">
        <v>42</v>
      </c>
      <c r="M2861" t="s">
        <v>43</v>
      </c>
      <c r="N2861">
        <v>0</v>
      </c>
      <c r="O2861">
        <v>6</v>
      </c>
      <c r="P2861">
        <v>6</v>
      </c>
      <c r="T2861" t="s">
        <v>55</v>
      </c>
      <c r="V2861" t="s">
        <v>67</v>
      </c>
      <c r="X2861" t="s">
        <v>72</v>
      </c>
      <c r="Z2861" t="s">
        <v>171</v>
      </c>
      <c r="AC2861" t="s">
        <v>176</v>
      </c>
      <c r="AG2861" t="s">
        <v>27</v>
      </c>
      <c r="AH2861" t="str">
        <f>Table1[[#This Row],[Family]]</f>
        <v>Hydropsychidae</v>
      </c>
      <c r="AI2861" t="s">
        <v>92</v>
      </c>
      <c r="AJ2861" t="s">
        <v>53</v>
      </c>
      <c r="AK2861">
        <v>7.5</v>
      </c>
      <c r="AM2861" t="s">
        <v>42</v>
      </c>
      <c r="AN2861">
        <v>7.5</v>
      </c>
      <c r="AO2861">
        <v>0</v>
      </c>
    </row>
    <row r="2862" spans="1:41" x14ac:dyDescent="0.25">
      <c r="A2862" t="s">
        <v>834</v>
      </c>
      <c r="F2862" t="s">
        <v>834</v>
      </c>
      <c r="G2862" s="1">
        <v>42451</v>
      </c>
      <c r="I2862" t="s">
        <v>1023</v>
      </c>
      <c r="J2862" t="s">
        <v>40</v>
      </c>
      <c r="K2862" t="s">
        <v>590</v>
      </c>
      <c r="L2862" t="s">
        <v>42</v>
      </c>
      <c r="M2862" t="s">
        <v>43</v>
      </c>
      <c r="N2862">
        <v>0</v>
      </c>
      <c r="O2862">
        <v>2</v>
      </c>
      <c r="P2862">
        <v>2</v>
      </c>
      <c r="T2862" t="s">
        <v>55</v>
      </c>
      <c r="V2862" t="s">
        <v>67</v>
      </c>
      <c r="X2862" t="s">
        <v>72</v>
      </c>
      <c r="Z2862" t="s">
        <v>591</v>
      </c>
      <c r="AC2862" t="s">
        <v>592</v>
      </c>
      <c r="AG2862" t="s">
        <v>27</v>
      </c>
      <c r="AH2862" t="str">
        <f>Table1[[#This Row],[Family]]</f>
        <v>Lepidostomatidae</v>
      </c>
      <c r="AI2862" t="s">
        <v>60</v>
      </c>
      <c r="AJ2862" t="s">
        <v>271</v>
      </c>
      <c r="AM2862" t="s">
        <v>42</v>
      </c>
      <c r="AO2862">
        <v>0</v>
      </c>
    </row>
    <row r="2863" spans="1:41" x14ac:dyDescent="0.25">
      <c r="A2863" t="s">
        <v>834</v>
      </c>
      <c r="F2863" t="s">
        <v>834</v>
      </c>
      <c r="G2863" s="1">
        <v>42451</v>
      </c>
      <c r="I2863" t="s">
        <v>1023</v>
      </c>
      <c r="J2863" t="s">
        <v>40</v>
      </c>
      <c r="K2863" t="s">
        <v>651</v>
      </c>
      <c r="L2863" t="s">
        <v>42</v>
      </c>
      <c r="M2863" t="s">
        <v>43</v>
      </c>
      <c r="N2863">
        <v>0</v>
      </c>
      <c r="O2863">
        <v>2</v>
      </c>
      <c r="P2863">
        <v>2</v>
      </c>
      <c r="T2863" t="s">
        <v>55</v>
      </c>
      <c r="V2863" t="s">
        <v>67</v>
      </c>
      <c r="X2863" t="s">
        <v>220</v>
      </c>
      <c r="Z2863" t="s">
        <v>221</v>
      </c>
      <c r="AC2863" t="s">
        <v>652</v>
      </c>
      <c r="AG2863" t="s">
        <v>27</v>
      </c>
      <c r="AH2863" t="str">
        <f>Table1[[#This Row],[Family]]</f>
        <v>Elmidae</v>
      </c>
      <c r="AI2863" t="s">
        <v>48</v>
      </c>
      <c r="AK2863">
        <v>4.8</v>
      </c>
      <c r="AM2863" t="s">
        <v>42</v>
      </c>
      <c r="AN2863">
        <v>4.8</v>
      </c>
      <c r="AO2863">
        <v>0</v>
      </c>
    </row>
    <row r="2864" spans="1:41" x14ac:dyDescent="0.25">
      <c r="A2864" t="s">
        <v>834</v>
      </c>
      <c r="F2864" t="s">
        <v>834</v>
      </c>
      <c r="G2864" s="1">
        <v>42451</v>
      </c>
      <c r="I2864" t="s">
        <v>1023</v>
      </c>
      <c r="J2864" t="s">
        <v>40</v>
      </c>
      <c r="K2864" t="s">
        <v>248</v>
      </c>
      <c r="L2864" t="s">
        <v>42</v>
      </c>
      <c r="M2864" t="s">
        <v>43</v>
      </c>
      <c r="N2864">
        <v>0</v>
      </c>
      <c r="O2864">
        <v>1</v>
      </c>
      <c r="P2864">
        <v>1</v>
      </c>
      <c r="T2864" t="s">
        <v>55</v>
      </c>
      <c r="V2864" t="s">
        <v>67</v>
      </c>
      <c r="X2864" t="s">
        <v>220</v>
      </c>
      <c r="Z2864" t="s">
        <v>221</v>
      </c>
      <c r="AC2864" t="s">
        <v>249</v>
      </c>
      <c r="AG2864" t="s">
        <v>27</v>
      </c>
      <c r="AH2864" t="str">
        <f>Table1[[#This Row],[Family]]</f>
        <v>Elmidae</v>
      </c>
      <c r="AI2864" t="s">
        <v>144</v>
      </c>
      <c r="AJ2864" t="s">
        <v>53</v>
      </c>
      <c r="AK2864">
        <v>2.7</v>
      </c>
      <c r="AM2864" t="s">
        <v>42</v>
      </c>
      <c r="AN2864">
        <v>2.7</v>
      </c>
      <c r="AO2864">
        <v>0</v>
      </c>
    </row>
    <row r="2865" spans="1:41" x14ac:dyDescent="0.25">
      <c r="A2865" t="s">
        <v>834</v>
      </c>
      <c r="F2865" t="s">
        <v>834</v>
      </c>
      <c r="G2865" s="1">
        <v>42451</v>
      </c>
      <c r="I2865" t="s">
        <v>1023</v>
      </c>
      <c r="J2865" t="s">
        <v>40</v>
      </c>
      <c r="K2865" t="s">
        <v>88</v>
      </c>
      <c r="L2865" t="s">
        <v>42</v>
      </c>
      <c r="M2865" t="s">
        <v>43</v>
      </c>
      <c r="N2865">
        <v>0</v>
      </c>
      <c r="O2865">
        <v>1</v>
      </c>
      <c r="P2865">
        <v>1</v>
      </c>
      <c r="T2865" t="s">
        <v>55</v>
      </c>
      <c r="V2865" t="s">
        <v>67</v>
      </c>
      <c r="X2865" t="s">
        <v>80</v>
      </c>
      <c r="Z2865" t="s">
        <v>86</v>
      </c>
      <c r="AB2865" t="s">
        <v>87</v>
      </c>
      <c r="AC2865" t="s">
        <v>89</v>
      </c>
      <c r="AG2865" t="s">
        <v>27</v>
      </c>
      <c r="AH2865" t="str">
        <f>Table1[[#This Row],[Family]]</f>
        <v>Chironomidae</v>
      </c>
      <c r="AI2865" t="s">
        <v>48</v>
      </c>
      <c r="AJ2865" t="s">
        <v>49</v>
      </c>
      <c r="AK2865">
        <v>9</v>
      </c>
      <c r="AM2865" t="s">
        <v>42</v>
      </c>
      <c r="AN2865">
        <v>9</v>
      </c>
      <c r="AO2865">
        <v>0</v>
      </c>
    </row>
    <row r="2866" spans="1:41" x14ac:dyDescent="0.25">
      <c r="A2866" t="s">
        <v>834</v>
      </c>
      <c r="F2866" t="s">
        <v>834</v>
      </c>
      <c r="G2866" s="1">
        <v>42451</v>
      </c>
      <c r="I2866" t="s">
        <v>1023</v>
      </c>
      <c r="J2866" t="s">
        <v>40</v>
      </c>
      <c r="K2866" t="s">
        <v>286</v>
      </c>
      <c r="L2866" t="s">
        <v>42</v>
      </c>
      <c r="M2866" t="s">
        <v>43</v>
      </c>
      <c r="N2866">
        <v>0</v>
      </c>
      <c r="O2866">
        <v>1</v>
      </c>
      <c r="P2866">
        <v>1</v>
      </c>
      <c r="T2866" t="s">
        <v>55</v>
      </c>
      <c r="V2866" t="s">
        <v>67</v>
      </c>
      <c r="X2866" t="s">
        <v>80</v>
      </c>
      <c r="Z2866" t="s">
        <v>86</v>
      </c>
      <c r="AB2866" t="s">
        <v>97</v>
      </c>
      <c r="AC2866" t="s">
        <v>287</v>
      </c>
      <c r="AG2866" t="s">
        <v>27</v>
      </c>
      <c r="AH2866" t="str">
        <f>Table1[[#This Row],[Family]]</f>
        <v>Chironomidae</v>
      </c>
      <c r="AI2866" t="s">
        <v>48</v>
      </c>
      <c r="AJ2866" t="s">
        <v>61</v>
      </c>
      <c r="AK2866">
        <v>7.7</v>
      </c>
      <c r="AM2866" t="s">
        <v>42</v>
      </c>
      <c r="AN2866">
        <v>7.7</v>
      </c>
      <c r="AO2866">
        <v>0</v>
      </c>
    </row>
    <row r="2867" spans="1:41" x14ac:dyDescent="0.25">
      <c r="A2867" t="s">
        <v>834</v>
      </c>
      <c r="F2867" t="s">
        <v>834</v>
      </c>
      <c r="G2867" s="1">
        <v>42451</v>
      </c>
      <c r="I2867" t="s">
        <v>1023</v>
      </c>
      <c r="J2867" t="s">
        <v>40</v>
      </c>
      <c r="K2867" t="s">
        <v>297</v>
      </c>
      <c r="L2867" t="s">
        <v>42</v>
      </c>
      <c r="M2867" t="s">
        <v>43</v>
      </c>
      <c r="N2867">
        <v>0</v>
      </c>
      <c r="O2867">
        <v>1</v>
      </c>
      <c r="P2867">
        <v>1</v>
      </c>
      <c r="T2867" t="s">
        <v>55</v>
      </c>
      <c r="V2867" t="s">
        <v>67</v>
      </c>
      <c r="X2867" t="s">
        <v>80</v>
      </c>
      <c r="Z2867" t="s">
        <v>86</v>
      </c>
      <c r="AB2867" t="s">
        <v>97</v>
      </c>
      <c r="AC2867" t="s">
        <v>298</v>
      </c>
      <c r="AG2867" t="s">
        <v>27</v>
      </c>
      <c r="AH2867" t="str">
        <f>Table1[[#This Row],[Family]]</f>
        <v>Chironomidae</v>
      </c>
      <c r="AI2867" t="s">
        <v>92</v>
      </c>
      <c r="AJ2867" t="s">
        <v>53</v>
      </c>
      <c r="AK2867">
        <v>7.2</v>
      </c>
      <c r="AM2867" t="s">
        <v>42</v>
      </c>
      <c r="AN2867">
        <v>7.2</v>
      </c>
      <c r="AO2867">
        <v>0</v>
      </c>
    </row>
    <row r="2868" spans="1:41" x14ac:dyDescent="0.25">
      <c r="A2868" t="s">
        <v>834</v>
      </c>
      <c r="F2868" t="s">
        <v>834</v>
      </c>
      <c r="G2868" s="1">
        <v>42451</v>
      </c>
      <c r="I2868" t="s">
        <v>1023</v>
      </c>
      <c r="J2868" t="s">
        <v>40</v>
      </c>
      <c r="K2868" t="s">
        <v>186</v>
      </c>
      <c r="L2868" t="s">
        <v>42</v>
      </c>
      <c r="M2868" t="s">
        <v>79</v>
      </c>
      <c r="N2868">
        <v>0</v>
      </c>
      <c r="O2868">
        <v>4</v>
      </c>
      <c r="P2868">
        <v>4</v>
      </c>
      <c r="T2868" t="s">
        <v>55</v>
      </c>
      <c r="V2868" t="s">
        <v>67</v>
      </c>
      <c r="X2868" t="s">
        <v>80</v>
      </c>
      <c r="Z2868" t="s">
        <v>86</v>
      </c>
      <c r="AC2868" t="s">
        <v>187</v>
      </c>
      <c r="AG2868" t="s">
        <v>27</v>
      </c>
      <c r="AH2868" t="str">
        <f>Table1[[#This Row],[Family]]</f>
        <v>Chironomidae</v>
      </c>
      <c r="AI2868" t="s">
        <v>48</v>
      </c>
      <c r="AK2868">
        <v>7.6</v>
      </c>
      <c r="AM2868" t="s">
        <v>42</v>
      </c>
      <c r="AN2868">
        <v>7.6</v>
      </c>
      <c r="AO2868">
        <v>0</v>
      </c>
    </row>
    <row r="2869" spans="1:41" x14ac:dyDescent="0.25">
      <c r="A2869" t="s">
        <v>834</v>
      </c>
      <c r="F2869" t="s">
        <v>834</v>
      </c>
      <c r="G2869" s="1">
        <v>42451</v>
      </c>
      <c r="I2869" t="s">
        <v>1023</v>
      </c>
      <c r="J2869" t="s">
        <v>40</v>
      </c>
      <c r="K2869" t="s">
        <v>100</v>
      </c>
      <c r="L2869" t="s">
        <v>42</v>
      </c>
      <c r="M2869" t="s">
        <v>43</v>
      </c>
      <c r="N2869">
        <v>0</v>
      </c>
      <c r="O2869">
        <v>10</v>
      </c>
      <c r="P2869">
        <v>10</v>
      </c>
      <c r="T2869" t="s">
        <v>55</v>
      </c>
      <c r="V2869" t="s">
        <v>67</v>
      </c>
      <c r="X2869" t="s">
        <v>80</v>
      </c>
      <c r="Z2869" t="s">
        <v>86</v>
      </c>
      <c r="AC2869" t="s">
        <v>101</v>
      </c>
      <c r="AG2869" t="s">
        <v>27</v>
      </c>
      <c r="AH2869" t="str">
        <f>Table1[[#This Row],[Family]]</f>
        <v>Chironomidae</v>
      </c>
      <c r="AI2869" t="s">
        <v>60</v>
      </c>
      <c r="AJ2869" t="s">
        <v>102</v>
      </c>
      <c r="AK2869">
        <v>9.6</v>
      </c>
      <c r="AM2869" t="s">
        <v>42</v>
      </c>
      <c r="AN2869">
        <v>9.6</v>
      </c>
      <c r="AO2869">
        <v>0</v>
      </c>
    </row>
    <row r="2870" spans="1:41" x14ac:dyDescent="0.25">
      <c r="A2870" t="s">
        <v>834</v>
      </c>
      <c r="F2870" t="s">
        <v>834</v>
      </c>
      <c r="G2870" s="1">
        <v>42451</v>
      </c>
      <c r="I2870" t="s">
        <v>1023</v>
      </c>
      <c r="J2870" t="s">
        <v>40</v>
      </c>
      <c r="K2870" t="s">
        <v>191</v>
      </c>
      <c r="L2870" t="s">
        <v>42</v>
      </c>
      <c r="M2870" t="s">
        <v>43</v>
      </c>
      <c r="N2870">
        <v>0</v>
      </c>
      <c r="O2870">
        <v>1</v>
      </c>
      <c r="P2870">
        <v>1</v>
      </c>
      <c r="T2870" t="s">
        <v>55</v>
      </c>
      <c r="V2870" t="s">
        <v>67</v>
      </c>
      <c r="X2870" t="s">
        <v>80</v>
      </c>
      <c r="Z2870" t="s">
        <v>86</v>
      </c>
      <c r="AC2870" t="s">
        <v>192</v>
      </c>
      <c r="AG2870" t="s">
        <v>27</v>
      </c>
      <c r="AH2870" t="str">
        <f>Table1[[#This Row],[Family]]</f>
        <v>Chironomidae</v>
      </c>
      <c r="AI2870" t="s">
        <v>48</v>
      </c>
      <c r="AJ2870" t="s">
        <v>61</v>
      </c>
      <c r="AK2870">
        <v>6.1</v>
      </c>
      <c r="AM2870" t="s">
        <v>42</v>
      </c>
      <c r="AN2870">
        <v>6.1</v>
      </c>
      <c r="AO2870">
        <v>0</v>
      </c>
    </row>
    <row r="2871" spans="1:41" x14ac:dyDescent="0.25">
      <c r="A2871" t="s">
        <v>834</v>
      </c>
      <c r="F2871" t="s">
        <v>834</v>
      </c>
      <c r="G2871" s="1">
        <v>42451</v>
      </c>
      <c r="I2871" t="s">
        <v>1023</v>
      </c>
      <c r="J2871" t="s">
        <v>40</v>
      </c>
      <c r="K2871" t="s">
        <v>227</v>
      </c>
      <c r="L2871" t="s">
        <v>42</v>
      </c>
      <c r="M2871" t="s">
        <v>43</v>
      </c>
      <c r="N2871">
        <v>0</v>
      </c>
      <c r="O2871">
        <v>6</v>
      </c>
      <c r="P2871">
        <v>6</v>
      </c>
      <c r="T2871" t="s">
        <v>55</v>
      </c>
      <c r="V2871" t="s">
        <v>67</v>
      </c>
      <c r="X2871" t="s">
        <v>80</v>
      </c>
      <c r="Z2871" t="s">
        <v>86</v>
      </c>
      <c r="AC2871" t="s">
        <v>228</v>
      </c>
      <c r="AG2871" t="s">
        <v>27</v>
      </c>
      <c r="AH2871" t="str">
        <f>Table1[[#This Row],[Family]]</f>
        <v>Chironomidae</v>
      </c>
      <c r="AI2871" t="s">
        <v>144</v>
      </c>
      <c r="AJ2871" t="s">
        <v>61</v>
      </c>
      <c r="AK2871">
        <v>7.2</v>
      </c>
      <c r="AM2871" t="s">
        <v>42</v>
      </c>
      <c r="AN2871">
        <v>7.2</v>
      </c>
      <c r="AO2871">
        <v>0</v>
      </c>
    </row>
    <row r="2872" spans="1:41" x14ac:dyDescent="0.25">
      <c r="A2872" t="s">
        <v>834</v>
      </c>
      <c r="F2872" t="s">
        <v>834</v>
      </c>
      <c r="G2872" s="1">
        <v>42451</v>
      </c>
      <c r="I2872" t="s">
        <v>1023</v>
      </c>
      <c r="J2872" t="s">
        <v>40</v>
      </c>
      <c r="K2872" t="s">
        <v>107</v>
      </c>
      <c r="L2872" t="s">
        <v>42</v>
      </c>
      <c r="M2872" t="s">
        <v>43</v>
      </c>
      <c r="N2872">
        <v>0</v>
      </c>
      <c r="O2872">
        <v>24</v>
      </c>
      <c r="P2872">
        <v>24</v>
      </c>
      <c r="T2872" t="s">
        <v>55</v>
      </c>
      <c r="V2872" t="s">
        <v>67</v>
      </c>
      <c r="X2872" t="s">
        <v>80</v>
      </c>
      <c r="Z2872" t="s">
        <v>86</v>
      </c>
      <c r="AC2872" t="s">
        <v>108</v>
      </c>
      <c r="AG2872" t="s">
        <v>27</v>
      </c>
      <c r="AH2872" t="str">
        <f>Table1[[#This Row],[Family]]</f>
        <v>Chironomidae</v>
      </c>
      <c r="AI2872" t="s">
        <v>48</v>
      </c>
      <c r="AJ2872" t="s">
        <v>82</v>
      </c>
      <c r="AK2872">
        <v>9.1999999999999993</v>
      </c>
      <c r="AM2872" t="s">
        <v>42</v>
      </c>
      <c r="AN2872">
        <v>9.1999999999999993</v>
      </c>
      <c r="AO2872">
        <v>0</v>
      </c>
    </row>
    <row r="2873" spans="1:41" x14ac:dyDescent="0.25">
      <c r="A2873" t="s">
        <v>834</v>
      </c>
      <c r="F2873" t="s">
        <v>834</v>
      </c>
      <c r="G2873" s="1">
        <v>42451</v>
      </c>
      <c r="I2873" t="s">
        <v>1023</v>
      </c>
      <c r="J2873" t="s">
        <v>40</v>
      </c>
      <c r="K2873" t="s">
        <v>542</v>
      </c>
      <c r="L2873" t="s">
        <v>42</v>
      </c>
      <c r="M2873" t="s">
        <v>43</v>
      </c>
      <c r="N2873">
        <v>0</v>
      </c>
      <c r="O2873">
        <v>1</v>
      </c>
      <c r="P2873">
        <v>1</v>
      </c>
      <c r="T2873" t="s">
        <v>55</v>
      </c>
      <c r="V2873" t="s">
        <v>67</v>
      </c>
      <c r="X2873" t="s">
        <v>80</v>
      </c>
      <c r="Z2873" t="s">
        <v>86</v>
      </c>
      <c r="AC2873" t="s">
        <v>543</v>
      </c>
      <c r="AG2873" t="s">
        <v>27</v>
      </c>
      <c r="AH2873" t="str">
        <f>Table1[[#This Row],[Family]]</f>
        <v>Chironomidae</v>
      </c>
      <c r="AI2873" t="s">
        <v>60</v>
      </c>
      <c r="AJ2873" t="s">
        <v>82</v>
      </c>
      <c r="AK2873">
        <v>6.6</v>
      </c>
      <c r="AM2873" t="s">
        <v>42</v>
      </c>
      <c r="AN2873">
        <v>6.6</v>
      </c>
      <c r="AO2873">
        <v>0</v>
      </c>
    </row>
    <row r="2874" spans="1:41" x14ac:dyDescent="0.25">
      <c r="A2874" t="s">
        <v>834</v>
      </c>
      <c r="F2874" t="s">
        <v>834</v>
      </c>
      <c r="G2874" s="1">
        <v>42451</v>
      </c>
      <c r="I2874" t="s">
        <v>1023</v>
      </c>
      <c r="J2874" t="s">
        <v>40</v>
      </c>
      <c r="K2874" t="s">
        <v>229</v>
      </c>
      <c r="L2874" t="s">
        <v>42</v>
      </c>
      <c r="M2874" t="s">
        <v>43</v>
      </c>
      <c r="N2874">
        <v>0</v>
      </c>
      <c r="O2874">
        <v>1</v>
      </c>
      <c r="P2874">
        <v>1</v>
      </c>
      <c r="T2874" t="s">
        <v>55</v>
      </c>
      <c r="V2874" t="s">
        <v>67</v>
      </c>
      <c r="X2874" t="s">
        <v>80</v>
      </c>
      <c r="Z2874" t="s">
        <v>86</v>
      </c>
      <c r="AC2874" t="s">
        <v>230</v>
      </c>
      <c r="AG2874" t="s">
        <v>27</v>
      </c>
      <c r="AH2874" t="str">
        <f>Table1[[#This Row],[Family]]</f>
        <v>Chironomidae</v>
      </c>
      <c r="AI2874" t="s">
        <v>48</v>
      </c>
      <c r="AJ2874" t="s">
        <v>61</v>
      </c>
      <c r="AK2874">
        <v>6.2</v>
      </c>
      <c r="AM2874" t="s">
        <v>42</v>
      </c>
      <c r="AN2874">
        <v>6.2</v>
      </c>
      <c r="AO2874">
        <v>0</v>
      </c>
    </row>
    <row r="2875" spans="1:41" x14ac:dyDescent="0.25">
      <c r="A2875" t="s">
        <v>834</v>
      </c>
      <c r="F2875" t="s">
        <v>834</v>
      </c>
      <c r="G2875" s="1">
        <v>42451</v>
      </c>
      <c r="I2875" t="s">
        <v>1023</v>
      </c>
      <c r="J2875" t="s">
        <v>40</v>
      </c>
      <c r="K2875" t="s">
        <v>255</v>
      </c>
      <c r="L2875" t="s">
        <v>42</v>
      </c>
      <c r="M2875" t="s">
        <v>43</v>
      </c>
      <c r="N2875">
        <v>0</v>
      </c>
      <c r="O2875">
        <v>1</v>
      </c>
      <c r="P2875">
        <v>1</v>
      </c>
      <c r="T2875" t="s">
        <v>55</v>
      </c>
      <c r="V2875" t="s">
        <v>67</v>
      </c>
      <c r="X2875" t="s">
        <v>80</v>
      </c>
      <c r="Z2875" t="s">
        <v>86</v>
      </c>
      <c r="AC2875" t="s">
        <v>256</v>
      </c>
      <c r="AG2875" t="s">
        <v>27</v>
      </c>
      <c r="AH2875" t="str">
        <f>Table1[[#This Row],[Family]]</f>
        <v>Chironomidae</v>
      </c>
      <c r="AI2875" t="s">
        <v>48</v>
      </c>
      <c r="AJ2875" t="s">
        <v>61</v>
      </c>
      <c r="AK2875">
        <v>5.0999999999999996</v>
      </c>
      <c r="AM2875" t="s">
        <v>42</v>
      </c>
      <c r="AN2875">
        <v>5.0999999999999996</v>
      </c>
      <c r="AO2875">
        <v>0</v>
      </c>
    </row>
    <row r="2876" spans="1:41" x14ac:dyDescent="0.25">
      <c r="A2876" t="s">
        <v>834</v>
      </c>
      <c r="F2876" t="s">
        <v>834</v>
      </c>
      <c r="G2876" s="1">
        <v>42451</v>
      </c>
      <c r="I2876" t="s">
        <v>1023</v>
      </c>
      <c r="J2876" t="s">
        <v>40</v>
      </c>
      <c r="K2876" t="s">
        <v>250</v>
      </c>
      <c r="L2876" t="s">
        <v>42</v>
      </c>
      <c r="M2876" t="s">
        <v>43</v>
      </c>
      <c r="N2876">
        <v>0</v>
      </c>
      <c r="O2876">
        <v>3</v>
      </c>
      <c r="P2876">
        <v>3</v>
      </c>
      <c r="T2876" t="s">
        <v>55</v>
      </c>
      <c r="V2876" t="s">
        <v>67</v>
      </c>
      <c r="X2876" t="s">
        <v>80</v>
      </c>
      <c r="Z2876" t="s">
        <v>86</v>
      </c>
      <c r="AC2876" t="s">
        <v>251</v>
      </c>
      <c r="AG2876" t="s">
        <v>27</v>
      </c>
      <c r="AH2876" t="str">
        <f>Table1[[#This Row],[Family]]</f>
        <v>Chironomidae</v>
      </c>
      <c r="AI2876" t="s">
        <v>48</v>
      </c>
      <c r="AJ2876" t="s">
        <v>61</v>
      </c>
      <c r="AK2876">
        <v>5.0999999999999996</v>
      </c>
      <c r="AM2876" t="s">
        <v>42</v>
      </c>
      <c r="AN2876">
        <v>5.0999999999999996</v>
      </c>
      <c r="AO2876">
        <v>0</v>
      </c>
    </row>
    <row r="2877" spans="1:41" x14ac:dyDescent="0.25">
      <c r="A2877" t="s">
        <v>834</v>
      </c>
      <c r="F2877" t="s">
        <v>834</v>
      </c>
      <c r="G2877" s="1">
        <v>42451</v>
      </c>
      <c r="I2877" t="s">
        <v>1023</v>
      </c>
      <c r="J2877" t="s">
        <v>40</v>
      </c>
      <c r="K2877" t="s">
        <v>123</v>
      </c>
      <c r="L2877" t="s">
        <v>42</v>
      </c>
      <c r="M2877" t="s">
        <v>43</v>
      </c>
      <c r="N2877">
        <v>0</v>
      </c>
      <c r="O2877">
        <v>1</v>
      </c>
      <c r="P2877">
        <v>1</v>
      </c>
      <c r="T2877" t="s">
        <v>55</v>
      </c>
      <c r="V2877" t="s">
        <v>67</v>
      </c>
      <c r="X2877" t="s">
        <v>80</v>
      </c>
      <c r="Z2877" t="s">
        <v>86</v>
      </c>
      <c r="AC2877" t="s">
        <v>124</v>
      </c>
      <c r="AG2877" t="s">
        <v>27</v>
      </c>
      <c r="AH2877" t="str">
        <f>Table1[[#This Row],[Family]]</f>
        <v>Chironomidae</v>
      </c>
      <c r="AI2877" t="s">
        <v>76</v>
      </c>
      <c r="AJ2877" t="s">
        <v>61</v>
      </c>
      <c r="AK2877">
        <v>8.1999999999999993</v>
      </c>
      <c r="AM2877" t="s">
        <v>42</v>
      </c>
      <c r="AN2877">
        <v>8.1999999999999993</v>
      </c>
      <c r="AO2877">
        <v>0</v>
      </c>
    </row>
    <row r="2878" spans="1:41" x14ac:dyDescent="0.25">
      <c r="A2878" t="s">
        <v>834</v>
      </c>
      <c r="F2878" t="s">
        <v>834</v>
      </c>
      <c r="G2878" s="1">
        <v>42451</v>
      </c>
      <c r="I2878" t="s">
        <v>1023</v>
      </c>
      <c r="J2878" t="s">
        <v>40</v>
      </c>
      <c r="K2878" t="s">
        <v>193</v>
      </c>
      <c r="L2878" t="s">
        <v>42</v>
      </c>
      <c r="M2878" t="s">
        <v>43</v>
      </c>
      <c r="N2878">
        <v>0</v>
      </c>
      <c r="O2878">
        <v>1</v>
      </c>
      <c r="P2878">
        <v>1</v>
      </c>
      <c r="T2878" t="s">
        <v>55</v>
      </c>
      <c r="V2878" t="s">
        <v>67</v>
      </c>
      <c r="X2878" t="s">
        <v>80</v>
      </c>
      <c r="Z2878" t="s">
        <v>86</v>
      </c>
      <c r="AB2878" t="s">
        <v>194</v>
      </c>
      <c r="AC2878" t="s">
        <v>195</v>
      </c>
      <c r="AG2878" t="s">
        <v>27</v>
      </c>
      <c r="AH2878" t="str">
        <f>Table1[[#This Row],[Family]]</f>
        <v>Chironomidae</v>
      </c>
      <c r="AI2878" t="s">
        <v>48</v>
      </c>
      <c r="AJ2878" t="s">
        <v>61</v>
      </c>
      <c r="AK2878">
        <v>8.5</v>
      </c>
      <c r="AM2878" t="s">
        <v>42</v>
      </c>
      <c r="AN2878">
        <v>8.5</v>
      </c>
      <c r="AO2878">
        <v>0</v>
      </c>
    </row>
    <row r="2879" spans="1:41" x14ac:dyDescent="0.25">
      <c r="A2879" t="s">
        <v>834</v>
      </c>
      <c r="F2879" t="s">
        <v>834</v>
      </c>
      <c r="G2879" s="1">
        <v>42451</v>
      </c>
      <c r="I2879" t="s">
        <v>1023</v>
      </c>
      <c r="J2879" t="s">
        <v>40</v>
      </c>
      <c r="K2879" t="s">
        <v>499</v>
      </c>
      <c r="L2879" t="s">
        <v>42</v>
      </c>
      <c r="M2879" t="s">
        <v>43</v>
      </c>
      <c r="N2879">
        <v>0</v>
      </c>
      <c r="O2879">
        <v>1</v>
      </c>
      <c r="P2879">
        <v>1</v>
      </c>
      <c r="T2879" t="s">
        <v>55</v>
      </c>
      <c r="V2879" t="s">
        <v>67</v>
      </c>
      <c r="X2879" t="s">
        <v>80</v>
      </c>
      <c r="Z2879" t="s">
        <v>86</v>
      </c>
      <c r="AB2879" t="s">
        <v>194</v>
      </c>
      <c r="AC2879" t="s">
        <v>500</v>
      </c>
      <c r="AG2879" t="s">
        <v>27</v>
      </c>
      <c r="AH2879" t="str">
        <f>Table1[[#This Row],[Family]]</f>
        <v>Chironomidae</v>
      </c>
      <c r="AI2879" t="s">
        <v>48</v>
      </c>
      <c r="AJ2879" t="s">
        <v>61</v>
      </c>
      <c r="AM2879" t="s">
        <v>42</v>
      </c>
      <c r="AO2879">
        <v>0</v>
      </c>
    </row>
    <row r="2880" spans="1:41" x14ac:dyDescent="0.25">
      <c r="A2880" t="s">
        <v>834</v>
      </c>
      <c r="F2880" t="s">
        <v>834</v>
      </c>
      <c r="G2880" s="1">
        <v>42451</v>
      </c>
      <c r="I2880" t="s">
        <v>1023</v>
      </c>
      <c r="J2880" t="s">
        <v>40</v>
      </c>
      <c r="K2880" t="s">
        <v>196</v>
      </c>
      <c r="L2880" t="s">
        <v>42</v>
      </c>
      <c r="M2880" t="s">
        <v>43</v>
      </c>
      <c r="N2880">
        <v>0</v>
      </c>
      <c r="O2880">
        <v>4</v>
      </c>
      <c r="P2880">
        <v>4</v>
      </c>
      <c r="T2880" t="s">
        <v>55</v>
      </c>
      <c r="V2880" t="s">
        <v>67</v>
      </c>
      <c r="X2880" t="s">
        <v>80</v>
      </c>
      <c r="Z2880" t="s">
        <v>86</v>
      </c>
      <c r="AB2880" t="s">
        <v>194</v>
      </c>
      <c r="AC2880" t="s">
        <v>197</v>
      </c>
      <c r="AG2880" t="s">
        <v>27</v>
      </c>
      <c r="AH2880" t="str">
        <f>Table1[[#This Row],[Family]]</f>
        <v>Chironomidae</v>
      </c>
      <c r="AI2880" t="s">
        <v>48</v>
      </c>
      <c r="AJ2880" t="s">
        <v>61</v>
      </c>
      <c r="AK2880">
        <v>8.1999999999999993</v>
      </c>
      <c r="AM2880" t="s">
        <v>42</v>
      </c>
      <c r="AN2880">
        <v>8.1999999999999993</v>
      </c>
      <c r="AO2880">
        <v>0</v>
      </c>
    </row>
    <row r="2881" spans="1:41" x14ac:dyDescent="0.25">
      <c r="A2881" t="s">
        <v>834</v>
      </c>
      <c r="F2881" t="s">
        <v>834</v>
      </c>
      <c r="G2881" s="1">
        <v>42451</v>
      </c>
      <c r="I2881" t="s">
        <v>1023</v>
      </c>
      <c r="J2881" t="s">
        <v>40</v>
      </c>
      <c r="K2881" t="s">
        <v>292</v>
      </c>
      <c r="L2881" t="s">
        <v>42</v>
      </c>
      <c r="M2881" t="s">
        <v>43</v>
      </c>
      <c r="N2881">
        <v>0</v>
      </c>
      <c r="O2881">
        <v>24</v>
      </c>
      <c r="P2881">
        <v>24</v>
      </c>
      <c r="T2881" t="s">
        <v>55</v>
      </c>
      <c r="V2881" t="s">
        <v>56</v>
      </c>
      <c r="X2881" t="s">
        <v>57</v>
      </c>
      <c r="Z2881" t="s">
        <v>293</v>
      </c>
      <c r="AC2881" t="s">
        <v>294</v>
      </c>
      <c r="AG2881" t="s">
        <v>27</v>
      </c>
      <c r="AH2881" t="str">
        <f>Table1[[#This Row],[Family]]</f>
        <v>Gammaridae</v>
      </c>
      <c r="AI2881" t="s">
        <v>60</v>
      </c>
      <c r="AJ2881" t="s">
        <v>61</v>
      </c>
      <c r="AK2881">
        <v>6.7</v>
      </c>
      <c r="AM2881" t="s">
        <v>42</v>
      </c>
      <c r="AN2881">
        <v>6.7</v>
      </c>
      <c r="AO2881">
        <v>0</v>
      </c>
    </row>
    <row r="2882" spans="1:41" x14ac:dyDescent="0.25">
      <c r="A2882" t="s">
        <v>835</v>
      </c>
      <c r="F2882" t="s">
        <v>835</v>
      </c>
      <c r="G2882" s="1">
        <v>42451</v>
      </c>
      <c r="I2882" t="s">
        <v>1023</v>
      </c>
      <c r="J2882" t="s">
        <v>206</v>
      </c>
      <c r="K2882" t="s">
        <v>315</v>
      </c>
      <c r="L2882" t="s">
        <v>42</v>
      </c>
      <c r="M2882" t="s">
        <v>43</v>
      </c>
      <c r="N2882">
        <v>0</v>
      </c>
      <c r="O2882">
        <v>1</v>
      </c>
      <c r="P2882">
        <v>1</v>
      </c>
      <c r="T2882" t="s">
        <v>55</v>
      </c>
      <c r="V2882" t="s">
        <v>56</v>
      </c>
      <c r="X2882" t="s">
        <v>57</v>
      </c>
      <c r="Z2882" t="s">
        <v>290</v>
      </c>
      <c r="AC2882" t="s">
        <v>316</v>
      </c>
      <c r="AG2882" t="s">
        <v>27</v>
      </c>
      <c r="AH2882" t="str">
        <f>Table1[[#This Row],[Family]]</f>
        <v>Crangonyctidae</v>
      </c>
      <c r="AI2882" t="s">
        <v>48</v>
      </c>
      <c r="AJ2882" t="s">
        <v>61</v>
      </c>
      <c r="AK2882">
        <v>6.7</v>
      </c>
      <c r="AM2882" t="s">
        <v>42</v>
      </c>
      <c r="AN2882">
        <v>6.7</v>
      </c>
      <c r="AO2882">
        <v>0</v>
      </c>
    </row>
    <row r="2883" spans="1:41" x14ac:dyDescent="0.25">
      <c r="A2883" t="s">
        <v>835</v>
      </c>
      <c r="F2883" t="s">
        <v>835</v>
      </c>
      <c r="G2883" s="1">
        <v>42451</v>
      </c>
      <c r="I2883" t="s">
        <v>1023</v>
      </c>
      <c r="J2883" t="s">
        <v>206</v>
      </c>
      <c r="K2883" t="s">
        <v>292</v>
      </c>
      <c r="L2883" t="s">
        <v>42</v>
      </c>
      <c r="M2883" t="s">
        <v>43</v>
      </c>
      <c r="N2883">
        <v>0</v>
      </c>
      <c r="O2883">
        <v>25</v>
      </c>
      <c r="P2883">
        <v>25</v>
      </c>
      <c r="T2883" t="s">
        <v>55</v>
      </c>
      <c r="V2883" t="s">
        <v>56</v>
      </c>
      <c r="X2883" t="s">
        <v>57</v>
      </c>
      <c r="Z2883" t="s">
        <v>293</v>
      </c>
      <c r="AC2883" t="s">
        <v>294</v>
      </c>
      <c r="AG2883" t="s">
        <v>27</v>
      </c>
      <c r="AH2883" t="str">
        <f>Table1[[#This Row],[Family]]</f>
        <v>Gammaridae</v>
      </c>
      <c r="AI2883" t="s">
        <v>60</v>
      </c>
      <c r="AJ2883" t="s">
        <v>61</v>
      </c>
      <c r="AK2883">
        <v>6.7</v>
      </c>
      <c r="AM2883" t="s">
        <v>42</v>
      </c>
      <c r="AN2883">
        <v>6.7</v>
      </c>
      <c r="AO2883">
        <v>0</v>
      </c>
    </row>
    <row r="2884" spans="1:41" x14ac:dyDescent="0.25">
      <c r="A2884" t="s">
        <v>835</v>
      </c>
      <c r="F2884" t="s">
        <v>835</v>
      </c>
      <c r="G2884" s="1">
        <v>42451</v>
      </c>
      <c r="I2884" t="s">
        <v>1023</v>
      </c>
      <c r="J2884" t="s">
        <v>206</v>
      </c>
      <c r="K2884" t="s">
        <v>685</v>
      </c>
      <c r="L2884" t="s">
        <v>42</v>
      </c>
      <c r="M2884" t="s">
        <v>43</v>
      </c>
      <c r="N2884">
        <v>0</v>
      </c>
      <c r="O2884">
        <v>1</v>
      </c>
      <c r="P2884">
        <v>1</v>
      </c>
      <c r="T2884" t="s">
        <v>55</v>
      </c>
      <c r="V2884" t="s">
        <v>67</v>
      </c>
      <c r="X2884" t="s">
        <v>68</v>
      </c>
      <c r="Z2884" t="s">
        <v>138</v>
      </c>
      <c r="AC2884" t="s">
        <v>686</v>
      </c>
      <c r="AG2884" t="s">
        <v>27</v>
      </c>
      <c r="AH2884" t="str">
        <f>Table1[[#This Row],[Family]]</f>
        <v>Ephemerellidae</v>
      </c>
      <c r="AI2884" t="s">
        <v>48</v>
      </c>
      <c r="AM2884" t="s">
        <v>42</v>
      </c>
      <c r="AO2884">
        <v>0</v>
      </c>
    </row>
    <row r="2885" spans="1:41" x14ac:dyDescent="0.25">
      <c r="A2885" t="s">
        <v>835</v>
      </c>
      <c r="F2885" t="s">
        <v>835</v>
      </c>
      <c r="G2885" s="1">
        <v>42451</v>
      </c>
      <c r="I2885" t="s">
        <v>1023</v>
      </c>
      <c r="J2885" t="s">
        <v>206</v>
      </c>
      <c r="K2885" t="s">
        <v>260</v>
      </c>
      <c r="L2885" t="s">
        <v>42</v>
      </c>
      <c r="M2885" t="s">
        <v>43</v>
      </c>
      <c r="N2885">
        <v>0</v>
      </c>
      <c r="O2885">
        <v>3</v>
      </c>
      <c r="P2885">
        <v>3</v>
      </c>
      <c r="T2885" t="s">
        <v>55</v>
      </c>
      <c r="V2885" t="s">
        <v>67</v>
      </c>
      <c r="X2885" t="s">
        <v>68</v>
      </c>
      <c r="Z2885" t="s">
        <v>142</v>
      </c>
      <c r="AC2885" t="s">
        <v>261</v>
      </c>
      <c r="AG2885" t="s">
        <v>27</v>
      </c>
      <c r="AH2885" t="str">
        <f>Table1[[#This Row],[Family]]</f>
        <v>Heptageniidae</v>
      </c>
      <c r="AI2885" t="s">
        <v>144</v>
      </c>
      <c r="AJ2885" t="s">
        <v>53</v>
      </c>
      <c r="AK2885">
        <v>3</v>
      </c>
      <c r="AM2885" t="s">
        <v>42</v>
      </c>
      <c r="AN2885">
        <v>3</v>
      </c>
      <c r="AO2885">
        <v>0</v>
      </c>
    </row>
    <row r="2886" spans="1:41" x14ac:dyDescent="0.25">
      <c r="A2886" t="s">
        <v>835</v>
      </c>
      <c r="F2886" t="s">
        <v>835</v>
      </c>
      <c r="G2886" s="1">
        <v>42451</v>
      </c>
      <c r="I2886" t="s">
        <v>1023</v>
      </c>
      <c r="J2886" t="s">
        <v>206</v>
      </c>
      <c r="K2886" t="s">
        <v>317</v>
      </c>
      <c r="L2886" t="s">
        <v>42</v>
      </c>
      <c r="M2886" t="s">
        <v>43</v>
      </c>
      <c r="N2886">
        <v>0</v>
      </c>
      <c r="O2886">
        <v>1</v>
      </c>
      <c r="P2886">
        <v>1</v>
      </c>
      <c r="T2886" t="s">
        <v>55</v>
      </c>
      <c r="V2886" t="s">
        <v>67</v>
      </c>
      <c r="X2886" t="s">
        <v>68</v>
      </c>
      <c r="Z2886" t="s">
        <v>318</v>
      </c>
      <c r="AC2886" t="s">
        <v>319</v>
      </c>
      <c r="AG2886" t="s">
        <v>27</v>
      </c>
      <c r="AH2886" t="str">
        <f>Table1[[#This Row],[Family]]</f>
        <v>Isonychiidae</v>
      </c>
      <c r="AI2886" t="s">
        <v>92</v>
      </c>
      <c r="AJ2886" t="s">
        <v>136</v>
      </c>
      <c r="AK2886">
        <v>2.5</v>
      </c>
      <c r="AM2886" t="s">
        <v>42</v>
      </c>
      <c r="AN2886">
        <v>2.5</v>
      </c>
      <c r="AO2886">
        <v>0</v>
      </c>
    </row>
    <row r="2887" spans="1:41" x14ac:dyDescent="0.25">
      <c r="A2887" t="s">
        <v>835</v>
      </c>
      <c r="F2887" t="s">
        <v>835</v>
      </c>
      <c r="G2887" s="1">
        <v>42451</v>
      </c>
      <c r="I2887" t="s">
        <v>1023</v>
      </c>
      <c r="J2887" t="s">
        <v>206</v>
      </c>
      <c r="K2887" t="s">
        <v>323</v>
      </c>
      <c r="L2887" t="s">
        <v>42</v>
      </c>
      <c r="M2887" t="s">
        <v>43</v>
      </c>
      <c r="N2887">
        <v>0</v>
      </c>
      <c r="O2887">
        <v>1</v>
      </c>
      <c r="P2887">
        <v>1</v>
      </c>
      <c r="T2887" t="s">
        <v>55</v>
      </c>
      <c r="V2887" t="s">
        <v>67</v>
      </c>
      <c r="X2887" t="s">
        <v>324</v>
      </c>
      <c r="Z2887" t="s">
        <v>325</v>
      </c>
      <c r="AC2887" t="s">
        <v>326</v>
      </c>
      <c r="AG2887" t="s">
        <v>27</v>
      </c>
      <c r="AH2887" t="str">
        <f>Table1[[#This Row],[Family]]</f>
        <v>Calopterygidae</v>
      </c>
      <c r="AI2887" t="s">
        <v>76</v>
      </c>
      <c r="AJ2887" t="s">
        <v>213</v>
      </c>
      <c r="AK2887">
        <v>8.3000000000000007</v>
      </c>
      <c r="AM2887" t="s">
        <v>42</v>
      </c>
      <c r="AN2887">
        <v>8.3000000000000007</v>
      </c>
      <c r="AO2887">
        <v>0</v>
      </c>
    </row>
    <row r="2888" spans="1:41" x14ac:dyDescent="0.25">
      <c r="A2888" t="s">
        <v>835</v>
      </c>
      <c r="F2888" t="s">
        <v>835</v>
      </c>
      <c r="G2888" s="1">
        <v>42451</v>
      </c>
      <c r="I2888" t="s">
        <v>1023</v>
      </c>
      <c r="J2888" t="s">
        <v>206</v>
      </c>
      <c r="K2888" t="s">
        <v>836</v>
      </c>
      <c r="L2888" t="s">
        <v>42</v>
      </c>
      <c r="M2888" t="s">
        <v>43</v>
      </c>
      <c r="N2888">
        <v>0</v>
      </c>
      <c r="O2888">
        <v>1</v>
      </c>
      <c r="P2888">
        <v>1</v>
      </c>
      <c r="T2888" t="s">
        <v>55</v>
      </c>
      <c r="V2888" t="s">
        <v>67</v>
      </c>
      <c r="X2888" t="s">
        <v>324</v>
      </c>
      <c r="Z2888" t="s">
        <v>404</v>
      </c>
      <c r="AC2888" t="s">
        <v>836</v>
      </c>
      <c r="AG2888" t="s">
        <v>27</v>
      </c>
      <c r="AH2888" t="s">
        <v>404</v>
      </c>
      <c r="AM2888" t="s">
        <v>42</v>
      </c>
      <c r="AO2888">
        <v>0</v>
      </c>
    </row>
    <row r="2889" spans="1:41" x14ac:dyDescent="0.25">
      <c r="A2889" t="s">
        <v>835</v>
      </c>
      <c r="F2889" t="s">
        <v>835</v>
      </c>
      <c r="G2889" s="1">
        <v>42451</v>
      </c>
      <c r="I2889" t="s">
        <v>1023</v>
      </c>
      <c r="J2889" t="s">
        <v>206</v>
      </c>
      <c r="K2889" t="s">
        <v>449</v>
      </c>
      <c r="L2889" t="s">
        <v>42</v>
      </c>
      <c r="M2889" t="s">
        <v>43</v>
      </c>
      <c r="N2889">
        <v>0</v>
      </c>
      <c r="O2889">
        <v>2</v>
      </c>
      <c r="P2889">
        <v>2</v>
      </c>
      <c r="T2889" t="s">
        <v>55</v>
      </c>
      <c r="V2889" t="s">
        <v>67</v>
      </c>
      <c r="X2889" t="s">
        <v>152</v>
      </c>
      <c r="Z2889" t="s">
        <v>163</v>
      </c>
      <c r="AG2889" t="s">
        <v>24</v>
      </c>
      <c r="AH2889" t="str">
        <f>Table1[[#This Row],[FinalID]]</f>
        <v>PERLIDAE</v>
      </c>
      <c r="AI2889" t="s">
        <v>76</v>
      </c>
      <c r="AJ2889" t="s">
        <v>53</v>
      </c>
      <c r="AK2889">
        <v>2.2000000000000002</v>
      </c>
      <c r="AM2889" t="s">
        <v>42</v>
      </c>
      <c r="AN2889">
        <v>2.2000000000000002</v>
      </c>
      <c r="AO2889">
        <v>0</v>
      </c>
    </row>
    <row r="2890" spans="1:41" x14ac:dyDescent="0.25">
      <c r="A2890" t="s">
        <v>835</v>
      </c>
      <c r="F2890" t="s">
        <v>835</v>
      </c>
      <c r="G2890" s="1">
        <v>42451</v>
      </c>
      <c r="I2890" t="s">
        <v>1023</v>
      </c>
      <c r="J2890" t="s">
        <v>206</v>
      </c>
      <c r="K2890" t="s">
        <v>170</v>
      </c>
      <c r="L2890" t="s">
        <v>42</v>
      </c>
      <c r="M2890" t="s">
        <v>43</v>
      </c>
      <c r="N2890">
        <v>0</v>
      </c>
      <c r="O2890">
        <v>3</v>
      </c>
      <c r="P2890">
        <v>3</v>
      </c>
      <c r="T2890" t="s">
        <v>55</v>
      </c>
      <c r="V2890" t="s">
        <v>67</v>
      </c>
      <c r="X2890" t="s">
        <v>72</v>
      </c>
      <c r="Z2890" t="s">
        <v>171</v>
      </c>
      <c r="AC2890" t="s">
        <v>172</v>
      </c>
      <c r="AG2890" t="s">
        <v>27</v>
      </c>
      <c r="AH2890" t="str">
        <f>Table1[[#This Row],[Family]]</f>
        <v>Hydropsychidae</v>
      </c>
      <c r="AI2890" t="s">
        <v>92</v>
      </c>
      <c r="AJ2890" t="s">
        <v>53</v>
      </c>
      <c r="AK2890">
        <v>6.5</v>
      </c>
      <c r="AM2890" t="s">
        <v>42</v>
      </c>
      <c r="AN2890">
        <v>6.5</v>
      </c>
      <c r="AO2890">
        <v>0</v>
      </c>
    </row>
    <row r="2891" spans="1:41" x14ac:dyDescent="0.25">
      <c r="A2891" t="s">
        <v>835</v>
      </c>
      <c r="F2891" t="s">
        <v>835</v>
      </c>
      <c r="G2891" s="1">
        <v>42451</v>
      </c>
      <c r="I2891" t="s">
        <v>1023</v>
      </c>
      <c r="J2891" t="s">
        <v>206</v>
      </c>
      <c r="K2891" t="s">
        <v>175</v>
      </c>
      <c r="L2891" t="s">
        <v>42</v>
      </c>
      <c r="M2891" t="s">
        <v>43</v>
      </c>
      <c r="N2891">
        <v>0</v>
      </c>
      <c r="O2891">
        <v>20</v>
      </c>
      <c r="P2891">
        <v>20</v>
      </c>
      <c r="T2891" t="s">
        <v>55</v>
      </c>
      <c r="V2891" t="s">
        <v>67</v>
      </c>
      <c r="X2891" t="s">
        <v>72</v>
      </c>
      <c r="Z2891" t="s">
        <v>171</v>
      </c>
      <c r="AC2891" t="s">
        <v>176</v>
      </c>
      <c r="AG2891" t="s">
        <v>27</v>
      </c>
      <c r="AH2891" t="str">
        <f>Table1[[#This Row],[Family]]</f>
        <v>Hydropsychidae</v>
      </c>
      <c r="AI2891" t="s">
        <v>92</v>
      </c>
      <c r="AJ2891" t="s">
        <v>53</v>
      </c>
      <c r="AK2891">
        <v>7.5</v>
      </c>
      <c r="AM2891" t="s">
        <v>42</v>
      </c>
      <c r="AN2891">
        <v>7.5</v>
      </c>
      <c r="AO2891">
        <v>0</v>
      </c>
    </row>
    <row r="2892" spans="1:41" x14ac:dyDescent="0.25">
      <c r="A2892" t="s">
        <v>835</v>
      </c>
      <c r="F2892" t="s">
        <v>835</v>
      </c>
      <c r="G2892" s="1">
        <v>42451</v>
      </c>
      <c r="I2892" t="s">
        <v>1023</v>
      </c>
      <c r="J2892" t="s">
        <v>206</v>
      </c>
      <c r="K2892" t="s">
        <v>590</v>
      </c>
      <c r="L2892" t="s">
        <v>42</v>
      </c>
      <c r="M2892" t="s">
        <v>43</v>
      </c>
      <c r="N2892">
        <v>0</v>
      </c>
      <c r="O2892">
        <v>3</v>
      </c>
      <c r="P2892">
        <v>3</v>
      </c>
      <c r="T2892" t="s">
        <v>55</v>
      </c>
      <c r="V2892" t="s">
        <v>67</v>
      </c>
      <c r="X2892" t="s">
        <v>72</v>
      </c>
      <c r="Z2892" t="s">
        <v>591</v>
      </c>
      <c r="AC2892" t="s">
        <v>592</v>
      </c>
      <c r="AG2892" t="s">
        <v>27</v>
      </c>
      <c r="AH2892" t="str">
        <f>Table1[[#This Row],[Family]]</f>
        <v>Lepidostomatidae</v>
      </c>
      <c r="AI2892" t="s">
        <v>60</v>
      </c>
      <c r="AJ2892" t="s">
        <v>271</v>
      </c>
      <c r="AM2892" t="s">
        <v>42</v>
      </c>
      <c r="AO2892">
        <v>0</v>
      </c>
    </row>
    <row r="2893" spans="1:41" x14ac:dyDescent="0.25">
      <c r="A2893" t="s">
        <v>835</v>
      </c>
      <c r="F2893" t="s">
        <v>835</v>
      </c>
      <c r="G2893" s="1">
        <v>42451</v>
      </c>
      <c r="I2893" t="s">
        <v>1023</v>
      </c>
      <c r="J2893" t="s">
        <v>206</v>
      </c>
      <c r="K2893" t="s">
        <v>217</v>
      </c>
      <c r="L2893" t="s">
        <v>42</v>
      </c>
      <c r="M2893" t="s">
        <v>43</v>
      </c>
      <c r="N2893">
        <v>0</v>
      </c>
      <c r="O2893">
        <v>1</v>
      </c>
      <c r="P2893">
        <v>1</v>
      </c>
      <c r="T2893" t="s">
        <v>55</v>
      </c>
      <c r="V2893" t="s">
        <v>67</v>
      </c>
      <c r="X2893" t="s">
        <v>72</v>
      </c>
      <c r="Z2893" t="s">
        <v>181</v>
      </c>
      <c r="AC2893" t="s">
        <v>218</v>
      </c>
      <c r="AG2893" t="s">
        <v>27</v>
      </c>
      <c r="AH2893" t="str">
        <f>Table1[[#This Row],[Family]]</f>
        <v>Philopotamidae</v>
      </c>
      <c r="AI2893" t="s">
        <v>92</v>
      </c>
      <c r="AJ2893" t="s">
        <v>53</v>
      </c>
      <c r="AK2893">
        <v>4.4000000000000004</v>
      </c>
      <c r="AM2893" t="s">
        <v>42</v>
      </c>
      <c r="AN2893">
        <v>4.4000000000000004</v>
      </c>
      <c r="AO2893">
        <v>0</v>
      </c>
    </row>
    <row r="2894" spans="1:41" x14ac:dyDescent="0.25">
      <c r="A2894" t="s">
        <v>835</v>
      </c>
      <c r="F2894" t="s">
        <v>835</v>
      </c>
      <c r="G2894" s="1">
        <v>42451</v>
      </c>
      <c r="I2894" t="s">
        <v>1023</v>
      </c>
      <c r="J2894" t="s">
        <v>206</v>
      </c>
      <c r="K2894" t="s">
        <v>807</v>
      </c>
      <c r="L2894" t="s">
        <v>42</v>
      </c>
      <c r="M2894" t="s">
        <v>43</v>
      </c>
      <c r="N2894">
        <v>0</v>
      </c>
      <c r="O2894">
        <v>1</v>
      </c>
      <c r="P2894">
        <v>1</v>
      </c>
      <c r="T2894" t="s">
        <v>55</v>
      </c>
      <c r="V2894" t="s">
        <v>67</v>
      </c>
      <c r="X2894" t="s">
        <v>72</v>
      </c>
      <c r="Z2894" t="s">
        <v>808</v>
      </c>
      <c r="AC2894" t="s">
        <v>809</v>
      </c>
      <c r="AG2894" t="s">
        <v>27</v>
      </c>
      <c r="AH2894" t="str">
        <f>Table1[[#This Row],[Family]]</f>
        <v>Phryganeidae</v>
      </c>
      <c r="AI2894" t="s">
        <v>60</v>
      </c>
      <c r="AJ2894" t="s">
        <v>213</v>
      </c>
      <c r="AK2894">
        <v>4.3</v>
      </c>
      <c r="AM2894" t="s">
        <v>42</v>
      </c>
      <c r="AN2894">
        <v>4.3</v>
      </c>
      <c r="AO2894">
        <v>0</v>
      </c>
    </row>
    <row r="2895" spans="1:41" x14ac:dyDescent="0.25">
      <c r="A2895" t="s">
        <v>835</v>
      </c>
      <c r="F2895" t="s">
        <v>835</v>
      </c>
      <c r="G2895" s="1">
        <v>42451</v>
      </c>
      <c r="I2895" t="s">
        <v>1023</v>
      </c>
      <c r="J2895" t="s">
        <v>206</v>
      </c>
      <c r="K2895" t="s">
        <v>814</v>
      </c>
      <c r="L2895" t="s">
        <v>42</v>
      </c>
      <c r="M2895" t="s">
        <v>43</v>
      </c>
      <c r="N2895">
        <v>0</v>
      </c>
      <c r="O2895">
        <v>1</v>
      </c>
      <c r="P2895">
        <v>1</v>
      </c>
      <c r="T2895" t="s">
        <v>55</v>
      </c>
      <c r="V2895" t="s">
        <v>67</v>
      </c>
      <c r="X2895" t="s">
        <v>72</v>
      </c>
      <c r="Z2895" t="s">
        <v>357</v>
      </c>
      <c r="AC2895" t="s">
        <v>815</v>
      </c>
      <c r="AG2895" t="s">
        <v>27</v>
      </c>
      <c r="AH2895" t="str">
        <f>Table1[[#This Row],[Family]]</f>
        <v>Psychomyiidae</v>
      </c>
      <c r="AI2895" t="s">
        <v>48</v>
      </c>
      <c r="AJ2895" t="s">
        <v>53</v>
      </c>
      <c r="AK2895">
        <v>4.9000000000000004</v>
      </c>
      <c r="AM2895" t="s">
        <v>42</v>
      </c>
      <c r="AN2895">
        <v>4.9000000000000004</v>
      </c>
      <c r="AO2895">
        <v>0</v>
      </c>
    </row>
    <row r="2896" spans="1:41" x14ac:dyDescent="0.25">
      <c r="A2896" t="s">
        <v>835</v>
      </c>
      <c r="F2896" t="s">
        <v>835</v>
      </c>
      <c r="G2896" s="1">
        <v>42451</v>
      </c>
      <c r="I2896" t="s">
        <v>1023</v>
      </c>
      <c r="J2896" t="s">
        <v>206</v>
      </c>
      <c r="K2896" t="s">
        <v>837</v>
      </c>
      <c r="L2896" t="s">
        <v>42</v>
      </c>
      <c r="M2896" t="s">
        <v>43</v>
      </c>
      <c r="N2896">
        <v>0</v>
      </c>
      <c r="O2896">
        <v>1</v>
      </c>
      <c r="P2896">
        <v>1</v>
      </c>
      <c r="T2896" t="s">
        <v>55</v>
      </c>
      <c r="V2896" t="s">
        <v>67</v>
      </c>
      <c r="X2896" t="s">
        <v>220</v>
      </c>
      <c r="Z2896" t="s">
        <v>838</v>
      </c>
      <c r="AG2896" t="s">
        <v>24</v>
      </c>
      <c r="AH2896" t="str">
        <f>Table1[[#This Row],[FinalID]]</f>
        <v>CURCULIONIDAE</v>
      </c>
      <c r="AI2896" t="s">
        <v>60</v>
      </c>
      <c r="AJ2896" t="s">
        <v>53</v>
      </c>
      <c r="AM2896" t="s">
        <v>42</v>
      </c>
      <c r="AO2896">
        <v>0</v>
      </c>
    </row>
    <row r="2897" spans="1:41" x14ac:dyDescent="0.25">
      <c r="A2897" t="s">
        <v>835</v>
      </c>
      <c r="F2897" t="s">
        <v>835</v>
      </c>
      <c r="G2897" s="1">
        <v>42451</v>
      </c>
      <c r="I2897" t="s">
        <v>1023</v>
      </c>
      <c r="J2897" t="s">
        <v>206</v>
      </c>
      <c r="K2897" t="s">
        <v>463</v>
      </c>
      <c r="L2897" t="s">
        <v>42</v>
      </c>
      <c r="M2897" t="s">
        <v>43</v>
      </c>
      <c r="N2897">
        <v>0</v>
      </c>
      <c r="O2897">
        <v>1</v>
      </c>
      <c r="P2897">
        <v>1</v>
      </c>
      <c r="T2897" t="s">
        <v>55</v>
      </c>
      <c r="V2897" t="s">
        <v>67</v>
      </c>
      <c r="X2897" t="s">
        <v>220</v>
      </c>
      <c r="Z2897" t="s">
        <v>221</v>
      </c>
      <c r="AC2897" t="s">
        <v>464</v>
      </c>
      <c r="AG2897" t="s">
        <v>27</v>
      </c>
      <c r="AH2897" t="str">
        <f>Table1[[#This Row],[Family]]</f>
        <v>Elmidae</v>
      </c>
      <c r="AI2897" t="s">
        <v>144</v>
      </c>
      <c r="AJ2897" t="s">
        <v>376</v>
      </c>
      <c r="AK2897">
        <v>5.7</v>
      </c>
      <c r="AM2897" t="s">
        <v>42</v>
      </c>
      <c r="AN2897">
        <v>5.7</v>
      </c>
      <c r="AO2897">
        <v>0</v>
      </c>
    </row>
    <row r="2898" spans="1:41" x14ac:dyDescent="0.25">
      <c r="A2898" t="s">
        <v>835</v>
      </c>
      <c r="F2898" t="s">
        <v>835</v>
      </c>
      <c r="G2898" s="1">
        <v>42451</v>
      </c>
      <c r="I2898" t="s">
        <v>1023</v>
      </c>
      <c r="J2898" t="s">
        <v>206</v>
      </c>
      <c r="K2898" t="s">
        <v>384</v>
      </c>
      <c r="L2898" t="s">
        <v>42</v>
      </c>
      <c r="M2898" t="s">
        <v>43</v>
      </c>
      <c r="N2898">
        <v>0</v>
      </c>
      <c r="O2898">
        <v>2</v>
      </c>
      <c r="P2898">
        <v>2</v>
      </c>
      <c r="T2898" t="s">
        <v>55</v>
      </c>
      <c r="V2898" t="s">
        <v>67</v>
      </c>
      <c r="X2898" t="s">
        <v>220</v>
      </c>
      <c r="Z2898" t="s">
        <v>221</v>
      </c>
      <c r="AC2898" t="s">
        <v>385</v>
      </c>
      <c r="AG2898" t="s">
        <v>27</v>
      </c>
      <c r="AH2898" t="str">
        <f>Table1[[#This Row],[Family]]</f>
        <v>Elmidae</v>
      </c>
      <c r="AI2898" t="s">
        <v>144</v>
      </c>
      <c r="AJ2898" t="s">
        <v>53</v>
      </c>
      <c r="AK2898">
        <v>6.8</v>
      </c>
      <c r="AM2898" t="s">
        <v>42</v>
      </c>
      <c r="AN2898">
        <v>6.8</v>
      </c>
      <c r="AO2898">
        <v>0</v>
      </c>
    </row>
    <row r="2899" spans="1:41" x14ac:dyDescent="0.25">
      <c r="A2899" t="s">
        <v>835</v>
      </c>
      <c r="F2899" t="s">
        <v>835</v>
      </c>
      <c r="G2899" s="1">
        <v>42451</v>
      </c>
      <c r="I2899" t="s">
        <v>1023</v>
      </c>
      <c r="J2899" t="s">
        <v>206</v>
      </c>
      <c r="K2899" t="s">
        <v>651</v>
      </c>
      <c r="L2899" t="s">
        <v>42</v>
      </c>
      <c r="M2899" t="s">
        <v>43</v>
      </c>
      <c r="N2899">
        <v>0</v>
      </c>
      <c r="O2899">
        <v>3</v>
      </c>
      <c r="P2899">
        <v>3</v>
      </c>
      <c r="T2899" t="s">
        <v>55</v>
      </c>
      <c r="V2899" t="s">
        <v>67</v>
      </c>
      <c r="X2899" t="s">
        <v>220</v>
      </c>
      <c r="Z2899" t="s">
        <v>221</v>
      </c>
      <c r="AC2899" t="s">
        <v>652</v>
      </c>
      <c r="AG2899" t="s">
        <v>27</v>
      </c>
      <c r="AH2899" t="str">
        <f>Table1[[#This Row],[Family]]</f>
        <v>Elmidae</v>
      </c>
      <c r="AI2899" t="s">
        <v>48</v>
      </c>
      <c r="AK2899">
        <v>4.8</v>
      </c>
      <c r="AM2899" t="s">
        <v>42</v>
      </c>
      <c r="AN2899">
        <v>4.8</v>
      </c>
      <c r="AO2899">
        <v>0</v>
      </c>
    </row>
    <row r="2900" spans="1:41" x14ac:dyDescent="0.25">
      <c r="A2900" t="s">
        <v>835</v>
      </c>
      <c r="F2900" t="s">
        <v>835</v>
      </c>
      <c r="G2900" s="1">
        <v>42451</v>
      </c>
      <c r="I2900" t="s">
        <v>1023</v>
      </c>
      <c r="J2900" t="s">
        <v>206</v>
      </c>
      <c r="K2900" t="s">
        <v>219</v>
      </c>
      <c r="L2900" t="s">
        <v>42</v>
      </c>
      <c r="M2900" t="s">
        <v>43</v>
      </c>
      <c r="N2900">
        <v>0</v>
      </c>
      <c r="O2900">
        <v>1</v>
      </c>
      <c r="P2900">
        <v>1</v>
      </c>
      <c r="T2900" t="s">
        <v>55</v>
      </c>
      <c r="V2900" t="s">
        <v>67</v>
      </c>
      <c r="X2900" t="s">
        <v>220</v>
      </c>
      <c r="Z2900" t="s">
        <v>221</v>
      </c>
      <c r="AC2900" t="s">
        <v>222</v>
      </c>
      <c r="AG2900" t="s">
        <v>27</v>
      </c>
      <c r="AH2900" t="str">
        <f>Table1[[#This Row],[Family]]</f>
        <v>Elmidae</v>
      </c>
      <c r="AI2900" t="s">
        <v>144</v>
      </c>
      <c r="AJ2900" t="s">
        <v>53</v>
      </c>
      <c r="AK2900">
        <v>7.1</v>
      </c>
      <c r="AM2900" t="s">
        <v>42</v>
      </c>
      <c r="AN2900">
        <v>7.1</v>
      </c>
      <c r="AO2900">
        <v>0</v>
      </c>
    </row>
    <row r="2901" spans="1:41" x14ac:dyDescent="0.25">
      <c r="A2901" t="s">
        <v>835</v>
      </c>
      <c r="F2901" t="s">
        <v>835</v>
      </c>
      <c r="G2901" s="1">
        <v>42451</v>
      </c>
      <c r="I2901" t="s">
        <v>1023</v>
      </c>
      <c r="J2901" t="s">
        <v>206</v>
      </c>
      <c r="K2901" t="s">
        <v>90</v>
      </c>
      <c r="L2901" t="s">
        <v>42</v>
      </c>
      <c r="M2901" t="s">
        <v>43</v>
      </c>
      <c r="N2901">
        <v>0</v>
      </c>
      <c r="O2901">
        <v>1</v>
      </c>
      <c r="P2901">
        <v>1</v>
      </c>
      <c r="T2901" t="s">
        <v>55</v>
      </c>
      <c r="V2901" t="s">
        <v>67</v>
      </c>
      <c r="X2901" t="s">
        <v>80</v>
      </c>
      <c r="Z2901" t="s">
        <v>86</v>
      </c>
      <c r="AB2901" t="s">
        <v>87</v>
      </c>
      <c r="AC2901" t="s">
        <v>91</v>
      </c>
      <c r="AG2901" t="s">
        <v>27</v>
      </c>
      <c r="AH2901" t="str">
        <f>Table1[[#This Row],[Family]]</f>
        <v>Chironomidae</v>
      </c>
      <c r="AI2901" t="s">
        <v>92</v>
      </c>
      <c r="AJ2901" t="s">
        <v>53</v>
      </c>
      <c r="AK2901">
        <v>4.9000000000000004</v>
      </c>
      <c r="AM2901" t="s">
        <v>42</v>
      </c>
      <c r="AN2901">
        <v>4.9000000000000004</v>
      </c>
      <c r="AO2901">
        <v>0</v>
      </c>
    </row>
    <row r="2902" spans="1:41" x14ac:dyDescent="0.25">
      <c r="A2902" t="s">
        <v>835</v>
      </c>
      <c r="F2902" t="s">
        <v>835</v>
      </c>
      <c r="G2902" s="1">
        <v>42451</v>
      </c>
      <c r="I2902" t="s">
        <v>1023</v>
      </c>
      <c r="J2902" t="s">
        <v>206</v>
      </c>
      <c r="K2902" t="s">
        <v>286</v>
      </c>
      <c r="L2902" t="s">
        <v>42</v>
      </c>
      <c r="M2902" t="s">
        <v>43</v>
      </c>
      <c r="N2902">
        <v>0</v>
      </c>
      <c r="O2902">
        <v>1</v>
      </c>
      <c r="P2902">
        <v>1</v>
      </c>
      <c r="T2902" t="s">
        <v>55</v>
      </c>
      <c r="V2902" t="s">
        <v>67</v>
      </c>
      <c r="X2902" t="s">
        <v>80</v>
      </c>
      <c r="Z2902" t="s">
        <v>86</v>
      </c>
      <c r="AB2902" t="s">
        <v>97</v>
      </c>
      <c r="AC2902" t="s">
        <v>287</v>
      </c>
      <c r="AG2902" t="s">
        <v>27</v>
      </c>
      <c r="AH2902" t="str">
        <f>Table1[[#This Row],[Family]]</f>
        <v>Chironomidae</v>
      </c>
      <c r="AI2902" t="s">
        <v>48</v>
      </c>
      <c r="AJ2902" t="s">
        <v>61</v>
      </c>
      <c r="AK2902">
        <v>7.7</v>
      </c>
      <c r="AM2902" t="s">
        <v>42</v>
      </c>
      <c r="AN2902">
        <v>7.7</v>
      </c>
      <c r="AO2902">
        <v>0</v>
      </c>
    </row>
    <row r="2903" spans="1:41" x14ac:dyDescent="0.25">
      <c r="A2903" t="s">
        <v>835</v>
      </c>
      <c r="F2903" t="s">
        <v>835</v>
      </c>
      <c r="G2903" s="1">
        <v>42451</v>
      </c>
      <c r="I2903" t="s">
        <v>1023</v>
      </c>
      <c r="J2903" t="s">
        <v>206</v>
      </c>
      <c r="K2903" t="s">
        <v>297</v>
      </c>
      <c r="L2903" t="s">
        <v>42</v>
      </c>
      <c r="M2903" t="s">
        <v>43</v>
      </c>
      <c r="N2903">
        <v>0</v>
      </c>
      <c r="O2903">
        <v>3</v>
      </c>
      <c r="P2903">
        <v>3</v>
      </c>
      <c r="T2903" t="s">
        <v>55</v>
      </c>
      <c r="V2903" t="s">
        <v>67</v>
      </c>
      <c r="X2903" t="s">
        <v>80</v>
      </c>
      <c r="Z2903" t="s">
        <v>86</v>
      </c>
      <c r="AB2903" t="s">
        <v>97</v>
      </c>
      <c r="AC2903" t="s">
        <v>298</v>
      </c>
      <c r="AG2903" t="s">
        <v>27</v>
      </c>
      <c r="AH2903" t="str">
        <f>Table1[[#This Row],[Family]]</f>
        <v>Chironomidae</v>
      </c>
      <c r="AI2903" t="s">
        <v>92</v>
      </c>
      <c r="AJ2903" t="s">
        <v>53</v>
      </c>
      <c r="AK2903">
        <v>7.2</v>
      </c>
      <c r="AM2903" t="s">
        <v>42</v>
      </c>
      <c r="AN2903">
        <v>7.2</v>
      </c>
      <c r="AO2903">
        <v>0</v>
      </c>
    </row>
    <row r="2904" spans="1:41" x14ac:dyDescent="0.25">
      <c r="A2904" t="s">
        <v>835</v>
      </c>
      <c r="F2904" t="s">
        <v>835</v>
      </c>
      <c r="G2904" s="1">
        <v>42451</v>
      </c>
      <c r="I2904" t="s">
        <v>1023</v>
      </c>
      <c r="J2904" t="s">
        <v>206</v>
      </c>
      <c r="K2904" t="s">
        <v>98</v>
      </c>
      <c r="L2904" t="s">
        <v>42</v>
      </c>
      <c r="M2904" t="s">
        <v>43</v>
      </c>
      <c r="N2904">
        <v>0</v>
      </c>
      <c r="O2904">
        <v>3</v>
      </c>
      <c r="P2904">
        <v>3</v>
      </c>
      <c r="T2904" t="s">
        <v>55</v>
      </c>
      <c r="V2904" t="s">
        <v>67</v>
      </c>
      <c r="X2904" t="s">
        <v>80</v>
      </c>
      <c r="Z2904" t="s">
        <v>86</v>
      </c>
      <c r="AB2904" t="s">
        <v>97</v>
      </c>
      <c r="AC2904" t="s">
        <v>99</v>
      </c>
      <c r="AG2904" t="s">
        <v>27</v>
      </c>
      <c r="AH2904" t="str">
        <f>Table1[[#This Row],[Family]]</f>
        <v>Chironomidae</v>
      </c>
      <c r="AI2904" t="s">
        <v>92</v>
      </c>
      <c r="AJ2904" t="s">
        <v>95</v>
      </c>
      <c r="AK2904">
        <v>4.9000000000000004</v>
      </c>
      <c r="AM2904" t="s">
        <v>42</v>
      </c>
      <c r="AN2904">
        <v>4.9000000000000004</v>
      </c>
      <c r="AO2904">
        <v>0</v>
      </c>
    </row>
    <row r="2905" spans="1:41" x14ac:dyDescent="0.25">
      <c r="A2905" t="s">
        <v>835</v>
      </c>
      <c r="F2905" t="s">
        <v>835</v>
      </c>
      <c r="G2905" s="1">
        <v>42451</v>
      </c>
      <c r="I2905" t="s">
        <v>1023</v>
      </c>
      <c r="J2905" t="s">
        <v>206</v>
      </c>
      <c r="K2905" t="s">
        <v>186</v>
      </c>
      <c r="L2905" t="s">
        <v>42</v>
      </c>
      <c r="M2905" t="s">
        <v>79</v>
      </c>
      <c r="N2905">
        <v>0</v>
      </c>
      <c r="O2905">
        <v>5</v>
      </c>
      <c r="P2905">
        <v>5</v>
      </c>
      <c r="T2905" t="s">
        <v>55</v>
      </c>
      <c r="V2905" t="s">
        <v>67</v>
      </c>
      <c r="X2905" t="s">
        <v>80</v>
      </c>
      <c r="Z2905" t="s">
        <v>86</v>
      </c>
      <c r="AC2905" t="s">
        <v>187</v>
      </c>
      <c r="AG2905" t="s">
        <v>27</v>
      </c>
      <c r="AH2905" t="str">
        <f>Table1[[#This Row],[Family]]</f>
        <v>Chironomidae</v>
      </c>
      <c r="AI2905" t="s">
        <v>48</v>
      </c>
      <c r="AK2905">
        <v>7.6</v>
      </c>
      <c r="AM2905" t="s">
        <v>42</v>
      </c>
      <c r="AN2905">
        <v>7.6</v>
      </c>
      <c r="AO2905">
        <v>0</v>
      </c>
    </row>
    <row r="2906" spans="1:41" x14ac:dyDescent="0.25">
      <c r="A2906" t="s">
        <v>835</v>
      </c>
      <c r="F2906" t="s">
        <v>835</v>
      </c>
      <c r="G2906" s="1">
        <v>42451</v>
      </c>
      <c r="I2906" t="s">
        <v>1023</v>
      </c>
      <c r="J2906" t="s">
        <v>206</v>
      </c>
      <c r="K2906" t="s">
        <v>227</v>
      </c>
      <c r="L2906" t="s">
        <v>42</v>
      </c>
      <c r="M2906" t="s">
        <v>43</v>
      </c>
      <c r="N2906">
        <v>0</v>
      </c>
      <c r="O2906">
        <v>1</v>
      </c>
      <c r="P2906">
        <v>1</v>
      </c>
      <c r="T2906" t="s">
        <v>55</v>
      </c>
      <c r="V2906" t="s">
        <v>67</v>
      </c>
      <c r="X2906" t="s">
        <v>80</v>
      </c>
      <c r="Z2906" t="s">
        <v>86</v>
      </c>
      <c r="AC2906" t="s">
        <v>228</v>
      </c>
      <c r="AG2906" t="s">
        <v>27</v>
      </c>
      <c r="AH2906" t="str">
        <f>Table1[[#This Row],[Family]]</f>
        <v>Chironomidae</v>
      </c>
      <c r="AI2906" t="s">
        <v>144</v>
      </c>
      <c r="AJ2906" t="s">
        <v>61</v>
      </c>
      <c r="AK2906">
        <v>7.2</v>
      </c>
      <c r="AM2906" t="s">
        <v>42</v>
      </c>
      <c r="AN2906">
        <v>7.2</v>
      </c>
      <c r="AO2906">
        <v>0</v>
      </c>
    </row>
    <row r="2907" spans="1:41" x14ac:dyDescent="0.25">
      <c r="A2907" t="s">
        <v>835</v>
      </c>
      <c r="F2907" t="s">
        <v>835</v>
      </c>
      <c r="G2907" s="1">
        <v>42451</v>
      </c>
      <c r="I2907" t="s">
        <v>1023</v>
      </c>
      <c r="J2907" t="s">
        <v>206</v>
      </c>
      <c r="K2907" t="s">
        <v>105</v>
      </c>
      <c r="L2907" t="s">
        <v>42</v>
      </c>
      <c r="M2907" t="s">
        <v>43</v>
      </c>
      <c r="N2907">
        <v>0</v>
      </c>
      <c r="O2907">
        <v>2</v>
      </c>
      <c r="P2907">
        <v>2</v>
      </c>
      <c r="T2907" t="s">
        <v>55</v>
      </c>
      <c r="V2907" t="s">
        <v>67</v>
      </c>
      <c r="X2907" t="s">
        <v>80</v>
      </c>
      <c r="Z2907" t="s">
        <v>86</v>
      </c>
      <c r="AC2907" t="s">
        <v>106</v>
      </c>
      <c r="AG2907" t="s">
        <v>27</v>
      </c>
      <c r="AH2907" t="str">
        <f>Table1[[#This Row],[Family]]</f>
        <v>Chironomidae</v>
      </c>
      <c r="AI2907" t="s">
        <v>48</v>
      </c>
      <c r="AJ2907" t="s">
        <v>61</v>
      </c>
      <c r="AK2907">
        <v>7.6</v>
      </c>
      <c r="AM2907" t="s">
        <v>42</v>
      </c>
      <c r="AN2907">
        <v>7.6</v>
      </c>
      <c r="AO2907">
        <v>0</v>
      </c>
    </row>
    <row r="2908" spans="1:41" x14ac:dyDescent="0.25">
      <c r="A2908" t="s">
        <v>835</v>
      </c>
      <c r="F2908" t="s">
        <v>835</v>
      </c>
      <c r="G2908" s="1">
        <v>42451</v>
      </c>
      <c r="I2908" t="s">
        <v>1023</v>
      </c>
      <c r="J2908" t="s">
        <v>206</v>
      </c>
      <c r="K2908" t="s">
        <v>107</v>
      </c>
      <c r="L2908" t="s">
        <v>42</v>
      </c>
      <c r="M2908" t="s">
        <v>43</v>
      </c>
      <c r="N2908">
        <v>0</v>
      </c>
      <c r="O2908">
        <v>13</v>
      </c>
      <c r="P2908">
        <v>13</v>
      </c>
      <c r="T2908" t="s">
        <v>55</v>
      </c>
      <c r="V2908" t="s">
        <v>67</v>
      </c>
      <c r="X2908" t="s">
        <v>80</v>
      </c>
      <c r="Z2908" t="s">
        <v>86</v>
      </c>
      <c r="AC2908" t="s">
        <v>108</v>
      </c>
      <c r="AG2908" t="s">
        <v>27</v>
      </c>
      <c r="AH2908" t="str">
        <f>Table1[[#This Row],[Family]]</f>
        <v>Chironomidae</v>
      </c>
      <c r="AI2908" t="s">
        <v>48</v>
      </c>
      <c r="AJ2908" t="s">
        <v>82</v>
      </c>
      <c r="AK2908">
        <v>9.1999999999999993</v>
      </c>
      <c r="AM2908" t="s">
        <v>42</v>
      </c>
      <c r="AN2908">
        <v>9.1999999999999993</v>
      </c>
      <c r="AO2908">
        <v>0</v>
      </c>
    </row>
    <row r="2909" spans="1:41" x14ac:dyDescent="0.25">
      <c r="A2909" t="s">
        <v>835</v>
      </c>
      <c r="F2909" t="s">
        <v>835</v>
      </c>
      <c r="G2909" s="1">
        <v>42451</v>
      </c>
      <c r="I2909" t="s">
        <v>1023</v>
      </c>
      <c r="J2909" t="s">
        <v>206</v>
      </c>
      <c r="K2909" t="s">
        <v>229</v>
      </c>
      <c r="L2909" t="s">
        <v>42</v>
      </c>
      <c r="M2909" t="s">
        <v>43</v>
      </c>
      <c r="N2909">
        <v>0</v>
      </c>
      <c r="O2909">
        <v>1</v>
      </c>
      <c r="P2909">
        <v>1</v>
      </c>
      <c r="T2909" t="s">
        <v>55</v>
      </c>
      <c r="V2909" t="s">
        <v>67</v>
      </c>
      <c r="X2909" t="s">
        <v>80</v>
      </c>
      <c r="Z2909" t="s">
        <v>86</v>
      </c>
      <c r="AC2909" t="s">
        <v>230</v>
      </c>
      <c r="AG2909" t="s">
        <v>27</v>
      </c>
      <c r="AH2909" t="str">
        <f>Table1[[#This Row],[Family]]</f>
        <v>Chironomidae</v>
      </c>
      <c r="AI2909" t="s">
        <v>48</v>
      </c>
      <c r="AJ2909" t="s">
        <v>61</v>
      </c>
      <c r="AK2909">
        <v>6.2</v>
      </c>
      <c r="AM2909" t="s">
        <v>42</v>
      </c>
      <c r="AN2909">
        <v>6.2</v>
      </c>
      <c r="AO2909">
        <v>0</v>
      </c>
    </row>
    <row r="2910" spans="1:41" x14ac:dyDescent="0.25">
      <c r="A2910" t="s">
        <v>835</v>
      </c>
      <c r="F2910" t="s">
        <v>835</v>
      </c>
      <c r="G2910" s="1">
        <v>42451</v>
      </c>
      <c r="I2910" t="s">
        <v>1023</v>
      </c>
      <c r="J2910" t="s">
        <v>206</v>
      </c>
      <c r="K2910" t="s">
        <v>250</v>
      </c>
      <c r="L2910" t="s">
        <v>42</v>
      </c>
      <c r="M2910" t="s">
        <v>43</v>
      </c>
      <c r="N2910">
        <v>0</v>
      </c>
      <c r="O2910">
        <v>3</v>
      </c>
      <c r="P2910">
        <v>3</v>
      </c>
      <c r="T2910" t="s">
        <v>55</v>
      </c>
      <c r="V2910" t="s">
        <v>67</v>
      </c>
      <c r="X2910" t="s">
        <v>80</v>
      </c>
      <c r="Z2910" t="s">
        <v>86</v>
      </c>
      <c r="AC2910" t="s">
        <v>251</v>
      </c>
      <c r="AG2910" t="s">
        <v>27</v>
      </c>
      <c r="AH2910" t="str">
        <f>Table1[[#This Row],[Family]]</f>
        <v>Chironomidae</v>
      </c>
      <c r="AI2910" t="s">
        <v>48</v>
      </c>
      <c r="AJ2910" t="s">
        <v>61</v>
      </c>
      <c r="AK2910">
        <v>5.0999999999999996</v>
      </c>
      <c r="AM2910" t="s">
        <v>42</v>
      </c>
      <c r="AN2910">
        <v>5.0999999999999996</v>
      </c>
      <c r="AO2910">
        <v>0</v>
      </c>
    </row>
    <row r="2911" spans="1:41" x14ac:dyDescent="0.25">
      <c r="A2911" t="s">
        <v>835</v>
      </c>
      <c r="F2911" t="s">
        <v>835</v>
      </c>
      <c r="G2911" s="1">
        <v>42451</v>
      </c>
      <c r="I2911" t="s">
        <v>1023</v>
      </c>
      <c r="J2911" t="s">
        <v>206</v>
      </c>
      <c r="K2911" t="s">
        <v>501</v>
      </c>
      <c r="L2911" t="s">
        <v>42</v>
      </c>
      <c r="M2911" t="s">
        <v>43</v>
      </c>
      <c r="N2911">
        <v>0</v>
      </c>
      <c r="O2911">
        <v>1</v>
      </c>
      <c r="P2911">
        <v>1</v>
      </c>
      <c r="T2911" t="s">
        <v>55</v>
      </c>
      <c r="V2911" t="s">
        <v>67</v>
      </c>
      <c r="X2911" t="s">
        <v>80</v>
      </c>
      <c r="Z2911" t="s">
        <v>203</v>
      </c>
      <c r="AC2911" t="s">
        <v>502</v>
      </c>
      <c r="AG2911" t="s">
        <v>27</v>
      </c>
      <c r="AH2911" t="str">
        <f>Table1[[#This Row],[Family]]</f>
        <v>Tipulidae</v>
      </c>
      <c r="AI2911" t="s">
        <v>76</v>
      </c>
      <c r="AJ2911" t="s">
        <v>190</v>
      </c>
      <c r="AK2911">
        <v>1.5</v>
      </c>
      <c r="AM2911" t="s">
        <v>42</v>
      </c>
      <c r="AN2911">
        <v>1.5</v>
      </c>
      <c r="AO2911">
        <v>0</v>
      </c>
    </row>
    <row r="2912" spans="1:41" x14ac:dyDescent="0.25">
      <c r="A2912" t="s">
        <v>839</v>
      </c>
      <c r="F2912" t="s">
        <v>839</v>
      </c>
      <c r="G2912" s="1">
        <v>42451</v>
      </c>
      <c r="I2912" t="s">
        <v>1023</v>
      </c>
      <c r="J2912" t="s">
        <v>206</v>
      </c>
      <c r="K2912" t="s">
        <v>242</v>
      </c>
      <c r="L2912" t="s">
        <v>42</v>
      </c>
      <c r="M2912" t="s">
        <v>43</v>
      </c>
      <c r="N2912">
        <v>0</v>
      </c>
      <c r="O2912">
        <v>10</v>
      </c>
      <c r="P2912">
        <v>10</v>
      </c>
      <c r="T2912" t="s">
        <v>44</v>
      </c>
      <c r="V2912" t="s">
        <v>45</v>
      </c>
      <c r="X2912" t="s">
        <v>243</v>
      </c>
      <c r="Z2912" t="s">
        <v>244</v>
      </c>
      <c r="AG2912" t="s">
        <v>24</v>
      </c>
      <c r="AH2912" t="str">
        <f>Table1[[#This Row],[FinalID]]</f>
        <v>LUMBRICULIDAE</v>
      </c>
      <c r="AI2912" t="s">
        <v>48</v>
      </c>
      <c r="AJ2912" t="s">
        <v>49</v>
      </c>
      <c r="AK2912">
        <v>6.6</v>
      </c>
      <c r="AM2912" t="s">
        <v>42</v>
      </c>
      <c r="AN2912">
        <v>6.6</v>
      </c>
      <c r="AO2912">
        <v>0</v>
      </c>
    </row>
    <row r="2913" spans="1:41" x14ac:dyDescent="0.25">
      <c r="A2913" t="s">
        <v>839</v>
      </c>
      <c r="F2913" t="s">
        <v>839</v>
      </c>
      <c r="G2913" s="1">
        <v>42451</v>
      </c>
      <c r="I2913" t="s">
        <v>1023</v>
      </c>
      <c r="J2913" t="s">
        <v>206</v>
      </c>
      <c r="K2913" t="s">
        <v>577</v>
      </c>
      <c r="L2913" t="s">
        <v>42</v>
      </c>
      <c r="M2913" t="s">
        <v>43</v>
      </c>
      <c r="N2913">
        <v>0</v>
      </c>
      <c r="O2913">
        <v>1</v>
      </c>
      <c r="P2913">
        <v>1</v>
      </c>
      <c r="T2913" t="s">
        <v>208</v>
      </c>
      <c r="V2913" t="s">
        <v>209</v>
      </c>
      <c r="X2913" t="s">
        <v>578</v>
      </c>
      <c r="Z2913" t="s">
        <v>579</v>
      </c>
      <c r="AC2913" t="s">
        <v>580</v>
      </c>
      <c r="AG2913" t="s">
        <v>27</v>
      </c>
      <c r="AH2913" t="str">
        <f>Table1[[#This Row],[Family]]</f>
        <v>Pleuroceridae</v>
      </c>
      <c r="AI2913" t="s">
        <v>144</v>
      </c>
      <c r="AJ2913" t="s">
        <v>213</v>
      </c>
      <c r="AK2913">
        <v>1</v>
      </c>
      <c r="AM2913" t="s">
        <v>42</v>
      </c>
      <c r="AN2913">
        <v>1</v>
      </c>
      <c r="AO2913">
        <v>0</v>
      </c>
    </row>
    <row r="2914" spans="1:41" x14ac:dyDescent="0.25">
      <c r="A2914" t="s">
        <v>839</v>
      </c>
      <c r="F2914" t="s">
        <v>839</v>
      </c>
      <c r="G2914" s="1">
        <v>42451</v>
      </c>
      <c r="I2914" t="s">
        <v>1023</v>
      </c>
      <c r="J2914" t="s">
        <v>206</v>
      </c>
      <c r="K2914" t="s">
        <v>292</v>
      </c>
      <c r="L2914" t="s">
        <v>42</v>
      </c>
      <c r="M2914" t="s">
        <v>43</v>
      </c>
      <c r="N2914">
        <v>0</v>
      </c>
      <c r="O2914">
        <v>5</v>
      </c>
      <c r="P2914">
        <v>5</v>
      </c>
      <c r="T2914" t="s">
        <v>55</v>
      </c>
      <c r="V2914" t="s">
        <v>56</v>
      </c>
      <c r="X2914" t="s">
        <v>57</v>
      </c>
      <c r="Z2914" t="s">
        <v>293</v>
      </c>
      <c r="AC2914" t="s">
        <v>294</v>
      </c>
      <c r="AG2914" t="s">
        <v>27</v>
      </c>
      <c r="AH2914" t="str">
        <f>Table1[[#This Row],[Family]]</f>
        <v>Gammaridae</v>
      </c>
      <c r="AI2914" t="s">
        <v>60</v>
      </c>
      <c r="AJ2914" t="s">
        <v>61</v>
      </c>
      <c r="AK2914">
        <v>6.7</v>
      </c>
      <c r="AM2914" t="s">
        <v>42</v>
      </c>
      <c r="AN2914">
        <v>6.7</v>
      </c>
      <c r="AO2914">
        <v>0</v>
      </c>
    </row>
    <row r="2915" spans="1:41" x14ac:dyDescent="0.25">
      <c r="A2915" t="s">
        <v>839</v>
      </c>
      <c r="F2915" t="s">
        <v>839</v>
      </c>
      <c r="G2915" s="1">
        <v>42451</v>
      </c>
      <c r="I2915" t="s">
        <v>1023</v>
      </c>
      <c r="J2915" t="s">
        <v>206</v>
      </c>
      <c r="K2915" t="s">
        <v>348</v>
      </c>
      <c r="L2915" t="s">
        <v>42</v>
      </c>
      <c r="M2915" t="s">
        <v>43</v>
      </c>
      <c r="N2915">
        <v>0</v>
      </c>
      <c r="O2915">
        <v>1</v>
      </c>
      <c r="P2915">
        <v>1</v>
      </c>
      <c r="T2915" t="s">
        <v>55</v>
      </c>
      <c r="V2915" t="s">
        <v>67</v>
      </c>
      <c r="X2915" t="s">
        <v>68</v>
      </c>
      <c r="Z2915" t="s">
        <v>138</v>
      </c>
      <c r="AC2915" t="s">
        <v>349</v>
      </c>
      <c r="AG2915" t="s">
        <v>27</v>
      </c>
      <c r="AH2915" t="str">
        <f>Table1[[#This Row],[Family]]</f>
        <v>Ephemerellidae</v>
      </c>
      <c r="AI2915" t="s">
        <v>144</v>
      </c>
      <c r="AJ2915" t="s">
        <v>169</v>
      </c>
      <c r="AK2915">
        <v>4.5</v>
      </c>
      <c r="AM2915" t="s">
        <v>42</v>
      </c>
      <c r="AN2915">
        <v>4.5</v>
      </c>
      <c r="AO2915">
        <v>0</v>
      </c>
    </row>
    <row r="2916" spans="1:41" x14ac:dyDescent="0.25">
      <c r="A2916" t="s">
        <v>839</v>
      </c>
      <c r="F2916" t="s">
        <v>839</v>
      </c>
      <c r="G2916" s="1">
        <v>42451</v>
      </c>
      <c r="I2916" t="s">
        <v>1023</v>
      </c>
      <c r="J2916" t="s">
        <v>206</v>
      </c>
      <c r="K2916" t="s">
        <v>260</v>
      </c>
      <c r="L2916" t="s">
        <v>42</v>
      </c>
      <c r="M2916" t="s">
        <v>43</v>
      </c>
      <c r="N2916">
        <v>0</v>
      </c>
      <c r="O2916">
        <v>3</v>
      </c>
      <c r="P2916">
        <v>3</v>
      </c>
      <c r="T2916" t="s">
        <v>55</v>
      </c>
      <c r="V2916" t="s">
        <v>67</v>
      </c>
      <c r="X2916" t="s">
        <v>68</v>
      </c>
      <c r="Z2916" t="s">
        <v>142</v>
      </c>
      <c r="AC2916" t="s">
        <v>261</v>
      </c>
      <c r="AG2916" t="s">
        <v>27</v>
      </c>
      <c r="AH2916" t="str">
        <f>Table1[[#This Row],[Family]]</f>
        <v>Heptageniidae</v>
      </c>
      <c r="AI2916" t="s">
        <v>144</v>
      </c>
      <c r="AJ2916" t="s">
        <v>53</v>
      </c>
      <c r="AK2916">
        <v>3</v>
      </c>
      <c r="AM2916" t="s">
        <v>42</v>
      </c>
      <c r="AN2916">
        <v>3</v>
      </c>
      <c r="AO2916">
        <v>0</v>
      </c>
    </row>
    <row r="2917" spans="1:41" x14ac:dyDescent="0.25">
      <c r="A2917" t="s">
        <v>839</v>
      </c>
      <c r="F2917" t="s">
        <v>839</v>
      </c>
      <c r="G2917" s="1">
        <v>42451</v>
      </c>
      <c r="I2917" t="s">
        <v>1023</v>
      </c>
      <c r="J2917" t="s">
        <v>206</v>
      </c>
      <c r="K2917" t="s">
        <v>158</v>
      </c>
      <c r="L2917" t="s">
        <v>42</v>
      </c>
      <c r="M2917" t="s">
        <v>43</v>
      </c>
      <c r="N2917">
        <v>0</v>
      </c>
      <c r="O2917">
        <v>1</v>
      </c>
      <c r="P2917">
        <v>1</v>
      </c>
      <c r="T2917" t="s">
        <v>55</v>
      </c>
      <c r="V2917" t="s">
        <v>67</v>
      </c>
      <c r="X2917" t="s">
        <v>152</v>
      </c>
      <c r="Z2917" t="s">
        <v>159</v>
      </c>
      <c r="AC2917" t="s">
        <v>160</v>
      </c>
      <c r="AG2917" t="s">
        <v>27</v>
      </c>
      <c r="AH2917" t="str">
        <f>Table1[[#This Row],[Family]]</f>
        <v>Nemouridae</v>
      </c>
      <c r="AI2917" t="s">
        <v>60</v>
      </c>
      <c r="AJ2917" t="s">
        <v>161</v>
      </c>
      <c r="AK2917">
        <v>3</v>
      </c>
      <c r="AM2917" t="s">
        <v>42</v>
      </c>
      <c r="AN2917">
        <v>3</v>
      </c>
      <c r="AO2917">
        <v>0</v>
      </c>
    </row>
    <row r="2918" spans="1:41" x14ac:dyDescent="0.25">
      <c r="A2918" t="s">
        <v>839</v>
      </c>
      <c r="F2918" t="s">
        <v>839</v>
      </c>
      <c r="G2918" s="1">
        <v>42451</v>
      </c>
      <c r="I2918" t="s">
        <v>1023</v>
      </c>
      <c r="J2918" t="s">
        <v>206</v>
      </c>
      <c r="K2918" t="s">
        <v>449</v>
      </c>
      <c r="L2918" t="s">
        <v>42</v>
      </c>
      <c r="M2918" t="s">
        <v>43</v>
      </c>
      <c r="N2918">
        <v>0</v>
      </c>
      <c r="O2918">
        <v>1</v>
      </c>
      <c r="P2918">
        <v>1</v>
      </c>
      <c r="T2918" t="s">
        <v>55</v>
      </c>
      <c r="V2918" t="s">
        <v>67</v>
      </c>
      <c r="X2918" t="s">
        <v>152</v>
      </c>
      <c r="Z2918" t="s">
        <v>163</v>
      </c>
      <c r="AG2918" t="s">
        <v>24</v>
      </c>
      <c r="AH2918" t="str">
        <f>Table1[[#This Row],[FinalID]]</f>
        <v>PERLIDAE</v>
      </c>
      <c r="AI2918" t="s">
        <v>76</v>
      </c>
      <c r="AJ2918" t="s">
        <v>53</v>
      </c>
      <c r="AK2918">
        <v>2.2000000000000002</v>
      </c>
      <c r="AM2918" t="s">
        <v>42</v>
      </c>
      <c r="AN2918">
        <v>2.2000000000000002</v>
      </c>
      <c r="AO2918">
        <v>0</v>
      </c>
    </row>
    <row r="2919" spans="1:41" x14ac:dyDescent="0.25">
      <c r="A2919" t="s">
        <v>839</v>
      </c>
      <c r="F2919" t="s">
        <v>839</v>
      </c>
      <c r="G2919" s="1">
        <v>42451</v>
      </c>
      <c r="I2919" t="s">
        <v>1023</v>
      </c>
      <c r="J2919" t="s">
        <v>206</v>
      </c>
      <c r="K2919" t="s">
        <v>170</v>
      </c>
      <c r="L2919" t="s">
        <v>42</v>
      </c>
      <c r="M2919" t="s">
        <v>43</v>
      </c>
      <c r="N2919">
        <v>0</v>
      </c>
      <c r="O2919">
        <v>8</v>
      </c>
      <c r="P2919">
        <v>8</v>
      </c>
      <c r="T2919" t="s">
        <v>55</v>
      </c>
      <c r="V2919" t="s">
        <v>67</v>
      </c>
      <c r="X2919" t="s">
        <v>72</v>
      </c>
      <c r="Z2919" t="s">
        <v>171</v>
      </c>
      <c r="AC2919" t="s">
        <v>172</v>
      </c>
      <c r="AG2919" t="s">
        <v>27</v>
      </c>
      <c r="AH2919" t="str">
        <f>Table1[[#This Row],[Family]]</f>
        <v>Hydropsychidae</v>
      </c>
      <c r="AI2919" t="s">
        <v>92</v>
      </c>
      <c r="AJ2919" t="s">
        <v>53</v>
      </c>
      <c r="AK2919">
        <v>6.5</v>
      </c>
      <c r="AM2919" t="s">
        <v>42</v>
      </c>
      <c r="AN2919">
        <v>6.5</v>
      </c>
      <c r="AO2919">
        <v>0</v>
      </c>
    </row>
    <row r="2920" spans="1:41" x14ac:dyDescent="0.25">
      <c r="A2920" t="s">
        <v>839</v>
      </c>
      <c r="F2920" t="s">
        <v>839</v>
      </c>
      <c r="G2920" s="1">
        <v>42451</v>
      </c>
      <c r="I2920" t="s">
        <v>1023</v>
      </c>
      <c r="J2920" t="s">
        <v>206</v>
      </c>
      <c r="K2920" t="s">
        <v>175</v>
      </c>
      <c r="L2920" t="s">
        <v>42</v>
      </c>
      <c r="M2920" t="s">
        <v>43</v>
      </c>
      <c r="N2920">
        <v>0</v>
      </c>
      <c r="O2920">
        <v>3</v>
      </c>
      <c r="P2920">
        <v>3</v>
      </c>
      <c r="T2920" t="s">
        <v>55</v>
      </c>
      <c r="V2920" t="s">
        <v>67</v>
      </c>
      <c r="X2920" t="s">
        <v>72</v>
      </c>
      <c r="Z2920" t="s">
        <v>171</v>
      </c>
      <c r="AC2920" t="s">
        <v>176</v>
      </c>
      <c r="AG2920" t="s">
        <v>27</v>
      </c>
      <c r="AH2920" t="str">
        <f>Table1[[#This Row],[Family]]</f>
        <v>Hydropsychidae</v>
      </c>
      <c r="AI2920" t="s">
        <v>92</v>
      </c>
      <c r="AJ2920" t="s">
        <v>53</v>
      </c>
      <c r="AK2920">
        <v>7.5</v>
      </c>
      <c r="AM2920" t="s">
        <v>42</v>
      </c>
      <c r="AN2920">
        <v>7.5</v>
      </c>
      <c r="AO2920">
        <v>0</v>
      </c>
    </row>
    <row r="2921" spans="1:41" x14ac:dyDescent="0.25">
      <c r="A2921" t="s">
        <v>839</v>
      </c>
      <c r="F2921" t="s">
        <v>839</v>
      </c>
      <c r="G2921" s="1">
        <v>42451</v>
      </c>
      <c r="I2921" t="s">
        <v>1023</v>
      </c>
      <c r="J2921" t="s">
        <v>206</v>
      </c>
      <c r="K2921" t="s">
        <v>177</v>
      </c>
      <c r="L2921" t="s">
        <v>42</v>
      </c>
      <c r="M2921" t="s">
        <v>43</v>
      </c>
      <c r="N2921">
        <v>0</v>
      </c>
      <c r="O2921">
        <v>1</v>
      </c>
      <c r="P2921">
        <v>1</v>
      </c>
      <c r="T2921" t="s">
        <v>55</v>
      </c>
      <c r="V2921" t="s">
        <v>67</v>
      </c>
      <c r="X2921" t="s">
        <v>72</v>
      </c>
      <c r="Z2921" t="s">
        <v>178</v>
      </c>
      <c r="AC2921" t="s">
        <v>179</v>
      </c>
      <c r="AG2921" t="s">
        <v>27</v>
      </c>
      <c r="AH2921" t="str">
        <f>Table1[[#This Row],[Family]]</f>
        <v>Uenoidae</v>
      </c>
      <c r="AI2921" t="s">
        <v>144</v>
      </c>
      <c r="AJ2921" t="s">
        <v>53</v>
      </c>
      <c r="AK2921">
        <v>2.7</v>
      </c>
      <c r="AM2921" t="s">
        <v>42</v>
      </c>
      <c r="AN2921">
        <v>2.7</v>
      </c>
      <c r="AO2921">
        <v>0</v>
      </c>
    </row>
    <row r="2922" spans="1:41" x14ac:dyDescent="0.25">
      <c r="A2922" t="s">
        <v>839</v>
      </c>
      <c r="F2922" t="s">
        <v>839</v>
      </c>
      <c r="G2922" s="1">
        <v>42451</v>
      </c>
      <c r="I2922" t="s">
        <v>1023</v>
      </c>
      <c r="J2922" t="s">
        <v>206</v>
      </c>
      <c r="K2922" t="s">
        <v>463</v>
      </c>
      <c r="L2922" t="s">
        <v>42</v>
      </c>
      <c r="M2922" t="s">
        <v>43</v>
      </c>
      <c r="N2922">
        <v>0</v>
      </c>
      <c r="O2922">
        <v>1</v>
      </c>
      <c r="P2922">
        <v>1</v>
      </c>
      <c r="T2922" t="s">
        <v>55</v>
      </c>
      <c r="V2922" t="s">
        <v>67</v>
      </c>
      <c r="X2922" t="s">
        <v>220</v>
      </c>
      <c r="Z2922" t="s">
        <v>221</v>
      </c>
      <c r="AC2922" t="s">
        <v>464</v>
      </c>
      <c r="AG2922" t="s">
        <v>27</v>
      </c>
      <c r="AH2922" t="str">
        <f>Table1[[#This Row],[Family]]</f>
        <v>Elmidae</v>
      </c>
      <c r="AI2922" t="s">
        <v>144</v>
      </c>
      <c r="AJ2922" t="s">
        <v>376</v>
      </c>
      <c r="AK2922">
        <v>5.7</v>
      </c>
      <c r="AM2922" t="s">
        <v>42</v>
      </c>
      <c r="AN2922">
        <v>5.7</v>
      </c>
      <c r="AO2922">
        <v>0</v>
      </c>
    </row>
    <row r="2923" spans="1:41" x14ac:dyDescent="0.25">
      <c r="A2923" t="s">
        <v>839</v>
      </c>
      <c r="F2923" t="s">
        <v>839</v>
      </c>
      <c r="G2923" s="1">
        <v>42451</v>
      </c>
      <c r="I2923" t="s">
        <v>1023</v>
      </c>
      <c r="J2923" t="s">
        <v>206</v>
      </c>
      <c r="K2923" t="s">
        <v>384</v>
      </c>
      <c r="L2923" t="s">
        <v>42</v>
      </c>
      <c r="M2923" t="s">
        <v>43</v>
      </c>
      <c r="N2923">
        <v>0</v>
      </c>
      <c r="O2923">
        <v>3</v>
      </c>
      <c r="P2923">
        <v>3</v>
      </c>
      <c r="T2923" t="s">
        <v>55</v>
      </c>
      <c r="V2923" t="s">
        <v>67</v>
      </c>
      <c r="X2923" t="s">
        <v>220</v>
      </c>
      <c r="Z2923" t="s">
        <v>221</v>
      </c>
      <c r="AC2923" t="s">
        <v>385</v>
      </c>
      <c r="AG2923" t="s">
        <v>27</v>
      </c>
      <c r="AH2923" t="str">
        <f>Table1[[#This Row],[Family]]</f>
        <v>Elmidae</v>
      </c>
      <c r="AI2923" t="s">
        <v>144</v>
      </c>
      <c r="AJ2923" t="s">
        <v>53</v>
      </c>
      <c r="AK2923">
        <v>6.8</v>
      </c>
      <c r="AM2923" t="s">
        <v>42</v>
      </c>
      <c r="AN2923">
        <v>6.8</v>
      </c>
      <c r="AO2923">
        <v>0</v>
      </c>
    </row>
    <row r="2924" spans="1:41" x14ac:dyDescent="0.25">
      <c r="A2924" t="s">
        <v>839</v>
      </c>
      <c r="F2924" t="s">
        <v>839</v>
      </c>
      <c r="G2924" s="1">
        <v>42451</v>
      </c>
      <c r="I2924" t="s">
        <v>1023</v>
      </c>
      <c r="J2924" t="s">
        <v>206</v>
      </c>
      <c r="K2924" t="s">
        <v>219</v>
      </c>
      <c r="L2924" t="s">
        <v>42</v>
      </c>
      <c r="M2924" t="s">
        <v>43</v>
      </c>
      <c r="N2924">
        <v>0</v>
      </c>
      <c r="O2924">
        <v>13</v>
      </c>
      <c r="P2924">
        <v>13</v>
      </c>
      <c r="T2924" t="s">
        <v>55</v>
      </c>
      <c r="V2924" t="s">
        <v>67</v>
      </c>
      <c r="X2924" t="s">
        <v>220</v>
      </c>
      <c r="Z2924" t="s">
        <v>221</v>
      </c>
      <c r="AC2924" t="s">
        <v>222</v>
      </c>
      <c r="AG2924" t="s">
        <v>27</v>
      </c>
      <c r="AH2924" t="str">
        <f>Table1[[#This Row],[Family]]</f>
        <v>Elmidae</v>
      </c>
      <c r="AI2924" t="s">
        <v>144</v>
      </c>
      <c r="AJ2924" t="s">
        <v>53</v>
      </c>
      <c r="AK2924">
        <v>7.1</v>
      </c>
      <c r="AM2924" t="s">
        <v>42</v>
      </c>
      <c r="AN2924">
        <v>7.1</v>
      </c>
      <c r="AO2924">
        <v>0</v>
      </c>
    </row>
    <row r="2925" spans="1:41" x14ac:dyDescent="0.25">
      <c r="A2925" t="s">
        <v>839</v>
      </c>
      <c r="F2925" t="s">
        <v>839</v>
      </c>
      <c r="G2925" s="1">
        <v>42451</v>
      </c>
      <c r="I2925" t="s">
        <v>1023</v>
      </c>
      <c r="J2925" t="s">
        <v>206</v>
      </c>
      <c r="K2925" t="s">
        <v>386</v>
      </c>
      <c r="L2925" t="s">
        <v>42</v>
      </c>
      <c r="M2925" t="s">
        <v>43</v>
      </c>
      <c r="N2925">
        <v>0</v>
      </c>
      <c r="O2925">
        <v>3</v>
      </c>
      <c r="P2925">
        <v>3</v>
      </c>
      <c r="T2925" t="s">
        <v>55</v>
      </c>
      <c r="V2925" t="s">
        <v>67</v>
      </c>
      <c r="X2925" t="s">
        <v>220</v>
      </c>
      <c r="Z2925" t="s">
        <v>387</v>
      </c>
      <c r="AC2925" t="s">
        <v>388</v>
      </c>
      <c r="AG2925" t="s">
        <v>27</v>
      </c>
      <c r="AH2925" t="str">
        <f>Table1[[#This Row],[Family]]</f>
        <v>Psephenidae</v>
      </c>
      <c r="AI2925" t="s">
        <v>144</v>
      </c>
      <c r="AJ2925" t="s">
        <v>53</v>
      </c>
      <c r="AK2925">
        <v>4.4000000000000004</v>
      </c>
      <c r="AM2925" t="s">
        <v>42</v>
      </c>
      <c r="AN2925">
        <v>4.4000000000000004</v>
      </c>
      <c r="AO2925">
        <v>0</v>
      </c>
    </row>
    <row r="2926" spans="1:41" x14ac:dyDescent="0.25">
      <c r="A2926" t="s">
        <v>839</v>
      </c>
      <c r="F2926" t="s">
        <v>839</v>
      </c>
      <c r="G2926" s="1">
        <v>42451</v>
      </c>
      <c r="I2926" t="s">
        <v>1023</v>
      </c>
      <c r="J2926" t="s">
        <v>206</v>
      </c>
      <c r="K2926" t="s">
        <v>90</v>
      </c>
      <c r="L2926" t="s">
        <v>42</v>
      </c>
      <c r="M2926" t="s">
        <v>43</v>
      </c>
      <c r="N2926">
        <v>0</v>
      </c>
      <c r="O2926">
        <v>1</v>
      </c>
      <c r="P2926">
        <v>1</v>
      </c>
      <c r="T2926" t="s">
        <v>55</v>
      </c>
      <c r="V2926" t="s">
        <v>67</v>
      </c>
      <c r="X2926" t="s">
        <v>80</v>
      </c>
      <c r="Z2926" t="s">
        <v>86</v>
      </c>
      <c r="AB2926" t="s">
        <v>87</v>
      </c>
      <c r="AC2926" t="s">
        <v>91</v>
      </c>
      <c r="AG2926" t="s">
        <v>27</v>
      </c>
      <c r="AH2926" t="str">
        <f>Table1[[#This Row],[Family]]</f>
        <v>Chironomidae</v>
      </c>
      <c r="AI2926" t="s">
        <v>92</v>
      </c>
      <c r="AJ2926" t="s">
        <v>53</v>
      </c>
      <c r="AK2926">
        <v>4.9000000000000004</v>
      </c>
      <c r="AM2926" t="s">
        <v>42</v>
      </c>
      <c r="AN2926">
        <v>4.9000000000000004</v>
      </c>
      <c r="AO2926">
        <v>0</v>
      </c>
    </row>
    <row r="2927" spans="1:41" x14ac:dyDescent="0.25">
      <c r="A2927" t="s">
        <v>839</v>
      </c>
      <c r="F2927" t="s">
        <v>839</v>
      </c>
      <c r="G2927" s="1">
        <v>42451</v>
      </c>
      <c r="I2927" t="s">
        <v>1023</v>
      </c>
      <c r="J2927" t="s">
        <v>206</v>
      </c>
      <c r="K2927" t="s">
        <v>816</v>
      </c>
      <c r="L2927" t="s">
        <v>42</v>
      </c>
      <c r="M2927" t="s">
        <v>43</v>
      </c>
      <c r="N2927">
        <v>0</v>
      </c>
      <c r="O2927">
        <v>39</v>
      </c>
      <c r="P2927">
        <v>39</v>
      </c>
      <c r="T2927" t="s">
        <v>55</v>
      </c>
      <c r="V2927" t="s">
        <v>67</v>
      </c>
      <c r="X2927" t="s">
        <v>80</v>
      </c>
      <c r="Z2927" t="s">
        <v>86</v>
      </c>
      <c r="AB2927" t="s">
        <v>87</v>
      </c>
      <c r="AC2927" t="s">
        <v>817</v>
      </c>
      <c r="AG2927" t="s">
        <v>27</v>
      </c>
      <c r="AH2927" t="str">
        <f>Table1[[#This Row],[Family]]</f>
        <v>Chironomidae</v>
      </c>
      <c r="AI2927" t="s">
        <v>48</v>
      </c>
      <c r="AM2927" t="s">
        <v>42</v>
      </c>
      <c r="AO2927">
        <v>0</v>
      </c>
    </row>
    <row r="2928" spans="1:41" x14ac:dyDescent="0.25">
      <c r="A2928" t="s">
        <v>839</v>
      </c>
      <c r="F2928" t="s">
        <v>839</v>
      </c>
      <c r="G2928" s="1">
        <v>42451</v>
      </c>
      <c r="I2928" t="s">
        <v>1023</v>
      </c>
      <c r="J2928" t="s">
        <v>206</v>
      </c>
      <c r="K2928" t="s">
        <v>406</v>
      </c>
      <c r="L2928" t="s">
        <v>42</v>
      </c>
      <c r="M2928" t="s">
        <v>43</v>
      </c>
      <c r="N2928">
        <v>0</v>
      </c>
      <c r="O2928">
        <v>4</v>
      </c>
      <c r="P2928">
        <v>4</v>
      </c>
      <c r="T2928" t="s">
        <v>55</v>
      </c>
      <c r="V2928" t="s">
        <v>67</v>
      </c>
      <c r="X2928" t="s">
        <v>80</v>
      </c>
      <c r="Z2928" t="s">
        <v>86</v>
      </c>
      <c r="AB2928" t="s">
        <v>87</v>
      </c>
      <c r="AC2928" t="s">
        <v>407</v>
      </c>
      <c r="AG2928" t="s">
        <v>27</v>
      </c>
      <c r="AH2928" t="str">
        <f>Table1[[#This Row],[Family]]</f>
        <v>Chironomidae</v>
      </c>
      <c r="AI2928" t="s">
        <v>48</v>
      </c>
      <c r="AJ2928" t="s">
        <v>49</v>
      </c>
      <c r="AK2928">
        <v>6.6</v>
      </c>
      <c r="AM2928" t="s">
        <v>42</v>
      </c>
      <c r="AN2928">
        <v>6.6</v>
      </c>
      <c r="AO2928">
        <v>0</v>
      </c>
    </row>
    <row r="2929" spans="1:41" x14ac:dyDescent="0.25">
      <c r="A2929" t="s">
        <v>839</v>
      </c>
      <c r="F2929" t="s">
        <v>839</v>
      </c>
      <c r="G2929" s="1">
        <v>42451</v>
      </c>
      <c r="I2929" t="s">
        <v>1023</v>
      </c>
      <c r="J2929" t="s">
        <v>206</v>
      </c>
      <c r="K2929" t="s">
        <v>186</v>
      </c>
      <c r="L2929" t="s">
        <v>42</v>
      </c>
      <c r="M2929" t="s">
        <v>79</v>
      </c>
      <c r="N2929">
        <v>0</v>
      </c>
      <c r="O2929">
        <v>1</v>
      </c>
      <c r="P2929">
        <v>1</v>
      </c>
      <c r="T2929" t="s">
        <v>55</v>
      </c>
      <c r="V2929" t="s">
        <v>67</v>
      </c>
      <c r="X2929" t="s">
        <v>80</v>
      </c>
      <c r="Z2929" t="s">
        <v>86</v>
      </c>
      <c r="AC2929" t="s">
        <v>187</v>
      </c>
      <c r="AG2929" t="s">
        <v>27</v>
      </c>
      <c r="AH2929" t="str">
        <f>Table1[[#This Row],[Family]]</f>
        <v>Chironomidae</v>
      </c>
      <c r="AI2929" t="s">
        <v>48</v>
      </c>
      <c r="AK2929">
        <v>7.6</v>
      </c>
      <c r="AM2929" t="s">
        <v>42</v>
      </c>
      <c r="AN2929">
        <v>7.6</v>
      </c>
      <c r="AO2929">
        <v>0</v>
      </c>
    </row>
    <row r="2930" spans="1:41" x14ac:dyDescent="0.25">
      <c r="A2930" t="s">
        <v>839</v>
      </c>
      <c r="F2930" t="s">
        <v>839</v>
      </c>
      <c r="G2930" s="1">
        <v>42451</v>
      </c>
      <c r="I2930" t="s">
        <v>1023</v>
      </c>
      <c r="J2930" t="s">
        <v>206</v>
      </c>
      <c r="K2930" t="s">
        <v>107</v>
      </c>
      <c r="L2930" t="s">
        <v>42</v>
      </c>
      <c r="M2930" t="s">
        <v>43</v>
      </c>
      <c r="N2930">
        <v>0</v>
      </c>
      <c r="O2930">
        <v>19</v>
      </c>
      <c r="P2930">
        <v>19</v>
      </c>
      <c r="T2930" t="s">
        <v>55</v>
      </c>
      <c r="V2930" t="s">
        <v>67</v>
      </c>
      <c r="X2930" t="s">
        <v>80</v>
      </c>
      <c r="Z2930" t="s">
        <v>86</v>
      </c>
      <c r="AC2930" t="s">
        <v>108</v>
      </c>
      <c r="AG2930" t="s">
        <v>27</v>
      </c>
      <c r="AH2930" t="str">
        <f>Table1[[#This Row],[Family]]</f>
        <v>Chironomidae</v>
      </c>
      <c r="AI2930" t="s">
        <v>48</v>
      </c>
      <c r="AJ2930" t="s">
        <v>82</v>
      </c>
      <c r="AK2930">
        <v>9.1999999999999993</v>
      </c>
      <c r="AM2930" t="s">
        <v>42</v>
      </c>
      <c r="AN2930">
        <v>9.1999999999999993</v>
      </c>
      <c r="AO2930">
        <v>0</v>
      </c>
    </row>
    <row r="2931" spans="1:41" x14ac:dyDescent="0.25">
      <c r="A2931" t="s">
        <v>839</v>
      </c>
      <c r="F2931" t="s">
        <v>839</v>
      </c>
      <c r="G2931" s="1">
        <v>42451</v>
      </c>
      <c r="I2931" t="s">
        <v>1023</v>
      </c>
      <c r="J2931" t="s">
        <v>206</v>
      </c>
      <c r="K2931" t="s">
        <v>255</v>
      </c>
      <c r="L2931" t="s">
        <v>42</v>
      </c>
      <c r="M2931" t="s">
        <v>43</v>
      </c>
      <c r="N2931">
        <v>0</v>
      </c>
      <c r="O2931">
        <v>1</v>
      </c>
      <c r="P2931">
        <v>1</v>
      </c>
      <c r="T2931" t="s">
        <v>55</v>
      </c>
      <c r="V2931" t="s">
        <v>67</v>
      </c>
      <c r="X2931" t="s">
        <v>80</v>
      </c>
      <c r="Z2931" t="s">
        <v>86</v>
      </c>
      <c r="AC2931" t="s">
        <v>256</v>
      </c>
      <c r="AG2931" t="s">
        <v>27</v>
      </c>
      <c r="AH2931" t="str">
        <f>Table1[[#This Row],[Family]]</f>
        <v>Chironomidae</v>
      </c>
      <c r="AI2931" t="s">
        <v>48</v>
      </c>
      <c r="AJ2931" t="s">
        <v>61</v>
      </c>
      <c r="AK2931">
        <v>5.0999999999999996</v>
      </c>
      <c r="AM2931" t="s">
        <v>42</v>
      </c>
      <c r="AN2931">
        <v>5.0999999999999996</v>
      </c>
      <c r="AO2931">
        <v>0</v>
      </c>
    </row>
    <row r="2932" spans="1:41" x14ac:dyDescent="0.25">
      <c r="A2932" t="s">
        <v>839</v>
      </c>
      <c r="F2932" t="s">
        <v>839</v>
      </c>
      <c r="G2932" s="1">
        <v>42451</v>
      </c>
      <c r="I2932" t="s">
        <v>1023</v>
      </c>
      <c r="J2932" t="s">
        <v>206</v>
      </c>
      <c r="K2932" t="s">
        <v>250</v>
      </c>
      <c r="L2932" t="s">
        <v>42</v>
      </c>
      <c r="M2932" t="s">
        <v>43</v>
      </c>
      <c r="N2932">
        <v>0</v>
      </c>
      <c r="O2932">
        <v>2</v>
      </c>
      <c r="P2932">
        <v>2</v>
      </c>
      <c r="T2932" t="s">
        <v>55</v>
      </c>
      <c r="V2932" t="s">
        <v>67</v>
      </c>
      <c r="X2932" t="s">
        <v>80</v>
      </c>
      <c r="Z2932" t="s">
        <v>86</v>
      </c>
      <c r="AC2932" t="s">
        <v>251</v>
      </c>
      <c r="AG2932" t="s">
        <v>27</v>
      </c>
      <c r="AH2932" t="str">
        <f>Table1[[#This Row],[Family]]</f>
        <v>Chironomidae</v>
      </c>
      <c r="AI2932" t="s">
        <v>48</v>
      </c>
      <c r="AJ2932" t="s">
        <v>61</v>
      </c>
      <c r="AK2932">
        <v>5.0999999999999996</v>
      </c>
      <c r="AM2932" t="s">
        <v>42</v>
      </c>
      <c r="AN2932">
        <v>5.0999999999999996</v>
      </c>
      <c r="AO2932">
        <v>0</v>
      </c>
    </row>
    <row r="2933" spans="1:41" x14ac:dyDescent="0.25">
      <c r="A2933" t="s">
        <v>839</v>
      </c>
      <c r="F2933" t="s">
        <v>839</v>
      </c>
      <c r="G2933" s="1">
        <v>42451</v>
      </c>
      <c r="I2933" t="s">
        <v>1023</v>
      </c>
      <c r="J2933" t="s">
        <v>206</v>
      </c>
      <c r="K2933" t="s">
        <v>196</v>
      </c>
      <c r="L2933" t="s">
        <v>42</v>
      </c>
      <c r="M2933" t="s">
        <v>43</v>
      </c>
      <c r="N2933">
        <v>0</v>
      </c>
      <c r="O2933">
        <v>1</v>
      </c>
      <c r="P2933">
        <v>1</v>
      </c>
      <c r="T2933" t="s">
        <v>55</v>
      </c>
      <c r="V2933" t="s">
        <v>67</v>
      </c>
      <c r="X2933" t="s">
        <v>80</v>
      </c>
      <c r="Z2933" t="s">
        <v>86</v>
      </c>
      <c r="AB2933" t="s">
        <v>194</v>
      </c>
      <c r="AC2933" t="s">
        <v>197</v>
      </c>
      <c r="AG2933" t="s">
        <v>27</v>
      </c>
      <c r="AH2933" t="str">
        <f>Table1[[#This Row],[Family]]</f>
        <v>Chironomidae</v>
      </c>
      <c r="AI2933" t="s">
        <v>48</v>
      </c>
      <c r="AJ2933" t="s">
        <v>61</v>
      </c>
      <c r="AK2933">
        <v>8.1999999999999993</v>
      </c>
      <c r="AM2933" t="s">
        <v>42</v>
      </c>
      <c r="AN2933">
        <v>8.1999999999999993</v>
      </c>
      <c r="AO2933">
        <v>0</v>
      </c>
    </row>
    <row r="2934" spans="1:41" x14ac:dyDescent="0.25">
      <c r="A2934" t="s">
        <v>839</v>
      </c>
      <c r="F2934" t="s">
        <v>839</v>
      </c>
      <c r="G2934" s="1">
        <v>42451</v>
      </c>
      <c r="I2934" t="s">
        <v>1023</v>
      </c>
      <c r="J2934" t="s">
        <v>206</v>
      </c>
      <c r="K2934" t="s">
        <v>278</v>
      </c>
      <c r="L2934" t="s">
        <v>42</v>
      </c>
      <c r="M2934" t="s">
        <v>43</v>
      </c>
      <c r="N2934">
        <v>0</v>
      </c>
      <c r="O2934">
        <v>3</v>
      </c>
      <c r="P2934">
        <v>3</v>
      </c>
      <c r="T2934" t="s">
        <v>55</v>
      </c>
      <c r="V2934" t="s">
        <v>67</v>
      </c>
      <c r="X2934" t="s">
        <v>80</v>
      </c>
      <c r="Z2934" t="s">
        <v>279</v>
      </c>
      <c r="AC2934" t="s">
        <v>280</v>
      </c>
      <c r="AG2934" t="s">
        <v>27</v>
      </c>
      <c r="AH2934" t="str">
        <f>Table1[[#This Row],[Family]]</f>
        <v>Empididae</v>
      </c>
      <c r="AI2934" t="s">
        <v>76</v>
      </c>
      <c r="AJ2934" t="s">
        <v>53</v>
      </c>
      <c r="AK2934">
        <v>7.4</v>
      </c>
      <c r="AM2934" t="s">
        <v>42</v>
      </c>
      <c r="AN2934">
        <v>7.4</v>
      </c>
      <c r="AO2934">
        <v>0</v>
      </c>
    </row>
    <row r="2935" spans="1:41" x14ac:dyDescent="0.25">
      <c r="A2935" t="s">
        <v>839</v>
      </c>
      <c r="F2935" t="s">
        <v>839</v>
      </c>
      <c r="G2935" s="1">
        <v>42451</v>
      </c>
      <c r="I2935" t="s">
        <v>1023</v>
      </c>
      <c r="J2935" t="s">
        <v>206</v>
      </c>
      <c r="K2935" t="s">
        <v>389</v>
      </c>
      <c r="L2935" t="s">
        <v>42</v>
      </c>
      <c r="M2935" t="s">
        <v>43</v>
      </c>
      <c r="N2935">
        <v>0</v>
      </c>
      <c r="O2935">
        <v>1</v>
      </c>
      <c r="P2935">
        <v>1</v>
      </c>
      <c r="T2935" t="s">
        <v>55</v>
      </c>
      <c r="V2935" t="s">
        <v>67</v>
      </c>
      <c r="X2935" t="s">
        <v>80</v>
      </c>
      <c r="Z2935" t="s">
        <v>279</v>
      </c>
      <c r="AB2935" t="s">
        <v>390</v>
      </c>
      <c r="AC2935" t="s">
        <v>391</v>
      </c>
      <c r="AG2935" t="s">
        <v>27</v>
      </c>
      <c r="AH2935" t="str">
        <f>Table1[[#This Row],[Family]]</f>
        <v>Empididae</v>
      </c>
      <c r="AI2935" t="s">
        <v>76</v>
      </c>
      <c r="AJ2935" t="s">
        <v>82</v>
      </c>
      <c r="AK2935">
        <v>7.9</v>
      </c>
      <c r="AM2935" t="s">
        <v>42</v>
      </c>
      <c r="AN2935">
        <v>7.9</v>
      </c>
      <c r="AO2935">
        <v>0</v>
      </c>
    </row>
    <row r="2936" spans="1:41" x14ac:dyDescent="0.25">
      <c r="A2936" t="s">
        <v>839</v>
      </c>
      <c r="F2936" t="s">
        <v>839</v>
      </c>
      <c r="G2936" s="1">
        <v>42451</v>
      </c>
      <c r="I2936" t="s">
        <v>1023</v>
      </c>
      <c r="J2936" t="s">
        <v>206</v>
      </c>
      <c r="K2936" t="s">
        <v>202</v>
      </c>
      <c r="L2936" t="s">
        <v>42</v>
      </c>
      <c r="M2936" t="s">
        <v>43</v>
      </c>
      <c r="N2936">
        <v>0</v>
      </c>
      <c r="O2936">
        <v>1</v>
      </c>
      <c r="P2936">
        <v>1</v>
      </c>
      <c r="T2936" t="s">
        <v>55</v>
      </c>
      <c r="V2936" t="s">
        <v>67</v>
      </c>
      <c r="X2936" t="s">
        <v>80</v>
      </c>
      <c r="Z2936" t="s">
        <v>203</v>
      </c>
      <c r="AC2936" t="s">
        <v>204</v>
      </c>
      <c r="AG2936" t="s">
        <v>27</v>
      </c>
      <c r="AH2936" t="str">
        <f>Table1[[#This Row],[Family]]</f>
        <v>Tipulidae</v>
      </c>
      <c r="AI2936" t="s">
        <v>48</v>
      </c>
      <c r="AJ2936" t="s">
        <v>53</v>
      </c>
      <c r="AK2936">
        <v>8</v>
      </c>
      <c r="AM2936" t="s">
        <v>42</v>
      </c>
      <c r="AN2936">
        <v>8</v>
      </c>
      <c r="AO2936">
        <v>0</v>
      </c>
    </row>
    <row r="2937" spans="1:41" x14ac:dyDescent="0.25">
      <c r="A2937" t="s">
        <v>839</v>
      </c>
      <c r="F2937" t="s">
        <v>839</v>
      </c>
      <c r="G2937" s="1">
        <v>42451</v>
      </c>
      <c r="I2937" t="s">
        <v>1023</v>
      </c>
      <c r="J2937" t="s">
        <v>206</v>
      </c>
      <c r="K2937" t="s">
        <v>239</v>
      </c>
      <c r="L2937" t="s">
        <v>42</v>
      </c>
      <c r="M2937" t="s">
        <v>43</v>
      </c>
      <c r="N2937">
        <v>0</v>
      </c>
      <c r="O2937">
        <v>2</v>
      </c>
      <c r="P2937">
        <v>2</v>
      </c>
      <c r="T2937" t="s">
        <v>55</v>
      </c>
      <c r="V2937" t="s">
        <v>67</v>
      </c>
      <c r="X2937" t="s">
        <v>80</v>
      </c>
      <c r="Z2937" t="s">
        <v>203</v>
      </c>
      <c r="AC2937" t="s">
        <v>240</v>
      </c>
      <c r="AG2937" t="s">
        <v>27</v>
      </c>
      <c r="AH2937" t="str">
        <f>Table1[[#This Row],[Family]]</f>
        <v>Tipulidae</v>
      </c>
      <c r="AI2937" t="s">
        <v>60</v>
      </c>
      <c r="AJ2937" t="s">
        <v>49</v>
      </c>
      <c r="AK2937">
        <v>6.7</v>
      </c>
      <c r="AM2937" t="s">
        <v>42</v>
      </c>
      <c r="AN2937">
        <v>6.7</v>
      </c>
      <c r="AO2937">
        <v>0</v>
      </c>
    </row>
    <row r="2938" spans="1:41" x14ac:dyDescent="0.25">
      <c r="A2938" t="s">
        <v>839</v>
      </c>
      <c r="F2938" t="s">
        <v>839</v>
      </c>
      <c r="G2938" s="1">
        <v>42451</v>
      </c>
      <c r="I2938" t="s">
        <v>1023</v>
      </c>
      <c r="J2938" t="s">
        <v>206</v>
      </c>
      <c r="K2938" t="s">
        <v>299</v>
      </c>
      <c r="L2938" t="s">
        <v>42</v>
      </c>
      <c r="M2938" t="s">
        <v>43</v>
      </c>
      <c r="N2938">
        <v>0</v>
      </c>
      <c r="O2938">
        <v>1</v>
      </c>
      <c r="P2938">
        <v>1</v>
      </c>
      <c r="T2938" t="s">
        <v>300</v>
      </c>
      <c r="V2938" t="s">
        <v>301</v>
      </c>
      <c r="X2938" t="s">
        <v>302</v>
      </c>
      <c r="Z2938" t="s">
        <v>303</v>
      </c>
      <c r="AC2938" t="s">
        <v>304</v>
      </c>
      <c r="AG2938" t="s">
        <v>27</v>
      </c>
      <c r="AH2938" t="str">
        <f>Table1[[#This Row],[Family]]</f>
        <v>Tetrastemmatidae</v>
      </c>
      <c r="AI2938" t="s">
        <v>76</v>
      </c>
      <c r="AK2938">
        <v>7.3</v>
      </c>
      <c r="AM2938" t="s">
        <v>42</v>
      </c>
      <c r="AN2938">
        <v>7.3</v>
      </c>
      <c r="AO2938">
        <v>0</v>
      </c>
    </row>
    <row r="2939" spans="1:41" x14ac:dyDescent="0.25">
      <c r="A2939" t="s">
        <v>839</v>
      </c>
      <c r="F2939" t="s">
        <v>839</v>
      </c>
      <c r="G2939" s="1">
        <v>42451</v>
      </c>
      <c r="I2939" t="s">
        <v>1023</v>
      </c>
      <c r="J2939" t="s">
        <v>206</v>
      </c>
      <c r="K2939" t="s">
        <v>217</v>
      </c>
      <c r="L2939" t="s">
        <v>42</v>
      </c>
      <c r="M2939" t="s">
        <v>43</v>
      </c>
      <c r="N2939">
        <v>0</v>
      </c>
      <c r="O2939">
        <v>2</v>
      </c>
      <c r="P2939">
        <v>2</v>
      </c>
      <c r="T2939" t="s">
        <v>55</v>
      </c>
      <c r="V2939" t="s">
        <v>67</v>
      </c>
      <c r="X2939" t="s">
        <v>72</v>
      </c>
      <c r="Z2939" t="s">
        <v>181</v>
      </c>
      <c r="AC2939" t="s">
        <v>218</v>
      </c>
      <c r="AG2939" t="s">
        <v>27</v>
      </c>
      <c r="AH2939" t="str">
        <f>Table1[[#This Row],[Family]]</f>
        <v>Philopotamidae</v>
      </c>
      <c r="AI2939" t="s">
        <v>92</v>
      </c>
      <c r="AJ2939" t="s">
        <v>53</v>
      </c>
      <c r="AK2939">
        <v>4.4000000000000004</v>
      </c>
      <c r="AM2939" t="s">
        <v>42</v>
      </c>
      <c r="AN2939">
        <v>4.4000000000000004</v>
      </c>
      <c r="AO2939">
        <v>0</v>
      </c>
    </row>
    <row r="2940" spans="1:41" x14ac:dyDescent="0.25">
      <c r="A2940" t="s">
        <v>839</v>
      </c>
      <c r="F2940" t="s">
        <v>839</v>
      </c>
      <c r="G2940" s="1">
        <v>42451</v>
      </c>
      <c r="I2940" t="s">
        <v>1023</v>
      </c>
      <c r="J2940" t="s">
        <v>206</v>
      </c>
      <c r="K2940" t="s">
        <v>393</v>
      </c>
      <c r="L2940" t="s">
        <v>42</v>
      </c>
      <c r="M2940" t="s">
        <v>43</v>
      </c>
      <c r="N2940">
        <v>0</v>
      </c>
      <c r="O2940">
        <v>1</v>
      </c>
      <c r="P2940">
        <v>1</v>
      </c>
      <c r="T2940" t="s">
        <v>208</v>
      </c>
      <c r="V2940" t="s">
        <v>394</v>
      </c>
      <c r="X2940" t="s">
        <v>395</v>
      </c>
      <c r="Z2940" t="s">
        <v>396</v>
      </c>
      <c r="AC2940" t="s">
        <v>397</v>
      </c>
      <c r="AG2940" t="s">
        <v>27</v>
      </c>
      <c r="AH2940" t="str">
        <f>Table1[[#This Row],[Family]]</f>
        <v>Corbiculidae</v>
      </c>
      <c r="AI2940" t="s">
        <v>92</v>
      </c>
      <c r="AJ2940" t="s">
        <v>49</v>
      </c>
      <c r="AK2940">
        <v>6</v>
      </c>
      <c r="AM2940" t="s">
        <v>42</v>
      </c>
      <c r="AN2940">
        <v>6</v>
      </c>
      <c r="AO2940">
        <v>0</v>
      </c>
    </row>
    <row r="2941" spans="1:41" x14ac:dyDescent="0.25">
      <c r="A2941" t="s">
        <v>839</v>
      </c>
      <c r="F2941" t="s">
        <v>839</v>
      </c>
      <c r="G2941" s="1">
        <v>42451</v>
      </c>
      <c r="I2941" t="s">
        <v>1023</v>
      </c>
      <c r="J2941" t="s">
        <v>206</v>
      </c>
      <c r="K2941" t="s">
        <v>292</v>
      </c>
      <c r="L2941" t="s">
        <v>42</v>
      </c>
      <c r="M2941" t="s">
        <v>43</v>
      </c>
      <c r="N2941">
        <v>0</v>
      </c>
      <c r="O2941">
        <v>36</v>
      </c>
      <c r="P2941">
        <v>36</v>
      </c>
      <c r="T2941" t="s">
        <v>55</v>
      </c>
      <c r="V2941" t="s">
        <v>56</v>
      </c>
      <c r="X2941" t="s">
        <v>57</v>
      </c>
      <c r="Z2941" t="s">
        <v>293</v>
      </c>
      <c r="AC2941" t="s">
        <v>294</v>
      </c>
      <c r="AG2941" t="s">
        <v>27</v>
      </c>
      <c r="AH2941" t="str">
        <f>Table1[[#This Row],[Family]]</f>
        <v>Gammaridae</v>
      </c>
      <c r="AI2941" t="s">
        <v>60</v>
      </c>
      <c r="AJ2941" t="s">
        <v>61</v>
      </c>
      <c r="AK2941">
        <v>6.7</v>
      </c>
      <c r="AM2941" t="s">
        <v>42</v>
      </c>
      <c r="AN2941">
        <v>6.7</v>
      </c>
      <c r="AO2941">
        <v>0</v>
      </c>
    </row>
    <row r="2942" spans="1:41" x14ac:dyDescent="0.25">
      <c r="A2942" t="s">
        <v>839</v>
      </c>
      <c r="F2942" t="s">
        <v>839</v>
      </c>
      <c r="G2942" s="1">
        <v>42451</v>
      </c>
      <c r="I2942" t="s">
        <v>1023</v>
      </c>
      <c r="J2942" t="s">
        <v>206</v>
      </c>
      <c r="K2942" t="s">
        <v>260</v>
      </c>
      <c r="L2942" t="s">
        <v>42</v>
      </c>
      <c r="M2942" t="s">
        <v>43</v>
      </c>
      <c r="N2942">
        <v>0</v>
      </c>
      <c r="O2942">
        <v>3</v>
      </c>
      <c r="P2942">
        <v>3</v>
      </c>
      <c r="T2942" t="s">
        <v>55</v>
      </c>
      <c r="V2942" t="s">
        <v>67</v>
      </c>
      <c r="X2942" t="s">
        <v>68</v>
      </c>
      <c r="Z2942" t="s">
        <v>142</v>
      </c>
      <c r="AC2942" t="s">
        <v>261</v>
      </c>
      <c r="AG2942" t="s">
        <v>27</v>
      </c>
      <c r="AH2942" t="str">
        <f>Table1[[#This Row],[Family]]</f>
        <v>Heptageniidae</v>
      </c>
      <c r="AI2942" t="s">
        <v>144</v>
      </c>
      <c r="AJ2942" t="s">
        <v>53</v>
      </c>
      <c r="AK2942">
        <v>3</v>
      </c>
      <c r="AM2942" t="s">
        <v>42</v>
      </c>
      <c r="AN2942">
        <v>3</v>
      </c>
      <c r="AO2942">
        <v>0</v>
      </c>
    </row>
    <row r="2943" spans="1:41" x14ac:dyDescent="0.25">
      <c r="A2943" t="s">
        <v>839</v>
      </c>
      <c r="F2943" t="s">
        <v>839</v>
      </c>
      <c r="G2943" s="1">
        <v>42451</v>
      </c>
      <c r="I2943" t="s">
        <v>1023</v>
      </c>
      <c r="J2943" t="s">
        <v>206</v>
      </c>
      <c r="K2943" t="s">
        <v>317</v>
      </c>
      <c r="L2943" t="s">
        <v>42</v>
      </c>
      <c r="M2943" t="s">
        <v>43</v>
      </c>
      <c r="N2943">
        <v>0</v>
      </c>
      <c r="O2943">
        <v>1</v>
      </c>
      <c r="P2943">
        <v>1</v>
      </c>
      <c r="T2943" t="s">
        <v>55</v>
      </c>
      <c r="V2943" t="s">
        <v>67</v>
      </c>
      <c r="X2943" t="s">
        <v>68</v>
      </c>
      <c r="Z2943" t="s">
        <v>318</v>
      </c>
      <c r="AC2943" t="s">
        <v>319</v>
      </c>
      <c r="AG2943" t="s">
        <v>27</v>
      </c>
      <c r="AH2943" t="str">
        <f>Table1[[#This Row],[Family]]</f>
        <v>Isonychiidae</v>
      </c>
      <c r="AI2943" t="s">
        <v>92</v>
      </c>
      <c r="AJ2943" t="s">
        <v>136</v>
      </c>
      <c r="AK2943">
        <v>2.5</v>
      </c>
      <c r="AM2943" t="s">
        <v>42</v>
      </c>
      <c r="AN2943">
        <v>2.5</v>
      </c>
      <c r="AO2943">
        <v>0</v>
      </c>
    </row>
    <row r="2944" spans="1:41" x14ac:dyDescent="0.25">
      <c r="A2944" t="s">
        <v>839</v>
      </c>
      <c r="F2944" t="s">
        <v>839</v>
      </c>
      <c r="G2944" s="1">
        <v>42451</v>
      </c>
      <c r="I2944" t="s">
        <v>1023</v>
      </c>
      <c r="J2944" t="s">
        <v>206</v>
      </c>
      <c r="K2944" t="s">
        <v>262</v>
      </c>
      <c r="L2944" t="s">
        <v>42</v>
      </c>
      <c r="M2944" t="s">
        <v>43</v>
      </c>
      <c r="N2944">
        <v>0</v>
      </c>
      <c r="O2944">
        <v>1</v>
      </c>
      <c r="P2944">
        <v>1</v>
      </c>
      <c r="T2944" t="s">
        <v>55</v>
      </c>
      <c r="V2944" t="s">
        <v>67</v>
      </c>
      <c r="X2944" t="s">
        <v>152</v>
      </c>
      <c r="Z2944" t="s">
        <v>159</v>
      </c>
      <c r="AC2944" t="s">
        <v>263</v>
      </c>
      <c r="AG2944" t="s">
        <v>27</v>
      </c>
      <c r="AH2944" t="str">
        <f>Table1[[#This Row],[Family]]</f>
        <v>Nemouridae</v>
      </c>
      <c r="AI2944" t="s">
        <v>60</v>
      </c>
      <c r="AJ2944" t="s">
        <v>161</v>
      </c>
      <c r="AK2944">
        <v>4.5</v>
      </c>
      <c r="AM2944" t="s">
        <v>42</v>
      </c>
      <c r="AN2944">
        <v>4.5</v>
      </c>
      <c r="AO2944">
        <v>0</v>
      </c>
    </row>
    <row r="2945" spans="1:41" x14ac:dyDescent="0.25">
      <c r="A2945" t="s">
        <v>839</v>
      </c>
      <c r="F2945" t="s">
        <v>839</v>
      </c>
      <c r="G2945" s="1">
        <v>42451</v>
      </c>
      <c r="I2945" t="s">
        <v>1023</v>
      </c>
      <c r="J2945" t="s">
        <v>206</v>
      </c>
      <c r="K2945" t="s">
        <v>170</v>
      </c>
      <c r="L2945" t="s">
        <v>42</v>
      </c>
      <c r="M2945" t="s">
        <v>43</v>
      </c>
      <c r="N2945">
        <v>0</v>
      </c>
      <c r="O2945">
        <v>3</v>
      </c>
      <c r="P2945">
        <v>3</v>
      </c>
      <c r="T2945" t="s">
        <v>55</v>
      </c>
      <c r="V2945" t="s">
        <v>67</v>
      </c>
      <c r="X2945" t="s">
        <v>72</v>
      </c>
      <c r="Z2945" t="s">
        <v>171</v>
      </c>
      <c r="AC2945" t="s">
        <v>172</v>
      </c>
      <c r="AG2945" t="s">
        <v>27</v>
      </c>
      <c r="AH2945" t="str">
        <f>Table1[[#This Row],[Family]]</f>
        <v>Hydropsychidae</v>
      </c>
      <c r="AI2945" t="s">
        <v>92</v>
      </c>
      <c r="AJ2945" t="s">
        <v>53</v>
      </c>
      <c r="AK2945">
        <v>6.5</v>
      </c>
      <c r="AM2945" t="s">
        <v>42</v>
      </c>
      <c r="AN2945">
        <v>6.5</v>
      </c>
      <c r="AO2945">
        <v>0</v>
      </c>
    </row>
    <row r="2946" spans="1:41" x14ac:dyDescent="0.25">
      <c r="A2946" t="s">
        <v>839</v>
      </c>
      <c r="F2946" t="s">
        <v>839</v>
      </c>
      <c r="G2946" s="1">
        <v>42451</v>
      </c>
      <c r="I2946" t="s">
        <v>1023</v>
      </c>
      <c r="J2946" t="s">
        <v>206</v>
      </c>
      <c r="K2946" t="s">
        <v>175</v>
      </c>
      <c r="L2946" t="s">
        <v>42</v>
      </c>
      <c r="M2946" t="s">
        <v>43</v>
      </c>
      <c r="N2946">
        <v>0</v>
      </c>
      <c r="O2946">
        <v>16</v>
      </c>
      <c r="P2946">
        <v>16</v>
      </c>
      <c r="T2946" t="s">
        <v>55</v>
      </c>
      <c r="V2946" t="s">
        <v>67</v>
      </c>
      <c r="X2946" t="s">
        <v>72</v>
      </c>
      <c r="Z2946" t="s">
        <v>171</v>
      </c>
      <c r="AC2946" t="s">
        <v>176</v>
      </c>
      <c r="AG2946" t="s">
        <v>27</v>
      </c>
      <c r="AH2946" t="str">
        <f>Table1[[#This Row],[Family]]</f>
        <v>Hydropsychidae</v>
      </c>
      <c r="AI2946" t="s">
        <v>92</v>
      </c>
      <c r="AJ2946" t="s">
        <v>53</v>
      </c>
      <c r="AK2946">
        <v>7.5</v>
      </c>
      <c r="AM2946" t="s">
        <v>42</v>
      </c>
      <c r="AN2946">
        <v>7.5</v>
      </c>
      <c r="AO2946">
        <v>0</v>
      </c>
    </row>
    <row r="2947" spans="1:41" x14ac:dyDescent="0.25">
      <c r="A2947" t="s">
        <v>839</v>
      </c>
      <c r="F2947" t="s">
        <v>839</v>
      </c>
      <c r="G2947" s="1">
        <v>42451</v>
      </c>
      <c r="I2947" t="s">
        <v>1023</v>
      </c>
      <c r="J2947" t="s">
        <v>206</v>
      </c>
      <c r="K2947" t="s">
        <v>590</v>
      </c>
      <c r="L2947" t="s">
        <v>42</v>
      </c>
      <c r="M2947" t="s">
        <v>43</v>
      </c>
      <c r="N2947">
        <v>0</v>
      </c>
      <c r="O2947">
        <v>6</v>
      </c>
      <c r="P2947">
        <v>6</v>
      </c>
      <c r="T2947" t="s">
        <v>55</v>
      </c>
      <c r="V2947" t="s">
        <v>67</v>
      </c>
      <c r="X2947" t="s">
        <v>72</v>
      </c>
      <c r="Z2947" t="s">
        <v>591</v>
      </c>
      <c r="AC2947" t="s">
        <v>592</v>
      </c>
      <c r="AG2947" t="s">
        <v>27</v>
      </c>
      <c r="AH2947" t="str">
        <f>Table1[[#This Row],[Family]]</f>
        <v>Lepidostomatidae</v>
      </c>
      <c r="AI2947" t="s">
        <v>60</v>
      </c>
      <c r="AJ2947" t="s">
        <v>271</v>
      </c>
      <c r="AM2947" t="s">
        <v>42</v>
      </c>
      <c r="AO2947">
        <v>0</v>
      </c>
    </row>
    <row r="2948" spans="1:41" x14ac:dyDescent="0.25">
      <c r="A2948" t="s">
        <v>839</v>
      </c>
      <c r="F2948" t="s">
        <v>839</v>
      </c>
      <c r="G2948" s="1">
        <v>42451</v>
      </c>
      <c r="I2948" t="s">
        <v>1023</v>
      </c>
      <c r="J2948" t="s">
        <v>206</v>
      </c>
      <c r="K2948" t="s">
        <v>71</v>
      </c>
      <c r="L2948" t="s">
        <v>42</v>
      </c>
      <c r="M2948" t="s">
        <v>43</v>
      </c>
      <c r="N2948">
        <v>0</v>
      </c>
      <c r="O2948">
        <v>1</v>
      </c>
      <c r="P2948">
        <v>1</v>
      </c>
      <c r="T2948" t="s">
        <v>55</v>
      </c>
      <c r="V2948" t="s">
        <v>67</v>
      </c>
      <c r="X2948" t="s">
        <v>72</v>
      </c>
      <c r="Z2948" t="s">
        <v>73</v>
      </c>
      <c r="AB2948" t="s">
        <v>74</v>
      </c>
      <c r="AC2948" t="s">
        <v>75</v>
      </c>
      <c r="AG2948" t="s">
        <v>27</v>
      </c>
      <c r="AH2948" t="str">
        <f>Table1[[#This Row],[Family]]</f>
        <v>Leptoceridae</v>
      </c>
      <c r="AI2948" t="s">
        <v>76</v>
      </c>
      <c r="AJ2948" t="s">
        <v>77</v>
      </c>
      <c r="AK2948">
        <v>4.7</v>
      </c>
      <c r="AM2948" t="s">
        <v>42</v>
      </c>
      <c r="AN2948">
        <v>4.7</v>
      </c>
      <c r="AO2948">
        <v>0</v>
      </c>
    </row>
    <row r="2949" spans="1:41" x14ac:dyDescent="0.25">
      <c r="A2949" t="s">
        <v>839</v>
      </c>
      <c r="F2949" t="s">
        <v>839</v>
      </c>
      <c r="G2949" s="1">
        <v>42451</v>
      </c>
      <c r="I2949" t="s">
        <v>1023</v>
      </c>
      <c r="J2949" t="s">
        <v>206</v>
      </c>
      <c r="K2949" t="s">
        <v>217</v>
      </c>
      <c r="L2949" t="s">
        <v>42</v>
      </c>
      <c r="M2949" t="s">
        <v>43</v>
      </c>
      <c r="N2949">
        <v>0</v>
      </c>
      <c r="O2949">
        <v>2</v>
      </c>
      <c r="P2949">
        <v>2</v>
      </c>
      <c r="T2949" t="s">
        <v>55</v>
      </c>
      <c r="V2949" t="s">
        <v>67</v>
      </c>
      <c r="X2949" t="s">
        <v>72</v>
      </c>
      <c r="Z2949" t="s">
        <v>181</v>
      </c>
      <c r="AC2949" t="s">
        <v>218</v>
      </c>
      <c r="AG2949" t="s">
        <v>27</v>
      </c>
      <c r="AH2949" t="str">
        <f>Table1[[#This Row],[Family]]</f>
        <v>Philopotamidae</v>
      </c>
      <c r="AI2949" t="s">
        <v>92</v>
      </c>
      <c r="AJ2949" t="s">
        <v>53</v>
      </c>
      <c r="AK2949">
        <v>4.4000000000000004</v>
      </c>
      <c r="AM2949" t="s">
        <v>42</v>
      </c>
      <c r="AN2949">
        <v>4.4000000000000004</v>
      </c>
      <c r="AO2949">
        <v>0</v>
      </c>
    </row>
    <row r="2950" spans="1:41" x14ac:dyDescent="0.25">
      <c r="A2950" t="s">
        <v>839</v>
      </c>
      <c r="F2950" t="s">
        <v>839</v>
      </c>
      <c r="G2950" s="1">
        <v>42451</v>
      </c>
      <c r="I2950" t="s">
        <v>1023</v>
      </c>
      <c r="J2950" t="s">
        <v>206</v>
      </c>
      <c r="K2950" t="s">
        <v>463</v>
      </c>
      <c r="L2950" t="s">
        <v>42</v>
      </c>
      <c r="M2950" t="s">
        <v>43</v>
      </c>
      <c r="N2950">
        <v>0</v>
      </c>
      <c r="O2950">
        <v>1</v>
      </c>
      <c r="P2950">
        <v>1</v>
      </c>
      <c r="T2950" t="s">
        <v>55</v>
      </c>
      <c r="V2950" t="s">
        <v>67</v>
      </c>
      <c r="X2950" t="s">
        <v>220</v>
      </c>
      <c r="Z2950" t="s">
        <v>221</v>
      </c>
      <c r="AC2950" t="s">
        <v>464</v>
      </c>
      <c r="AG2950" t="s">
        <v>27</v>
      </c>
      <c r="AH2950" t="str">
        <f>Table1[[#This Row],[Family]]</f>
        <v>Elmidae</v>
      </c>
      <c r="AI2950" t="s">
        <v>144</v>
      </c>
      <c r="AJ2950" t="s">
        <v>376</v>
      </c>
      <c r="AK2950">
        <v>5.7</v>
      </c>
      <c r="AM2950" t="s">
        <v>42</v>
      </c>
      <c r="AN2950">
        <v>5.7</v>
      </c>
      <c r="AO2950">
        <v>0</v>
      </c>
    </row>
    <row r="2951" spans="1:41" x14ac:dyDescent="0.25">
      <c r="A2951" t="s">
        <v>839</v>
      </c>
      <c r="F2951" t="s">
        <v>839</v>
      </c>
      <c r="G2951" s="1">
        <v>42451</v>
      </c>
      <c r="I2951" t="s">
        <v>1023</v>
      </c>
      <c r="J2951" t="s">
        <v>206</v>
      </c>
      <c r="K2951" t="s">
        <v>651</v>
      </c>
      <c r="L2951" t="s">
        <v>42</v>
      </c>
      <c r="M2951" t="s">
        <v>43</v>
      </c>
      <c r="N2951">
        <v>0</v>
      </c>
      <c r="O2951">
        <v>1</v>
      </c>
      <c r="P2951">
        <v>1</v>
      </c>
      <c r="T2951" t="s">
        <v>55</v>
      </c>
      <c r="V2951" t="s">
        <v>67</v>
      </c>
      <c r="X2951" t="s">
        <v>220</v>
      </c>
      <c r="Z2951" t="s">
        <v>221</v>
      </c>
      <c r="AC2951" t="s">
        <v>652</v>
      </c>
      <c r="AG2951" t="s">
        <v>27</v>
      </c>
      <c r="AH2951" t="str">
        <f>Table1[[#This Row],[Family]]</f>
        <v>Elmidae</v>
      </c>
      <c r="AI2951" t="s">
        <v>48</v>
      </c>
      <c r="AK2951">
        <v>4.8</v>
      </c>
      <c r="AM2951" t="s">
        <v>42</v>
      </c>
      <c r="AN2951">
        <v>4.8</v>
      </c>
      <c r="AO2951">
        <v>0</v>
      </c>
    </row>
    <row r="2952" spans="1:41" x14ac:dyDescent="0.25">
      <c r="A2952" t="s">
        <v>839</v>
      </c>
      <c r="F2952" t="s">
        <v>839</v>
      </c>
      <c r="G2952" s="1">
        <v>42451</v>
      </c>
      <c r="I2952" t="s">
        <v>1023</v>
      </c>
      <c r="J2952" t="s">
        <v>206</v>
      </c>
      <c r="K2952" t="s">
        <v>362</v>
      </c>
      <c r="L2952" t="s">
        <v>42</v>
      </c>
      <c r="M2952" t="s">
        <v>43</v>
      </c>
      <c r="N2952">
        <v>0</v>
      </c>
      <c r="O2952">
        <v>1</v>
      </c>
      <c r="P2952">
        <v>1</v>
      </c>
      <c r="T2952" t="s">
        <v>55</v>
      </c>
      <c r="V2952" t="s">
        <v>67</v>
      </c>
      <c r="X2952" t="s">
        <v>220</v>
      </c>
      <c r="Z2952" t="s">
        <v>221</v>
      </c>
      <c r="AC2952" t="s">
        <v>363</v>
      </c>
      <c r="AG2952" t="s">
        <v>27</v>
      </c>
      <c r="AH2952" t="str">
        <f>Table1[[#This Row],[Family]]</f>
        <v>Elmidae</v>
      </c>
      <c r="AI2952" t="s">
        <v>144</v>
      </c>
      <c r="AJ2952" t="s">
        <v>53</v>
      </c>
      <c r="AK2952">
        <v>5.4</v>
      </c>
      <c r="AM2952" t="s">
        <v>42</v>
      </c>
      <c r="AN2952">
        <v>5.4</v>
      </c>
      <c r="AO2952">
        <v>0</v>
      </c>
    </row>
    <row r="2953" spans="1:41" x14ac:dyDescent="0.25">
      <c r="A2953" t="s">
        <v>839</v>
      </c>
      <c r="F2953" t="s">
        <v>839</v>
      </c>
      <c r="G2953" s="1">
        <v>42451</v>
      </c>
      <c r="I2953" t="s">
        <v>1023</v>
      </c>
      <c r="J2953" t="s">
        <v>206</v>
      </c>
      <c r="K2953" t="s">
        <v>272</v>
      </c>
      <c r="L2953" t="s">
        <v>42</v>
      </c>
      <c r="M2953" t="s">
        <v>43</v>
      </c>
      <c r="N2953">
        <v>0</v>
      </c>
      <c r="O2953">
        <v>1</v>
      </c>
      <c r="P2953">
        <v>1</v>
      </c>
      <c r="T2953" t="s">
        <v>55</v>
      </c>
      <c r="V2953" t="s">
        <v>67</v>
      </c>
      <c r="X2953" t="s">
        <v>220</v>
      </c>
      <c r="Z2953" t="s">
        <v>221</v>
      </c>
      <c r="AC2953" t="s">
        <v>273</v>
      </c>
      <c r="AG2953" t="s">
        <v>27</v>
      </c>
      <c r="AH2953" t="str">
        <f>Table1[[#This Row],[Family]]</f>
        <v>Elmidae</v>
      </c>
      <c r="AI2953" t="s">
        <v>144</v>
      </c>
      <c r="AJ2953" t="s">
        <v>53</v>
      </c>
      <c r="AM2953" t="s">
        <v>42</v>
      </c>
      <c r="AO2953">
        <v>0</v>
      </c>
    </row>
    <row r="2954" spans="1:41" x14ac:dyDescent="0.25">
      <c r="A2954" t="s">
        <v>839</v>
      </c>
      <c r="F2954" t="s">
        <v>839</v>
      </c>
      <c r="G2954" s="1">
        <v>42451</v>
      </c>
      <c r="I2954" t="s">
        <v>1023</v>
      </c>
      <c r="J2954" t="s">
        <v>206</v>
      </c>
      <c r="K2954" t="s">
        <v>219</v>
      </c>
      <c r="L2954" t="s">
        <v>42</v>
      </c>
      <c r="M2954" t="s">
        <v>43</v>
      </c>
      <c r="N2954">
        <v>0</v>
      </c>
      <c r="O2954">
        <v>1</v>
      </c>
      <c r="P2954">
        <v>1</v>
      </c>
      <c r="T2954" t="s">
        <v>55</v>
      </c>
      <c r="V2954" t="s">
        <v>67</v>
      </c>
      <c r="X2954" t="s">
        <v>220</v>
      </c>
      <c r="Z2954" t="s">
        <v>221</v>
      </c>
      <c r="AC2954" t="s">
        <v>222</v>
      </c>
      <c r="AG2954" t="s">
        <v>27</v>
      </c>
      <c r="AH2954" t="str">
        <f>Table1[[#This Row],[Family]]</f>
        <v>Elmidae</v>
      </c>
      <c r="AI2954" t="s">
        <v>144</v>
      </c>
      <c r="AJ2954" t="s">
        <v>53</v>
      </c>
      <c r="AK2954">
        <v>7.1</v>
      </c>
      <c r="AM2954" t="s">
        <v>42</v>
      </c>
      <c r="AN2954">
        <v>7.1</v>
      </c>
      <c r="AO2954">
        <v>0</v>
      </c>
    </row>
    <row r="2955" spans="1:41" x14ac:dyDescent="0.25">
      <c r="A2955" t="s">
        <v>839</v>
      </c>
      <c r="F2955" t="s">
        <v>839</v>
      </c>
      <c r="G2955" s="1">
        <v>42451</v>
      </c>
      <c r="I2955" t="s">
        <v>1023</v>
      </c>
      <c r="J2955" t="s">
        <v>206</v>
      </c>
      <c r="K2955" t="s">
        <v>386</v>
      </c>
      <c r="L2955" t="s">
        <v>42</v>
      </c>
      <c r="M2955" t="s">
        <v>43</v>
      </c>
      <c r="N2955">
        <v>0</v>
      </c>
      <c r="O2955">
        <v>1</v>
      </c>
      <c r="P2955">
        <v>1</v>
      </c>
      <c r="T2955" t="s">
        <v>55</v>
      </c>
      <c r="V2955" t="s">
        <v>67</v>
      </c>
      <c r="X2955" t="s">
        <v>220</v>
      </c>
      <c r="Z2955" t="s">
        <v>387</v>
      </c>
      <c r="AC2955" t="s">
        <v>388</v>
      </c>
      <c r="AG2955" t="s">
        <v>27</v>
      </c>
      <c r="AH2955" t="str">
        <f>Table1[[#This Row],[Family]]</f>
        <v>Psephenidae</v>
      </c>
      <c r="AI2955" t="s">
        <v>144</v>
      </c>
      <c r="AJ2955" t="s">
        <v>53</v>
      </c>
      <c r="AK2955">
        <v>4.4000000000000004</v>
      </c>
      <c r="AM2955" t="s">
        <v>42</v>
      </c>
      <c r="AN2955">
        <v>4.4000000000000004</v>
      </c>
      <c r="AO2955">
        <v>0</v>
      </c>
    </row>
    <row r="2956" spans="1:41" x14ac:dyDescent="0.25">
      <c r="A2956" t="s">
        <v>839</v>
      </c>
      <c r="F2956" t="s">
        <v>839</v>
      </c>
      <c r="G2956" s="1">
        <v>42451</v>
      </c>
      <c r="I2956" t="s">
        <v>1023</v>
      </c>
      <c r="J2956" t="s">
        <v>206</v>
      </c>
      <c r="K2956" t="s">
        <v>653</v>
      </c>
      <c r="L2956" t="s">
        <v>42</v>
      </c>
      <c r="M2956" t="s">
        <v>43</v>
      </c>
      <c r="N2956">
        <v>0</v>
      </c>
      <c r="O2956">
        <v>1</v>
      </c>
      <c r="P2956">
        <v>1</v>
      </c>
      <c r="T2956" t="s">
        <v>55</v>
      </c>
      <c r="V2956" t="s">
        <v>67</v>
      </c>
      <c r="X2956" t="s">
        <v>80</v>
      </c>
      <c r="Z2956" t="s">
        <v>86</v>
      </c>
      <c r="AB2956" t="s">
        <v>87</v>
      </c>
      <c r="AC2956" t="s">
        <v>654</v>
      </c>
      <c r="AG2956" t="s">
        <v>27</v>
      </c>
      <c r="AH2956" t="str">
        <f>Table1[[#This Row],[Family]]</f>
        <v>Chironomidae</v>
      </c>
      <c r="AI2956" t="s">
        <v>48</v>
      </c>
      <c r="AJ2956" t="s">
        <v>53</v>
      </c>
      <c r="AK2956">
        <v>8.6999999999999993</v>
      </c>
      <c r="AM2956" t="s">
        <v>42</v>
      </c>
      <c r="AN2956">
        <v>8.6999999999999993</v>
      </c>
      <c r="AO2956">
        <v>0</v>
      </c>
    </row>
    <row r="2957" spans="1:41" x14ac:dyDescent="0.25">
      <c r="A2957" t="s">
        <v>839</v>
      </c>
      <c r="F2957" t="s">
        <v>839</v>
      </c>
      <c r="G2957" s="1">
        <v>42451</v>
      </c>
      <c r="I2957" t="s">
        <v>1023</v>
      </c>
      <c r="J2957" t="s">
        <v>206</v>
      </c>
      <c r="K2957" t="s">
        <v>93</v>
      </c>
      <c r="L2957" t="s">
        <v>42</v>
      </c>
      <c r="M2957" t="s">
        <v>43</v>
      </c>
      <c r="N2957">
        <v>0</v>
      </c>
      <c r="O2957">
        <v>2</v>
      </c>
      <c r="P2957">
        <v>2</v>
      </c>
      <c r="T2957" t="s">
        <v>55</v>
      </c>
      <c r="V2957" t="s">
        <v>67</v>
      </c>
      <c r="X2957" t="s">
        <v>80</v>
      </c>
      <c r="Z2957" t="s">
        <v>86</v>
      </c>
      <c r="AB2957" t="s">
        <v>87</v>
      </c>
      <c r="AC2957" t="s">
        <v>94</v>
      </c>
      <c r="AG2957" t="s">
        <v>27</v>
      </c>
      <c r="AH2957" t="str">
        <f>Table1[[#This Row],[Family]]</f>
        <v>Chironomidae</v>
      </c>
      <c r="AI2957" t="s">
        <v>60</v>
      </c>
      <c r="AJ2957" t="s">
        <v>95</v>
      </c>
      <c r="AK2957">
        <v>6.3</v>
      </c>
      <c r="AM2957" t="s">
        <v>42</v>
      </c>
      <c r="AN2957">
        <v>6.3</v>
      </c>
      <c r="AO2957">
        <v>0</v>
      </c>
    </row>
    <row r="2958" spans="1:41" x14ac:dyDescent="0.25">
      <c r="A2958" t="s">
        <v>839</v>
      </c>
      <c r="F2958" t="s">
        <v>839</v>
      </c>
      <c r="G2958" s="1">
        <v>42451</v>
      </c>
      <c r="I2958" t="s">
        <v>1023</v>
      </c>
      <c r="J2958" t="s">
        <v>206</v>
      </c>
      <c r="K2958" t="s">
        <v>297</v>
      </c>
      <c r="L2958" t="s">
        <v>42</v>
      </c>
      <c r="M2958" t="s">
        <v>43</v>
      </c>
      <c r="N2958">
        <v>0</v>
      </c>
      <c r="O2958">
        <v>1</v>
      </c>
      <c r="P2958">
        <v>1</v>
      </c>
      <c r="T2958" t="s">
        <v>55</v>
      </c>
      <c r="V2958" t="s">
        <v>67</v>
      </c>
      <c r="X2958" t="s">
        <v>80</v>
      </c>
      <c r="Z2958" t="s">
        <v>86</v>
      </c>
      <c r="AB2958" t="s">
        <v>97</v>
      </c>
      <c r="AC2958" t="s">
        <v>298</v>
      </c>
      <c r="AG2958" t="s">
        <v>27</v>
      </c>
      <c r="AH2958" t="str">
        <f>Table1[[#This Row],[Family]]</f>
        <v>Chironomidae</v>
      </c>
      <c r="AI2958" t="s">
        <v>92</v>
      </c>
      <c r="AJ2958" t="s">
        <v>53</v>
      </c>
      <c r="AK2958">
        <v>7.2</v>
      </c>
      <c r="AM2958" t="s">
        <v>42</v>
      </c>
      <c r="AN2958">
        <v>7.2</v>
      </c>
      <c r="AO2958">
        <v>0</v>
      </c>
    </row>
    <row r="2959" spans="1:41" x14ac:dyDescent="0.25">
      <c r="A2959" t="s">
        <v>839</v>
      </c>
      <c r="F2959" t="s">
        <v>839</v>
      </c>
      <c r="G2959" s="1">
        <v>42451</v>
      </c>
      <c r="I2959" t="s">
        <v>1023</v>
      </c>
      <c r="J2959" t="s">
        <v>206</v>
      </c>
      <c r="K2959" t="s">
        <v>186</v>
      </c>
      <c r="L2959" t="s">
        <v>42</v>
      </c>
      <c r="M2959" t="s">
        <v>79</v>
      </c>
      <c r="N2959">
        <v>0</v>
      </c>
      <c r="O2959">
        <v>2</v>
      </c>
      <c r="P2959">
        <v>2</v>
      </c>
      <c r="T2959" t="s">
        <v>55</v>
      </c>
      <c r="V2959" t="s">
        <v>67</v>
      </c>
      <c r="X2959" t="s">
        <v>80</v>
      </c>
      <c r="Z2959" t="s">
        <v>86</v>
      </c>
      <c r="AC2959" t="s">
        <v>187</v>
      </c>
      <c r="AG2959" t="s">
        <v>27</v>
      </c>
      <c r="AH2959" t="str">
        <f>Table1[[#This Row],[Family]]</f>
        <v>Chironomidae</v>
      </c>
      <c r="AI2959" t="s">
        <v>48</v>
      </c>
      <c r="AK2959">
        <v>7.6</v>
      </c>
      <c r="AM2959" t="s">
        <v>42</v>
      </c>
      <c r="AN2959">
        <v>7.6</v>
      </c>
      <c r="AO2959">
        <v>0</v>
      </c>
    </row>
    <row r="2960" spans="1:41" x14ac:dyDescent="0.25">
      <c r="A2960" t="s">
        <v>839</v>
      </c>
      <c r="F2960" t="s">
        <v>839</v>
      </c>
      <c r="G2960" s="1">
        <v>42451</v>
      </c>
      <c r="I2960" t="s">
        <v>1023</v>
      </c>
      <c r="J2960" t="s">
        <v>206</v>
      </c>
      <c r="K2960" t="s">
        <v>100</v>
      </c>
      <c r="L2960" t="s">
        <v>42</v>
      </c>
      <c r="M2960" t="s">
        <v>43</v>
      </c>
      <c r="N2960">
        <v>0</v>
      </c>
      <c r="O2960">
        <v>2</v>
      </c>
      <c r="P2960">
        <v>2</v>
      </c>
      <c r="T2960" t="s">
        <v>55</v>
      </c>
      <c r="V2960" t="s">
        <v>67</v>
      </c>
      <c r="X2960" t="s">
        <v>80</v>
      </c>
      <c r="Z2960" t="s">
        <v>86</v>
      </c>
      <c r="AC2960" t="s">
        <v>101</v>
      </c>
      <c r="AG2960" t="s">
        <v>27</v>
      </c>
      <c r="AH2960" t="str">
        <f>Table1[[#This Row],[Family]]</f>
        <v>Chironomidae</v>
      </c>
      <c r="AI2960" t="s">
        <v>60</v>
      </c>
      <c r="AJ2960" t="s">
        <v>102</v>
      </c>
      <c r="AK2960">
        <v>9.6</v>
      </c>
      <c r="AM2960" t="s">
        <v>42</v>
      </c>
      <c r="AN2960">
        <v>9.6</v>
      </c>
      <c r="AO2960">
        <v>0</v>
      </c>
    </row>
    <row r="2961" spans="1:41" x14ac:dyDescent="0.25">
      <c r="A2961" t="s">
        <v>839</v>
      </c>
      <c r="F2961" t="s">
        <v>839</v>
      </c>
      <c r="G2961" s="1">
        <v>42451</v>
      </c>
      <c r="I2961" t="s">
        <v>1023</v>
      </c>
      <c r="J2961" t="s">
        <v>206</v>
      </c>
      <c r="K2961" t="s">
        <v>191</v>
      </c>
      <c r="L2961" t="s">
        <v>42</v>
      </c>
      <c r="M2961" t="s">
        <v>43</v>
      </c>
      <c r="N2961">
        <v>0</v>
      </c>
      <c r="O2961">
        <v>1</v>
      </c>
      <c r="P2961">
        <v>1</v>
      </c>
      <c r="T2961" t="s">
        <v>55</v>
      </c>
      <c r="V2961" t="s">
        <v>67</v>
      </c>
      <c r="X2961" t="s">
        <v>80</v>
      </c>
      <c r="Z2961" t="s">
        <v>86</v>
      </c>
      <c r="AC2961" t="s">
        <v>192</v>
      </c>
      <c r="AG2961" t="s">
        <v>27</v>
      </c>
      <c r="AH2961" t="str">
        <f>Table1[[#This Row],[Family]]</f>
        <v>Chironomidae</v>
      </c>
      <c r="AI2961" t="s">
        <v>48</v>
      </c>
      <c r="AJ2961" t="s">
        <v>61</v>
      </c>
      <c r="AK2961">
        <v>6.1</v>
      </c>
      <c r="AM2961" t="s">
        <v>42</v>
      </c>
      <c r="AN2961">
        <v>6.1</v>
      </c>
      <c r="AO2961">
        <v>0</v>
      </c>
    </row>
    <row r="2962" spans="1:41" x14ac:dyDescent="0.25">
      <c r="A2962" t="s">
        <v>839</v>
      </c>
      <c r="F2962" t="s">
        <v>839</v>
      </c>
      <c r="G2962" s="1">
        <v>42451</v>
      </c>
      <c r="I2962" t="s">
        <v>1023</v>
      </c>
      <c r="J2962" t="s">
        <v>206</v>
      </c>
      <c r="K2962" t="s">
        <v>227</v>
      </c>
      <c r="L2962" t="s">
        <v>42</v>
      </c>
      <c r="M2962" t="s">
        <v>43</v>
      </c>
      <c r="N2962">
        <v>0</v>
      </c>
      <c r="O2962">
        <v>1</v>
      </c>
      <c r="P2962">
        <v>1</v>
      </c>
      <c r="T2962" t="s">
        <v>55</v>
      </c>
      <c r="V2962" t="s">
        <v>67</v>
      </c>
      <c r="X2962" t="s">
        <v>80</v>
      </c>
      <c r="Z2962" t="s">
        <v>86</v>
      </c>
      <c r="AC2962" t="s">
        <v>228</v>
      </c>
      <c r="AG2962" t="s">
        <v>27</v>
      </c>
      <c r="AH2962" t="str">
        <f>Table1[[#This Row],[Family]]</f>
        <v>Chironomidae</v>
      </c>
      <c r="AI2962" t="s">
        <v>144</v>
      </c>
      <c r="AJ2962" t="s">
        <v>61</v>
      </c>
      <c r="AK2962">
        <v>7.2</v>
      </c>
      <c r="AM2962" t="s">
        <v>42</v>
      </c>
      <c r="AN2962">
        <v>7.2</v>
      </c>
      <c r="AO2962">
        <v>0</v>
      </c>
    </row>
    <row r="2963" spans="1:41" x14ac:dyDescent="0.25">
      <c r="A2963" t="s">
        <v>839</v>
      </c>
      <c r="F2963" t="s">
        <v>839</v>
      </c>
      <c r="G2963" s="1">
        <v>42451</v>
      </c>
      <c r="I2963" t="s">
        <v>1023</v>
      </c>
      <c r="J2963" t="s">
        <v>206</v>
      </c>
      <c r="K2963" t="s">
        <v>107</v>
      </c>
      <c r="L2963" t="s">
        <v>42</v>
      </c>
      <c r="M2963" t="s">
        <v>43</v>
      </c>
      <c r="N2963">
        <v>0</v>
      </c>
      <c r="O2963">
        <v>14</v>
      </c>
      <c r="P2963">
        <v>14</v>
      </c>
      <c r="T2963" t="s">
        <v>55</v>
      </c>
      <c r="V2963" t="s">
        <v>67</v>
      </c>
      <c r="X2963" t="s">
        <v>80</v>
      </c>
      <c r="Z2963" t="s">
        <v>86</v>
      </c>
      <c r="AC2963" t="s">
        <v>108</v>
      </c>
      <c r="AG2963" t="s">
        <v>27</v>
      </c>
      <c r="AH2963" t="str">
        <f>Table1[[#This Row],[Family]]</f>
        <v>Chironomidae</v>
      </c>
      <c r="AI2963" t="s">
        <v>48</v>
      </c>
      <c r="AJ2963" t="s">
        <v>82</v>
      </c>
      <c r="AK2963">
        <v>9.1999999999999993</v>
      </c>
      <c r="AM2963" t="s">
        <v>42</v>
      </c>
      <c r="AN2963">
        <v>9.1999999999999993</v>
      </c>
      <c r="AO2963">
        <v>0</v>
      </c>
    </row>
    <row r="2964" spans="1:41" x14ac:dyDescent="0.25">
      <c r="A2964" t="s">
        <v>839</v>
      </c>
      <c r="F2964" t="s">
        <v>839</v>
      </c>
      <c r="G2964" s="1">
        <v>42451</v>
      </c>
      <c r="I2964" t="s">
        <v>1023</v>
      </c>
      <c r="J2964" t="s">
        <v>206</v>
      </c>
      <c r="K2964" t="s">
        <v>250</v>
      </c>
      <c r="L2964" t="s">
        <v>42</v>
      </c>
      <c r="M2964" t="s">
        <v>43</v>
      </c>
      <c r="N2964">
        <v>0</v>
      </c>
      <c r="O2964">
        <v>7</v>
      </c>
      <c r="P2964">
        <v>7</v>
      </c>
      <c r="T2964" t="s">
        <v>55</v>
      </c>
      <c r="V2964" t="s">
        <v>67</v>
      </c>
      <c r="X2964" t="s">
        <v>80</v>
      </c>
      <c r="Z2964" t="s">
        <v>86</v>
      </c>
      <c r="AC2964" t="s">
        <v>251</v>
      </c>
      <c r="AG2964" t="s">
        <v>27</v>
      </c>
      <c r="AH2964" t="str">
        <f>Table1[[#This Row],[Family]]</f>
        <v>Chironomidae</v>
      </c>
      <c r="AI2964" t="s">
        <v>48</v>
      </c>
      <c r="AJ2964" t="s">
        <v>61</v>
      </c>
      <c r="AK2964">
        <v>5.0999999999999996</v>
      </c>
      <c r="AM2964" t="s">
        <v>42</v>
      </c>
      <c r="AN2964">
        <v>5.0999999999999996</v>
      </c>
      <c r="AO2964">
        <v>0</v>
      </c>
    </row>
    <row r="2965" spans="1:41" x14ac:dyDescent="0.25">
      <c r="A2965" t="s">
        <v>839</v>
      </c>
      <c r="F2965" t="s">
        <v>839</v>
      </c>
      <c r="G2965" s="1">
        <v>42451</v>
      </c>
      <c r="I2965" t="s">
        <v>1023</v>
      </c>
      <c r="J2965" t="s">
        <v>206</v>
      </c>
      <c r="K2965" t="s">
        <v>193</v>
      </c>
      <c r="L2965" t="s">
        <v>42</v>
      </c>
      <c r="M2965" t="s">
        <v>43</v>
      </c>
      <c r="N2965">
        <v>0</v>
      </c>
      <c r="O2965">
        <v>1</v>
      </c>
      <c r="P2965">
        <v>1</v>
      </c>
      <c r="T2965" t="s">
        <v>55</v>
      </c>
      <c r="V2965" t="s">
        <v>67</v>
      </c>
      <c r="X2965" t="s">
        <v>80</v>
      </c>
      <c r="Z2965" t="s">
        <v>86</v>
      </c>
      <c r="AB2965" t="s">
        <v>194</v>
      </c>
      <c r="AC2965" t="s">
        <v>195</v>
      </c>
      <c r="AG2965" t="s">
        <v>27</v>
      </c>
      <c r="AH2965" t="str">
        <f>Table1[[#This Row],[Family]]</f>
        <v>Chironomidae</v>
      </c>
      <c r="AI2965" t="s">
        <v>48</v>
      </c>
      <c r="AJ2965" t="s">
        <v>61</v>
      </c>
      <c r="AK2965">
        <v>8.5</v>
      </c>
      <c r="AM2965" t="s">
        <v>42</v>
      </c>
      <c r="AN2965">
        <v>8.5</v>
      </c>
      <c r="AO2965">
        <v>0</v>
      </c>
    </row>
    <row r="2966" spans="1:41" x14ac:dyDescent="0.25">
      <c r="A2966" t="s">
        <v>839</v>
      </c>
      <c r="F2966" t="s">
        <v>839</v>
      </c>
      <c r="G2966" s="1">
        <v>42451</v>
      </c>
      <c r="I2966" t="s">
        <v>1023</v>
      </c>
      <c r="J2966" t="s">
        <v>206</v>
      </c>
      <c r="K2966" t="s">
        <v>499</v>
      </c>
      <c r="L2966" t="s">
        <v>42</v>
      </c>
      <c r="M2966" t="s">
        <v>43</v>
      </c>
      <c r="N2966">
        <v>0</v>
      </c>
      <c r="O2966">
        <v>1</v>
      </c>
      <c r="P2966">
        <v>1</v>
      </c>
      <c r="T2966" t="s">
        <v>55</v>
      </c>
      <c r="V2966" t="s">
        <v>67</v>
      </c>
      <c r="X2966" t="s">
        <v>80</v>
      </c>
      <c r="Z2966" t="s">
        <v>86</v>
      </c>
      <c r="AB2966" t="s">
        <v>194</v>
      </c>
      <c r="AC2966" t="s">
        <v>500</v>
      </c>
      <c r="AG2966" t="s">
        <v>27</v>
      </c>
      <c r="AH2966" t="str">
        <f>Table1[[#This Row],[Family]]</f>
        <v>Chironomidae</v>
      </c>
      <c r="AI2966" t="s">
        <v>48</v>
      </c>
      <c r="AJ2966" t="s">
        <v>61</v>
      </c>
      <c r="AM2966" t="s">
        <v>42</v>
      </c>
      <c r="AO2966">
        <v>0</v>
      </c>
    </row>
    <row r="2967" spans="1:41" x14ac:dyDescent="0.25">
      <c r="A2967" t="s">
        <v>840</v>
      </c>
      <c r="F2967" t="s">
        <v>840</v>
      </c>
      <c r="G2967" s="1">
        <v>42451</v>
      </c>
      <c r="I2967" t="s">
        <v>1023</v>
      </c>
      <c r="J2967" t="s">
        <v>206</v>
      </c>
      <c r="K2967" t="s">
        <v>50</v>
      </c>
      <c r="L2967" t="s">
        <v>42</v>
      </c>
      <c r="M2967" t="s">
        <v>43</v>
      </c>
      <c r="N2967">
        <v>0</v>
      </c>
      <c r="O2967">
        <v>1</v>
      </c>
      <c r="P2967">
        <v>1</v>
      </c>
      <c r="T2967" t="s">
        <v>44</v>
      </c>
      <c r="V2967" t="s">
        <v>45</v>
      </c>
      <c r="X2967" t="s">
        <v>51</v>
      </c>
      <c r="Z2967" t="s">
        <v>52</v>
      </c>
      <c r="AG2967" t="s">
        <v>24</v>
      </c>
      <c r="AH2967" t="str">
        <f>Table1[[#This Row],[FinalID]]</f>
        <v>TUBIFICIDAE</v>
      </c>
      <c r="AI2967" t="s">
        <v>48</v>
      </c>
      <c r="AJ2967" t="s">
        <v>53</v>
      </c>
      <c r="AK2967">
        <v>8.4</v>
      </c>
      <c r="AM2967" t="s">
        <v>42</v>
      </c>
      <c r="AN2967">
        <v>8.4</v>
      </c>
      <c r="AO2967">
        <v>0</v>
      </c>
    </row>
    <row r="2968" spans="1:41" x14ac:dyDescent="0.25">
      <c r="A2968" t="s">
        <v>840</v>
      </c>
      <c r="F2968" t="s">
        <v>840</v>
      </c>
      <c r="G2968" s="1">
        <v>42451</v>
      </c>
      <c r="I2968" t="s">
        <v>1023</v>
      </c>
      <c r="J2968" t="s">
        <v>206</v>
      </c>
      <c r="K2968" t="s">
        <v>292</v>
      </c>
      <c r="L2968" t="s">
        <v>42</v>
      </c>
      <c r="M2968" t="s">
        <v>43</v>
      </c>
      <c r="N2968">
        <v>0</v>
      </c>
      <c r="O2968">
        <v>48</v>
      </c>
      <c r="P2968">
        <v>48</v>
      </c>
      <c r="T2968" t="s">
        <v>55</v>
      </c>
      <c r="V2968" t="s">
        <v>56</v>
      </c>
      <c r="X2968" t="s">
        <v>57</v>
      </c>
      <c r="Z2968" t="s">
        <v>293</v>
      </c>
      <c r="AC2968" t="s">
        <v>294</v>
      </c>
      <c r="AG2968" t="s">
        <v>27</v>
      </c>
      <c r="AH2968" t="str">
        <f>Table1[[#This Row],[Family]]</f>
        <v>Gammaridae</v>
      </c>
      <c r="AI2968" t="s">
        <v>60</v>
      </c>
      <c r="AJ2968" t="s">
        <v>61</v>
      </c>
      <c r="AK2968">
        <v>6.7</v>
      </c>
      <c r="AM2968" t="s">
        <v>42</v>
      </c>
      <c r="AN2968">
        <v>6.7</v>
      </c>
      <c r="AO2968">
        <v>0</v>
      </c>
    </row>
    <row r="2969" spans="1:41" x14ac:dyDescent="0.25">
      <c r="A2969" t="s">
        <v>840</v>
      </c>
      <c r="F2969" t="s">
        <v>840</v>
      </c>
      <c r="G2969" s="1">
        <v>42451</v>
      </c>
      <c r="I2969" t="s">
        <v>1023</v>
      </c>
      <c r="J2969" t="s">
        <v>206</v>
      </c>
      <c r="K2969" t="s">
        <v>260</v>
      </c>
      <c r="L2969" t="s">
        <v>42</v>
      </c>
      <c r="M2969" t="s">
        <v>43</v>
      </c>
      <c r="N2969">
        <v>0</v>
      </c>
      <c r="O2969">
        <v>1</v>
      </c>
      <c r="P2969">
        <v>1</v>
      </c>
      <c r="T2969" t="s">
        <v>55</v>
      </c>
      <c r="V2969" t="s">
        <v>67</v>
      </c>
      <c r="X2969" t="s">
        <v>68</v>
      </c>
      <c r="Z2969" t="s">
        <v>142</v>
      </c>
      <c r="AC2969" t="s">
        <v>261</v>
      </c>
      <c r="AG2969" t="s">
        <v>27</v>
      </c>
      <c r="AH2969" t="str">
        <f>Table1[[#This Row],[Family]]</f>
        <v>Heptageniidae</v>
      </c>
      <c r="AI2969" t="s">
        <v>144</v>
      </c>
      <c r="AJ2969" t="s">
        <v>53</v>
      </c>
      <c r="AK2969">
        <v>3</v>
      </c>
      <c r="AM2969" t="s">
        <v>42</v>
      </c>
      <c r="AN2969">
        <v>3</v>
      </c>
      <c r="AO2969">
        <v>0</v>
      </c>
    </row>
    <row r="2970" spans="1:41" x14ac:dyDescent="0.25">
      <c r="A2970" t="s">
        <v>840</v>
      </c>
      <c r="F2970" t="s">
        <v>840</v>
      </c>
      <c r="G2970" s="1">
        <v>42451</v>
      </c>
      <c r="I2970" t="s">
        <v>1023</v>
      </c>
      <c r="J2970" t="s">
        <v>206</v>
      </c>
      <c r="K2970" t="s">
        <v>170</v>
      </c>
      <c r="L2970" t="s">
        <v>42</v>
      </c>
      <c r="M2970" t="s">
        <v>43</v>
      </c>
      <c r="N2970">
        <v>0</v>
      </c>
      <c r="O2970">
        <v>5</v>
      </c>
      <c r="P2970">
        <v>5</v>
      </c>
      <c r="T2970" t="s">
        <v>55</v>
      </c>
      <c r="V2970" t="s">
        <v>67</v>
      </c>
      <c r="X2970" t="s">
        <v>72</v>
      </c>
      <c r="Z2970" t="s">
        <v>171</v>
      </c>
      <c r="AC2970" t="s">
        <v>172</v>
      </c>
      <c r="AG2970" t="s">
        <v>27</v>
      </c>
      <c r="AH2970" t="str">
        <f>Table1[[#This Row],[Family]]</f>
        <v>Hydropsychidae</v>
      </c>
      <c r="AI2970" t="s">
        <v>92</v>
      </c>
      <c r="AJ2970" t="s">
        <v>53</v>
      </c>
      <c r="AK2970">
        <v>6.5</v>
      </c>
      <c r="AM2970" t="s">
        <v>42</v>
      </c>
      <c r="AN2970">
        <v>6.5</v>
      </c>
      <c r="AO2970">
        <v>0</v>
      </c>
    </row>
    <row r="2971" spans="1:41" x14ac:dyDescent="0.25">
      <c r="A2971" t="s">
        <v>840</v>
      </c>
      <c r="F2971" t="s">
        <v>840</v>
      </c>
      <c r="G2971" s="1">
        <v>42451</v>
      </c>
      <c r="I2971" t="s">
        <v>1023</v>
      </c>
      <c r="J2971" t="s">
        <v>206</v>
      </c>
      <c r="K2971" t="s">
        <v>173</v>
      </c>
      <c r="L2971" t="s">
        <v>42</v>
      </c>
      <c r="M2971" t="s">
        <v>43</v>
      </c>
      <c r="N2971">
        <v>0</v>
      </c>
      <c r="O2971">
        <v>1</v>
      </c>
      <c r="P2971">
        <v>1</v>
      </c>
      <c r="T2971" t="s">
        <v>55</v>
      </c>
      <c r="V2971" t="s">
        <v>67</v>
      </c>
      <c r="X2971" t="s">
        <v>72</v>
      </c>
      <c r="Z2971" t="s">
        <v>171</v>
      </c>
      <c r="AC2971" t="s">
        <v>174</v>
      </c>
      <c r="AG2971" t="s">
        <v>27</v>
      </c>
      <c r="AH2971" t="str">
        <f>Table1[[#This Row],[Family]]</f>
        <v>Hydropsychidae</v>
      </c>
      <c r="AI2971" t="s">
        <v>92</v>
      </c>
      <c r="AJ2971" t="s">
        <v>53</v>
      </c>
      <c r="AK2971">
        <v>2.7</v>
      </c>
      <c r="AM2971" t="s">
        <v>42</v>
      </c>
      <c r="AN2971">
        <v>2.7</v>
      </c>
      <c r="AO2971">
        <v>0</v>
      </c>
    </row>
    <row r="2972" spans="1:41" x14ac:dyDescent="0.25">
      <c r="A2972" t="s">
        <v>840</v>
      </c>
      <c r="F2972" t="s">
        <v>840</v>
      </c>
      <c r="G2972" s="1">
        <v>42451</v>
      </c>
      <c r="I2972" t="s">
        <v>1023</v>
      </c>
      <c r="J2972" t="s">
        <v>206</v>
      </c>
      <c r="K2972" t="s">
        <v>175</v>
      </c>
      <c r="L2972" t="s">
        <v>42</v>
      </c>
      <c r="M2972" t="s">
        <v>43</v>
      </c>
      <c r="N2972">
        <v>0</v>
      </c>
      <c r="O2972">
        <v>10</v>
      </c>
      <c r="P2972">
        <v>10</v>
      </c>
      <c r="T2972" t="s">
        <v>55</v>
      </c>
      <c r="V2972" t="s">
        <v>67</v>
      </c>
      <c r="X2972" t="s">
        <v>72</v>
      </c>
      <c r="Z2972" t="s">
        <v>171</v>
      </c>
      <c r="AC2972" t="s">
        <v>176</v>
      </c>
      <c r="AG2972" t="s">
        <v>27</v>
      </c>
      <c r="AH2972" t="str">
        <f>Table1[[#This Row],[Family]]</f>
        <v>Hydropsychidae</v>
      </c>
      <c r="AI2972" t="s">
        <v>92</v>
      </c>
      <c r="AJ2972" t="s">
        <v>53</v>
      </c>
      <c r="AK2972">
        <v>7.5</v>
      </c>
      <c r="AM2972" t="s">
        <v>42</v>
      </c>
      <c r="AN2972">
        <v>7.5</v>
      </c>
      <c r="AO2972">
        <v>0</v>
      </c>
    </row>
    <row r="2973" spans="1:41" x14ac:dyDescent="0.25">
      <c r="A2973" t="s">
        <v>840</v>
      </c>
      <c r="F2973" t="s">
        <v>840</v>
      </c>
      <c r="G2973" s="1">
        <v>42451</v>
      </c>
      <c r="I2973" t="s">
        <v>1023</v>
      </c>
      <c r="J2973" t="s">
        <v>206</v>
      </c>
      <c r="K2973" t="s">
        <v>590</v>
      </c>
      <c r="L2973" t="s">
        <v>42</v>
      </c>
      <c r="M2973" t="s">
        <v>43</v>
      </c>
      <c r="N2973">
        <v>0</v>
      </c>
      <c r="O2973">
        <v>1</v>
      </c>
      <c r="P2973">
        <v>1</v>
      </c>
      <c r="T2973" t="s">
        <v>55</v>
      </c>
      <c r="V2973" t="s">
        <v>67</v>
      </c>
      <c r="X2973" t="s">
        <v>72</v>
      </c>
      <c r="Z2973" t="s">
        <v>591</v>
      </c>
      <c r="AC2973" t="s">
        <v>592</v>
      </c>
      <c r="AG2973" t="s">
        <v>27</v>
      </c>
      <c r="AH2973" t="str">
        <f>Table1[[#This Row],[Family]]</f>
        <v>Lepidostomatidae</v>
      </c>
      <c r="AI2973" t="s">
        <v>60</v>
      </c>
      <c r="AJ2973" t="s">
        <v>271</v>
      </c>
      <c r="AM2973" t="s">
        <v>42</v>
      </c>
      <c r="AO2973">
        <v>0</v>
      </c>
    </row>
    <row r="2974" spans="1:41" x14ac:dyDescent="0.25">
      <c r="A2974" t="s">
        <v>840</v>
      </c>
      <c r="F2974" t="s">
        <v>840</v>
      </c>
      <c r="G2974" s="1">
        <v>42451</v>
      </c>
      <c r="I2974" t="s">
        <v>1023</v>
      </c>
      <c r="J2974" t="s">
        <v>206</v>
      </c>
      <c r="K2974" t="s">
        <v>814</v>
      </c>
      <c r="L2974" t="s">
        <v>42</v>
      </c>
      <c r="M2974" t="s">
        <v>43</v>
      </c>
      <c r="N2974">
        <v>0</v>
      </c>
      <c r="O2974">
        <v>1</v>
      </c>
      <c r="P2974">
        <v>1</v>
      </c>
      <c r="T2974" t="s">
        <v>55</v>
      </c>
      <c r="V2974" t="s">
        <v>67</v>
      </c>
      <c r="X2974" t="s">
        <v>72</v>
      </c>
      <c r="Z2974" t="s">
        <v>357</v>
      </c>
      <c r="AC2974" t="s">
        <v>815</v>
      </c>
      <c r="AG2974" t="s">
        <v>27</v>
      </c>
      <c r="AH2974" t="str">
        <f>Table1[[#This Row],[Family]]</f>
        <v>Psychomyiidae</v>
      </c>
      <c r="AI2974" t="s">
        <v>48</v>
      </c>
      <c r="AJ2974" t="s">
        <v>53</v>
      </c>
      <c r="AK2974">
        <v>4.9000000000000004</v>
      </c>
      <c r="AM2974" t="s">
        <v>42</v>
      </c>
      <c r="AN2974">
        <v>4.9000000000000004</v>
      </c>
      <c r="AO2974">
        <v>0</v>
      </c>
    </row>
    <row r="2975" spans="1:41" x14ac:dyDescent="0.25">
      <c r="A2975" t="s">
        <v>840</v>
      </c>
      <c r="F2975" t="s">
        <v>840</v>
      </c>
      <c r="G2975" s="1">
        <v>42451</v>
      </c>
      <c r="I2975" t="s">
        <v>1023</v>
      </c>
      <c r="J2975" t="s">
        <v>206</v>
      </c>
      <c r="K2975" t="s">
        <v>529</v>
      </c>
      <c r="L2975" t="s">
        <v>42</v>
      </c>
      <c r="M2975" t="s">
        <v>43</v>
      </c>
      <c r="N2975">
        <v>0</v>
      </c>
      <c r="O2975">
        <v>1</v>
      </c>
      <c r="P2975">
        <v>1</v>
      </c>
      <c r="T2975" t="s">
        <v>55</v>
      </c>
      <c r="V2975" t="s">
        <v>67</v>
      </c>
      <c r="X2975" t="s">
        <v>220</v>
      </c>
      <c r="Z2975" t="s">
        <v>530</v>
      </c>
      <c r="AC2975" t="s">
        <v>531</v>
      </c>
      <c r="AG2975" t="s">
        <v>27</v>
      </c>
      <c r="AH2975" t="str">
        <f>Table1[[#This Row],[Family]]</f>
        <v>Dryopidae</v>
      </c>
      <c r="AI2975" t="s">
        <v>144</v>
      </c>
      <c r="AJ2975" t="s">
        <v>53</v>
      </c>
      <c r="AK2975">
        <v>6.4</v>
      </c>
      <c r="AM2975" t="s">
        <v>42</v>
      </c>
      <c r="AN2975">
        <v>6.4</v>
      </c>
      <c r="AO2975">
        <v>0</v>
      </c>
    </row>
    <row r="2976" spans="1:41" x14ac:dyDescent="0.25">
      <c r="A2976" t="s">
        <v>840</v>
      </c>
      <c r="F2976" t="s">
        <v>840</v>
      </c>
      <c r="G2976" s="1">
        <v>42451</v>
      </c>
      <c r="I2976" t="s">
        <v>1023</v>
      </c>
      <c r="J2976" t="s">
        <v>206</v>
      </c>
      <c r="K2976" t="s">
        <v>463</v>
      </c>
      <c r="L2976" t="s">
        <v>42</v>
      </c>
      <c r="M2976" t="s">
        <v>43</v>
      </c>
      <c r="N2976">
        <v>0</v>
      </c>
      <c r="O2976">
        <v>1</v>
      </c>
      <c r="P2976">
        <v>1</v>
      </c>
      <c r="T2976" t="s">
        <v>55</v>
      </c>
      <c r="V2976" t="s">
        <v>67</v>
      </c>
      <c r="X2976" t="s">
        <v>220</v>
      </c>
      <c r="Z2976" t="s">
        <v>221</v>
      </c>
      <c r="AC2976" t="s">
        <v>464</v>
      </c>
      <c r="AG2976" t="s">
        <v>27</v>
      </c>
      <c r="AH2976" t="str">
        <f>Table1[[#This Row],[Family]]</f>
        <v>Elmidae</v>
      </c>
      <c r="AI2976" t="s">
        <v>144</v>
      </c>
      <c r="AJ2976" t="s">
        <v>376</v>
      </c>
      <c r="AK2976">
        <v>5.7</v>
      </c>
      <c r="AM2976" t="s">
        <v>42</v>
      </c>
      <c r="AN2976">
        <v>5.7</v>
      </c>
      <c r="AO2976">
        <v>0</v>
      </c>
    </row>
    <row r="2977" spans="1:41" x14ac:dyDescent="0.25">
      <c r="A2977" t="s">
        <v>840</v>
      </c>
      <c r="F2977" t="s">
        <v>840</v>
      </c>
      <c r="G2977" s="1">
        <v>42451</v>
      </c>
      <c r="I2977" t="s">
        <v>1023</v>
      </c>
      <c r="J2977" t="s">
        <v>206</v>
      </c>
      <c r="K2977" t="s">
        <v>362</v>
      </c>
      <c r="L2977" t="s">
        <v>42</v>
      </c>
      <c r="M2977" t="s">
        <v>43</v>
      </c>
      <c r="N2977">
        <v>0</v>
      </c>
      <c r="O2977">
        <v>1</v>
      </c>
      <c r="P2977">
        <v>1</v>
      </c>
      <c r="T2977" t="s">
        <v>55</v>
      </c>
      <c r="V2977" t="s">
        <v>67</v>
      </c>
      <c r="X2977" t="s">
        <v>220</v>
      </c>
      <c r="Z2977" t="s">
        <v>221</v>
      </c>
      <c r="AC2977" t="s">
        <v>363</v>
      </c>
      <c r="AG2977" t="s">
        <v>27</v>
      </c>
      <c r="AH2977" t="str">
        <f>Table1[[#This Row],[Family]]</f>
        <v>Elmidae</v>
      </c>
      <c r="AI2977" t="s">
        <v>144</v>
      </c>
      <c r="AJ2977" t="s">
        <v>53</v>
      </c>
      <c r="AK2977">
        <v>5.4</v>
      </c>
      <c r="AM2977" t="s">
        <v>42</v>
      </c>
      <c r="AN2977">
        <v>5.4</v>
      </c>
      <c r="AO2977">
        <v>0</v>
      </c>
    </row>
    <row r="2978" spans="1:41" x14ac:dyDescent="0.25">
      <c r="A2978" t="s">
        <v>840</v>
      </c>
      <c r="F2978" t="s">
        <v>840</v>
      </c>
      <c r="G2978" s="1">
        <v>42451</v>
      </c>
      <c r="I2978" t="s">
        <v>1023</v>
      </c>
      <c r="J2978" t="s">
        <v>206</v>
      </c>
      <c r="K2978" t="s">
        <v>219</v>
      </c>
      <c r="L2978" t="s">
        <v>42</v>
      </c>
      <c r="M2978" t="s">
        <v>43</v>
      </c>
      <c r="N2978">
        <v>0</v>
      </c>
      <c r="O2978">
        <v>1</v>
      </c>
      <c r="P2978">
        <v>1</v>
      </c>
      <c r="T2978" t="s">
        <v>55</v>
      </c>
      <c r="V2978" t="s">
        <v>67</v>
      </c>
      <c r="X2978" t="s">
        <v>220</v>
      </c>
      <c r="Z2978" t="s">
        <v>221</v>
      </c>
      <c r="AC2978" t="s">
        <v>222</v>
      </c>
      <c r="AG2978" t="s">
        <v>27</v>
      </c>
      <c r="AH2978" t="str">
        <f>Table1[[#This Row],[Family]]</f>
        <v>Elmidae</v>
      </c>
      <c r="AI2978" t="s">
        <v>144</v>
      </c>
      <c r="AJ2978" t="s">
        <v>53</v>
      </c>
      <c r="AK2978">
        <v>7.1</v>
      </c>
      <c r="AM2978" t="s">
        <v>42</v>
      </c>
      <c r="AN2978">
        <v>7.1</v>
      </c>
      <c r="AO2978">
        <v>0</v>
      </c>
    </row>
    <row r="2979" spans="1:41" x14ac:dyDescent="0.25">
      <c r="A2979" t="s">
        <v>840</v>
      </c>
      <c r="F2979" t="s">
        <v>840</v>
      </c>
      <c r="G2979" s="1">
        <v>42451</v>
      </c>
      <c r="I2979" t="s">
        <v>1023</v>
      </c>
      <c r="J2979" t="s">
        <v>206</v>
      </c>
      <c r="K2979" t="s">
        <v>386</v>
      </c>
      <c r="L2979" t="s">
        <v>42</v>
      </c>
      <c r="M2979" t="s">
        <v>43</v>
      </c>
      <c r="N2979">
        <v>0</v>
      </c>
      <c r="O2979">
        <v>1</v>
      </c>
      <c r="P2979">
        <v>1</v>
      </c>
      <c r="T2979" t="s">
        <v>55</v>
      </c>
      <c r="V2979" t="s">
        <v>67</v>
      </c>
      <c r="X2979" t="s">
        <v>220</v>
      </c>
      <c r="Z2979" t="s">
        <v>387</v>
      </c>
      <c r="AC2979" t="s">
        <v>388</v>
      </c>
      <c r="AG2979" t="s">
        <v>27</v>
      </c>
      <c r="AH2979" t="str">
        <f>Table1[[#This Row],[Family]]</f>
        <v>Psephenidae</v>
      </c>
      <c r="AI2979" t="s">
        <v>144</v>
      </c>
      <c r="AJ2979" t="s">
        <v>53</v>
      </c>
      <c r="AK2979">
        <v>4.4000000000000004</v>
      </c>
      <c r="AM2979" t="s">
        <v>42</v>
      </c>
      <c r="AN2979">
        <v>4.4000000000000004</v>
      </c>
      <c r="AO2979">
        <v>0</v>
      </c>
    </row>
    <row r="2980" spans="1:41" x14ac:dyDescent="0.25">
      <c r="A2980" t="s">
        <v>840</v>
      </c>
      <c r="F2980" t="s">
        <v>840</v>
      </c>
      <c r="G2980" s="1">
        <v>42451</v>
      </c>
      <c r="I2980" t="s">
        <v>1023</v>
      </c>
      <c r="J2980" t="s">
        <v>206</v>
      </c>
      <c r="K2980" t="s">
        <v>90</v>
      </c>
      <c r="L2980" t="s">
        <v>42</v>
      </c>
      <c r="M2980" t="s">
        <v>43</v>
      </c>
      <c r="N2980">
        <v>0</v>
      </c>
      <c r="O2980">
        <v>3</v>
      </c>
      <c r="P2980">
        <v>3</v>
      </c>
      <c r="T2980" t="s">
        <v>55</v>
      </c>
      <c r="V2980" t="s">
        <v>67</v>
      </c>
      <c r="X2980" t="s">
        <v>80</v>
      </c>
      <c r="Z2980" t="s">
        <v>86</v>
      </c>
      <c r="AB2980" t="s">
        <v>87</v>
      </c>
      <c r="AC2980" t="s">
        <v>91</v>
      </c>
      <c r="AG2980" t="s">
        <v>27</v>
      </c>
      <c r="AH2980" t="str">
        <f>Table1[[#This Row],[Family]]</f>
        <v>Chironomidae</v>
      </c>
      <c r="AI2980" t="s">
        <v>92</v>
      </c>
      <c r="AJ2980" t="s">
        <v>53</v>
      </c>
      <c r="AK2980">
        <v>4.9000000000000004</v>
      </c>
      <c r="AM2980" t="s">
        <v>42</v>
      </c>
      <c r="AN2980">
        <v>4.9000000000000004</v>
      </c>
      <c r="AO2980">
        <v>0</v>
      </c>
    </row>
    <row r="2981" spans="1:41" x14ac:dyDescent="0.25">
      <c r="A2981" t="s">
        <v>840</v>
      </c>
      <c r="F2981" t="s">
        <v>840</v>
      </c>
      <c r="G2981" s="1">
        <v>42451</v>
      </c>
      <c r="I2981" t="s">
        <v>1023</v>
      </c>
      <c r="J2981" t="s">
        <v>206</v>
      </c>
      <c r="K2981" t="s">
        <v>186</v>
      </c>
      <c r="L2981" t="s">
        <v>42</v>
      </c>
      <c r="M2981" t="s">
        <v>79</v>
      </c>
      <c r="N2981">
        <v>0</v>
      </c>
      <c r="O2981">
        <v>6</v>
      </c>
      <c r="P2981">
        <v>6</v>
      </c>
      <c r="T2981" t="s">
        <v>55</v>
      </c>
      <c r="V2981" t="s">
        <v>67</v>
      </c>
      <c r="X2981" t="s">
        <v>80</v>
      </c>
      <c r="Z2981" t="s">
        <v>86</v>
      </c>
      <c r="AC2981" t="s">
        <v>187</v>
      </c>
      <c r="AG2981" t="s">
        <v>27</v>
      </c>
      <c r="AH2981" t="str">
        <f>Table1[[#This Row],[Family]]</f>
        <v>Chironomidae</v>
      </c>
      <c r="AI2981" t="s">
        <v>48</v>
      </c>
      <c r="AK2981">
        <v>7.6</v>
      </c>
      <c r="AM2981" t="s">
        <v>42</v>
      </c>
      <c r="AN2981">
        <v>7.6</v>
      </c>
      <c r="AO2981">
        <v>0</v>
      </c>
    </row>
    <row r="2982" spans="1:41" x14ac:dyDescent="0.25">
      <c r="A2982" t="s">
        <v>840</v>
      </c>
      <c r="F2982" t="s">
        <v>840</v>
      </c>
      <c r="G2982" s="1">
        <v>42451</v>
      </c>
      <c r="I2982" t="s">
        <v>1023</v>
      </c>
      <c r="J2982" t="s">
        <v>206</v>
      </c>
      <c r="K2982" t="s">
        <v>191</v>
      </c>
      <c r="L2982" t="s">
        <v>42</v>
      </c>
      <c r="M2982" t="s">
        <v>43</v>
      </c>
      <c r="N2982">
        <v>0</v>
      </c>
      <c r="O2982">
        <v>1</v>
      </c>
      <c r="P2982">
        <v>1</v>
      </c>
      <c r="T2982" t="s">
        <v>55</v>
      </c>
      <c r="V2982" t="s">
        <v>67</v>
      </c>
      <c r="X2982" t="s">
        <v>80</v>
      </c>
      <c r="Z2982" t="s">
        <v>86</v>
      </c>
      <c r="AC2982" t="s">
        <v>192</v>
      </c>
      <c r="AG2982" t="s">
        <v>27</v>
      </c>
      <c r="AH2982" t="str">
        <f>Table1[[#This Row],[Family]]</f>
        <v>Chironomidae</v>
      </c>
      <c r="AI2982" t="s">
        <v>48</v>
      </c>
      <c r="AJ2982" t="s">
        <v>61</v>
      </c>
      <c r="AK2982">
        <v>6.1</v>
      </c>
      <c r="AM2982" t="s">
        <v>42</v>
      </c>
      <c r="AN2982">
        <v>6.1</v>
      </c>
      <c r="AO2982">
        <v>0</v>
      </c>
    </row>
    <row r="2983" spans="1:41" x14ac:dyDescent="0.25">
      <c r="A2983" t="s">
        <v>840</v>
      </c>
      <c r="F2983" t="s">
        <v>840</v>
      </c>
      <c r="G2983" s="1">
        <v>42451</v>
      </c>
      <c r="I2983" t="s">
        <v>1023</v>
      </c>
      <c r="J2983" t="s">
        <v>206</v>
      </c>
      <c r="K2983" t="s">
        <v>227</v>
      </c>
      <c r="L2983" t="s">
        <v>42</v>
      </c>
      <c r="M2983" t="s">
        <v>43</v>
      </c>
      <c r="N2983">
        <v>0</v>
      </c>
      <c r="O2983">
        <v>6</v>
      </c>
      <c r="P2983">
        <v>6</v>
      </c>
      <c r="T2983" t="s">
        <v>55</v>
      </c>
      <c r="V2983" t="s">
        <v>67</v>
      </c>
      <c r="X2983" t="s">
        <v>80</v>
      </c>
      <c r="Z2983" t="s">
        <v>86</v>
      </c>
      <c r="AC2983" t="s">
        <v>228</v>
      </c>
      <c r="AG2983" t="s">
        <v>27</v>
      </c>
      <c r="AH2983" t="str">
        <f>Table1[[#This Row],[Family]]</f>
        <v>Chironomidae</v>
      </c>
      <c r="AI2983" t="s">
        <v>144</v>
      </c>
      <c r="AJ2983" t="s">
        <v>61</v>
      </c>
      <c r="AK2983">
        <v>7.2</v>
      </c>
      <c r="AM2983" t="s">
        <v>42</v>
      </c>
      <c r="AN2983">
        <v>7.2</v>
      </c>
      <c r="AO2983">
        <v>0</v>
      </c>
    </row>
    <row r="2984" spans="1:41" x14ac:dyDescent="0.25">
      <c r="A2984" t="s">
        <v>840</v>
      </c>
      <c r="F2984" t="s">
        <v>840</v>
      </c>
      <c r="G2984" s="1">
        <v>42451</v>
      </c>
      <c r="I2984" t="s">
        <v>1023</v>
      </c>
      <c r="J2984" t="s">
        <v>206</v>
      </c>
      <c r="K2984" t="s">
        <v>107</v>
      </c>
      <c r="L2984" t="s">
        <v>42</v>
      </c>
      <c r="M2984" t="s">
        <v>43</v>
      </c>
      <c r="N2984">
        <v>0</v>
      </c>
      <c r="O2984">
        <v>17</v>
      </c>
      <c r="P2984">
        <v>17</v>
      </c>
      <c r="T2984" t="s">
        <v>55</v>
      </c>
      <c r="V2984" t="s">
        <v>67</v>
      </c>
      <c r="X2984" t="s">
        <v>80</v>
      </c>
      <c r="Z2984" t="s">
        <v>86</v>
      </c>
      <c r="AC2984" t="s">
        <v>108</v>
      </c>
      <c r="AG2984" t="s">
        <v>27</v>
      </c>
      <c r="AH2984" t="str">
        <f>Table1[[#This Row],[Family]]</f>
        <v>Chironomidae</v>
      </c>
      <c r="AI2984" t="s">
        <v>48</v>
      </c>
      <c r="AJ2984" t="s">
        <v>82</v>
      </c>
      <c r="AK2984">
        <v>9.1999999999999993</v>
      </c>
      <c r="AM2984" t="s">
        <v>42</v>
      </c>
      <c r="AN2984">
        <v>9.1999999999999993</v>
      </c>
      <c r="AO2984">
        <v>0</v>
      </c>
    </row>
    <row r="2985" spans="1:41" x14ac:dyDescent="0.25">
      <c r="A2985" t="s">
        <v>840</v>
      </c>
      <c r="F2985" t="s">
        <v>840</v>
      </c>
      <c r="G2985" s="1">
        <v>42451</v>
      </c>
      <c r="I2985" t="s">
        <v>1023</v>
      </c>
      <c r="J2985" t="s">
        <v>206</v>
      </c>
      <c r="K2985" t="s">
        <v>250</v>
      </c>
      <c r="L2985" t="s">
        <v>42</v>
      </c>
      <c r="M2985" t="s">
        <v>43</v>
      </c>
      <c r="N2985">
        <v>0</v>
      </c>
      <c r="O2985">
        <v>1</v>
      </c>
      <c r="P2985">
        <v>1</v>
      </c>
      <c r="T2985" t="s">
        <v>55</v>
      </c>
      <c r="V2985" t="s">
        <v>67</v>
      </c>
      <c r="X2985" t="s">
        <v>80</v>
      </c>
      <c r="Z2985" t="s">
        <v>86</v>
      </c>
      <c r="AC2985" t="s">
        <v>251</v>
      </c>
      <c r="AG2985" t="s">
        <v>27</v>
      </c>
      <c r="AH2985" t="str">
        <f>Table1[[#This Row],[Family]]</f>
        <v>Chironomidae</v>
      </c>
      <c r="AI2985" t="s">
        <v>48</v>
      </c>
      <c r="AJ2985" t="s">
        <v>61</v>
      </c>
      <c r="AK2985">
        <v>5.0999999999999996</v>
      </c>
      <c r="AM2985" t="s">
        <v>42</v>
      </c>
      <c r="AN2985">
        <v>5.0999999999999996</v>
      </c>
      <c r="AO2985">
        <v>0</v>
      </c>
    </row>
    <row r="2986" spans="1:41" x14ac:dyDescent="0.25">
      <c r="A2986" t="s">
        <v>840</v>
      </c>
      <c r="F2986" t="s">
        <v>840</v>
      </c>
      <c r="G2986" s="1">
        <v>42451</v>
      </c>
      <c r="I2986" t="s">
        <v>1023</v>
      </c>
      <c r="J2986" t="s">
        <v>206</v>
      </c>
      <c r="K2986" t="s">
        <v>109</v>
      </c>
      <c r="L2986" t="s">
        <v>42</v>
      </c>
      <c r="M2986" t="s">
        <v>43</v>
      </c>
      <c r="N2986">
        <v>0</v>
      </c>
      <c r="O2986">
        <v>1</v>
      </c>
      <c r="P2986">
        <v>1</v>
      </c>
      <c r="T2986" t="s">
        <v>55</v>
      </c>
      <c r="V2986" t="s">
        <v>67</v>
      </c>
      <c r="X2986" t="s">
        <v>80</v>
      </c>
      <c r="Z2986" t="s">
        <v>86</v>
      </c>
      <c r="AC2986" t="s">
        <v>110</v>
      </c>
      <c r="AG2986" t="s">
        <v>27</v>
      </c>
      <c r="AH2986" t="str">
        <f>Table1[[#This Row],[Family]]</f>
        <v>Chironomidae</v>
      </c>
      <c r="AI2986" t="s">
        <v>76</v>
      </c>
      <c r="AK2986">
        <v>7.5</v>
      </c>
      <c r="AM2986" t="s">
        <v>42</v>
      </c>
      <c r="AN2986">
        <v>7.5</v>
      </c>
      <c r="AO2986">
        <v>0</v>
      </c>
    </row>
    <row r="2987" spans="1:41" x14ac:dyDescent="0.25">
      <c r="A2987" t="s">
        <v>840</v>
      </c>
      <c r="F2987" t="s">
        <v>840</v>
      </c>
      <c r="G2987" s="1">
        <v>42451</v>
      </c>
      <c r="I2987" t="s">
        <v>1023</v>
      </c>
      <c r="J2987" t="s">
        <v>206</v>
      </c>
      <c r="K2987" t="s">
        <v>196</v>
      </c>
      <c r="L2987" t="s">
        <v>42</v>
      </c>
      <c r="M2987" t="s">
        <v>43</v>
      </c>
      <c r="N2987">
        <v>0</v>
      </c>
      <c r="O2987">
        <v>8</v>
      </c>
      <c r="P2987">
        <v>8</v>
      </c>
      <c r="T2987" t="s">
        <v>55</v>
      </c>
      <c r="V2987" t="s">
        <v>67</v>
      </c>
      <c r="X2987" t="s">
        <v>80</v>
      </c>
      <c r="Z2987" t="s">
        <v>86</v>
      </c>
      <c r="AB2987" t="s">
        <v>194</v>
      </c>
      <c r="AC2987" t="s">
        <v>197</v>
      </c>
      <c r="AG2987" t="s">
        <v>27</v>
      </c>
      <c r="AH2987" t="str">
        <f>Table1[[#This Row],[Family]]</f>
        <v>Chironomidae</v>
      </c>
      <c r="AI2987" t="s">
        <v>48</v>
      </c>
      <c r="AJ2987" t="s">
        <v>61</v>
      </c>
      <c r="AK2987">
        <v>8.1999999999999993</v>
      </c>
      <c r="AM2987" t="s">
        <v>42</v>
      </c>
      <c r="AN2987">
        <v>8.1999999999999993</v>
      </c>
      <c r="AO2987">
        <v>0</v>
      </c>
    </row>
    <row r="2988" spans="1:41" x14ac:dyDescent="0.25">
      <c r="A2988" t="s">
        <v>840</v>
      </c>
      <c r="F2988" t="s">
        <v>840</v>
      </c>
      <c r="G2988" s="1">
        <v>42451</v>
      </c>
      <c r="I2988" t="s">
        <v>1023</v>
      </c>
      <c r="J2988" t="s">
        <v>206</v>
      </c>
      <c r="K2988" t="s">
        <v>278</v>
      </c>
      <c r="L2988" t="s">
        <v>42</v>
      </c>
      <c r="M2988" t="s">
        <v>43</v>
      </c>
      <c r="N2988">
        <v>0</v>
      </c>
      <c r="O2988">
        <v>2</v>
      </c>
      <c r="P2988">
        <v>2</v>
      </c>
      <c r="T2988" t="s">
        <v>55</v>
      </c>
      <c r="V2988" t="s">
        <v>67</v>
      </c>
      <c r="X2988" t="s">
        <v>80</v>
      </c>
      <c r="Z2988" t="s">
        <v>279</v>
      </c>
      <c r="AC2988" t="s">
        <v>280</v>
      </c>
      <c r="AG2988" t="s">
        <v>27</v>
      </c>
      <c r="AH2988" t="str">
        <f>Table1[[#This Row],[Family]]</f>
        <v>Empididae</v>
      </c>
      <c r="AI2988" t="s">
        <v>76</v>
      </c>
      <c r="AJ2988" t="s">
        <v>53</v>
      </c>
      <c r="AK2988">
        <v>7.4</v>
      </c>
      <c r="AM2988" t="s">
        <v>42</v>
      </c>
      <c r="AN2988">
        <v>7.4</v>
      </c>
      <c r="AO2988">
        <v>0</v>
      </c>
    </row>
    <row r="2989" spans="1:41" x14ac:dyDescent="0.25">
      <c r="A2989" t="s">
        <v>841</v>
      </c>
      <c r="F2989" t="s">
        <v>841</v>
      </c>
      <c r="G2989" s="1">
        <v>42451</v>
      </c>
      <c r="I2989" t="s">
        <v>1023</v>
      </c>
      <c r="J2989" t="s">
        <v>206</v>
      </c>
      <c r="K2989" t="s">
        <v>242</v>
      </c>
      <c r="L2989" t="s">
        <v>42</v>
      </c>
      <c r="M2989" t="s">
        <v>43</v>
      </c>
      <c r="N2989">
        <v>0</v>
      </c>
      <c r="O2989">
        <v>1</v>
      </c>
      <c r="P2989">
        <v>1</v>
      </c>
      <c r="T2989" t="s">
        <v>44</v>
      </c>
      <c r="V2989" t="s">
        <v>45</v>
      </c>
      <c r="X2989" t="s">
        <v>243</v>
      </c>
      <c r="Z2989" t="s">
        <v>244</v>
      </c>
      <c r="AG2989" t="s">
        <v>24</v>
      </c>
      <c r="AH2989" t="str">
        <f>Table1[[#This Row],[FinalID]]</f>
        <v>LUMBRICULIDAE</v>
      </c>
      <c r="AI2989" t="s">
        <v>48</v>
      </c>
      <c r="AJ2989" t="s">
        <v>49</v>
      </c>
      <c r="AK2989">
        <v>6.6</v>
      </c>
      <c r="AM2989" t="s">
        <v>42</v>
      </c>
      <c r="AN2989">
        <v>6.6</v>
      </c>
      <c r="AO2989">
        <v>0</v>
      </c>
    </row>
    <row r="2990" spans="1:41" x14ac:dyDescent="0.25">
      <c r="A2990" t="s">
        <v>841</v>
      </c>
      <c r="F2990" t="s">
        <v>841</v>
      </c>
      <c r="G2990" s="1">
        <v>42451</v>
      </c>
      <c r="I2990" t="s">
        <v>1023</v>
      </c>
      <c r="J2990" t="s">
        <v>206</v>
      </c>
      <c r="K2990" t="s">
        <v>577</v>
      </c>
      <c r="L2990" t="s">
        <v>42</v>
      </c>
      <c r="M2990" t="s">
        <v>43</v>
      </c>
      <c r="N2990">
        <v>0</v>
      </c>
      <c r="O2990">
        <v>1</v>
      </c>
      <c r="P2990">
        <v>1</v>
      </c>
      <c r="T2990" t="s">
        <v>208</v>
      </c>
      <c r="V2990" t="s">
        <v>209</v>
      </c>
      <c r="X2990" t="s">
        <v>578</v>
      </c>
      <c r="Z2990" t="s">
        <v>579</v>
      </c>
      <c r="AC2990" t="s">
        <v>580</v>
      </c>
      <c r="AG2990" t="s">
        <v>27</v>
      </c>
      <c r="AH2990" t="str">
        <f>Table1[[#This Row],[Family]]</f>
        <v>Pleuroceridae</v>
      </c>
      <c r="AI2990" t="s">
        <v>144</v>
      </c>
      <c r="AJ2990" t="s">
        <v>213</v>
      </c>
      <c r="AK2990">
        <v>1</v>
      </c>
      <c r="AM2990" t="s">
        <v>42</v>
      </c>
      <c r="AN2990">
        <v>1</v>
      </c>
      <c r="AO2990">
        <v>0</v>
      </c>
    </row>
    <row r="2991" spans="1:41" x14ac:dyDescent="0.25">
      <c r="A2991" t="s">
        <v>841</v>
      </c>
      <c r="F2991" t="s">
        <v>841</v>
      </c>
      <c r="G2991" s="1">
        <v>42451</v>
      </c>
      <c r="I2991" t="s">
        <v>1023</v>
      </c>
      <c r="J2991" t="s">
        <v>206</v>
      </c>
      <c r="K2991" t="s">
        <v>292</v>
      </c>
      <c r="L2991" t="s">
        <v>42</v>
      </c>
      <c r="M2991" t="s">
        <v>43</v>
      </c>
      <c r="N2991">
        <v>0</v>
      </c>
      <c r="O2991">
        <v>5</v>
      </c>
      <c r="P2991">
        <v>5</v>
      </c>
      <c r="T2991" t="s">
        <v>55</v>
      </c>
      <c r="V2991" t="s">
        <v>56</v>
      </c>
      <c r="X2991" t="s">
        <v>57</v>
      </c>
      <c r="Z2991" t="s">
        <v>293</v>
      </c>
      <c r="AC2991" t="s">
        <v>294</v>
      </c>
      <c r="AG2991" t="s">
        <v>27</v>
      </c>
      <c r="AH2991" t="str">
        <f>Table1[[#This Row],[Family]]</f>
        <v>Gammaridae</v>
      </c>
      <c r="AI2991" t="s">
        <v>60</v>
      </c>
      <c r="AJ2991" t="s">
        <v>61</v>
      </c>
      <c r="AK2991">
        <v>6.7</v>
      </c>
      <c r="AM2991" t="s">
        <v>42</v>
      </c>
      <c r="AN2991">
        <v>6.7</v>
      </c>
      <c r="AO2991">
        <v>0</v>
      </c>
    </row>
    <row r="2992" spans="1:41" x14ac:dyDescent="0.25">
      <c r="A2992" t="s">
        <v>841</v>
      </c>
      <c r="F2992" t="s">
        <v>841</v>
      </c>
      <c r="G2992" s="1">
        <v>42451</v>
      </c>
      <c r="I2992" t="s">
        <v>1023</v>
      </c>
      <c r="J2992" t="s">
        <v>206</v>
      </c>
      <c r="K2992" t="s">
        <v>260</v>
      </c>
      <c r="L2992" t="s">
        <v>42</v>
      </c>
      <c r="M2992" t="s">
        <v>43</v>
      </c>
      <c r="N2992">
        <v>0</v>
      </c>
      <c r="O2992">
        <v>5</v>
      </c>
      <c r="P2992">
        <v>5</v>
      </c>
      <c r="T2992" t="s">
        <v>55</v>
      </c>
      <c r="V2992" t="s">
        <v>67</v>
      </c>
      <c r="X2992" t="s">
        <v>68</v>
      </c>
      <c r="Z2992" t="s">
        <v>142</v>
      </c>
      <c r="AC2992" t="s">
        <v>261</v>
      </c>
      <c r="AG2992" t="s">
        <v>27</v>
      </c>
      <c r="AH2992" t="str">
        <f>Table1[[#This Row],[Family]]</f>
        <v>Heptageniidae</v>
      </c>
      <c r="AI2992" t="s">
        <v>144</v>
      </c>
      <c r="AJ2992" t="s">
        <v>53</v>
      </c>
      <c r="AK2992">
        <v>3</v>
      </c>
      <c r="AM2992" t="s">
        <v>42</v>
      </c>
      <c r="AN2992">
        <v>3</v>
      </c>
      <c r="AO2992">
        <v>0</v>
      </c>
    </row>
    <row r="2993" spans="1:41" x14ac:dyDescent="0.25">
      <c r="A2993" t="s">
        <v>841</v>
      </c>
      <c r="F2993" t="s">
        <v>841</v>
      </c>
      <c r="G2993" s="1">
        <v>42451</v>
      </c>
      <c r="I2993" t="s">
        <v>1023</v>
      </c>
      <c r="J2993" t="s">
        <v>206</v>
      </c>
      <c r="K2993" t="s">
        <v>170</v>
      </c>
      <c r="L2993" t="s">
        <v>42</v>
      </c>
      <c r="M2993" t="s">
        <v>43</v>
      </c>
      <c r="N2993">
        <v>0</v>
      </c>
      <c r="O2993">
        <v>1</v>
      </c>
      <c r="P2993">
        <v>1</v>
      </c>
      <c r="T2993" t="s">
        <v>55</v>
      </c>
      <c r="V2993" t="s">
        <v>67</v>
      </c>
      <c r="X2993" t="s">
        <v>72</v>
      </c>
      <c r="Z2993" t="s">
        <v>171</v>
      </c>
      <c r="AC2993" t="s">
        <v>172</v>
      </c>
      <c r="AG2993" t="s">
        <v>27</v>
      </c>
      <c r="AH2993" t="str">
        <f>Table1[[#This Row],[Family]]</f>
        <v>Hydropsychidae</v>
      </c>
      <c r="AI2993" t="s">
        <v>92</v>
      </c>
      <c r="AJ2993" t="s">
        <v>53</v>
      </c>
      <c r="AK2993">
        <v>6.5</v>
      </c>
      <c r="AM2993" t="s">
        <v>42</v>
      </c>
      <c r="AN2993">
        <v>6.5</v>
      </c>
      <c r="AO2993">
        <v>0</v>
      </c>
    </row>
    <row r="2994" spans="1:41" x14ac:dyDescent="0.25">
      <c r="A2994" t="s">
        <v>841</v>
      </c>
      <c r="F2994" t="s">
        <v>841</v>
      </c>
      <c r="G2994" s="1">
        <v>42451</v>
      </c>
      <c r="I2994" t="s">
        <v>1023</v>
      </c>
      <c r="J2994" t="s">
        <v>206</v>
      </c>
      <c r="K2994" t="s">
        <v>175</v>
      </c>
      <c r="L2994" t="s">
        <v>42</v>
      </c>
      <c r="M2994" t="s">
        <v>43</v>
      </c>
      <c r="N2994">
        <v>0</v>
      </c>
      <c r="O2994">
        <v>1</v>
      </c>
      <c r="P2994">
        <v>1</v>
      </c>
      <c r="T2994" t="s">
        <v>55</v>
      </c>
      <c r="V2994" t="s">
        <v>67</v>
      </c>
      <c r="X2994" t="s">
        <v>72</v>
      </c>
      <c r="Z2994" t="s">
        <v>171</v>
      </c>
      <c r="AC2994" t="s">
        <v>176</v>
      </c>
      <c r="AG2994" t="s">
        <v>27</v>
      </c>
      <c r="AH2994" t="str">
        <f>Table1[[#This Row],[Family]]</f>
        <v>Hydropsychidae</v>
      </c>
      <c r="AI2994" t="s">
        <v>92</v>
      </c>
      <c r="AJ2994" t="s">
        <v>53</v>
      </c>
      <c r="AK2994">
        <v>7.5</v>
      </c>
      <c r="AM2994" t="s">
        <v>42</v>
      </c>
      <c r="AN2994">
        <v>7.5</v>
      </c>
      <c r="AO2994">
        <v>0</v>
      </c>
    </row>
    <row r="2995" spans="1:41" x14ac:dyDescent="0.25">
      <c r="A2995" t="s">
        <v>841</v>
      </c>
      <c r="F2995" t="s">
        <v>841</v>
      </c>
      <c r="G2995" s="1">
        <v>42451</v>
      </c>
      <c r="I2995" t="s">
        <v>1023</v>
      </c>
      <c r="J2995" t="s">
        <v>206</v>
      </c>
      <c r="K2995" t="s">
        <v>651</v>
      </c>
      <c r="L2995" t="s">
        <v>42</v>
      </c>
      <c r="M2995" t="s">
        <v>43</v>
      </c>
      <c r="N2995">
        <v>0</v>
      </c>
      <c r="O2995">
        <v>1</v>
      </c>
      <c r="P2995">
        <v>1</v>
      </c>
      <c r="T2995" t="s">
        <v>55</v>
      </c>
      <c r="V2995" t="s">
        <v>67</v>
      </c>
      <c r="X2995" t="s">
        <v>220</v>
      </c>
      <c r="Z2995" t="s">
        <v>221</v>
      </c>
      <c r="AC2995" t="s">
        <v>652</v>
      </c>
      <c r="AG2995" t="s">
        <v>27</v>
      </c>
      <c r="AH2995" t="str">
        <f>Table1[[#This Row],[Family]]</f>
        <v>Elmidae</v>
      </c>
      <c r="AI2995" t="s">
        <v>48</v>
      </c>
      <c r="AK2995">
        <v>4.8</v>
      </c>
      <c r="AM2995" t="s">
        <v>42</v>
      </c>
      <c r="AN2995">
        <v>4.8</v>
      </c>
      <c r="AO2995">
        <v>0</v>
      </c>
    </row>
    <row r="2996" spans="1:41" x14ac:dyDescent="0.25">
      <c r="A2996" t="s">
        <v>841</v>
      </c>
      <c r="F2996" t="s">
        <v>841</v>
      </c>
      <c r="G2996" s="1">
        <v>42451</v>
      </c>
      <c r="I2996" t="s">
        <v>1023</v>
      </c>
      <c r="J2996" t="s">
        <v>206</v>
      </c>
      <c r="K2996" t="s">
        <v>219</v>
      </c>
      <c r="L2996" t="s">
        <v>42</v>
      </c>
      <c r="M2996" t="s">
        <v>43</v>
      </c>
      <c r="N2996">
        <v>0</v>
      </c>
      <c r="O2996">
        <v>2</v>
      </c>
      <c r="P2996">
        <v>2</v>
      </c>
      <c r="T2996" t="s">
        <v>55</v>
      </c>
      <c r="V2996" t="s">
        <v>67</v>
      </c>
      <c r="X2996" t="s">
        <v>220</v>
      </c>
      <c r="Z2996" t="s">
        <v>221</v>
      </c>
      <c r="AC2996" t="s">
        <v>222</v>
      </c>
      <c r="AG2996" t="s">
        <v>27</v>
      </c>
      <c r="AH2996" t="str">
        <f>Table1[[#This Row],[Family]]</f>
        <v>Elmidae</v>
      </c>
      <c r="AI2996" t="s">
        <v>144</v>
      </c>
      <c r="AJ2996" t="s">
        <v>53</v>
      </c>
      <c r="AK2996">
        <v>7.1</v>
      </c>
      <c r="AM2996" t="s">
        <v>42</v>
      </c>
      <c r="AN2996">
        <v>7.1</v>
      </c>
      <c r="AO2996">
        <v>0</v>
      </c>
    </row>
    <row r="2997" spans="1:41" x14ac:dyDescent="0.25">
      <c r="A2997" t="s">
        <v>841</v>
      </c>
      <c r="F2997" t="s">
        <v>841</v>
      </c>
      <c r="G2997" s="1">
        <v>42451</v>
      </c>
      <c r="I2997" t="s">
        <v>1023</v>
      </c>
      <c r="J2997" t="s">
        <v>206</v>
      </c>
      <c r="K2997" t="s">
        <v>386</v>
      </c>
      <c r="L2997" t="s">
        <v>42</v>
      </c>
      <c r="M2997" t="s">
        <v>43</v>
      </c>
      <c r="N2997">
        <v>0</v>
      </c>
      <c r="O2997">
        <v>2</v>
      </c>
      <c r="P2997">
        <v>2</v>
      </c>
      <c r="T2997" t="s">
        <v>55</v>
      </c>
      <c r="V2997" t="s">
        <v>67</v>
      </c>
      <c r="X2997" t="s">
        <v>220</v>
      </c>
      <c r="Z2997" t="s">
        <v>387</v>
      </c>
      <c r="AC2997" t="s">
        <v>388</v>
      </c>
      <c r="AG2997" t="s">
        <v>27</v>
      </c>
      <c r="AH2997" t="str">
        <f>Table1[[#This Row],[Family]]</f>
        <v>Psephenidae</v>
      </c>
      <c r="AI2997" t="s">
        <v>144</v>
      </c>
      <c r="AJ2997" t="s">
        <v>53</v>
      </c>
      <c r="AK2997">
        <v>4.4000000000000004</v>
      </c>
      <c r="AM2997" t="s">
        <v>42</v>
      </c>
      <c r="AN2997">
        <v>4.4000000000000004</v>
      </c>
      <c r="AO2997">
        <v>0</v>
      </c>
    </row>
    <row r="2998" spans="1:41" x14ac:dyDescent="0.25">
      <c r="A2998" t="s">
        <v>841</v>
      </c>
      <c r="F2998" t="s">
        <v>841</v>
      </c>
      <c r="G2998" s="1">
        <v>42451</v>
      </c>
      <c r="I2998" t="s">
        <v>1023</v>
      </c>
      <c r="J2998" t="s">
        <v>206</v>
      </c>
      <c r="K2998" t="s">
        <v>816</v>
      </c>
      <c r="L2998" t="s">
        <v>42</v>
      </c>
      <c r="M2998" t="s">
        <v>43</v>
      </c>
      <c r="N2998">
        <v>0</v>
      </c>
      <c r="O2998">
        <v>2</v>
      </c>
      <c r="P2998">
        <v>2</v>
      </c>
      <c r="T2998" t="s">
        <v>55</v>
      </c>
      <c r="V2998" t="s">
        <v>67</v>
      </c>
      <c r="X2998" t="s">
        <v>80</v>
      </c>
      <c r="Z2998" t="s">
        <v>86</v>
      </c>
      <c r="AB2998" t="s">
        <v>87</v>
      </c>
      <c r="AC2998" t="s">
        <v>817</v>
      </c>
      <c r="AG2998" t="s">
        <v>27</v>
      </c>
      <c r="AH2998" t="str">
        <f>Table1[[#This Row],[Family]]</f>
        <v>Chironomidae</v>
      </c>
      <c r="AI2998" t="s">
        <v>48</v>
      </c>
      <c r="AM2998" t="s">
        <v>42</v>
      </c>
      <c r="AO2998">
        <v>0</v>
      </c>
    </row>
    <row r="2999" spans="1:41" x14ac:dyDescent="0.25">
      <c r="A2999" t="s">
        <v>841</v>
      </c>
      <c r="F2999" t="s">
        <v>841</v>
      </c>
      <c r="G2999" s="1">
        <v>42451</v>
      </c>
      <c r="I2999" t="s">
        <v>1023</v>
      </c>
      <c r="J2999" t="s">
        <v>206</v>
      </c>
      <c r="K2999" t="s">
        <v>186</v>
      </c>
      <c r="L2999" t="s">
        <v>42</v>
      </c>
      <c r="M2999" t="s">
        <v>79</v>
      </c>
      <c r="N2999">
        <v>0</v>
      </c>
      <c r="O2999">
        <v>7</v>
      </c>
      <c r="P2999">
        <v>7</v>
      </c>
      <c r="T2999" t="s">
        <v>55</v>
      </c>
      <c r="V2999" t="s">
        <v>67</v>
      </c>
      <c r="X2999" t="s">
        <v>80</v>
      </c>
      <c r="Z2999" t="s">
        <v>86</v>
      </c>
      <c r="AC2999" t="s">
        <v>187</v>
      </c>
      <c r="AG2999" t="s">
        <v>27</v>
      </c>
      <c r="AH2999" t="str">
        <f>Table1[[#This Row],[Family]]</f>
        <v>Chironomidae</v>
      </c>
      <c r="AI2999" t="s">
        <v>48</v>
      </c>
      <c r="AK2999">
        <v>7.6</v>
      </c>
      <c r="AM2999" t="s">
        <v>42</v>
      </c>
      <c r="AN2999">
        <v>7.6</v>
      </c>
      <c r="AO2999">
        <v>0</v>
      </c>
    </row>
    <row r="3000" spans="1:41" x14ac:dyDescent="0.25">
      <c r="A3000" t="s">
        <v>841</v>
      </c>
      <c r="F3000" t="s">
        <v>841</v>
      </c>
      <c r="G3000" s="1">
        <v>42451</v>
      </c>
      <c r="I3000" t="s">
        <v>1023</v>
      </c>
      <c r="J3000" t="s">
        <v>206</v>
      </c>
      <c r="K3000" t="s">
        <v>100</v>
      </c>
      <c r="L3000" t="s">
        <v>42</v>
      </c>
      <c r="M3000" t="s">
        <v>43</v>
      </c>
      <c r="N3000">
        <v>0</v>
      </c>
      <c r="O3000">
        <v>4</v>
      </c>
      <c r="P3000">
        <v>4</v>
      </c>
      <c r="T3000" t="s">
        <v>55</v>
      </c>
      <c r="V3000" t="s">
        <v>67</v>
      </c>
      <c r="X3000" t="s">
        <v>80</v>
      </c>
      <c r="Z3000" t="s">
        <v>86</v>
      </c>
      <c r="AC3000" t="s">
        <v>101</v>
      </c>
      <c r="AG3000" t="s">
        <v>27</v>
      </c>
      <c r="AH3000" t="str">
        <f>Table1[[#This Row],[Family]]</f>
        <v>Chironomidae</v>
      </c>
      <c r="AI3000" t="s">
        <v>60</v>
      </c>
      <c r="AJ3000" t="s">
        <v>102</v>
      </c>
      <c r="AK3000">
        <v>9.6</v>
      </c>
      <c r="AM3000" t="s">
        <v>42</v>
      </c>
      <c r="AN3000">
        <v>9.6</v>
      </c>
      <c r="AO3000">
        <v>0</v>
      </c>
    </row>
    <row r="3001" spans="1:41" x14ac:dyDescent="0.25">
      <c r="A3001" t="s">
        <v>841</v>
      </c>
      <c r="F3001" t="s">
        <v>841</v>
      </c>
      <c r="G3001" s="1">
        <v>42451</v>
      </c>
      <c r="I3001" t="s">
        <v>1023</v>
      </c>
      <c r="J3001" t="s">
        <v>206</v>
      </c>
      <c r="K3001" t="s">
        <v>191</v>
      </c>
      <c r="L3001" t="s">
        <v>42</v>
      </c>
      <c r="M3001" t="s">
        <v>43</v>
      </c>
      <c r="N3001">
        <v>0</v>
      </c>
      <c r="O3001">
        <v>2</v>
      </c>
      <c r="P3001">
        <v>2</v>
      </c>
      <c r="T3001" t="s">
        <v>55</v>
      </c>
      <c r="V3001" t="s">
        <v>67</v>
      </c>
      <c r="X3001" t="s">
        <v>80</v>
      </c>
      <c r="Z3001" t="s">
        <v>86</v>
      </c>
      <c r="AC3001" t="s">
        <v>192</v>
      </c>
      <c r="AG3001" t="s">
        <v>27</v>
      </c>
      <c r="AH3001" t="str">
        <f>Table1[[#This Row],[Family]]</f>
        <v>Chironomidae</v>
      </c>
      <c r="AI3001" t="s">
        <v>48</v>
      </c>
      <c r="AJ3001" t="s">
        <v>61</v>
      </c>
      <c r="AK3001">
        <v>6.1</v>
      </c>
      <c r="AM3001" t="s">
        <v>42</v>
      </c>
      <c r="AN3001">
        <v>6.1</v>
      </c>
      <c r="AO3001">
        <v>0</v>
      </c>
    </row>
    <row r="3002" spans="1:41" x14ac:dyDescent="0.25">
      <c r="A3002" t="s">
        <v>841</v>
      </c>
      <c r="F3002" t="s">
        <v>841</v>
      </c>
      <c r="G3002" s="1">
        <v>42451</v>
      </c>
      <c r="I3002" t="s">
        <v>1023</v>
      </c>
      <c r="J3002" t="s">
        <v>206</v>
      </c>
      <c r="K3002" t="s">
        <v>227</v>
      </c>
      <c r="L3002" t="s">
        <v>42</v>
      </c>
      <c r="M3002" t="s">
        <v>43</v>
      </c>
      <c r="N3002">
        <v>0</v>
      </c>
      <c r="O3002">
        <v>6</v>
      </c>
      <c r="P3002">
        <v>6</v>
      </c>
      <c r="T3002" t="s">
        <v>55</v>
      </c>
      <c r="V3002" t="s">
        <v>67</v>
      </c>
      <c r="X3002" t="s">
        <v>80</v>
      </c>
      <c r="Z3002" t="s">
        <v>86</v>
      </c>
      <c r="AC3002" t="s">
        <v>228</v>
      </c>
      <c r="AG3002" t="s">
        <v>27</v>
      </c>
      <c r="AH3002" t="str">
        <f>Table1[[#This Row],[Family]]</f>
        <v>Chironomidae</v>
      </c>
      <c r="AI3002" t="s">
        <v>144</v>
      </c>
      <c r="AJ3002" t="s">
        <v>61</v>
      </c>
      <c r="AK3002">
        <v>7.2</v>
      </c>
      <c r="AM3002" t="s">
        <v>42</v>
      </c>
      <c r="AN3002">
        <v>7.2</v>
      </c>
      <c r="AO3002">
        <v>0</v>
      </c>
    </row>
    <row r="3003" spans="1:41" x14ac:dyDescent="0.25">
      <c r="A3003" t="s">
        <v>841</v>
      </c>
      <c r="F3003" t="s">
        <v>841</v>
      </c>
      <c r="G3003" s="1">
        <v>42451</v>
      </c>
      <c r="I3003" t="s">
        <v>1023</v>
      </c>
      <c r="J3003" t="s">
        <v>206</v>
      </c>
      <c r="K3003" t="s">
        <v>107</v>
      </c>
      <c r="L3003" t="s">
        <v>42</v>
      </c>
      <c r="M3003" t="s">
        <v>43</v>
      </c>
      <c r="N3003">
        <v>0</v>
      </c>
      <c r="O3003">
        <v>59</v>
      </c>
      <c r="P3003">
        <v>59</v>
      </c>
      <c r="T3003" t="s">
        <v>55</v>
      </c>
      <c r="V3003" t="s">
        <v>67</v>
      </c>
      <c r="X3003" t="s">
        <v>80</v>
      </c>
      <c r="Z3003" t="s">
        <v>86</v>
      </c>
      <c r="AC3003" t="s">
        <v>108</v>
      </c>
      <c r="AG3003" t="s">
        <v>27</v>
      </c>
      <c r="AH3003" t="str">
        <f>Table1[[#This Row],[Family]]</f>
        <v>Chironomidae</v>
      </c>
      <c r="AI3003" t="s">
        <v>48</v>
      </c>
      <c r="AJ3003" t="s">
        <v>82</v>
      </c>
      <c r="AK3003">
        <v>9.1999999999999993</v>
      </c>
      <c r="AM3003" t="s">
        <v>42</v>
      </c>
      <c r="AN3003">
        <v>9.1999999999999993</v>
      </c>
      <c r="AO3003">
        <v>0</v>
      </c>
    </row>
    <row r="3004" spans="1:41" x14ac:dyDescent="0.25">
      <c r="A3004" t="s">
        <v>841</v>
      </c>
      <c r="F3004" t="s">
        <v>841</v>
      </c>
      <c r="G3004" s="1">
        <v>42451</v>
      </c>
      <c r="I3004" t="s">
        <v>1023</v>
      </c>
      <c r="J3004" t="s">
        <v>206</v>
      </c>
      <c r="K3004" t="s">
        <v>481</v>
      </c>
      <c r="L3004" t="s">
        <v>42</v>
      </c>
      <c r="M3004" t="s">
        <v>43</v>
      </c>
      <c r="N3004">
        <v>0</v>
      </c>
      <c r="O3004">
        <v>1</v>
      </c>
      <c r="P3004">
        <v>1</v>
      </c>
      <c r="T3004" t="s">
        <v>55</v>
      </c>
      <c r="V3004" t="s">
        <v>67</v>
      </c>
      <c r="X3004" t="s">
        <v>80</v>
      </c>
      <c r="Z3004" t="s">
        <v>86</v>
      </c>
      <c r="AC3004" t="s">
        <v>482</v>
      </c>
      <c r="AG3004" t="s">
        <v>27</v>
      </c>
      <c r="AH3004" t="str">
        <f>Table1[[#This Row],[Family]]</f>
        <v>Chironomidae</v>
      </c>
      <c r="AI3004" t="s">
        <v>48</v>
      </c>
      <c r="AJ3004" t="s">
        <v>61</v>
      </c>
      <c r="AK3004">
        <v>2.1</v>
      </c>
      <c r="AM3004" t="s">
        <v>42</v>
      </c>
      <c r="AN3004">
        <v>2.1</v>
      </c>
      <c r="AO3004">
        <v>0</v>
      </c>
    </row>
    <row r="3005" spans="1:41" x14ac:dyDescent="0.25">
      <c r="A3005" t="s">
        <v>841</v>
      </c>
      <c r="F3005" t="s">
        <v>841</v>
      </c>
      <c r="G3005" s="1">
        <v>42451</v>
      </c>
      <c r="I3005" t="s">
        <v>1023</v>
      </c>
      <c r="J3005" t="s">
        <v>206</v>
      </c>
      <c r="K3005" t="s">
        <v>542</v>
      </c>
      <c r="L3005" t="s">
        <v>42</v>
      </c>
      <c r="M3005" t="s">
        <v>43</v>
      </c>
      <c r="N3005">
        <v>0</v>
      </c>
      <c r="O3005">
        <v>1</v>
      </c>
      <c r="P3005">
        <v>1</v>
      </c>
      <c r="T3005" t="s">
        <v>55</v>
      </c>
      <c r="V3005" t="s">
        <v>67</v>
      </c>
      <c r="X3005" t="s">
        <v>80</v>
      </c>
      <c r="Z3005" t="s">
        <v>86</v>
      </c>
      <c r="AC3005" t="s">
        <v>543</v>
      </c>
      <c r="AG3005" t="s">
        <v>27</v>
      </c>
      <c r="AH3005" t="str">
        <f>Table1[[#This Row],[Family]]</f>
        <v>Chironomidae</v>
      </c>
      <c r="AI3005" t="s">
        <v>60</v>
      </c>
      <c r="AJ3005" t="s">
        <v>82</v>
      </c>
      <c r="AK3005">
        <v>6.6</v>
      </c>
      <c r="AM3005" t="s">
        <v>42</v>
      </c>
      <c r="AN3005">
        <v>6.6</v>
      </c>
      <c r="AO3005">
        <v>0</v>
      </c>
    </row>
    <row r="3006" spans="1:41" x14ac:dyDescent="0.25">
      <c r="A3006" t="s">
        <v>841</v>
      </c>
      <c r="F3006" t="s">
        <v>841</v>
      </c>
      <c r="G3006" s="1">
        <v>42451</v>
      </c>
      <c r="I3006" t="s">
        <v>1023</v>
      </c>
      <c r="J3006" t="s">
        <v>206</v>
      </c>
      <c r="K3006" t="s">
        <v>250</v>
      </c>
      <c r="L3006" t="s">
        <v>42</v>
      </c>
      <c r="M3006" t="s">
        <v>43</v>
      </c>
      <c r="N3006">
        <v>0</v>
      </c>
      <c r="O3006">
        <v>1</v>
      </c>
      <c r="P3006">
        <v>1</v>
      </c>
      <c r="T3006" t="s">
        <v>55</v>
      </c>
      <c r="V3006" t="s">
        <v>67</v>
      </c>
      <c r="X3006" t="s">
        <v>80</v>
      </c>
      <c r="Z3006" t="s">
        <v>86</v>
      </c>
      <c r="AC3006" t="s">
        <v>251</v>
      </c>
      <c r="AG3006" t="s">
        <v>27</v>
      </c>
      <c r="AH3006" t="str">
        <f>Table1[[#This Row],[Family]]</f>
        <v>Chironomidae</v>
      </c>
      <c r="AI3006" t="s">
        <v>48</v>
      </c>
      <c r="AJ3006" t="s">
        <v>61</v>
      </c>
      <c r="AK3006">
        <v>5.0999999999999996</v>
      </c>
      <c r="AM3006" t="s">
        <v>42</v>
      </c>
      <c r="AN3006">
        <v>5.0999999999999996</v>
      </c>
      <c r="AO3006">
        <v>0</v>
      </c>
    </row>
    <row r="3007" spans="1:41" x14ac:dyDescent="0.25">
      <c r="A3007" t="s">
        <v>841</v>
      </c>
      <c r="F3007" t="s">
        <v>841</v>
      </c>
      <c r="G3007" s="1">
        <v>42451</v>
      </c>
      <c r="I3007" t="s">
        <v>1023</v>
      </c>
      <c r="J3007" t="s">
        <v>206</v>
      </c>
      <c r="K3007" t="s">
        <v>196</v>
      </c>
      <c r="L3007" t="s">
        <v>42</v>
      </c>
      <c r="M3007" t="s">
        <v>43</v>
      </c>
      <c r="N3007">
        <v>0</v>
      </c>
      <c r="O3007">
        <v>8</v>
      </c>
      <c r="P3007">
        <v>8</v>
      </c>
      <c r="T3007" t="s">
        <v>55</v>
      </c>
      <c r="V3007" t="s">
        <v>67</v>
      </c>
      <c r="X3007" t="s">
        <v>80</v>
      </c>
      <c r="Z3007" t="s">
        <v>86</v>
      </c>
      <c r="AB3007" t="s">
        <v>194</v>
      </c>
      <c r="AC3007" t="s">
        <v>197</v>
      </c>
      <c r="AG3007" t="s">
        <v>27</v>
      </c>
      <c r="AH3007" t="str">
        <f>Table1[[#This Row],[Family]]</f>
        <v>Chironomidae</v>
      </c>
      <c r="AI3007" t="s">
        <v>48</v>
      </c>
      <c r="AJ3007" t="s">
        <v>61</v>
      </c>
      <c r="AK3007">
        <v>8.1999999999999993</v>
      </c>
      <c r="AM3007" t="s">
        <v>42</v>
      </c>
      <c r="AN3007">
        <v>8.1999999999999993</v>
      </c>
      <c r="AO3007">
        <v>0</v>
      </c>
    </row>
    <row r="3008" spans="1:41" x14ac:dyDescent="0.25">
      <c r="A3008" t="s">
        <v>841</v>
      </c>
      <c r="F3008" t="s">
        <v>841</v>
      </c>
      <c r="G3008" s="1">
        <v>42451</v>
      </c>
      <c r="I3008" t="s">
        <v>1023</v>
      </c>
      <c r="J3008" t="s">
        <v>206</v>
      </c>
      <c r="K3008" t="s">
        <v>278</v>
      </c>
      <c r="L3008" t="s">
        <v>42</v>
      </c>
      <c r="M3008" t="s">
        <v>43</v>
      </c>
      <c r="N3008">
        <v>0</v>
      </c>
      <c r="O3008">
        <v>2</v>
      </c>
      <c r="P3008">
        <v>2</v>
      </c>
      <c r="T3008" t="s">
        <v>55</v>
      </c>
      <c r="V3008" t="s">
        <v>67</v>
      </c>
      <c r="X3008" t="s">
        <v>80</v>
      </c>
      <c r="Z3008" t="s">
        <v>279</v>
      </c>
      <c r="AC3008" t="s">
        <v>280</v>
      </c>
      <c r="AG3008" t="s">
        <v>27</v>
      </c>
      <c r="AH3008" t="str">
        <f>Table1[[#This Row],[Family]]</f>
        <v>Empididae</v>
      </c>
      <c r="AI3008" t="s">
        <v>76</v>
      </c>
      <c r="AJ3008" t="s">
        <v>53</v>
      </c>
      <c r="AK3008">
        <v>7.4</v>
      </c>
      <c r="AM3008" t="s">
        <v>42</v>
      </c>
      <c r="AN3008">
        <v>7.4</v>
      </c>
      <c r="AO3008">
        <v>0</v>
      </c>
    </row>
    <row r="3009" spans="1:41" x14ac:dyDescent="0.25">
      <c r="A3009" t="s">
        <v>841</v>
      </c>
      <c r="F3009" t="s">
        <v>841</v>
      </c>
      <c r="G3009" s="1">
        <v>42451</v>
      </c>
      <c r="I3009" t="s">
        <v>1023</v>
      </c>
      <c r="J3009" t="s">
        <v>206</v>
      </c>
      <c r="K3009" t="s">
        <v>299</v>
      </c>
      <c r="L3009" t="s">
        <v>42</v>
      </c>
      <c r="M3009" t="s">
        <v>43</v>
      </c>
      <c r="N3009">
        <v>0</v>
      </c>
      <c r="O3009">
        <v>1</v>
      </c>
      <c r="P3009">
        <v>1</v>
      </c>
      <c r="T3009" t="s">
        <v>300</v>
      </c>
      <c r="V3009" t="s">
        <v>301</v>
      </c>
      <c r="X3009" t="s">
        <v>302</v>
      </c>
      <c r="Z3009" t="s">
        <v>303</v>
      </c>
      <c r="AC3009" t="s">
        <v>304</v>
      </c>
      <c r="AG3009" t="s">
        <v>27</v>
      </c>
      <c r="AH3009" t="str">
        <f>Table1[[#This Row],[Family]]</f>
        <v>Tetrastemmatidae</v>
      </c>
      <c r="AI3009" t="s">
        <v>76</v>
      </c>
      <c r="AK3009">
        <v>7.3</v>
      </c>
      <c r="AM3009" t="s">
        <v>42</v>
      </c>
      <c r="AN3009">
        <v>7.3</v>
      </c>
      <c r="AO3009">
        <v>0</v>
      </c>
    </row>
    <row r="3010" spans="1:41" x14ac:dyDescent="0.25">
      <c r="A3010" t="s">
        <v>842</v>
      </c>
      <c r="F3010" t="s">
        <v>842</v>
      </c>
      <c r="G3010" s="1">
        <v>42451</v>
      </c>
      <c r="I3010" t="s">
        <v>1023</v>
      </c>
      <c r="J3010" t="s">
        <v>206</v>
      </c>
      <c r="K3010" t="s">
        <v>242</v>
      </c>
      <c r="L3010" t="s">
        <v>42</v>
      </c>
      <c r="M3010" t="s">
        <v>43</v>
      </c>
      <c r="N3010">
        <v>0</v>
      </c>
      <c r="O3010">
        <v>1</v>
      </c>
      <c r="P3010">
        <v>1</v>
      </c>
      <c r="T3010" t="s">
        <v>44</v>
      </c>
      <c r="V3010" t="s">
        <v>45</v>
      </c>
      <c r="X3010" t="s">
        <v>243</v>
      </c>
      <c r="Z3010" t="s">
        <v>244</v>
      </c>
      <c r="AG3010" t="s">
        <v>24</v>
      </c>
      <c r="AH3010" t="str">
        <f>Table1[[#This Row],[FinalID]]</f>
        <v>LUMBRICULIDAE</v>
      </c>
      <c r="AI3010" t="s">
        <v>48</v>
      </c>
      <c r="AJ3010" t="s">
        <v>49</v>
      </c>
      <c r="AK3010">
        <v>6.6</v>
      </c>
      <c r="AM3010" t="s">
        <v>42</v>
      </c>
      <c r="AN3010">
        <v>6.6</v>
      </c>
      <c r="AO3010">
        <v>0</v>
      </c>
    </row>
    <row r="3011" spans="1:41" x14ac:dyDescent="0.25">
      <c r="A3011" t="s">
        <v>842</v>
      </c>
      <c r="F3011" t="s">
        <v>842</v>
      </c>
      <c r="G3011" s="1">
        <v>42451</v>
      </c>
      <c r="I3011" t="s">
        <v>1023</v>
      </c>
      <c r="J3011" t="s">
        <v>206</v>
      </c>
      <c r="K3011" t="s">
        <v>50</v>
      </c>
      <c r="L3011" t="s">
        <v>42</v>
      </c>
      <c r="M3011" t="s">
        <v>43</v>
      </c>
      <c r="N3011">
        <v>0</v>
      </c>
      <c r="O3011">
        <v>1</v>
      </c>
      <c r="P3011">
        <v>1</v>
      </c>
      <c r="T3011" t="s">
        <v>44</v>
      </c>
      <c r="V3011" t="s">
        <v>45</v>
      </c>
      <c r="X3011" t="s">
        <v>51</v>
      </c>
      <c r="Z3011" t="s">
        <v>52</v>
      </c>
      <c r="AG3011" t="s">
        <v>24</v>
      </c>
      <c r="AH3011" t="str">
        <f>Table1[[#This Row],[FinalID]]</f>
        <v>TUBIFICIDAE</v>
      </c>
      <c r="AI3011" t="s">
        <v>48</v>
      </c>
      <c r="AJ3011" t="s">
        <v>53</v>
      </c>
      <c r="AK3011">
        <v>8.4</v>
      </c>
      <c r="AM3011" t="s">
        <v>42</v>
      </c>
      <c r="AN3011">
        <v>8.4</v>
      </c>
      <c r="AO3011">
        <v>0</v>
      </c>
    </row>
    <row r="3012" spans="1:41" x14ac:dyDescent="0.25">
      <c r="A3012" t="s">
        <v>842</v>
      </c>
      <c r="F3012" t="s">
        <v>842</v>
      </c>
      <c r="G3012" s="1">
        <v>42451</v>
      </c>
      <c r="I3012" t="s">
        <v>1023</v>
      </c>
      <c r="J3012" t="s">
        <v>206</v>
      </c>
      <c r="K3012" t="s">
        <v>207</v>
      </c>
      <c r="L3012" t="s">
        <v>42</v>
      </c>
      <c r="M3012" t="s">
        <v>43</v>
      </c>
      <c r="N3012">
        <v>0</v>
      </c>
      <c r="O3012">
        <v>1</v>
      </c>
      <c r="P3012">
        <v>1</v>
      </c>
      <c r="T3012" t="s">
        <v>208</v>
      </c>
      <c r="V3012" t="s">
        <v>209</v>
      </c>
      <c r="X3012" t="s">
        <v>210</v>
      </c>
      <c r="Z3012" t="s">
        <v>211</v>
      </c>
      <c r="AC3012" t="s">
        <v>212</v>
      </c>
      <c r="AG3012" t="s">
        <v>27</v>
      </c>
      <c r="AH3012" t="str">
        <f>Table1[[#This Row],[Family]]</f>
        <v>Physidae</v>
      </c>
      <c r="AI3012" t="s">
        <v>144</v>
      </c>
      <c r="AJ3012" t="s">
        <v>213</v>
      </c>
      <c r="AK3012">
        <v>7</v>
      </c>
      <c r="AM3012" t="s">
        <v>42</v>
      </c>
      <c r="AN3012">
        <v>7</v>
      </c>
      <c r="AO3012">
        <v>0</v>
      </c>
    </row>
    <row r="3013" spans="1:41" x14ac:dyDescent="0.25">
      <c r="A3013" t="s">
        <v>842</v>
      </c>
      <c r="F3013" t="s">
        <v>842</v>
      </c>
      <c r="G3013" s="1">
        <v>42451</v>
      </c>
      <c r="I3013" t="s">
        <v>1023</v>
      </c>
      <c r="J3013" t="s">
        <v>206</v>
      </c>
      <c r="K3013" t="s">
        <v>577</v>
      </c>
      <c r="L3013" t="s">
        <v>42</v>
      </c>
      <c r="M3013" t="s">
        <v>43</v>
      </c>
      <c r="N3013">
        <v>0</v>
      </c>
      <c r="O3013">
        <v>4</v>
      </c>
      <c r="P3013">
        <v>4</v>
      </c>
      <c r="T3013" t="s">
        <v>208</v>
      </c>
      <c r="V3013" t="s">
        <v>209</v>
      </c>
      <c r="X3013" t="s">
        <v>578</v>
      </c>
      <c r="Z3013" t="s">
        <v>579</v>
      </c>
      <c r="AC3013" t="s">
        <v>580</v>
      </c>
      <c r="AG3013" t="s">
        <v>27</v>
      </c>
      <c r="AH3013" t="str">
        <f>Table1[[#This Row],[Family]]</f>
        <v>Pleuroceridae</v>
      </c>
      <c r="AI3013" t="s">
        <v>144</v>
      </c>
      <c r="AJ3013" t="s">
        <v>213</v>
      </c>
      <c r="AK3013">
        <v>1</v>
      </c>
      <c r="AM3013" t="s">
        <v>42</v>
      </c>
      <c r="AN3013">
        <v>1</v>
      </c>
      <c r="AO3013">
        <v>0</v>
      </c>
    </row>
    <row r="3014" spans="1:41" x14ac:dyDescent="0.25">
      <c r="A3014" t="s">
        <v>842</v>
      </c>
      <c r="F3014" t="s">
        <v>842</v>
      </c>
      <c r="G3014" s="1">
        <v>42451</v>
      </c>
      <c r="I3014" t="s">
        <v>1023</v>
      </c>
      <c r="J3014" t="s">
        <v>206</v>
      </c>
      <c r="K3014" t="s">
        <v>170</v>
      </c>
      <c r="L3014" t="s">
        <v>42</v>
      </c>
      <c r="M3014" t="s">
        <v>43</v>
      </c>
      <c r="N3014">
        <v>0</v>
      </c>
      <c r="O3014">
        <v>3</v>
      </c>
      <c r="P3014">
        <v>3</v>
      </c>
      <c r="T3014" t="s">
        <v>55</v>
      </c>
      <c r="V3014" t="s">
        <v>67</v>
      </c>
      <c r="X3014" t="s">
        <v>72</v>
      </c>
      <c r="Z3014" t="s">
        <v>171</v>
      </c>
      <c r="AC3014" t="s">
        <v>172</v>
      </c>
      <c r="AG3014" t="s">
        <v>27</v>
      </c>
      <c r="AH3014" t="str">
        <f>Table1[[#This Row],[Family]]</f>
        <v>Hydropsychidae</v>
      </c>
      <c r="AI3014" t="s">
        <v>92</v>
      </c>
      <c r="AJ3014" t="s">
        <v>53</v>
      </c>
      <c r="AK3014">
        <v>6.5</v>
      </c>
      <c r="AM3014" t="s">
        <v>42</v>
      </c>
      <c r="AN3014">
        <v>6.5</v>
      </c>
      <c r="AO3014">
        <v>0</v>
      </c>
    </row>
    <row r="3015" spans="1:41" x14ac:dyDescent="0.25">
      <c r="A3015" t="s">
        <v>842</v>
      </c>
      <c r="F3015" t="s">
        <v>842</v>
      </c>
      <c r="G3015" s="1">
        <v>42451</v>
      </c>
      <c r="I3015" t="s">
        <v>1023</v>
      </c>
      <c r="J3015" t="s">
        <v>206</v>
      </c>
      <c r="K3015" t="s">
        <v>175</v>
      </c>
      <c r="L3015" t="s">
        <v>42</v>
      </c>
      <c r="M3015" t="s">
        <v>43</v>
      </c>
      <c r="N3015">
        <v>0</v>
      </c>
      <c r="O3015">
        <v>1</v>
      </c>
      <c r="P3015">
        <v>1</v>
      </c>
      <c r="T3015" t="s">
        <v>55</v>
      </c>
      <c r="V3015" t="s">
        <v>67</v>
      </c>
      <c r="X3015" t="s">
        <v>72</v>
      </c>
      <c r="Z3015" t="s">
        <v>171</v>
      </c>
      <c r="AC3015" t="s">
        <v>176</v>
      </c>
      <c r="AG3015" t="s">
        <v>27</v>
      </c>
      <c r="AH3015" t="str">
        <f>Table1[[#This Row],[Family]]</f>
        <v>Hydropsychidae</v>
      </c>
      <c r="AI3015" t="s">
        <v>92</v>
      </c>
      <c r="AJ3015" t="s">
        <v>53</v>
      </c>
      <c r="AK3015">
        <v>7.5</v>
      </c>
      <c r="AM3015" t="s">
        <v>42</v>
      </c>
      <c r="AN3015">
        <v>7.5</v>
      </c>
      <c r="AO3015">
        <v>0</v>
      </c>
    </row>
    <row r="3016" spans="1:41" x14ac:dyDescent="0.25">
      <c r="A3016" t="s">
        <v>842</v>
      </c>
      <c r="F3016" t="s">
        <v>842</v>
      </c>
      <c r="G3016" s="1">
        <v>42451</v>
      </c>
      <c r="I3016" t="s">
        <v>1023</v>
      </c>
      <c r="J3016" t="s">
        <v>206</v>
      </c>
      <c r="K3016" t="s">
        <v>590</v>
      </c>
      <c r="L3016" t="s">
        <v>42</v>
      </c>
      <c r="M3016" t="s">
        <v>43</v>
      </c>
      <c r="N3016">
        <v>0</v>
      </c>
      <c r="O3016">
        <v>1</v>
      </c>
      <c r="P3016">
        <v>1</v>
      </c>
      <c r="T3016" t="s">
        <v>55</v>
      </c>
      <c r="V3016" t="s">
        <v>67</v>
      </c>
      <c r="X3016" t="s">
        <v>72</v>
      </c>
      <c r="Z3016" t="s">
        <v>591</v>
      </c>
      <c r="AC3016" t="s">
        <v>592</v>
      </c>
      <c r="AG3016" t="s">
        <v>27</v>
      </c>
      <c r="AH3016" t="str">
        <f>Table1[[#This Row],[Family]]</f>
        <v>Lepidostomatidae</v>
      </c>
      <c r="AI3016" t="s">
        <v>60</v>
      </c>
      <c r="AJ3016" t="s">
        <v>271</v>
      </c>
      <c r="AM3016" t="s">
        <v>42</v>
      </c>
      <c r="AO3016">
        <v>0</v>
      </c>
    </row>
    <row r="3017" spans="1:41" x14ac:dyDescent="0.25">
      <c r="A3017" t="s">
        <v>842</v>
      </c>
      <c r="F3017" t="s">
        <v>842</v>
      </c>
      <c r="G3017" s="1">
        <v>42451</v>
      </c>
      <c r="I3017" t="s">
        <v>1023</v>
      </c>
      <c r="J3017" t="s">
        <v>206</v>
      </c>
      <c r="K3017" t="s">
        <v>217</v>
      </c>
      <c r="L3017" t="s">
        <v>42</v>
      </c>
      <c r="M3017" t="s">
        <v>43</v>
      </c>
      <c r="N3017">
        <v>0</v>
      </c>
      <c r="O3017">
        <v>1</v>
      </c>
      <c r="P3017">
        <v>1</v>
      </c>
      <c r="T3017" t="s">
        <v>55</v>
      </c>
      <c r="V3017" t="s">
        <v>67</v>
      </c>
      <c r="X3017" t="s">
        <v>72</v>
      </c>
      <c r="Z3017" t="s">
        <v>181</v>
      </c>
      <c r="AC3017" t="s">
        <v>218</v>
      </c>
      <c r="AG3017" t="s">
        <v>27</v>
      </c>
      <c r="AH3017" t="str">
        <f>Table1[[#This Row],[Family]]</f>
        <v>Philopotamidae</v>
      </c>
      <c r="AI3017" t="s">
        <v>92</v>
      </c>
      <c r="AJ3017" t="s">
        <v>53</v>
      </c>
      <c r="AK3017">
        <v>4.4000000000000004</v>
      </c>
      <c r="AM3017" t="s">
        <v>42</v>
      </c>
      <c r="AN3017">
        <v>4.4000000000000004</v>
      </c>
      <c r="AO3017">
        <v>0</v>
      </c>
    </row>
    <row r="3018" spans="1:41" x14ac:dyDescent="0.25">
      <c r="A3018" t="s">
        <v>842</v>
      </c>
      <c r="F3018" t="s">
        <v>842</v>
      </c>
      <c r="G3018" s="1">
        <v>42451</v>
      </c>
      <c r="I3018" t="s">
        <v>1023</v>
      </c>
      <c r="J3018" t="s">
        <v>206</v>
      </c>
      <c r="K3018" t="s">
        <v>219</v>
      </c>
      <c r="L3018" t="s">
        <v>42</v>
      </c>
      <c r="M3018" t="s">
        <v>43</v>
      </c>
      <c r="N3018">
        <v>0</v>
      </c>
      <c r="O3018">
        <v>2</v>
      </c>
      <c r="P3018">
        <v>2</v>
      </c>
      <c r="T3018" t="s">
        <v>55</v>
      </c>
      <c r="V3018" t="s">
        <v>67</v>
      </c>
      <c r="X3018" t="s">
        <v>220</v>
      </c>
      <c r="Z3018" t="s">
        <v>221</v>
      </c>
      <c r="AC3018" t="s">
        <v>222</v>
      </c>
      <c r="AG3018" t="s">
        <v>27</v>
      </c>
      <c r="AH3018" t="str">
        <f>Table1[[#This Row],[Family]]</f>
        <v>Elmidae</v>
      </c>
      <c r="AI3018" t="s">
        <v>144</v>
      </c>
      <c r="AJ3018" t="s">
        <v>53</v>
      </c>
      <c r="AK3018">
        <v>7.1</v>
      </c>
      <c r="AM3018" t="s">
        <v>42</v>
      </c>
      <c r="AN3018">
        <v>7.1</v>
      </c>
      <c r="AO3018">
        <v>0</v>
      </c>
    </row>
    <row r="3019" spans="1:41" x14ac:dyDescent="0.25">
      <c r="A3019" t="s">
        <v>842</v>
      </c>
      <c r="F3019" t="s">
        <v>842</v>
      </c>
      <c r="G3019" s="1">
        <v>42451</v>
      </c>
      <c r="I3019" t="s">
        <v>1023</v>
      </c>
      <c r="J3019" t="s">
        <v>206</v>
      </c>
      <c r="K3019" t="s">
        <v>816</v>
      </c>
      <c r="L3019" t="s">
        <v>42</v>
      </c>
      <c r="M3019" t="s">
        <v>43</v>
      </c>
      <c r="N3019">
        <v>0</v>
      </c>
      <c r="O3019">
        <v>1</v>
      </c>
      <c r="P3019">
        <v>1</v>
      </c>
      <c r="T3019" t="s">
        <v>55</v>
      </c>
      <c r="V3019" t="s">
        <v>67</v>
      </c>
      <c r="X3019" t="s">
        <v>80</v>
      </c>
      <c r="Z3019" t="s">
        <v>86</v>
      </c>
      <c r="AB3019" t="s">
        <v>87</v>
      </c>
      <c r="AC3019" t="s">
        <v>817</v>
      </c>
      <c r="AG3019" t="s">
        <v>27</v>
      </c>
      <c r="AH3019" t="str">
        <f>Table1[[#This Row],[Family]]</f>
        <v>Chironomidae</v>
      </c>
      <c r="AI3019" t="s">
        <v>48</v>
      </c>
      <c r="AM3019" t="s">
        <v>42</v>
      </c>
      <c r="AO3019">
        <v>0</v>
      </c>
    </row>
    <row r="3020" spans="1:41" x14ac:dyDescent="0.25">
      <c r="A3020" t="s">
        <v>842</v>
      </c>
      <c r="F3020" t="s">
        <v>842</v>
      </c>
      <c r="G3020" s="1">
        <v>42451</v>
      </c>
      <c r="I3020" t="s">
        <v>1023</v>
      </c>
      <c r="J3020" t="s">
        <v>206</v>
      </c>
      <c r="K3020" t="s">
        <v>183</v>
      </c>
      <c r="L3020" t="s">
        <v>42</v>
      </c>
      <c r="M3020" t="s">
        <v>43</v>
      </c>
      <c r="N3020">
        <v>0</v>
      </c>
      <c r="O3020">
        <v>1</v>
      </c>
      <c r="P3020">
        <v>1</v>
      </c>
      <c r="T3020" t="s">
        <v>55</v>
      </c>
      <c r="V3020" t="s">
        <v>67</v>
      </c>
      <c r="X3020" t="s">
        <v>80</v>
      </c>
      <c r="Z3020" t="s">
        <v>86</v>
      </c>
      <c r="AB3020" t="s">
        <v>97</v>
      </c>
      <c r="AC3020" t="s">
        <v>184</v>
      </c>
      <c r="AG3020" t="s">
        <v>27</v>
      </c>
      <c r="AH3020" t="str">
        <f>Table1[[#This Row],[Family]]</f>
        <v>Chironomidae</v>
      </c>
      <c r="AI3020" t="s">
        <v>48</v>
      </c>
      <c r="AJ3020" t="s">
        <v>185</v>
      </c>
      <c r="AK3020">
        <v>2.1</v>
      </c>
      <c r="AM3020" t="s">
        <v>42</v>
      </c>
      <c r="AN3020">
        <v>2.1</v>
      </c>
      <c r="AO3020">
        <v>0</v>
      </c>
    </row>
    <row r="3021" spans="1:41" x14ac:dyDescent="0.25">
      <c r="A3021" t="s">
        <v>842</v>
      </c>
      <c r="F3021" t="s">
        <v>842</v>
      </c>
      <c r="G3021" s="1">
        <v>42451</v>
      </c>
      <c r="I3021" t="s">
        <v>1023</v>
      </c>
      <c r="J3021" t="s">
        <v>206</v>
      </c>
      <c r="K3021" t="s">
        <v>186</v>
      </c>
      <c r="L3021" t="s">
        <v>42</v>
      </c>
      <c r="M3021" t="s">
        <v>79</v>
      </c>
      <c r="N3021">
        <v>0</v>
      </c>
      <c r="O3021">
        <v>5</v>
      </c>
      <c r="P3021">
        <v>5</v>
      </c>
      <c r="T3021" t="s">
        <v>55</v>
      </c>
      <c r="V3021" t="s">
        <v>67</v>
      </c>
      <c r="X3021" t="s">
        <v>80</v>
      </c>
      <c r="Z3021" t="s">
        <v>86</v>
      </c>
      <c r="AC3021" t="s">
        <v>187</v>
      </c>
      <c r="AG3021" t="s">
        <v>27</v>
      </c>
      <c r="AH3021" t="str">
        <f>Table1[[#This Row],[Family]]</f>
        <v>Chironomidae</v>
      </c>
      <c r="AI3021" t="s">
        <v>48</v>
      </c>
      <c r="AK3021">
        <v>7.6</v>
      </c>
      <c r="AM3021" t="s">
        <v>42</v>
      </c>
      <c r="AN3021">
        <v>7.6</v>
      </c>
      <c r="AO3021">
        <v>0</v>
      </c>
    </row>
    <row r="3022" spans="1:41" x14ac:dyDescent="0.25">
      <c r="A3022" t="s">
        <v>842</v>
      </c>
      <c r="F3022" t="s">
        <v>842</v>
      </c>
      <c r="G3022" s="1">
        <v>42451</v>
      </c>
      <c r="I3022" t="s">
        <v>1023</v>
      </c>
      <c r="J3022" t="s">
        <v>206</v>
      </c>
      <c r="K3022" t="s">
        <v>191</v>
      </c>
      <c r="L3022" t="s">
        <v>42</v>
      </c>
      <c r="M3022" t="s">
        <v>43</v>
      </c>
      <c r="N3022">
        <v>0</v>
      </c>
      <c r="O3022">
        <v>3</v>
      </c>
      <c r="P3022">
        <v>3</v>
      </c>
      <c r="T3022" t="s">
        <v>55</v>
      </c>
      <c r="V3022" t="s">
        <v>67</v>
      </c>
      <c r="X3022" t="s">
        <v>80</v>
      </c>
      <c r="Z3022" t="s">
        <v>86</v>
      </c>
      <c r="AC3022" t="s">
        <v>192</v>
      </c>
      <c r="AG3022" t="s">
        <v>27</v>
      </c>
      <c r="AH3022" t="str">
        <f>Table1[[#This Row],[Family]]</f>
        <v>Chironomidae</v>
      </c>
      <c r="AI3022" t="s">
        <v>48</v>
      </c>
      <c r="AJ3022" t="s">
        <v>61</v>
      </c>
      <c r="AK3022">
        <v>6.1</v>
      </c>
      <c r="AM3022" t="s">
        <v>42</v>
      </c>
      <c r="AN3022">
        <v>6.1</v>
      </c>
      <c r="AO3022">
        <v>0</v>
      </c>
    </row>
    <row r="3023" spans="1:41" x14ac:dyDescent="0.25">
      <c r="A3023" t="s">
        <v>842</v>
      </c>
      <c r="F3023" t="s">
        <v>842</v>
      </c>
      <c r="G3023" s="1">
        <v>42451</v>
      </c>
      <c r="I3023" t="s">
        <v>1023</v>
      </c>
      <c r="J3023" t="s">
        <v>206</v>
      </c>
      <c r="K3023" t="s">
        <v>227</v>
      </c>
      <c r="L3023" t="s">
        <v>42</v>
      </c>
      <c r="M3023" t="s">
        <v>43</v>
      </c>
      <c r="N3023">
        <v>0</v>
      </c>
      <c r="O3023">
        <v>18</v>
      </c>
      <c r="P3023">
        <v>18</v>
      </c>
      <c r="T3023" t="s">
        <v>55</v>
      </c>
      <c r="V3023" t="s">
        <v>67</v>
      </c>
      <c r="X3023" t="s">
        <v>80</v>
      </c>
      <c r="Z3023" t="s">
        <v>86</v>
      </c>
      <c r="AC3023" t="s">
        <v>228</v>
      </c>
      <c r="AG3023" t="s">
        <v>27</v>
      </c>
      <c r="AH3023" t="str">
        <f>Table1[[#This Row],[Family]]</f>
        <v>Chironomidae</v>
      </c>
      <c r="AI3023" t="s">
        <v>144</v>
      </c>
      <c r="AJ3023" t="s">
        <v>61</v>
      </c>
      <c r="AK3023">
        <v>7.2</v>
      </c>
      <c r="AM3023" t="s">
        <v>42</v>
      </c>
      <c r="AN3023">
        <v>7.2</v>
      </c>
      <c r="AO3023">
        <v>0</v>
      </c>
    </row>
    <row r="3024" spans="1:41" x14ac:dyDescent="0.25">
      <c r="A3024" t="s">
        <v>842</v>
      </c>
      <c r="F3024" t="s">
        <v>842</v>
      </c>
      <c r="G3024" s="1">
        <v>42451</v>
      </c>
      <c r="I3024" t="s">
        <v>1023</v>
      </c>
      <c r="J3024" t="s">
        <v>206</v>
      </c>
      <c r="K3024" t="s">
        <v>107</v>
      </c>
      <c r="L3024" t="s">
        <v>42</v>
      </c>
      <c r="M3024" t="s">
        <v>43</v>
      </c>
      <c r="N3024">
        <v>0</v>
      </c>
      <c r="O3024">
        <v>62</v>
      </c>
      <c r="P3024">
        <v>62</v>
      </c>
      <c r="T3024" t="s">
        <v>55</v>
      </c>
      <c r="V3024" t="s">
        <v>67</v>
      </c>
      <c r="X3024" t="s">
        <v>80</v>
      </c>
      <c r="Z3024" t="s">
        <v>86</v>
      </c>
      <c r="AC3024" t="s">
        <v>108</v>
      </c>
      <c r="AG3024" t="s">
        <v>27</v>
      </c>
      <c r="AH3024" t="str">
        <f>Table1[[#This Row],[Family]]</f>
        <v>Chironomidae</v>
      </c>
      <c r="AI3024" t="s">
        <v>48</v>
      </c>
      <c r="AJ3024" t="s">
        <v>82</v>
      </c>
      <c r="AK3024">
        <v>9.1999999999999993</v>
      </c>
      <c r="AM3024" t="s">
        <v>42</v>
      </c>
      <c r="AN3024">
        <v>9.1999999999999993</v>
      </c>
      <c r="AO3024">
        <v>0</v>
      </c>
    </row>
    <row r="3025" spans="1:41" x14ac:dyDescent="0.25">
      <c r="A3025" t="s">
        <v>842</v>
      </c>
      <c r="F3025" t="s">
        <v>842</v>
      </c>
      <c r="G3025" s="1">
        <v>42451</v>
      </c>
      <c r="I3025" t="s">
        <v>1023</v>
      </c>
      <c r="J3025" t="s">
        <v>206</v>
      </c>
      <c r="K3025" t="s">
        <v>235</v>
      </c>
      <c r="L3025" t="s">
        <v>42</v>
      </c>
      <c r="M3025" t="s">
        <v>79</v>
      </c>
      <c r="N3025">
        <v>0</v>
      </c>
      <c r="O3025">
        <v>1</v>
      </c>
      <c r="P3025">
        <v>1</v>
      </c>
      <c r="T3025" t="s">
        <v>55</v>
      </c>
      <c r="V3025" t="s">
        <v>67</v>
      </c>
      <c r="X3025" t="s">
        <v>80</v>
      </c>
      <c r="Z3025" t="s">
        <v>86</v>
      </c>
      <c r="AB3025" t="s">
        <v>194</v>
      </c>
      <c r="AG3025" t="s">
        <v>26</v>
      </c>
      <c r="AH3025" t="s">
        <v>86</v>
      </c>
      <c r="AI3025" t="s">
        <v>48</v>
      </c>
      <c r="AK3025">
        <v>7.1</v>
      </c>
      <c r="AM3025" t="s">
        <v>42</v>
      </c>
      <c r="AN3025">
        <v>7.1</v>
      </c>
      <c r="AO3025">
        <v>0</v>
      </c>
    </row>
    <row r="3026" spans="1:41" x14ac:dyDescent="0.25">
      <c r="A3026" t="s">
        <v>842</v>
      </c>
      <c r="F3026" t="s">
        <v>842</v>
      </c>
      <c r="G3026" s="1">
        <v>42451</v>
      </c>
      <c r="I3026" t="s">
        <v>1023</v>
      </c>
      <c r="J3026" t="s">
        <v>206</v>
      </c>
      <c r="K3026" t="s">
        <v>196</v>
      </c>
      <c r="L3026" t="s">
        <v>42</v>
      </c>
      <c r="M3026" t="s">
        <v>43</v>
      </c>
      <c r="N3026">
        <v>0</v>
      </c>
      <c r="O3026">
        <v>8</v>
      </c>
      <c r="P3026">
        <v>8</v>
      </c>
      <c r="T3026" t="s">
        <v>55</v>
      </c>
      <c r="V3026" t="s">
        <v>67</v>
      </c>
      <c r="X3026" t="s">
        <v>80</v>
      </c>
      <c r="Z3026" t="s">
        <v>86</v>
      </c>
      <c r="AB3026" t="s">
        <v>194</v>
      </c>
      <c r="AC3026" t="s">
        <v>197</v>
      </c>
      <c r="AG3026" t="s">
        <v>27</v>
      </c>
      <c r="AH3026" t="str">
        <f>Table1[[#This Row],[Family]]</f>
        <v>Chironomidae</v>
      </c>
      <c r="AI3026" t="s">
        <v>48</v>
      </c>
      <c r="AJ3026" t="s">
        <v>61</v>
      </c>
      <c r="AK3026">
        <v>8.1999999999999993</v>
      </c>
      <c r="AM3026" t="s">
        <v>42</v>
      </c>
      <c r="AN3026">
        <v>8.1999999999999993</v>
      </c>
      <c r="AO3026">
        <v>0</v>
      </c>
    </row>
    <row r="3027" spans="1:41" x14ac:dyDescent="0.25">
      <c r="A3027" t="s">
        <v>842</v>
      </c>
      <c r="F3027" t="s">
        <v>842</v>
      </c>
      <c r="G3027" s="1">
        <v>42451</v>
      </c>
      <c r="I3027" t="s">
        <v>1023</v>
      </c>
      <c r="J3027" t="s">
        <v>206</v>
      </c>
      <c r="K3027" t="s">
        <v>278</v>
      </c>
      <c r="L3027" t="s">
        <v>42</v>
      </c>
      <c r="M3027" t="s">
        <v>43</v>
      </c>
      <c r="N3027">
        <v>0</v>
      </c>
      <c r="O3027">
        <v>5</v>
      </c>
      <c r="P3027">
        <v>5</v>
      </c>
      <c r="T3027" t="s">
        <v>55</v>
      </c>
      <c r="V3027" t="s">
        <v>67</v>
      </c>
      <c r="X3027" t="s">
        <v>80</v>
      </c>
      <c r="Z3027" t="s">
        <v>279</v>
      </c>
      <c r="AC3027" t="s">
        <v>280</v>
      </c>
      <c r="AG3027" t="s">
        <v>27</v>
      </c>
      <c r="AH3027" t="str">
        <f>Table1[[#This Row],[Family]]</f>
        <v>Empididae</v>
      </c>
      <c r="AI3027" t="s">
        <v>76</v>
      </c>
      <c r="AJ3027" t="s">
        <v>53</v>
      </c>
      <c r="AK3027">
        <v>7.4</v>
      </c>
      <c r="AM3027" t="s">
        <v>42</v>
      </c>
      <c r="AN3027">
        <v>7.4</v>
      </c>
      <c r="AO3027">
        <v>0</v>
      </c>
    </row>
    <row r="3028" spans="1:41" x14ac:dyDescent="0.25">
      <c r="A3028" t="s">
        <v>842</v>
      </c>
      <c r="F3028" t="s">
        <v>842</v>
      </c>
      <c r="G3028" s="1">
        <v>42451</v>
      </c>
      <c r="I3028" t="s">
        <v>1023</v>
      </c>
      <c r="J3028" t="s">
        <v>206</v>
      </c>
      <c r="K3028" t="s">
        <v>236</v>
      </c>
      <c r="L3028" t="s">
        <v>42</v>
      </c>
      <c r="M3028" t="s">
        <v>43</v>
      </c>
      <c r="N3028">
        <v>0</v>
      </c>
      <c r="O3028">
        <v>2</v>
      </c>
      <c r="P3028">
        <v>2</v>
      </c>
      <c r="T3028" t="s">
        <v>55</v>
      </c>
      <c r="V3028" t="s">
        <v>67</v>
      </c>
      <c r="X3028" t="s">
        <v>80</v>
      </c>
      <c r="Z3028" t="s">
        <v>199</v>
      </c>
      <c r="AB3028" t="s">
        <v>237</v>
      </c>
      <c r="AC3028" t="s">
        <v>238</v>
      </c>
      <c r="AG3028" t="s">
        <v>27</v>
      </c>
      <c r="AH3028" t="str">
        <f>Table1[[#This Row],[Family]]</f>
        <v>Simuliidae</v>
      </c>
      <c r="AI3028" t="s">
        <v>92</v>
      </c>
      <c r="AJ3028" t="s">
        <v>53</v>
      </c>
      <c r="AK3028">
        <v>5.7</v>
      </c>
      <c r="AM3028" t="s">
        <v>42</v>
      </c>
      <c r="AN3028">
        <v>5.7</v>
      </c>
      <c r="AO3028">
        <v>0</v>
      </c>
    </row>
    <row r="3029" spans="1:41" x14ac:dyDescent="0.25">
      <c r="A3029" t="s">
        <v>842</v>
      </c>
      <c r="F3029" t="s">
        <v>842</v>
      </c>
      <c r="G3029" s="1">
        <v>42451</v>
      </c>
      <c r="I3029" t="s">
        <v>1023</v>
      </c>
      <c r="J3029" t="s">
        <v>206</v>
      </c>
      <c r="K3029" t="s">
        <v>239</v>
      </c>
      <c r="L3029" t="s">
        <v>42</v>
      </c>
      <c r="M3029" t="s">
        <v>43</v>
      </c>
      <c r="N3029">
        <v>0</v>
      </c>
      <c r="O3029">
        <v>1</v>
      </c>
      <c r="P3029">
        <v>1</v>
      </c>
      <c r="T3029" t="s">
        <v>55</v>
      </c>
      <c r="V3029" t="s">
        <v>67</v>
      </c>
      <c r="X3029" t="s">
        <v>80</v>
      </c>
      <c r="Z3029" t="s">
        <v>203</v>
      </c>
      <c r="AC3029" t="s">
        <v>240</v>
      </c>
      <c r="AG3029" t="s">
        <v>27</v>
      </c>
      <c r="AH3029" t="str">
        <f>Table1[[#This Row],[Family]]</f>
        <v>Tipulidae</v>
      </c>
      <c r="AI3029" t="s">
        <v>60</v>
      </c>
      <c r="AJ3029" t="s">
        <v>49</v>
      </c>
      <c r="AK3029">
        <v>6.7</v>
      </c>
      <c r="AM3029" t="s">
        <v>42</v>
      </c>
      <c r="AN3029">
        <v>6.7</v>
      </c>
      <c r="AO3029">
        <v>0</v>
      </c>
    </row>
    <row r="3030" spans="1:41" x14ac:dyDescent="0.25">
      <c r="A3030" t="s">
        <v>842</v>
      </c>
      <c r="F3030" t="s">
        <v>842</v>
      </c>
      <c r="G3030" s="1">
        <v>42451</v>
      </c>
      <c r="I3030" t="s">
        <v>1023</v>
      </c>
      <c r="J3030" t="s">
        <v>206</v>
      </c>
      <c r="K3030" t="s">
        <v>292</v>
      </c>
      <c r="L3030" t="s">
        <v>42</v>
      </c>
      <c r="M3030" t="s">
        <v>43</v>
      </c>
      <c r="N3030">
        <v>0</v>
      </c>
      <c r="O3030">
        <v>2</v>
      </c>
      <c r="P3030">
        <v>2</v>
      </c>
      <c r="T3030" t="s">
        <v>55</v>
      </c>
      <c r="V3030" t="s">
        <v>56</v>
      </c>
      <c r="X3030" t="s">
        <v>57</v>
      </c>
      <c r="Z3030" t="s">
        <v>293</v>
      </c>
      <c r="AC3030" t="s">
        <v>294</v>
      </c>
      <c r="AG3030" t="s">
        <v>27</v>
      </c>
      <c r="AH3030" t="str">
        <f>Table1[[#This Row],[Family]]</f>
        <v>Gammaridae</v>
      </c>
      <c r="AI3030" t="s">
        <v>60</v>
      </c>
      <c r="AJ3030" t="s">
        <v>61</v>
      </c>
      <c r="AK3030">
        <v>6.7</v>
      </c>
      <c r="AM3030" t="s">
        <v>42</v>
      </c>
      <c r="AN3030">
        <v>6.7</v>
      </c>
      <c r="AO3030">
        <v>0</v>
      </c>
    </row>
    <row r="3031" spans="1:41" x14ac:dyDescent="0.25">
      <c r="A3031" t="s">
        <v>842</v>
      </c>
      <c r="F3031" t="s">
        <v>842</v>
      </c>
      <c r="G3031" s="1">
        <v>42451</v>
      </c>
      <c r="I3031" t="s">
        <v>1023</v>
      </c>
      <c r="J3031" t="s">
        <v>206</v>
      </c>
      <c r="K3031" t="s">
        <v>386</v>
      </c>
      <c r="L3031" t="s">
        <v>42</v>
      </c>
      <c r="M3031" t="s">
        <v>43</v>
      </c>
      <c r="N3031">
        <v>0</v>
      </c>
      <c r="O3031">
        <v>3</v>
      </c>
      <c r="P3031">
        <v>3</v>
      </c>
      <c r="T3031" t="s">
        <v>55</v>
      </c>
      <c r="V3031" t="s">
        <v>67</v>
      </c>
      <c r="X3031" t="s">
        <v>220</v>
      </c>
      <c r="Z3031" t="s">
        <v>387</v>
      </c>
      <c r="AC3031" t="s">
        <v>388</v>
      </c>
      <c r="AG3031" t="s">
        <v>27</v>
      </c>
      <c r="AH3031" t="str">
        <f>Table1[[#This Row],[Family]]</f>
        <v>Psephenidae</v>
      </c>
      <c r="AI3031" t="s">
        <v>144</v>
      </c>
      <c r="AJ3031" t="s">
        <v>53</v>
      </c>
      <c r="AK3031">
        <v>4.4000000000000004</v>
      </c>
      <c r="AM3031" t="s">
        <v>42</v>
      </c>
      <c r="AN3031">
        <v>4.4000000000000004</v>
      </c>
      <c r="AO3031">
        <v>0</v>
      </c>
    </row>
    <row r="3032" spans="1:41" x14ac:dyDescent="0.25">
      <c r="A3032" t="s">
        <v>843</v>
      </c>
      <c r="F3032" t="s">
        <v>843</v>
      </c>
      <c r="G3032" s="1">
        <v>42451</v>
      </c>
      <c r="I3032" t="s">
        <v>1023</v>
      </c>
      <c r="J3032" t="s">
        <v>206</v>
      </c>
      <c r="K3032" t="s">
        <v>41</v>
      </c>
      <c r="L3032" t="s">
        <v>42</v>
      </c>
      <c r="M3032" t="s">
        <v>43</v>
      </c>
      <c r="N3032">
        <v>0</v>
      </c>
      <c r="O3032">
        <v>1</v>
      </c>
      <c r="P3032">
        <v>1</v>
      </c>
      <c r="T3032" t="s">
        <v>44</v>
      </c>
      <c r="V3032" t="s">
        <v>45</v>
      </c>
      <c r="X3032" t="s">
        <v>46</v>
      </c>
      <c r="Z3032" t="s">
        <v>47</v>
      </c>
      <c r="AG3032" t="s">
        <v>24</v>
      </c>
      <c r="AH3032" t="str">
        <f>Table1[[#This Row],[FinalID]]</f>
        <v>NAIDIDAE</v>
      </c>
      <c r="AI3032" t="s">
        <v>48</v>
      </c>
      <c r="AJ3032" t="s">
        <v>49</v>
      </c>
      <c r="AK3032">
        <v>8.5</v>
      </c>
      <c r="AM3032" t="s">
        <v>42</v>
      </c>
      <c r="AN3032">
        <v>8.5</v>
      </c>
      <c r="AO3032">
        <v>0</v>
      </c>
    </row>
    <row r="3033" spans="1:41" x14ac:dyDescent="0.25">
      <c r="A3033" t="s">
        <v>843</v>
      </c>
      <c r="F3033" t="s">
        <v>843</v>
      </c>
      <c r="G3033" s="1">
        <v>42451</v>
      </c>
      <c r="I3033" t="s">
        <v>1023</v>
      </c>
      <c r="J3033" t="s">
        <v>206</v>
      </c>
      <c r="K3033" t="s">
        <v>292</v>
      </c>
      <c r="L3033" t="s">
        <v>42</v>
      </c>
      <c r="M3033" t="s">
        <v>43</v>
      </c>
      <c r="N3033">
        <v>0</v>
      </c>
      <c r="O3033">
        <v>2</v>
      </c>
      <c r="P3033">
        <v>2</v>
      </c>
      <c r="T3033" t="s">
        <v>55</v>
      </c>
      <c r="V3033" t="s">
        <v>56</v>
      </c>
      <c r="X3033" t="s">
        <v>57</v>
      </c>
      <c r="Z3033" t="s">
        <v>293</v>
      </c>
      <c r="AC3033" t="s">
        <v>294</v>
      </c>
      <c r="AG3033" t="s">
        <v>27</v>
      </c>
      <c r="AH3033" t="str">
        <f>Table1[[#This Row],[Family]]</f>
        <v>Gammaridae</v>
      </c>
      <c r="AI3033" t="s">
        <v>60</v>
      </c>
      <c r="AJ3033" t="s">
        <v>61</v>
      </c>
      <c r="AK3033">
        <v>6.7</v>
      </c>
      <c r="AM3033" t="s">
        <v>42</v>
      </c>
      <c r="AN3033">
        <v>6.7</v>
      </c>
      <c r="AO3033">
        <v>0</v>
      </c>
    </row>
    <row r="3034" spans="1:41" x14ac:dyDescent="0.25">
      <c r="A3034" t="s">
        <v>843</v>
      </c>
      <c r="F3034" t="s">
        <v>843</v>
      </c>
      <c r="G3034" s="1">
        <v>42451</v>
      </c>
      <c r="I3034" t="s">
        <v>1023</v>
      </c>
      <c r="J3034" t="s">
        <v>206</v>
      </c>
      <c r="K3034" t="s">
        <v>260</v>
      </c>
      <c r="L3034" t="s">
        <v>42</v>
      </c>
      <c r="M3034" t="s">
        <v>43</v>
      </c>
      <c r="N3034">
        <v>0</v>
      </c>
      <c r="O3034">
        <v>5</v>
      </c>
      <c r="P3034">
        <v>5</v>
      </c>
      <c r="T3034" t="s">
        <v>55</v>
      </c>
      <c r="V3034" t="s">
        <v>67</v>
      </c>
      <c r="X3034" t="s">
        <v>68</v>
      </c>
      <c r="Z3034" t="s">
        <v>142</v>
      </c>
      <c r="AC3034" t="s">
        <v>261</v>
      </c>
      <c r="AG3034" t="s">
        <v>27</v>
      </c>
      <c r="AH3034" t="str">
        <f>Table1[[#This Row],[Family]]</f>
        <v>Heptageniidae</v>
      </c>
      <c r="AI3034" t="s">
        <v>144</v>
      </c>
      <c r="AJ3034" t="s">
        <v>53</v>
      </c>
      <c r="AK3034">
        <v>3</v>
      </c>
      <c r="AM3034" t="s">
        <v>42</v>
      </c>
      <c r="AN3034">
        <v>3</v>
      </c>
      <c r="AO3034">
        <v>0</v>
      </c>
    </row>
    <row r="3035" spans="1:41" x14ac:dyDescent="0.25">
      <c r="A3035" t="s">
        <v>843</v>
      </c>
      <c r="F3035" t="s">
        <v>843</v>
      </c>
      <c r="G3035" s="1">
        <v>42451</v>
      </c>
      <c r="I3035" t="s">
        <v>1023</v>
      </c>
      <c r="J3035" t="s">
        <v>206</v>
      </c>
      <c r="K3035" t="s">
        <v>145</v>
      </c>
      <c r="L3035" t="s">
        <v>42</v>
      </c>
      <c r="M3035" t="s">
        <v>43</v>
      </c>
      <c r="N3035">
        <v>0</v>
      </c>
      <c r="O3035">
        <v>1</v>
      </c>
      <c r="P3035">
        <v>1</v>
      </c>
      <c r="T3035" t="s">
        <v>55</v>
      </c>
      <c r="V3035" t="s">
        <v>67</v>
      </c>
      <c r="X3035" t="s">
        <v>68</v>
      </c>
      <c r="Z3035" t="s">
        <v>146</v>
      </c>
      <c r="AC3035" t="s">
        <v>147</v>
      </c>
      <c r="AG3035" t="s">
        <v>27</v>
      </c>
      <c r="AH3035" t="str">
        <f>Table1[[#This Row],[Family]]</f>
        <v>Baetidae</v>
      </c>
      <c r="AI3035" t="s">
        <v>48</v>
      </c>
      <c r="AJ3035" t="s">
        <v>148</v>
      </c>
      <c r="AK3035">
        <v>3.9</v>
      </c>
      <c r="AM3035" t="s">
        <v>42</v>
      </c>
      <c r="AN3035">
        <v>3.9</v>
      </c>
      <c r="AO3035">
        <v>0</v>
      </c>
    </row>
    <row r="3036" spans="1:41" x14ac:dyDescent="0.25">
      <c r="A3036" t="s">
        <v>843</v>
      </c>
      <c r="F3036" t="s">
        <v>843</v>
      </c>
      <c r="G3036" s="1">
        <v>42451</v>
      </c>
      <c r="I3036" t="s">
        <v>1023</v>
      </c>
      <c r="J3036" t="s">
        <v>206</v>
      </c>
      <c r="K3036" t="s">
        <v>317</v>
      </c>
      <c r="L3036" t="s">
        <v>42</v>
      </c>
      <c r="M3036" t="s">
        <v>43</v>
      </c>
      <c r="N3036">
        <v>0</v>
      </c>
      <c r="O3036">
        <v>1</v>
      </c>
      <c r="P3036">
        <v>1</v>
      </c>
      <c r="T3036" t="s">
        <v>55</v>
      </c>
      <c r="V3036" t="s">
        <v>67</v>
      </c>
      <c r="X3036" t="s">
        <v>68</v>
      </c>
      <c r="Z3036" t="s">
        <v>318</v>
      </c>
      <c r="AC3036" t="s">
        <v>319</v>
      </c>
      <c r="AG3036" t="s">
        <v>27</v>
      </c>
      <c r="AH3036" t="str">
        <f>Table1[[#This Row],[Family]]</f>
        <v>Isonychiidae</v>
      </c>
      <c r="AI3036" t="s">
        <v>92</v>
      </c>
      <c r="AJ3036" t="s">
        <v>136</v>
      </c>
      <c r="AK3036">
        <v>2.5</v>
      </c>
      <c r="AM3036" t="s">
        <v>42</v>
      </c>
      <c r="AN3036">
        <v>2.5</v>
      </c>
      <c r="AO3036">
        <v>0</v>
      </c>
    </row>
    <row r="3037" spans="1:41" x14ac:dyDescent="0.25">
      <c r="A3037" t="s">
        <v>843</v>
      </c>
      <c r="F3037" t="s">
        <v>843</v>
      </c>
      <c r="G3037" s="1">
        <v>42451</v>
      </c>
      <c r="I3037" t="s">
        <v>1023</v>
      </c>
      <c r="J3037" t="s">
        <v>206</v>
      </c>
      <c r="K3037" t="s">
        <v>170</v>
      </c>
      <c r="L3037" t="s">
        <v>42</v>
      </c>
      <c r="M3037" t="s">
        <v>43</v>
      </c>
      <c r="N3037">
        <v>0</v>
      </c>
      <c r="O3037">
        <v>2</v>
      </c>
      <c r="P3037">
        <v>2</v>
      </c>
      <c r="T3037" t="s">
        <v>55</v>
      </c>
      <c r="V3037" t="s">
        <v>67</v>
      </c>
      <c r="X3037" t="s">
        <v>72</v>
      </c>
      <c r="Z3037" t="s">
        <v>171</v>
      </c>
      <c r="AC3037" t="s">
        <v>172</v>
      </c>
      <c r="AG3037" t="s">
        <v>27</v>
      </c>
      <c r="AH3037" t="str">
        <f>Table1[[#This Row],[Family]]</f>
        <v>Hydropsychidae</v>
      </c>
      <c r="AI3037" t="s">
        <v>92</v>
      </c>
      <c r="AJ3037" t="s">
        <v>53</v>
      </c>
      <c r="AK3037">
        <v>6.5</v>
      </c>
      <c r="AM3037" t="s">
        <v>42</v>
      </c>
      <c r="AN3037">
        <v>6.5</v>
      </c>
      <c r="AO3037">
        <v>0</v>
      </c>
    </row>
    <row r="3038" spans="1:41" x14ac:dyDescent="0.25">
      <c r="A3038" t="s">
        <v>843</v>
      </c>
      <c r="F3038" t="s">
        <v>843</v>
      </c>
      <c r="G3038" s="1">
        <v>42451</v>
      </c>
      <c r="I3038" t="s">
        <v>1023</v>
      </c>
      <c r="J3038" t="s">
        <v>206</v>
      </c>
      <c r="K3038" t="s">
        <v>175</v>
      </c>
      <c r="L3038" t="s">
        <v>42</v>
      </c>
      <c r="M3038" t="s">
        <v>43</v>
      </c>
      <c r="N3038">
        <v>0</v>
      </c>
      <c r="O3038">
        <v>7</v>
      </c>
      <c r="P3038">
        <v>7</v>
      </c>
      <c r="T3038" t="s">
        <v>55</v>
      </c>
      <c r="V3038" t="s">
        <v>67</v>
      </c>
      <c r="X3038" t="s">
        <v>72</v>
      </c>
      <c r="Z3038" t="s">
        <v>171</v>
      </c>
      <c r="AC3038" t="s">
        <v>176</v>
      </c>
      <c r="AG3038" t="s">
        <v>27</v>
      </c>
      <c r="AH3038" t="str">
        <f>Table1[[#This Row],[Family]]</f>
        <v>Hydropsychidae</v>
      </c>
      <c r="AI3038" t="s">
        <v>92</v>
      </c>
      <c r="AJ3038" t="s">
        <v>53</v>
      </c>
      <c r="AK3038">
        <v>7.5</v>
      </c>
      <c r="AM3038" t="s">
        <v>42</v>
      </c>
      <c r="AN3038">
        <v>7.5</v>
      </c>
      <c r="AO3038">
        <v>0</v>
      </c>
    </row>
    <row r="3039" spans="1:41" x14ac:dyDescent="0.25">
      <c r="A3039" t="s">
        <v>843</v>
      </c>
      <c r="F3039" t="s">
        <v>843</v>
      </c>
      <c r="G3039" s="1">
        <v>42451</v>
      </c>
      <c r="I3039" t="s">
        <v>1023</v>
      </c>
      <c r="J3039" t="s">
        <v>206</v>
      </c>
      <c r="K3039" t="s">
        <v>217</v>
      </c>
      <c r="L3039" t="s">
        <v>42</v>
      </c>
      <c r="M3039" t="s">
        <v>43</v>
      </c>
      <c r="N3039">
        <v>0</v>
      </c>
      <c r="O3039">
        <v>2</v>
      </c>
      <c r="P3039">
        <v>2</v>
      </c>
      <c r="T3039" t="s">
        <v>55</v>
      </c>
      <c r="V3039" t="s">
        <v>67</v>
      </c>
      <c r="X3039" t="s">
        <v>72</v>
      </c>
      <c r="Z3039" t="s">
        <v>181</v>
      </c>
      <c r="AC3039" t="s">
        <v>218</v>
      </c>
      <c r="AG3039" t="s">
        <v>27</v>
      </c>
      <c r="AH3039" t="str">
        <f>Table1[[#This Row],[Family]]</f>
        <v>Philopotamidae</v>
      </c>
      <c r="AI3039" t="s">
        <v>92</v>
      </c>
      <c r="AJ3039" t="s">
        <v>53</v>
      </c>
      <c r="AK3039">
        <v>4.4000000000000004</v>
      </c>
      <c r="AM3039" t="s">
        <v>42</v>
      </c>
      <c r="AN3039">
        <v>4.4000000000000004</v>
      </c>
      <c r="AO3039">
        <v>0</v>
      </c>
    </row>
    <row r="3040" spans="1:41" x14ac:dyDescent="0.25">
      <c r="A3040" t="s">
        <v>843</v>
      </c>
      <c r="F3040" t="s">
        <v>843</v>
      </c>
      <c r="G3040" s="1">
        <v>42451</v>
      </c>
      <c r="I3040" t="s">
        <v>1023</v>
      </c>
      <c r="J3040" t="s">
        <v>206</v>
      </c>
      <c r="K3040" t="s">
        <v>219</v>
      </c>
      <c r="L3040" t="s">
        <v>42</v>
      </c>
      <c r="M3040" t="s">
        <v>43</v>
      </c>
      <c r="N3040">
        <v>0</v>
      </c>
      <c r="O3040">
        <v>1</v>
      </c>
      <c r="P3040">
        <v>1</v>
      </c>
      <c r="T3040" t="s">
        <v>55</v>
      </c>
      <c r="V3040" t="s">
        <v>67</v>
      </c>
      <c r="X3040" t="s">
        <v>220</v>
      </c>
      <c r="Z3040" t="s">
        <v>221</v>
      </c>
      <c r="AC3040" t="s">
        <v>222</v>
      </c>
      <c r="AG3040" t="s">
        <v>27</v>
      </c>
      <c r="AH3040" t="str">
        <f>Table1[[#This Row],[Family]]</f>
        <v>Elmidae</v>
      </c>
      <c r="AI3040" t="s">
        <v>144</v>
      </c>
      <c r="AJ3040" t="s">
        <v>53</v>
      </c>
      <c r="AK3040">
        <v>7.1</v>
      </c>
      <c r="AM3040" t="s">
        <v>42</v>
      </c>
      <c r="AN3040">
        <v>7.1</v>
      </c>
      <c r="AO3040">
        <v>0</v>
      </c>
    </row>
    <row r="3041" spans="1:41" x14ac:dyDescent="0.25">
      <c r="A3041" t="s">
        <v>843</v>
      </c>
      <c r="F3041" t="s">
        <v>843</v>
      </c>
      <c r="G3041" s="1">
        <v>42451</v>
      </c>
      <c r="I3041" t="s">
        <v>1023</v>
      </c>
      <c r="J3041" t="s">
        <v>206</v>
      </c>
      <c r="K3041" t="s">
        <v>90</v>
      </c>
      <c r="L3041" t="s">
        <v>42</v>
      </c>
      <c r="M3041" t="s">
        <v>43</v>
      </c>
      <c r="N3041">
        <v>0</v>
      </c>
      <c r="O3041">
        <v>1</v>
      </c>
      <c r="P3041">
        <v>1</v>
      </c>
      <c r="T3041" t="s">
        <v>55</v>
      </c>
      <c r="V3041" t="s">
        <v>67</v>
      </c>
      <c r="X3041" t="s">
        <v>80</v>
      </c>
      <c r="Z3041" t="s">
        <v>86</v>
      </c>
      <c r="AB3041" t="s">
        <v>87</v>
      </c>
      <c r="AC3041" t="s">
        <v>91</v>
      </c>
      <c r="AG3041" t="s">
        <v>27</v>
      </c>
      <c r="AH3041" t="str">
        <f>Table1[[#This Row],[Family]]</f>
        <v>Chironomidae</v>
      </c>
      <c r="AI3041" t="s">
        <v>92</v>
      </c>
      <c r="AJ3041" t="s">
        <v>53</v>
      </c>
      <c r="AK3041">
        <v>4.9000000000000004</v>
      </c>
      <c r="AM3041" t="s">
        <v>42</v>
      </c>
      <c r="AN3041">
        <v>4.9000000000000004</v>
      </c>
      <c r="AO3041">
        <v>0</v>
      </c>
    </row>
    <row r="3042" spans="1:41" x14ac:dyDescent="0.25">
      <c r="A3042" t="s">
        <v>843</v>
      </c>
      <c r="F3042" t="s">
        <v>843</v>
      </c>
      <c r="G3042" s="1">
        <v>42451</v>
      </c>
      <c r="I3042" t="s">
        <v>1023</v>
      </c>
      <c r="J3042" t="s">
        <v>206</v>
      </c>
      <c r="K3042" t="s">
        <v>297</v>
      </c>
      <c r="L3042" t="s">
        <v>42</v>
      </c>
      <c r="M3042" t="s">
        <v>43</v>
      </c>
      <c r="N3042">
        <v>0</v>
      </c>
      <c r="O3042">
        <v>2</v>
      </c>
      <c r="P3042">
        <v>2</v>
      </c>
      <c r="T3042" t="s">
        <v>55</v>
      </c>
      <c r="V3042" t="s">
        <v>67</v>
      </c>
      <c r="X3042" t="s">
        <v>80</v>
      </c>
      <c r="Z3042" t="s">
        <v>86</v>
      </c>
      <c r="AB3042" t="s">
        <v>97</v>
      </c>
      <c r="AC3042" t="s">
        <v>298</v>
      </c>
      <c r="AG3042" t="s">
        <v>27</v>
      </c>
      <c r="AH3042" t="str">
        <f>Table1[[#This Row],[Family]]</f>
        <v>Chironomidae</v>
      </c>
      <c r="AI3042" t="s">
        <v>92</v>
      </c>
      <c r="AJ3042" t="s">
        <v>53</v>
      </c>
      <c r="AK3042">
        <v>7.2</v>
      </c>
      <c r="AM3042" t="s">
        <v>42</v>
      </c>
      <c r="AN3042">
        <v>7.2</v>
      </c>
      <c r="AO3042">
        <v>0</v>
      </c>
    </row>
    <row r="3043" spans="1:41" x14ac:dyDescent="0.25">
      <c r="A3043" t="s">
        <v>843</v>
      </c>
      <c r="F3043" t="s">
        <v>843</v>
      </c>
      <c r="G3043" s="1">
        <v>42451</v>
      </c>
      <c r="I3043" t="s">
        <v>1023</v>
      </c>
      <c r="J3043" t="s">
        <v>206</v>
      </c>
      <c r="K3043" t="s">
        <v>186</v>
      </c>
      <c r="L3043" t="s">
        <v>42</v>
      </c>
      <c r="M3043" t="s">
        <v>79</v>
      </c>
      <c r="N3043">
        <v>0</v>
      </c>
      <c r="O3043">
        <v>2</v>
      </c>
      <c r="P3043">
        <v>2</v>
      </c>
      <c r="T3043" t="s">
        <v>55</v>
      </c>
      <c r="V3043" t="s">
        <v>67</v>
      </c>
      <c r="X3043" t="s">
        <v>80</v>
      </c>
      <c r="Z3043" t="s">
        <v>86</v>
      </c>
      <c r="AC3043" t="s">
        <v>187</v>
      </c>
      <c r="AG3043" t="s">
        <v>27</v>
      </c>
      <c r="AH3043" t="str">
        <f>Table1[[#This Row],[Family]]</f>
        <v>Chironomidae</v>
      </c>
      <c r="AI3043" t="s">
        <v>48</v>
      </c>
      <c r="AK3043">
        <v>7.6</v>
      </c>
      <c r="AM3043" t="s">
        <v>42</v>
      </c>
      <c r="AN3043">
        <v>7.6</v>
      </c>
      <c r="AO3043">
        <v>0</v>
      </c>
    </row>
    <row r="3044" spans="1:41" x14ac:dyDescent="0.25">
      <c r="A3044" t="s">
        <v>843</v>
      </c>
      <c r="F3044" t="s">
        <v>843</v>
      </c>
      <c r="G3044" s="1">
        <v>42451</v>
      </c>
      <c r="I3044" t="s">
        <v>1023</v>
      </c>
      <c r="J3044" t="s">
        <v>206</v>
      </c>
      <c r="K3044" t="s">
        <v>100</v>
      </c>
      <c r="L3044" t="s">
        <v>42</v>
      </c>
      <c r="M3044" t="s">
        <v>43</v>
      </c>
      <c r="N3044">
        <v>0</v>
      </c>
      <c r="O3044">
        <v>4</v>
      </c>
      <c r="P3044">
        <v>4</v>
      </c>
      <c r="T3044" t="s">
        <v>55</v>
      </c>
      <c r="V3044" t="s">
        <v>67</v>
      </c>
      <c r="X3044" t="s">
        <v>80</v>
      </c>
      <c r="Z3044" t="s">
        <v>86</v>
      </c>
      <c r="AC3044" t="s">
        <v>101</v>
      </c>
      <c r="AG3044" t="s">
        <v>27</v>
      </c>
      <c r="AH3044" t="str">
        <f>Table1[[#This Row],[Family]]</f>
        <v>Chironomidae</v>
      </c>
      <c r="AI3044" t="s">
        <v>60</v>
      </c>
      <c r="AJ3044" t="s">
        <v>102</v>
      </c>
      <c r="AK3044">
        <v>9.6</v>
      </c>
      <c r="AM3044" t="s">
        <v>42</v>
      </c>
      <c r="AN3044">
        <v>9.6</v>
      </c>
      <c r="AO3044">
        <v>0</v>
      </c>
    </row>
    <row r="3045" spans="1:41" x14ac:dyDescent="0.25">
      <c r="A3045" t="s">
        <v>843</v>
      </c>
      <c r="F3045" t="s">
        <v>843</v>
      </c>
      <c r="G3045" s="1">
        <v>42451</v>
      </c>
      <c r="I3045" t="s">
        <v>1023</v>
      </c>
      <c r="J3045" t="s">
        <v>206</v>
      </c>
      <c r="K3045" t="s">
        <v>191</v>
      </c>
      <c r="L3045" t="s">
        <v>42</v>
      </c>
      <c r="M3045" t="s">
        <v>43</v>
      </c>
      <c r="N3045">
        <v>0</v>
      </c>
      <c r="O3045">
        <v>2</v>
      </c>
      <c r="P3045">
        <v>2</v>
      </c>
      <c r="T3045" t="s">
        <v>55</v>
      </c>
      <c r="V3045" t="s">
        <v>67</v>
      </c>
      <c r="X3045" t="s">
        <v>80</v>
      </c>
      <c r="Z3045" t="s">
        <v>86</v>
      </c>
      <c r="AC3045" t="s">
        <v>192</v>
      </c>
      <c r="AG3045" t="s">
        <v>27</v>
      </c>
      <c r="AH3045" t="str">
        <f>Table1[[#This Row],[Family]]</f>
        <v>Chironomidae</v>
      </c>
      <c r="AI3045" t="s">
        <v>48</v>
      </c>
      <c r="AJ3045" t="s">
        <v>61</v>
      </c>
      <c r="AK3045">
        <v>6.1</v>
      </c>
      <c r="AM3045" t="s">
        <v>42</v>
      </c>
      <c r="AN3045">
        <v>6.1</v>
      </c>
      <c r="AO3045">
        <v>0</v>
      </c>
    </row>
    <row r="3046" spans="1:41" x14ac:dyDescent="0.25">
      <c r="A3046" t="s">
        <v>843</v>
      </c>
      <c r="F3046" t="s">
        <v>843</v>
      </c>
      <c r="G3046" s="1">
        <v>42451</v>
      </c>
      <c r="I3046" t="s">
        <v>1023</v>
      </c>
      <c r="J3046" t="s">
        <v>206</v>
      </c>
      <c r="K3046" t="s">
        <v>227</v>
      </c>
      <c r="L3046" t="s">
        <v>42</v>
      </c>
      <c r="M3046" t="s">
        <v>43</v>
      </c>
      <c r="N3046">
        <v>0</v>
      </c>
      <c r="O3046">
        <v>5</v>
      </c>
      <c r="P3046">
        <v>5</v>
      </c>
      <c r="T3046" t="s">
        <v>55</v>
      </c>
      <c r="V3046" t="s">
        <v>67</v>
      </c>
      <c r="X3046" t="s">
        <v>80</v>
      </c>
      <c r="Z3046" t="s">
        <v>86</v>
      </c>
      <c r="AC3046" t="s">
        <v>228</v>
      </c>
      <c r="AG3046" t="s">
        <v>27</v>
      </c>
      <c r="AH3046" t="str">
        <f>Table1[[#This Row],[Family]]</f>
        <v>Chironomidae</v>
      </c>
      <c r="AI3046" t="s">
        <v>144</v>
      </c>
      <c r="AJ3046" t="s">
        <v>61</v>
      </c>
      <c r="AK3046">
        <v>7.2</v>
      </c>
      <c r="AM3046" t="s">
        <v>42</v>
      </c>
      <c r="AN3046">
        <v>7.2</v>
      </c>
      <c r="AO3046">
        <v>0</v>
      </c>
    </row>
    <row r="3047" spans="1:41" x14ac:dyDescent="0.25">
      <c r="A3047" t="s">
        <v>843</v>
      </c>
      <c r="F3047" t="s">
        <v>843</v>
      </c>
      <c r="G3047" s="1">
        <v>42451</v>
      </c>
      <c r="I3047" t="s">
        <v>1023</v>
      </c>
      <c r="J3047" t="s">
        <v>206</v>
      </c>
      <c r="K3047" t="s">
        <v>107</v>
      </c>
      <c r="L3047" t="s">
        <v>42</v>
      </c>
      <c r="M3047" t="s">
        <v>43</v>
      </c>
      <c r="N3047">
        <v>0</v>
      </c>
      <c r="O3047">
        <v>60</v>
      </c>
      <c r="P3047">
        <v>60</v>
      </c>
      <c r="T3047" t="s">
        <v>55</v>
      </c>
      <c r="V3047" t="s">
        <v>67</v>
      </c>
      <c r="X3047" t="s">
        <v>80</v>
      </c>
      <c r="Z3047" t="s">
        <v>86</v>
      </c>
      <c r="AC3047" t="s">
        <v>108</v>
      </c>
      <c r="AG3047" t="s">
        <v>27</v>
      </c>
      <c r="AH3047" t="str">
        <f>Table1[[#This Row],[Family]]</f>
        <v>Chironomidae</v>
      </c>
      <c r="AI3047" t="s">
        <v>48</v>
      </c>
      <c r="AJ3047" t="s">
        <v>82</v>
      </c>
      <c r="AK3047">
        <v>9.1999999999999993</v>
      </c>
      <c r="AM3047" t="s">
        <v>42</v>
      </c>
      <c r="AN3047">
        <v>9.1999999999999993</v>
      </c>
      <c r="AO3047">
        <v>0</v>
      </c>
    </row>
    <row r="3048" spans="1:41" x14ac:dyDescent="0.25">
      <c r="A3048" t="s">
        <v>843</v>
      </c>
      <c r="F3048" t="s">
        <v>843</v>
      </c>
      <c r="G3048" s="1">
        <v>42451</v>
      </c>
      <c r="I3048" t="s">
        <v>1023</v>
      </c>
      <c r="J3048" t="s">
        <v>206</v>
      </c>
      <c r="K3048" t="s">
        <v>274</v>
      </c>
      <c r="L3048" t="s">
        <v>42</v>
      </c>
      <c r="M3048" t="s">
        <v>43</v>
      </c>
      <c r="N3048">
        <v>0</v>
      </c>
      <c r="O3048">
        <v>1</v>
      </c>
      <c r="P3048">
        <v>1</v>
      </c>
      <c r="T3048" t="s">
        <v>55</v>
      </c>
      <c r="V3048" t="s">
        <v>67</v>
      </c>
      <c r="X3048" t="s">
        <v>80</v>
      </c>
      <c r="Z3048" t="s">
        <v>86</v>
      </c>
      <c r="AC3048" t="s">
        <v>275</v>
      </c>
      <c r="AG3048" t="s">
        <v>27</v>
      </c>
      <c r="AH3048" t="str">
        <f>Table1[[#This Row],[Family]]</f>
        <v>Chironomidae</v>
      </c>
      <c r="AI3048" t="s">
        <v>48</v>
      </c>
      <c r="AJ3048" t="s">
        <v>61</v>
      </c>
      <c r="AK3048">
        <v>4.5999999999999996</v>
      </c>
      <c r="AM3048" t="s">
        <v>42</v>
      </c>
      <c r="AN3048">
        <v>4.5999999999999996</v>
      </c>
      <c r="AO3048">
        <v>0</v>
      </c>
    </row>
    <row r="3049" spans="1:41" x14ac:dyDescent="0.25">
      <c r="A3049" t="s">
        <v>843</v>
      </c>
      <c r="F3049" t="s">
        <v>843</v>
      </c>
      <c r="G3049" s="1">
        <v>42451</v>
      </c>
      <c r="I3049" t="s">
        <v>1023</v>
      </c>
      <c r="J3049" t="s">
        <v>206</v>
      </c>
      <c r="K3049" t="s">
        <v>229</v>
      </c>
      <c r="L3049" t="s">
        <v>42</v>
      </c>
      <c r="M3049" t="s">
        <v>43</v>
      </c>
      <c r="N3049">
        <v>0</v>
      </c>
      <c r="O3049">
        <v>1</v>
      </c>
      <c r="P3049">
        <v>1</v>
      </c>
      <c r="T3049" t="s">
        <v>55</v>
      </c>
      <c r="V3049" t="s">
        <v>67</v>
      </c>
      <c r="X3049" t="s">
        <v>80</v>
      </c>
      <c r="Z3049" t="s">
        <v>86</v>
      </c>
      <c r="AC3049" t="s">
        <v>230</v>
      </c>
      <c r="AG3049" t="s">
        <v>27</v>
      </c>
      <c r="AH3049" t="str">
        <f>Table1[[#This Row],[Family]]</f>
        <v>Chironomidae</v>
      </c>
      <c r="AI3049" t="s">
        <v>48</v>
      </c>
      <c r="AJ3049" t="s">
        <v>61</v>
      </c>
      <c r="AK3049">
        <v>6.2</v>
      </c>
      <c r="AM3049" t="s">
        <v>42</v>
      </c>
      <c r="AN3049">
        <v>6.2</v>
      </c>
      <c r="AO3049">
        <v>0</v>
      </c>
    </row>
    <row r="3050" spans="1:41" x14ac:dyDescent="0.25">
      <c r="A3050" t="s">
        <v>843</v>
      </c>
      <c r="F3050" t="s">
        <v>843</v>
      </c>
      <c r="G3050" s="1">
        <v>42451</v>
      </c>
      <c r="I3050" t="s">
        <v>1023</v>
      </c>
      <c r="J3050" t="s">
        <v>206</v>
      </c>
      <c r="K3050" t="s">
        <v>491</v>
      </c>
      <c r="L3050" t="s">
        <v>42</v>
      </c>
      <c r="M3050" t="s">
        <v>43</v>
      </c>
      <c r="N3050">
        <v>0</v>
      </c>
      <c r="O3050">
        <v>1</v>
      </c>
      <c r="P3050">
        <v>1</v>
      </c>
      <c r="T3050" t="s">
        <v>55</v>
      </c>
      <c r="V3050" t="s">
        <v>67</v>
      </c>
      <c r="X3050" t="s">
        <v>80</v>
      </c>
      <c r="Z3050" t="s">
        <v>86</v>
      </c>
      <c r="AC3050" t="s">
        <v>492</v>
      </c>
      <c r="AG3050" t="s">
        <v>27</v>
      </c>
      <c r="AH3050" t="str">
        <f>Table1[[#This Row],[Family]]</f>
        <v>Chironomidae</v>
      </c>
      <c r="AI3050" t="s">
        <v>48</v>
      </c>
      <c r="AK3050">
        <v>6.6</v>
      </c>
      <c r="AM3050" t="s">
        <v>42</v>
      </c>
      <c r="AN3050">
        <v>6.6</v>
      </c>
      <c r="AO3050">
        <v>0</v>
      </c>
    </row>
    <row r="3051" spans="1:41" x14ac:dyDescent="0.25">
      <c r="A3051" t="s">
        <v>843</v>
      </c>
      <c r="F3051" t="s">
        <v>843</v>
      </c>
      <c r="G3051" s="1">
        <v>42451</v>
      </c>
      <c r="I3051" t="s">
        <v>1023</v>
      </c>
      <c r="J3051" t="s">
        <v>206</v>
      </c>
      <c r="K3051" t="s">
        <v>255</v>
      </c>
      <c r="L3051" t="s">
        <v>42</v>
      </c>
      <c r="M3051" t="s">
        <v>43</v>
      </c>
      <c r="N3051">
        <v>0</v>
      </c>
      <c r="O3051">
        <v>1</v>
      </c>
      <c r="P3051">
        <v>1</v>
      </c>
      <c r="T3051" t="s">
        <v>55</v>
      </c>
      <c r="V3051" t="s">
        <v>67</v>
      </c>
      <c r="X3051" t="s">
        <v>80</v>
      </c>
      <c r="Z3051" t="s">
        <v>86</v>
      </c>
      <c r="AC3051" t="s">
        <v>256</v>
      </c>
      <c r="AG3051" t="s">
        <v>27</v>
      </c>
      <c r="AH3051" t="str">
        <f>Table1[[#This Row],[Family]]</f>
        <v>Chironomidae</v>
      </c>
      <c r="AI3051" t="s">
        <v>48</v>
      </c>
      <c r="AJ3051" t="s">
        <v>61</v>
      </c>
      <c r="AK3051">
        <v>5.0999999999999996</v>
      </c>
      <c r="AM3051" t="s">
        <v>42</v>
      </c>
      <c r="AN3051">
        <v>5.0999999999999996</v>
      </c>
      <c r="AO3051">
        <v>0</v>
      </c>
    </row>
    <row r="3052" spans="1:41" x14ac:dyDescent="0.25">
      <c r="A3052" t="s">
        <v>843</v>
      </c>
      <c r="F3052" t="s">
        <v>843</v>
      </c>
      <c r="G3052" s="1">
        <v>42451</v>
      </c>
      <c r="I3052" t="s">
        <v>1023</v>
      </c>
      <c r="J3052" t="s">
        <v>206</v>
      </c>
      <c r="K3052" t="s">
        <v>250</v>
      </c>
      <c r="L3052" t="s">
        <v>42</v>
      </c>
      <c r="M3052" t="s">
        <v>43</v>
      </c>
      <c r="N3052">
        <v>0</v>
      </c>
      <c r="O3052">
        <v>7</v>
      </c>
      <c r="P3052">
        <v>7</v>
      </c>
      <c r="T3052" t="s">
        <v>55</v>
      </c>
      <c r="V3052" t="s">
        <v>67</v>
      </c>
      <c r="X3052" t="s">
        <v>80</v>
      </c>
      <c r="Z3052" t="s">
        <v>86</v>
      </c>
      <c r="AC3052" t="s">
        <v>251</v>
      </c>
      <c r="AG3052" t="s">
        <v>27</v>
      </c>
      <c r="AH3052" t="str">
        <f>Table1[[#This Row],[Family]]</f>
        <v>Chironomidae</v>
      </c>
      <c r="AI3052" t="s">
        <v>48</v>
      </c>
      <c r="AJ3052" t="s">
        <v>61</v>
      </c>
      <c r="AK3052">
        <v>5.0999999999999996</v>
      </c>
      <c r="AM3052" t="s">
        <v>42</v>
      </c>
      <c r="AN3052">
        <v>5.0999999999999996</v>
      </c>
      <c r="AO3052">
        <v>0</v>
      </c>
    </row>
    <row r="3053" spans="1:41" x14ac:dyDescent="0.25">
      <c r="A3053" t="s">
        <v>843</v>
      </c>
      <c r="F3053" t="s">
        <v>843</v>
      </c>
      <c r="G3053" s="1">
        <v>42451</v>
      </c>
      <c r="I3053" t="s">
        <v>1023</v>
      </c>
      <c r="J3053" t="s">
        <v>206</v>
      </c>
      <c r="K3053" t="s">
        <v>193</v>
      </c>
      <c r="L3053" t="s">
        <v>42</v>
      </c>
      <c r="M3053" t="s">
        <v>43</v>
      </c>
      <c r="N3053">
        <v>0</v>
      </c>
      <c r="O3053">
        <v>1</v>
      </c>
      <c r="P3053">
        <v>1</v>
      </c>
      <c r="T3053" t="s">
        <v>55</v>
      </c>
      <c r="V3053" t="s">
        <v>67</v>
      </c>
      <c r="X3053" t="s">
        <v>80</v>
      </c>
      <c r="Z3053" t="s">
        <v>86</v>
      </c>
      <c r="AB3053" t="s">
        <v>194</v>
      </c>
      <c r="AC3053" t="s">
        <v>195</v>
      </c>
      <c r="AG3053" t="s">
        <v>27</v>
      </c>
      <c r="AH3053" t="str">
        <f>Table1[[#This Row],[Family]]</f>
        <v>Chironomidae</v>
      </c>
      <c r="AI3053" t="s">
        <v>48</v>
      </c>
      <c r="AJ3053" t="s">
        <v>61</v>
      </c>
      <c r="AK3053">
        <v>8.5</v>
      </c>
      <c r="AM3053" t="s">
        <v>42</v>
      </c>
      <c r="AN3053">
        <v>8.5</v>
      </c>
      <c r="AO3053">
        <v>0</v>
      </c>
    </row>
    <row r="3054" spans="1:41" x14ac:dyDescent="0.25">
      <c r="A3054" t="s">
        <v>843</v>
      </c>
      <c r="F3054" t="s">
        <v>843</v>
      </c>
      <c r="G3054" s="1">
        <v>42451</v>
      </c>
      <c r="I3054" t="s">
        <v>1023</v>
      </c>
      <c r="J3054" t="s">
        <v>206</v>
      </c>
      <c r="K3054" t="s">
        <v>196</v>
      </c>
      <c r="L3054" t="s">
        <v>42</v>
      </c>
      <c r="M3054" t="s">
        <v>43</v>
      </c>
      <c r="N3054">
        <v>0</v>
      </c>
      <c r="O3054">
        <v>2</v>
      </c>
      <c r="P3054">
        <v>2</v>
      </c>
      <c r="T3054" t="s">
        <v>55</v>
      </c>
      <c r="V3054" t="s">
        <v>67</v>
      </c>
      <c r="X3054" t="s">
        <v>80</v>
      </c>
      <c r="Z3054" t="s">
        <v>86</v>
      </c>
      <c r="AB3054" t="s">
        <v>194</v>
      </c>
      <c r="AC3054" t="s">
        <v>197</v>
      </c>
      <c r="AG3054" t="s">
        <v>27</v>
      </c>
      <c r="AH3054" t="str">
        <f>Table1[[#This Row],[Family]]</f>
        <v>Chironomidae</v>
      </c>
      <c r="AI3054" t="s">
        <v>48</v>
      </c>
      <c r="AJ3054" t="s">
        <v>61</v>
      </c>
      <c r="AK3054">
        <v>8.1999999999999993</v>
      </c>
      <c r="AM3054" t="s">
        <v>42</v>
      </c>
      <c r="AN3054">
        <v>8.1999999999999993</v>
      </c>
      <c r="AO3054">
        <v>0</v>
      </c>
    </row>
    <row r="3055" spans="1:41" x14ac:dyDescent="0.25">
      <c r="A3055" t="s">
        <v>843</v>
      </c>
      <c r="F3055" t="s">
        <v>843</v>
      </c>
      <c r="G3055" s="1">
        <v>42451</v>
      </c>
      <c r="I3055" t="s">
        <v>1023</v>
      </c>
      <c r="J3055" t="s">
        <v>206</v>
      </c>
      <c r="K3055" t="s">
        <v>278</v>
      </c>
      <c r="L3055" t="s">
        <v>42</v>
      </c>
      <c r="M3055" t="s">
        <v>43</v>
      </c>
      <c r="N3055">
        <v>0</v>
      </c>
      <c r="O3055">
        <v>1</v>
      </c>
      <c r="P3055">
        <v>1</v>
      </c>
      <c r="T3055" t="s">
        <v>55</v>
      </c>
      <c r="V3055" t="s">
        <v>67</v>
      </c>
      <c r="X3055" t="s">
        <v>80</v>
      </c>
      <c r="Z3055" t="s">
        <v>279</v>
      </c>
      <c r="AC3055" t="s">
        <v>280</v>
      </c>
      <c r="AG3055" t="s">
        <v>27</v>
      </c>
      <c r="AH3055" t="str">
        <f>Table1[[#This Row],[Family]]</f>
        <v>Empididae</v>
      </c>
      <c r="AI3055" t="s">
        <v>76</v>
      </c>
      <c r="AJ3055" t="s">
        <v>53</v>
      </c>
      <c r="AK3055">
        <v>7.4</v>
      </c>
      <c r="AM3055" t="s">
        <v>42</v>
      </c>
      <c r="AN3055">
        <v>7.4</v>
      </c>
      <c r="AO3055">
        <v>0</v>
      </c>
    </row>
    <row r="3056" spans="1:41" x14ac:dyDescent="0.25">
      <c r="A3056" t="s">
        <v>843</v>
      </c>
      <c r="F3056" t="s">
        <v>843</v>
      </c>
      <c r="G3056" s="1">
        <v>42451</v>
      </c>
      <c r="I3056" t="s">
        <v>1023</v>
      </c>
      <c r="J3056" t="s">
        <v>206</v>
      </c>
      <c r="K3056" t="s">
        <v>566</v>
      </c>
      <c r="L3056" t="s">
        <v>42</v>
      </c>
      <c r="M3056" t="s">
        <v>43</v>
      </c>
      <c r="N3056">
        <v>0</v>
      </c>
      <c r="O3056">
        <v>1</v>
      </c>
      <c r="P3056">
        <v>1</v>
      </c>
      <c r="T3056" t="s">
        <v>55</v>
      </c>
      <c r="V3056" t="s">
        <v>67</v>
      </c>
      <c r="X3056" t="s">
        <v>80</v>
      </c>
      <c r="Z3056" t="s">
        <v>279</v>
      </c>
      <c r="AC3056" t="s">
        <v>567</v>
      </c>
      <c r="AG3056" t="s">
        <v>27</v>
      </c>
      <c r="AH3056" t="str">
        <f>Table1[[#This Row],[Family]]</f>
        <v>Empididae</v>
      </c>
      <c r="AI3056" t="s">
        <v>76</v>
      </c>
      <c r="AM3056" t="s">
        <v>42</v>
      </c>
      <c r="AO3056">
        <v>0</v>
      </c>
    </row>
    <row r="3057" spans="1:41" x14ac:dyDescent="0.25">
      <c r="A3057" t="s">
        <v>843</v>
      </c>
      <c r="F3057" t="s">
        <v>843</v>
      </c>
      <c r="G3057" s="1">
        <v>42451</v>
      </c>
      <c r="I3057" t="s">
        <v>1023</v>
      </c>
      <c r="J3057" t="s">
        <v>206</v>
      </c>
      <c r="K3057" t="s">
        <v>198</v>
      </c>
      <c r="L3057" t="s">
        <v>42</v>
      </c>
      <c r="M3057" t="s">
        <v>43</v>
      </c>
      <c r="N3057">
        <v>0</v>
      </c>
      <c r="O3057">
        <v>1</v>
      </c>
      <c r="P3057">
        <v>1</v>
      </c>
      <c r="T3057" t="s">
        <v>55</v>
      </c>
      <c r="V3057" t="s">
        <v>67</v>
      </c>
      <c r="X3057" t="s">
        <v>80</v>
      </c>
      <c r="Z3057" t="s">
        <v>199</v>
      </c>
      <c r="AB3057" t="s">
        <v>200</v>
      </c>
      <c r="AC3057" t="s">
        <v>201</v>
      </c>
      <c r="AG3057" t="s">
        <v>27</v>
      </c>
      <c r="AH3057" t="str">
        <f>Table1[[#This Row],[Family]]</f>
        <v>Simuliidae</v>
      </c>
      <c r="AI3057" t="s">
        <v>92</v>
      </c>
      <c r="AJ3057" t="s">
        <v>53</v>
      </c>
      <c r="AK3057">
        <v>2.4</v>
      </c>
      <c r="AM3057" t="s">
        <v>42</v>
      </c>
      <c r="AN3057">
        <v>2.4</v>
      </c>
      <c r="AO3057">
        <v>0</v>
      </c>
    </row>
    <row r="3058" spans="1:41" x14ac:dyDescent="0.25">
      <c r="A3058" t="s">
        <v>843</v>
      </c>
      <c r="F3058" t="s">
        <v>843</v>
      </c>
      <c r="G3058" s="1">
        <v>42451</v>
      </c>
      <c r="I3058" t="s">
        <v>1023</v>
      </c>
      <c r="J3058" t="s">
        <v>206</v>
      </c>
      <c r="K3058" t="s">
        <v>236</v>
      </c>
      <c r="L3058" t="s">
        <v>42</v>
      </c>
      <c r="M3058" t="s">
        <v>43</v>
      </c>
      <c r="N3058">
        <v>0</v>
      </c>
      <c r="O3058">
        <v>3</v>
      </c>
      <c r="P3058">
        <v>3</v>
      </c>
      <c r="T3058" t="s">
        <v>55</v>
      </c>
      <c r="V3058" t="s">
        <v>67</v>
      </c>
      <c r="X3058" t="s">
        <v>80</v>
      </c>
      <c r="Z3058" t="s">
        <v>199</v>
      </c>
      <c r="AB3058" t="s">
        <v>237</v>
      </c>
      <c r="AC3058" t="s">
        <v>238</v>
      </c>
      <c r="AG3058" t="s">
        <v>27</v>
      </c>
      <c r="AH3058" t="str">
        <f>Table1[[#This Row],[Family]]</f>
        <v>Simuliidae</v>
      </c>
      <c r="AI3058" t="s">
        <v>92</v>
      </c>
      <c r="AJ3058" t="s">
        <v>53</v>
      </c>
      <c r="AK3058">
        <v>5.7</v>
      </c>
      <c r="AM3058" t="s">
        <v>42</v>
      </c>
      <c r="AN3058">
        <v>5.7</v>
      </c>
      <c r="AO3058">
        <v>0</v>
      </c>
    </row>
    <row r="3059" spans="1:41" x14ac:dyDescent="0.25">
      <c r="A3059" t="s">
        <v>844</v>
      </c>
      <c r="F3059" t="s">
        <v>844</v>
      </c>
      <c r="G3059" s="1">
        <v>42451</v>
      </c>
      <c r="I3059" t="s">
        <v>1023</v>
      </c>
      <c r="J3059" t="s">
        <v>206</v>
      </c>
      <c r="K3059" t="s">
        <v>816</v>
      </c>
      <c r="L3059" t="s">
        <v>42</v>
      </c>
      <c r="M3059" t="s">
        <v>43</v>
      </c>
      <c r="N3059">
        <v>0</v>
      </c>
      <c r="O3059">
        <v>3</v>
      </c>
      <c r="P3059">
        <v>3</v>
      </c>
      <c r="T3059" t="s">
        <v>55</v>
      </c>
      <c r="V3059" t="s">
        <v>67</v>
      </c>
      <c r="X3059" t="s">
        <v>80</v>
      </c>
      <c r="Z3059" t="s">
        <v>86</v>
      </c>
      <c r="AB3059" t="s">
        <v>87</v>
      </c>
      <c r="AC3059" t="s">
        <v>817</v>
      </c>
      <c r="AG3059" t="s">
        <v>27</v>
      </c>
      <c r="AH3059" t="str">
        <f>Table1[[#This Row],[Family]]</f>
        <v>Chironomidae</v>
      </c>
      <c r="AI3059" t="s">
        <v>48</v>
      </c>
      <c r="AM3059" t="s">
        <v>42</v>
      </c>
      <c r="AO3059">
        <v>0</v>
      </c>
    </row>
    <row r="3060" spans="1:41" x14ac:dyDescent="0.25">
      <c r="A3060" t="s">
        <v>844</v>
      </c>
      <c r="F3060" t="s">
        <v>844</v>
      </c>
      <c r="G3060" s="1">
        <v>42451</v>
      </c>
      <c r="I3060" t="s">
        <v>1023</v>
      </c>
      <c r="J3060" t="s">
        <v>206</v>
      </c>
      <c r="K3060" t="s">
        <v>186</v>
      </c>
      <c r="L3060" t="s">
        <v>42</v>
      </c>
      <c r="M3060" t="s">
        <v>79</v>
      </c>
      <c r="N3060">
        <v>0</v>
      </c>
      <c r="O3060">
        <v>3</v>
      </c>
      <c r="P3060">
        <v>3</v>
      </c>
      <c r="T3060" t="s">
        <v>55</v>
      </c>
      <c r="V3060" t="s">
        <v>67</v>
      </c>
      <c r="X3060" t="s">
        <v>80</v>
      </c>
      <c r="Z3060" t="s">
        <v>86</v>
      </c>
      <c r="AC3060" t="s">
        <v>187</v>
      </c>
      <c r="AG3060" t="s">
        <v>27</v>
      </c>
      <c r="AH3060" t="str">
        <f>Table1[[#This Row],[Family]]</f>
        <v>Chironomidae</v>
      </c>
      <c r="AI3060" t="s">
        <v>48</v>
      </c>
      <c r="AK3060">
        <v>7.6</v>
      </c>
      <c r="AM3060" t="s">
        <v>42</v>
      </c>
      <c r="AN3060">
        <v>7.6</v>
      </c>
      <c r="AO3060">
        <v>0</v>
      </c>
    </row>
    <row r="3061" spans="1:41" x14ac:dyDescent="0.25">
      <c r="A3061" t="s">
        <v>844</v>
      </c>
      <c r="F3061" t="s">
        <v>844</v>
      </c>
      <c r="G3061" s="1">
        <v>42451</v>
      </c>
      <c r="I3061" t="s">
        <v>1023</v>
      </c>
      <c r="J3061" t="s">
        <v>206</v>
      </c>
      <c r="K3061" t="s">
        <v>191</v>
      </c>
      <c r="L3061" t="s">
        <v>42</v>
      </c>
      <c r="M3061" t="s">
        <v>43</v>
      </c>
      <c r="N3061">
        <v>0</v>
      </c>
      <c r="O3061">
        <v>1</v>
      </c>
      <c r="P3061">
        <v>1</v>
      </c>
      <c r="T3061" t="s">
        <v>55</v>
      </c>
      <c r="V3061" t="s">
        <v>67</v>
      </c>
      <c r="X3061" t="s">
        <v>80</v>
      </c>
      <c r="Z3061" t="s">
        <v>86</v>
      </c>
      <c r="AC3061" t="s">
        <v>192</v>
      </c>
      <c r="AG3061" t="s">
        <v>27</v>
      </c>
      <c r="AH3061" t="str">
        <f>Table1[[#This Row],[Family]]</f>
        <v>Chironomidae</v>
      </c>
      <c r="AI3061" t="s">
        <v>48</v>
      </c>
      <c r="AJ3061" t="s">
        <v>61</v>
      </c>
      <c r="AK3061">
        <v>6.1</v>
      </c>
      <c r="AM3061" t="s">
        <v>42</v>
      </c>
      <c r="AN3061">
        <v>6.1</v>
      </c>
      <c r="AO3061">
        <v>0</v>
      </c>
    </row>
    <row r="3062" spans="1:41" x14ac:dyDescent="0.25">
      <c r="A3062" t="s">
        <v>844</v>
      </c>
      <c r="F3062" t="s">
        <v>844</v>
      </c>
      <c r="G3062" s="1">
        <v>42451</v>
      </c>
      <c r="I3062" t="s">
        <v>1023</v>
      </c>
      <c r="J3062" t="s">
        <v>206</v>
      </c>
      <c r="K3062" t="s">
        <v>227</v>
      </c>
      <c r="L3062" t="s">
        <v>42</v>
      </c>
      <c r="M3062" t="s">
        <v>43</v>
      </c>
      <c r="N3062">
        <v>0</v>
      </c>
      <c r="O3062">
        <v>4</v>
      </c>
      <c r="P3062">
        <v>4</v>
      </c>
      <c r="T3062" t="s">
        <v>55</v>
      </c>
      <c r="V3062" t="s">
        <v>67</v>
      </c>
      <c r="X3062" t="s">
        <v>80</v>
      </c>
      <c r="Z3062" t="s">
        <v>86</v>
      </c>
      <c r="AC3062" t="s">
        <v>228</v>
      </c>
      <c r="AG3062" t="s">
        <v>27</v>
      </c>
      <c r="AH3062" t="str">
        <f>Table1[[#This Row],[Family]]</f>
        <v>Chironomidae</v>
      </c>
      <c r="AI3062" t="s">
        <v>144</v>
      </c>
      <c r="AJ3062" t="s">
        <v>61</v>
      </c>
      <c r="AK3062">
        <v>7.2</v>
      </c>
      <c r="AM3062" t="s">
        <v>42</v>
      </c>
      <c r="AN3062">
        <v>7.2</v>
      </c>
      <c r="AO3062">
        <v>0</v>
      </c>
    </row>
    <row r="3063" spans="1:41" x14ac:dyDescent="0.25">
      <c r="A3063" t="s">
        <v>844</v>
      </c>
      <c r="F3063" t="s">
        <v>844</v>
      </c>
      <c r="G3063" s="1">
        <v>42451</v>
      </c>
      <c r="I3063" t="s">
        <v>1023</v>
      </c>
      <c r="J3063" t="s">
        <v>206</v>
      </c>
      <c r="K3063" t="s">
        <v>107</v>
      </c>
      <c r="L3063" t="s">
        <v>42</v>
      </c>
      <c r="M3063" t="s">
        <v>43</v>
      </c>
      <c r="N3063">
        <v>0</v>
      </c>
      <c r="O3063">
        <v>66</v>
      </c>
      <c r="P3063">
        <v>66</v>
      </c>
      <c r="T3063" t="s">
        <v>55</v>
      </c>
      <c r="V3063" t="s">
        <v>67</v>
      </c>
      <c r="X3063" t="s">
        <v>80</v>
      </c>
      <c r="Z3063" t="s">
        <v>86</v>
      </c>
      <c r="AC3063" t="s">
        <v>108</v>
      </c>
      <c r="AG3063" t="s">
        <v>27</v>
      </c>
      <c r="AH3063" t="str">
        <f>Table1[[#This Row],[Family]]</f>
        <v>Chironomidae</v>
      </c>
      <c r="AI3063" t="s">
        <v>48</v>
      </c>
      <c r="AJ3063" t="s">
        <v>82</v>
      </c>
      <c r="AK3063">
        <v>9.1999999999999993</v>
      </c>
      <c r="AM3063" t="s">
        <v>42</v>
      </c>
      <c r="AN3063">
        <v>9.1999999999999993</v>
      </c>
      <c r="AO3063">
        <v>0</v>
      </c>
    </row>
    <row r="3064" spans="1:41" x14ac:dyDescent="0.25">
      <c r="A3064" t="s">
        <v>844</v>
      </c>
      <c r="F3064" t="s">
        <v>844</v>
      </c>
      <c r="G3064" s="1">
        <v>42451</v>
      </c>
      <c r="I3064" t="s">
        <v>1023</v>
      </c>
      <c r="J3064" t="s">
        <v>206</v>
      </c>
      <c r="K3064" t="s">
        <v>481</v>
      </c>
      <c r="L3064" t="s">
        <v>42</v>
      </c>
      <c r="M3064" t="s">
        <v>43</v>
      </c>
      <c r="N3064">
        <v>0</v>
      </c>
      <c r="O3064">
        <v>2</v>
      </c>
      <c r="P3064">
        <v>2</v>
      </c>
      <c r="T3064" t="s">
        <v>55</v>
      </c>
      <c r="V3064" t="s">
        <v>67</v>
      </c>
      <c r="X3064" t="s">
        <v>80</v>
      </c>
      <c r="Z3064" t="s">
        <v>86</v>
      </c>
      <c r="AC3064" t="s">
        <v>482</v>
      </c>
      <c r="AG3064" t="s">
        <v>27</v>
      </c>
      <c r="AH3064" t="str">
        <f>Table1[[#This Row],[Family]]</f>
        <v>Chironomidae</v>
      </c>
      <c r="AI3064" t="s">
        <v>48</v>
      </c>
      <c r="AJ3064" t="s">
        <v>61</v>
      </c>
      <c r="AK3064">
        <v>2.1</v>
      </c>
      <c r="AM3064" t="s">
        <v>42</v>
      </c>
      <c r="AN3064">
        <v>2.1</v>
      </c>
      <c r="AO3064">
        <v>0</v>
      </c>
    </row>
    <row r="3065" spans="1:41" x14ac:dyDescent="0.25">
      <c r="A3065" t="s">
        <v>844</v>
      </c>
      <c r="F3065" t="s">
        <v>844</v>
      </c>
      <c r="G3065" s="1">
        <v>42451</v>
      </c>
      <c r="I3065" t="s">
        <v>1023</v>
      </c>
      <c r="J3065" t="s">
        <v>206</v>
      </c>
      <c r="K3065" t="s">
        <v>274</v>
      </c>
      <c r="L3065" t="s">
        <v>42</v>
      </c>
      <c r="M3065" t="s">
        <v>43</v>
      </c>
      <c r="N3065">
        <v>0</v>
      </c>
      <c r="O3065">
        <v>1</v>
      </c>
      <c r="P3065">
        <v>1</v>
      </c>
      <c r="T3065" t="s">
        <v>55</v>
      </c>
      <c r="V3065" t="s">
        <v>67</v>
      </c>
      <c r="X3065" t="s">
        <v>80</v>
      </c>
      <c r="Z3065" t="s">
        <v>86</v>
      </c>
      <c r="AC3065" t="s">
        <v>275</v>
      </c>
      <c r="AG3065" t="s">
        <v>27</v>
      </c>
      <c r="AH3065" t="str">
        <f>Table1[[#This Row],[Family]]</f>
        <v>Chironomidae</v>
      </c>
      <c r="AI3065" t="s">
        <v>48</v>
      </c>
      <c r="AJ3065" t="s">
        <v>61</v>
      </c>
      <c r="AK3065">
        <v>4.5999999999999996</v>
      </c>
      <c r="AM3065" t="s">
        <v>42</v>
      </c>
      <c r="AN3065">
        <v>4.5999999999999996</v>
      </c>
      <c r="AO3065">
        <v>0</v>
      </c>
    </row>
    <row r="3066" spans="1:41" x14ac:dyDescent="0.25">
      <c r="A3066" t="s">
        <v>844</v>
      </c>
      <c r="F3066" t="s">
        <v>844</v>
      </c>
      <c r="G3066" s="1">
        <v>42451</v>
      </c>
      <c r="I3066" t="s">
        <v>1023</v>
      </c>
      <c r="J3066" t="s">
        <v>206</v>
      </c>
      <c r="K3066" t="s">
        <v>250</v>
      </c>
      <c r="L3066" t="s">
        <v>42</v>
      </c>
      <c r="M3066" t="s">
        <v>43</v>
      </c>
      <c r="N3066">
        <v>0</v>
      </c>
      <c r="O3066">
        <v>2</v>
      </c>
      <c r="P3066">
        <v>2</v>
      </c>
      <c r="T3066" t="s">
        <v>55</v>
      </c>
      <c r="V3066" t="s">
        <v>67</v>
      </c>
      <c r="X3066" t="s">
        <v>80</v>
      </c>
      <c r="Z3066" t="s">
        <v>86</v>
      </c>
      <c r="AC3066" t="s">
        <v>251</v>
      </c>
      <c r="AG3066" t="s">
        <v>27</v>
      </c>
      <c r="AH3066" t="str">
        <f>Table1[[#This Row],[Family]]</f>
        <v>Chironomidae</v>
      </c>
      <c r="AI3066" t="s">
        <v>48</v>
      </c>
      <c r="AJ3066" t="s">
        <v>61</v>
      </c>
      <c r="AK3066">
        <v>5.0999999999999996</v>
      </c>
      <c r="AM3066" t="s">
        <v>42</v>
      </c>
      <c r="AN3066">
        <v>5.0999999999999996</v>
      </c>
      <c r="AO3066">
        <v>0</v>
      </c>
    </row>
    <row r="3067" spans="1:41" x14ac:dyDescent="0.25">
      <c r="A3067" t="s">
        <v>844</v>
      </c>
      <c r="F3067" t="s">
        <v>844</v>
      </c>
      <c r="G3067" s="1">
        <v>42451</v>
      </c>
      <c r="I3067" t="s">
        <v>1023</v>
      </c>
      <c r="J3067" t="s">
        <v>206</v>
      </c>
      <c r="K3067" t="s">
        <v>196</v>
      </c>
      <c r="L3067" t="s">
        <v>42</v>
      </c>
      <c r="M3067" t="s">
        <v>43</v>
      </c>
      <c r="N3067">
        <v>0</v>
      </c>
      <c r="O3067">
        <v>8</v>
      </c>
      <c r="P3067">
        <v>8</v>
      </c>
      <c r="T3067" t="s">
        <v>55</v>
      </c>
      <c r="V3067" t="s">
        <v>67</v>
      </c>
      <c r="X3067" t="s">
        <v>80</v>
      </c>
      <c r="Z3067" t="s">
        <v>86</v>
      </c>
      <c r="AB3067" t="s">
        <v>194</v>
      </c>
      <c r="AC3067" t="s">
        <v>197</v>
      </c>
      <c r="AG3067" t="s">
        <v>27</v>
      </c>
      <c r="AH3067" t="str">
        <f>Table1[[#This Row],[Family]]</f>
        <v>Chironomidae</v>
      </c>
      <c r="AI3067" t="s">
        <v>48</v>
      </c>
      <c r="AJ3067" t="s">
        <v>61</v>
      </c>
      <c r="AK3067">
        <v>8.1999999999999993</v>
      </c>
      <c r="AM3067" t="s">
        <v>42</v>
      </c>
      <c r="AN3067">
        <v>8.1999999999999993</v>
      </c>
      <c r="AO3067">
        <v>0</v>
      </c>
    </row>
    <row r="3068" spans="1:41" x14ac:dyDescent="0.25">
      <c r="A3068" t="s">
        <v>844</v>
      </c>
      <c r="F3068" t="s">
        <v>844</v>
      </c>
      <c r="G3068" s="1">
        <v>42451</v>
      </c>
      <c r="I3068" t="s">
        <v>1023</v>
      </c>
      <c r="J3068" t="s">
        <v>206</v>
      </c>
      <c r="K3068" t="s">
        <v>278</v>
      </c>
      <c r="L3068" t="s">
        <v>42</v>
      </c>
      <c r="M3068" t="s">
        <v>43</v>
      </c>
      <c r="N3068">
        <v>0</v>
      </c>
      <c r="O3068">
        <v>4</v>
      </c>
      <c r="P3068">
        <v>4</v>
      </c>
      <c r="T3068" t="s">
        <v>55</v>
      </c>
      <c r="V3068" t="s">
        <v>67</v>
      </c>
      <c r="X3068" t="s">
        <v>80</v>
      </c>
      <c r="Z3068" t="s">
        <v>279</v>
      </c>
      <c r="AC3068" t="s">
        <v>280</v>
      </c>
      <c r="AG3068" t="s">
        <v>27</v>
      </c>
      <c r="AH3068" t="str">
        <f>Table1[[#This Row],[Family]]</f>
        <v>Empididae</v>
      </c>
      <c r="AI3068" t="s">
        <v>76</v>
      </c>
      <c r="AJ3068" t="s">
        <v>53</v>
      </c>
      <c r="AK3068">
        <v>7.4</v>
      </c>
      <c r="AM3068" t="s">
        <v>42</v>
      </c>
      <c r="AN3068">
        <v>7.4</v>
      </c>
      <c r="AO3068">
        <v>0</v>
      </c>
    </row>
    <row r="3069" spans="1:41" x14ac:dyDescent="0.25">
      <c r="A3069" t="s">
        <v>844</v>
      </c>
      <c r="F3069" t="s">
        <v>844</v>
      </c>
      <c r="G3069" s="1">
        <v>42451</v>
      </c>
      <c r="I3069" t="s">
        <v>1023</v>
      </c>
      <c r="J3069" t="s">
        <v>206</v>
      </c>
      <c r="K3069" t="s">
        <v>389</v>
      </c>
      <c r="L3069" t="s">
        <v>42</v>
      </c>
      <c r="M3069" t="s">
        <v>43</v>
      </c>
      <c r="N3069">
        <v>0</v>
      </c>
      <c r="O3069">
        <v>1</v>
      </c>
      <c r="P3069">
        <v>1</v>
      </c>
      <c r="T3069" t="s">
        <v>55</v>
      </c>
      <c r="V3069" t="s">
        <v>67</v>
      </c>
      <c r="X3069" t="s">
        <v>80</v>
      </c>
      <c r="Z3069" t="s">
        <v>279</v>
      </c>
      <c r="AB3069" t="s">
        <v>390</v>
      </c>
      <c r="AC3069" t="s">
        <v>391</v>
      </c>
      <c r="AG3069" t="s">
        <v>27</v>
      </c>
      <c r="AH3069" t="str">
        <f>Table1[[#This Row],[Family]]</f>
        <v>Empididae</v>
      </c>
      <c r="AI3069" t="s">
        <v>76</v>
      </c>
      <c r="AJ3069" t="s">
        <v>82</v>
      </c>
      <c r="AK3069">
        <v>7.9</v>
      </c>
      <c r="AM3069" t="s">
        <v>42</v>
      </c>
      <c r="AN3069">
        <v>7.9</v>
      </c>
      <c r="AO3069">
        <v>0</v>
      </c>
    </row>
    <row r="3070" spans="1:41" x14ac:dyDescent="0.25">
      <c r="A3070" t="s">
        <v>844</v>
      </c>
      <c r="F3070" t="s">
        <v>844</v>
      </c>
      <c r="G3070" s="1">
        <v>42451</v>
      </c>
      <c r="I3070" t="s">
        <v>1023</v>
      </c>
      <c r="J3070" t="s">
        <v>206</v>
      </c>
      <c r="K3070" t="s">
        <v>202</v>
      </c>
      <c r="L3070" t="s">
        <v>42</v>
      </c>
      <c r="M3070" t="s">
        <v>43</v>
      </c>
      <c r="N3070">
        <v>0</v>
      </c>
      <c r="O3070">
        <v>2</v>
      </c>
      <c r="P3070">
        <v>2</v>
      </c>
      <c r="T3070" t="s">
        <v>55</v>
      </c>
      <c r="V3070" t="s">
        <v>67</v>
      </c>
      <c r="X3070" t="s">
        <v>80</v>
      </c>
      <c r="Z3070" t="s">
        <v>203</v>
      </c>
      <c r="AC3070" t="s">
        <v>204</v>
      </c>
      <c r="AG3070" t="s">
        <v>27</v>
      </c>
      <c r="AH3070" t="str">
        <f>Table1[[#This Row],[Family]]</f>
        <v>Tipulidae</v>
      </c>
      <c r="AI3070" t="s">
        <v>48</v>
      </c>
      <c r="AJ3070" t="s">
        <v>53</v>
      </c>
      <c r="AK3070">
        <v>8</v>
      </c>
      <c r="AM3070" t="s">
        <v>42</v>
      </c>
      <c r="AN3070">
        <v>8</v>
      </c>
      <c r="AO3070">
        <v>0</v>
      </c>
    </row>
    <row r="3071" spans="1:41" x14ac:dyDescent="0.25">
      <c r="A3071" t="s">
        <v>844</v>
      </c>
      <c r="F3071" t="s">
        <v>844</v>
      </c>
      <c r="G3071" s="1">
        <v>42451</v>
      </c>
      <c r="I3071" t="s">
        <v>1023</v>
      </c>
      <c r="J3071" t="s">
        <v>206</v>
      </c>
      <c r="K3071" t="s">
        <v>299</v>
      </c>
      <c r="L3071" t="s">
        <v>42</v>
      </c>
      <c r="M3071" t="s">
        <v>43</v>
      </c>
      <c r="N3071">
        <v>0</v>
      </c>
      <c r="O3071">
        <v>1</v>
      </c>
      <c r="P3071">
        <v>1</v>
      </c>
      <c r="T3071" t="s">
        <v>300</v>
      </c>
      <c r="V3071" t="s">
        <v>301</v>
      </c>
      <c r="X3071" t="s">
        <v>302</v>
      </c>
      <c r="Z3071" t="s">
        <v>303</v>
      </c>
      <c r="AC3071" t="s">
        <v>304</v>
      </c>
      <c r="AG3071" t="s">
        <v>27</v>
      </c>
      <c r="AH3071" t="str">
        <f>Table1[[#This Row],[Family]]</f>
        <v>Tetrastemmatidae</v>
      </c>
      <c r="AI3071" t="s">
        <v>76</v>
      </c>
      <c r="AK3071">
        <v>7.3</v>
      </c>
      <c r="AM3071" t="s">
        <v>42</v>
      </c>
      <c r="AN3071">
        <v>7.3</v>
      </c>
      <c r="AO3071">
        <v>0</v>
      </c>
    </row>
    <row r="3072" spans="1:41" x14ac:dyDescent="0.25">
      <c r="A3072" t="s">
        <v>844</v>
      </c>
      <c r="F3072" t="s">
        <v>844</v>
      </c>
      <c r="G3072" s="1">
        <v>42451</v>
      </c>
      <c r="I3072" t="s">
        <v>1023</v>
      </c>
      <c r="J3072" t="s">
        <v>206</v>
      </c>
      <c r="K3072" t="s">
        <v>242</v>
      </c>
      <c r="L3072" t="s">
        <v>42</v>
      </c>
      <c r="M3072" t="s">
        <v>43</v>
      </c>
      <c r="N3072">
        <v>0</v>
      </c>
      <c r="O3072">
        <v>1</v>
      </c>
      <c r="P3072">
        <v>1</v>
      </c>
      <c r="T3072" t="s">
        <v>44</v>
      </c>
      <c r="V3072" t="s">
        <v>45</v>
      </c>
      <c r="X3072" t="s">
        <v>243</v>
      </c>
      <c r="Z3072" t="s">
        <v>244</v>
      </c>
      <c r="AG3072" t="s">
        <v>24</v>
      </c>
      <c r="AH3072" t="str">
        <f>Table1[[#This Row],[FinalID]]</f>
        <v>LUMBRICULIDAE</v>
      </c>
      <c r="AI3072" t="s">
        <v>48</v>
      </c>
      <c r="AJ3072" t="s">
        <v>49</v>
      </c>
      <c r="AK3072">
        <v>6.6</v>
      </c>
      <c r="AM3072" t="s">
        <v>42</v>
      </c>
      <c r="AN3072">
        <v>6.6</v>
      </c>
      <c r="AO3072">
        <v>0</v>
      </c>
    </row>
    <row r="3073" spans="1:41" x14ac:dyDescent="0.25">
      <c r="A3073" t="s">
        <v>844</v>
      </c>
      <c r="F3073" t="s">
        <v>844</v>
      </c>
      <c r="G3073" s="1">
        <v>42451</v>
      </c>
      <c r="I3073" t="s">
        <v>1023</v>
      </c>
      <c r="J3073" t="s">
        <v>206</v>
      </c>
      <c r="K3073" t="s">
        <v>292</v>
      </c>
      <c r="L3073" t="s">
        <v>42</v>
      </c>
      <c r="M3073" t="s">
        <v>43</v>
      </c>
      <c r="N3073">
        <v>0</v>
      </c>
      <c r="O3073">
        <v>5</v>
      </c>
      <c r="P3073">
        <v>5</v>
      </c>
      <c r="T3073" t="s">
        <v>55</v>
      </c>
      <c r="V3073" t="s">
        <v>56</v>
      </c>
      <c r="X3073" t="s">
        <v>57</v>
      </c>
      <c r="Z3073" t="s">
        <v>293</v>
      </c>
      <c r="AC3073" t="s">
        <v>294</v>
      </c>
      <c r="AG3073" t="s">
        <v>27</v>
      </c>
      <c r="AH3073" t="str">
        <f>Table1[[#This Row],[Family]]</f>
        <v>Gammaridae</v>
      </c>
      <c r="AI3073" t="s">
        <v>60</v>
      </c>
      <c r="AJ3073" t="s">
        <v>61</v>
      </c>
      <c r="AK3073">
        <v>6.7</v>
      </c>
      <c r="AM3073" t="s">
        <v>42</v>
      </c>
      <c r="AN3073">
        <v>6.7</v>
      </c>
      <c r="AO3073">
        <v>0</v>
      </c>
    </row>
    <row r="3074" spans="1:41" x14ac:dyDescent="0.25">
      <c r="A3074" t="s">
        <v>844</v>
      </c>
      <c r="F3074" t="s">
        <v>844</v>
      </c>
      <c r="G3074" s="1">
        <v>42451</v>
      </c>
      <c r="I3074" t="s">
        <v>1023</v>
      </c>
      <c r="J3074" t="s">
        <v>206</v>
      </c>
      <c r="K3074" t="s">
        <v>845</v>
      </c>
      <c r="L3074" t="s">
        <v>42</v>
      </c>
      <c r="M3074" t="s">
        <v>43</v>
      </c>
      <c r="N3074">
        <v>0</v>
      </c>
      <c r="O3074">
        <v>1</v>
      </c>
      <c r="P3074">
        <v>1</v>
      </c>
      <c r="T3074" t="s">
        <v>55</v>
      </c>
      <c r="V3074" t="s">
        <v>67</v>
      </c>
      <c r="X3074" t="s">
        <v>72</v>
      </c>
      <c r="Z3074" t="s">
        <v>266</v>
      </c>
      <c r="AC3074" t="s">
        <v>846</v>
      </c>
      <c r="AG3074" t="s">
        <v>27</v>
      </c>
      <c r="AH3074" t="str">
        <f>Table1[[#This Row],[Family]]</f>
        <v>Glossosomatidae</v>
      </c>
      <c r="AI3074" t="s">
        <v>144</v>
      </c>
      <c r="AJ3074" t="s">
        <v>53</v>
      </c>
      <c r="AK3074">
        <v>2</v>
      </c>
      <c r="AM3074" t="s">
        <v>42</v>
      </c>
      <c r="AN3074">
        <v>2</v>
      </c>
      <c r="AO3074">
        <v>0</v>
      </c>
    </row>
    <row r="3075" spans="1:41" x14ac:dyDescent="0.25">
      <c r="A3075" t="s">
        <v>844</v>
      </c>
      <c r="F3075" t="s">
        <v>844</v>
      </c>
      <c r="G3075" s="1">
        <v>42451</v>
      </c>
      <c r="I3075" t="s">
        <v>1023</v>
      </c>
      <c r="J3075" t="s">
        <v>206</v>
      </c>
      <c r="K3075" t="s">
        <v>175</v>
      </c>
      <c r="L3075" t="s">
        <v>42</v>
      </c>
      <c r="M3075" t="s">
        <v>43</v>
      </c>
      <c r="N3075">
        <v>0</v>
      </c>
      <c r="O3075">
        <v>6</v>
      </c>
      <c r="P3075">
        <v>6</v>
      </c>
      <c r="T3075" t="s">
        <v>55</v>
      </c>
      <c r="V3075" t="s">
        <v>67</v>
      </c>
      <c r="X3075" t="s">
        <v>72</v>
      </c>
      <c r="Z3075" t="s">
        <v>171</v>
      </c>
      <c r="AC3075" t="s">
        <v>176</v>
      </c>
      <c r="AG3075" t="s">
        <v>27</v>
      </c>
      <c r="AH3075" t="str">
        <f>Table1[[#This Row],[Family]]</f>
        <v>Hydropsychidae</v>
      </c>
      <c r="AI3075" t="s">
        <v>92</v>
      </c>
      <c r="AJ3075" t="s">
        <v>53</v>
      </c>
      <c r="AK3075">
        <v>7.5</v>
      </c>
      <c r="AM3075" t="s">
        <v>42</v>
      </c>
      <c r="AN3075">
        <v>7.5</v>
      </c>
      <c r="AO3075">
        <v>0</v>
      </c>
    </row>
    <row r="3076" spans="1:41" x14ac:dyDescent="0.25">
      <c r="A3076" t="s">
        <v>844</v>
      </c>
      <c r="F3076" t="s">
        <v>844</v>
      </c>
      <c r="G3076" s="1">
        <v>42451</v>
      </c>
      <c r="I3076" t="s">
        <v>1023</v>
      </c>
      <c r="J3076" t="s">
        <v>206</v>
      </c>
      <c r="K3076" t="s">
        <v>590</v>
      </c>
      <c r="L3076" t="s">
        <v>42</v>
      </c>
      <c r="M3076" t="s">
        <v>43</v>
      </c>
      <c r="N3076">
        <v>0</v>
      </c>
      <c r="O3076">
        <v>1</v>
      </c>
      <c r="P3076">
        <v>1</v>
      </c>
      <c r="T3076" t="s">
        <v>55</v>
      </c>
      <c r="V3076" t="s">
        <v>67</v>
      </c>
      <c r="X3076" t="s">
        <v>72</v>
      </c>
      <c r="Z3076" t="s">
        <v>591</v>
      </c>
      <c r="AC3076" t="s">
        <v>592</v>
      </c>
      <c r="AG3076" t="s">
        <v>27</v>
      </c>
      <c r="AH3076" t="str">
        <f>Table1[[#This Row],[Family]]</f>
        <v>Lepidostomatidae</v>
      </c>
      <c r="AI3076" t="s">
        <v>60</v>
      </c>
      <c r="AJ3076" t="s">
        <v>271</v>
      </c>
      <c r="AM3076" t="s">
        <v>42</v>
      </c>
      <c r="AO3076">
        <v>0</v>
      </c>
    </row>
    <row r="3077" spans="1:41" x14ac:dyDescent="0.25">
      <c r="A3077" t="s">
        <v>844</v>
      </c>
      <c r="F3077" t="s">
        <v>844</v>
      </c>
      <c r="G3077" s="1">
        <v>42451</v>
      </c>
      <c r="I3077" t="s">
        <v>1023</v>
      </c>
      <c r="J3077" t="s">
        <v>206</v>
      </c>
      <c r="K3077" t="s">
        <v>71</v>
      </c>
      <c r="L3077" t="s">
        <v>42</v>
      </c>
      <c r="M3077" t="s">
        <v>43</v>
      </c>
      <c r="N3077">
        <v>0</v>
      </c>
      <c r="O3077">
        <v>1</v>
      </c>
      <c r="P3077">
        <v>1</v>
      </c>
      <c r="T3077" t="s">
        <v>55</v>
      </c>
      <c r="V3077" t="s">
        <v>67</v>
      </c>
      <c r="X3077" t="s">
        <v>72</v>
      </c>
      <c r="Z3077" t="s">
        <v>73</v>
      </c>
      <c r="AB3077" t="s">
        <v>74</v>
      </c>
      <c r="AC3077" t="s">
        <v>75</v>
      </c>
      <c r="AG3077" t="s">
        <v>27</v>
      </c>
      <c r="AH3077" t="str">
        <f>Table1[[#This Row],[Family]]</f>
        <v>Leptoceridae</v>
      </c>
      <c r="AI3077" t="s">
        <v>76</v>
      </c>
      <c r="AJ3077" t="s">
        <v>77</v>
      </c>
      <c r="AK3077">
        <v>4.7</v>
      </c>
      <c r="AM3077" t="s">
        <v>42</v>
      </c>
      <c r="AN3077">
        <v>4.7</v>
      </c>
      <c r="AO3077">
        <v>0</v>
      </c>
    </row>
    <row r="3078" spans="1:41" x14ac:dyDescent="0.25">
      <c r="A3078" t="s">
        <v>844</v>
      </c>
      <c r="F3078" t="s">
        <v>844</v>
      </c>
      <c r="G3078" s="1">
        <v>42451</v>
      </c>
      <c r="I3078" t="s">
        <v>1023</v>
      </c>
      <c r="J3078" t="s">
        <v>206</v>
      </c>
      <c r="K3078" t="s">
        <v>814</v>
      </c>
      <c r="L3078" t="s">
        <v>42</v>
      </c>
      <c r="M3078" t="s">
        <v>43</v>
      </c>
      <c r="N3078">
        <v>0</v>
      </c>
      <c r="O3078">
        <v>1</v>
      </c>
      <c r="P3078">
        <v>1</v>
      </c>
      <c r="T3078" t="s">
        <v>55</v>
      </c>
      <c r="V3078" t="s">
        <v>67</v>
      </c>
      <c r="X3078" t="s">
        <v>72</v>
      </c>
      <c r="Z3078" t="s">
        <v>357</v>
      </c>
      <c r="AC3078" t="s">
        <v>815</v>
      </c>
      <c r="AG3078" t="s">
        <v>27</v>
      </c>
      <c r="AH3078" t="str">
        <f>Table1[[#This Row],[Family]]</f>
        <v>Psychomyiidae</v>
      </c>
      <c r="AI3078" t="s">
        <v>48</v>
      </c>
      <c r="AJ3078" t="s">
        <v>53</v>
      </c>
      <c r="AK3078">
        <v>4.9000000000000004</v>
      </c>
      <c r="AM3078" t="s">
        <v>42</v>
      </c>
      <c r="AN3078">
        <v>4.9000000000000004</v>
      </c>
      <c r="AO3078">
        <v>0</v>
      </c>
    </row>
    <row r="3079" spans="1:41" x14ac:dyDescent="0.25">
      <c r="A3079" t="s">
        <v>844</v>
      </c>
      <c r="F3079" t="s">
        <v>844</v>
      </c>
      <c r="G3079" s="1">
        <v>42451</v>
      </c>
      <c r="I3079" t="s">
        <v>1023</v>
      </c>
      <c r="J3079" t="s">
        <v>206</v>
      </c>
      <c r="K3079" t="s">
        <v>219</v>
      </c>
      <c r="L3079" t="s">
        <v>42</v>
      </c>
      <c r="M3079" t="s">
        <v>43</v>
      </c>
      <c r="N3079">
        <v>0</v>
      </c>
      <c r="O3079">
        <v>2</v>
      </c>
      <c r="P3079">
        <v>2</v>
      </c>
      <c r="T3079" t="s">
        <v>55</v>
      </c>
      <c r="V3079" t="s">
        <v>67</v>
      </c>
      <c r="X3079" t="s">
        <v>220</v>
      </c>
      <c r="Z3079" t="s">
        <v>221</v>
      </c>
      <c r="AC3079" t="s">
        <v>222</v>
      </c>
      <c r="AG3079" t="s">
        <v>27</v>
      </c>
      <c r="AH3079" t="str">
        <f>Table1[[#This Row],[Family]]</f>
        <v>Elmidae</v>
      </c>
      <c r="AI3079" t="s">
        <v>144</v>
      </c>
      <c r="AJ3079" t="s">
        <v>53</v>
      </c>
      <c r="AK3079">
        <v>7.1</v>
      </c>
      <c r="AM3079" t="s">
        <v>42</v>
      </c>
      <c r="AN3079">
        <v>7.1</v>
      </c>
      <c r="AO3079">
        <v>0</v>
      </c>
    </row>
    <row r="3080" spans="1:41" x14ac:dyDescent="0.25">
      <c r="A3080" t="s">
        <v>844</v>
      </c>
      <c r="F3080" t="s">
        <v>844</v>
      </c>
      <c r="G3080" s="1">
        <v>42451</v>
      </c>
      <c r="I3080" t="s">
        <v>1023</v>
      </c>
      <c r="J3080" t="s">
        <v>206</v>
      </c>
      <c r="K3080" t="s">
        <v>386</v>
      </c>
      <c r="L3080" t="s">
        <v>42</v>
      </c>
      <c r="M3080" t="s">
        <v>43</v>
      </c>
      <c r="N3080">
        <v>0</v>
      </c>
      <c r="O3080">
        <v>11</v>
      </c>
      <c r="P3080">
        <v>11</v>
      </c>
      <c r="T3080" t="s">
        <v>55</v>
      </c>
      <c r="V3080" t="s">
        <v>67</v>
      </c>
      <c r="X3080" t="s">
        <v>220</v>
      </c>
      <c r="Z3080" t="s">
        <v>387</v>
      </c>
      <c r="AC3080" t="s">
        <v>388</v>
      </c>
      <c r="AG3080" t="s">
        <v>27</v>
      </c>
      <c r="AH3080" t="str">
        <f>Table1[[#This Row],[Family]]</f>
        <v>Psephenidae</v>
      </c>
      <c r="AI3080" t="s">
        <v>144</v>
      </c>
      <c r="AJ3080" t="s">
        <v>53</v>
      </c>
      <c r="AK3080">
        <v>4.4000000000000004</v>
      </c>
      <c r="AM3080" t="s">
        <v>42</v>
      </c>
      <c r="AN3080">
        <v>4.4000000000000004</v>
      </c>
      <c r="AO3080">
        <v>0</v>
      </c>
    </row>
    <row r="3081" spans="1:41" x14ac:dyDescent="0.25">
      <c r="A3081" t="s">
        <v>844</v>
      </c>
      <c r="F3081" t="s">
        <v>844</v>
      </c>
      <c r="G3081" s="1">
        <v>42451</v>
      </c>
      <c r="I3081" t="s">
        <v>1023</v>
      </c>
      <c r="J3081" t="s">
        <v>206</v>
      </c>
      <c r="K3081" t="s">
        <v>513</v>
      </c>
      <c r="L3081" t="s">
        <v>42</v>
      </c>
      <c r="M3081" t="s">
        <v>43</v>
      </c>
      <c r="N3081">
        <v>0</v>
      </c>
      <c r="O3081">
        <v>1</v>
      </c>
      <c r="P3081">
        <v>1</v>
      </c>
      <c r="T3081" t="s">
        <v>55</v>
      </c>
      <c r="V3081" t="s">
        <v>67</v>
      </c>
      <c r="X3081" t="s">
        <v>80</v>
      </c>
      <c r="Z3081" t="s">
        <v>86</v>
      </c>
      <c r="AB3081" t="s">
        <v>87</v>
      </c>
      <c r="AC3081" t="s">
        <v>514</v>
      </c>
      <c r="AG3081" t="s">
        <v>27</v>
      </c>
      <c r="AH3081" t="str">
        <f>Table1[[#This Row],[Family]]</f>
        <v>Chironomidae</v>
      </c>
      <c r="AI3081" t="s">
        <v>76</v>
      </c>
      <c r="AJ3081" t="s">
        <v>82</v>
      </c>
      <c r="AK3081">
        <v>7.6</v>
      </c>
      <c r="AM3081" t="s">
        <v>42</v>
      </c>
      <c r="AN3081">
        <v>7.6</v>
      </c>
      <c r="AO3081">
        <v>0</v>
      </c>
    </row>
    <row r="3082" spans="1:41" x14ac:dyDescent="0.25">
      <c r="A3082" t="s">
        <v>844</v>
      </c>
      <c r="F3082" t="s">
        <v>844</v>
      </c>
      <c r="G3082" s="1">
        <v>42451</v>
      </c>
      <c r="I3082" t="s">
        <v>1023</v>
      </c>
      <c r="J3082" t="s">
        <v>206</v>
      </c>
      <c r="K3082" t="s">
        <v>90</v>
      </c>
      <c r="L3082" t="s">
        <v>42</v>
      </c>
      <c r="M3082" t="s">
        <v>43</v>
      </c>
      <c r="N3082">
        <v>0</v>
      </c>
      <c r="O3082">
        <v>2</v>
      </c>
      <c r="P3082">
        <v>2</v>
      </c>
      <c r="T3082" t="s">
        <v>55</v>
      </c>
      <c r="V3082" t="s">
        <v>67</v>
      </c>
      <c r="X3082" t="s">
        <v>80</v>
      </c>
      <c r="Z3082" t="s">
        <v>86</v>
      </c>
      <c r="AB3082" t="s">
        <v>87</v>
      </c>
      <c r="AC3082" t="s">
        <v>91</v>
      </c>
      <c r="AG3082" t="s">
        <v>27</v>
      </c>
      <c r="AH3082" t="str">
        <f>Table1[[#This Row],[Family]]</f>
        <v>Chironomidae</v>
      </c>
      <c r="AI3082" t="s">
        <v>92</v>
      </c>
      <c r="AJ3082" t="s">
        <v>53</v>
      </c>
      <c r="AK3082">
        <v>4.9000000000000004</v>
      </c>
      <c r="AM3082" t="s">
        <v>42</v>
      </c>
      <c r="AN3082">
        <v>4.9000000000000004</v>
      </c>
      <c r="AO3082">
        <v>0</v>
      </c>
    </row>
    <row r="3083" spans="1:41" x14ac:dyDescent="0.25">
      <c r="A3083" t="s">
        <v>847</v>
      </c>
      <c r="F3083" t="s">
        <v>847</v>
      </c>
      <c r="G3083" s="1">
        <v>42457</v>
      </c>
      <c r="I3083" t="s">
        <v>1023</v>
      </c>
      <c r="J3083" t="s">
        <v>40</v>
      </c>
      <c r="K3083" t="s">
        <v>292</v>
      </c>
      <c r="L3083" t="s">
        <v>42</v>
      </c>
      <c r="M3083" t="s">
        <v>43</v>
      </c>
      <c r="N3083">
        <v>0</v>
      </c>
      <c r="O3083">
        <v>1</v>
      </c>
      <c r="P3083">
        <v>1</v>
      </c>
      <c r="T3083" t="s">
        <v>55</v>
      </c>
      <c r="V3083" t="s">
        <v>56</v>
      </c>
      <c r="X3083" t="s">
        <v>57</v>
      </c>
      <c r="Z3083" t="s">
        <v>293</v>
      </c>
      <c r="AC3083" t="s">
        <v>294</v>
      </c>
      <c r="AG3083" t="s">
        <v>27</v>
      </c>
      <c r="AH3083" t="str">
        <f>Table1[[#This Row],[Family]]</f>
        <v>Gammaridae</v>
      </c>
      <c r="AI3083" t="s">
        <v>60</v>
      </c>
      <c r="AJ3083" t="s">
        <v>61</v>
      </c>
      <c r="AK3083">
        <v>6.7</v>
      </c>
      <c r="AM3083" t="s">
        <v>42</v>
      </c>
      <c r="AN3083">
        <v>6.7</v>
      </c>
      <c r="AO3083">
        <v>0</v>
      </c>
    </row>
    <row r="3084" spans="1:41" x14ac:dyDescent="0.25">
      <c r="A3084" t="s">
        <v>847</v>
      </c>
      <c r="F3084" t="s">
        <v>847</v>
      </c>
      <c r="G3084" s="1">
        <v>42457</v>
      </c>
      <c r="I3084" t="s">
        <v>1023</v>
      </c>
      <c r="J3084" t="s">
        <v>40</v>
      </c>
      <c r="K3084" t="s">
        <v>137</v>
      </c>
      <c r="L3084" t="s">
        <v>42</v>
      </c>
      <c r="M3084" t="s">
        <v>43</v>
      </c>
      <c r="N3084">
        <v>0</v>
      </c>
      <c r="O3084">
        <v>27</v>
      </c>
      <c r="P3084">
        <v>27</v>
      </c>
      <c r="T3084" t="s">
        <v>55</v>
      </c>
      <c r="V3084" t="s">
        <v>67</v>
      </c>
      <c r="X3084" t="s">
        <v>68</v>
      </c>
      <c r="Z3084" t="s">
        <v>138</v>
      </c>
      <c r="AC3084" t="s">
        <v>139</v>
      </c>
      <c r="AG3084" t="s">
        <v>27</v>
      </c>
      <c r="AH3084" t="str">
        <f>Table1[[#This Row],[Family]]</f>
        <v>Ephemerellidae</v>
      </c>
      <c r="AI3084" t="s">
        <v>48</v>
      </c>
      <c r="AJ3084" t="s">
        <v>140</v>
      </c>
      <c r="AK3084">
        <v>2.2999999999999998</v>
      </c>
      <c r="AM3084" t="s">
        <v>42</v>
      </c>
      <c r="AN3084">
        <v>2.2999999999999998</v>
      </c>
      <c r="AO3084">
        <v>0</v>
      </c>
    </row>
    <row r="3085" spans="1:41" x14ac:dyDescent="0.25">
      <c r="A3085" t="s">
        <v>847</v>
      </c>
      <c r="F3085" t="s">
        <v>847</v>
      </c>
      <c r="G3085" s="1">
        <v>42457</v>
      </c>
      <c r="I3085" t="s">
        <v>1023</v>
      </c>
      <c r="J3085" t="s">
        <v>40</v>
      </c>
      <c r="K3085" t="s">
        <v>260</v>
      </c>
      <c r="L3085" t="s">
        <v>42</v>
      </c>
      <c r="M3085" t="s">
        <v>43</v>
      </c>
      <c r="N3085">
        <v>0</v>
      </c>
      <c r="O3085">
        <v>6</v>
      </c>
      <c r="P3085">
        <v>6</v>
      </c>
      <c r="T3085" t="s">
        <v>55</v>
      </c>
      <c r="V3085" t="s">
        <v>67</v>
      </c>
      <c r="X3085" t="s">
        <v>68</v>
      </c>
      <c r="Z3085" t="s">
        <v>142</v>
      </c>
      <c r="AC3085" t="s">
        <v>261</v>
      </c>
      <c r="AG3085" t="s">
        <v>27</v>
      </c>
      <c r="AH3085" t="str">
        <f>Table1[[#This Row],[Family]]</f>
        <v>Heptageniidae</v>
      </c>
      <c r="AI3085" t="s">
        <v>144</v>
      </c>
      <c r="AJ3085" t="s">
        <v>53</v>
      </c>
      <c r="AK3085">
        <v>3</v>
      </c>
      <c r="AM3085" t="s">
        <v>42</v>
      </c>
      <c r="AN3085">
        <v>3</v>
      </c>
      <c r="AO3085">
        <v>0</v>
      </c>
    </row>
    <row r="3086" spans="1:41" x14ac:dyDescent="0.25">
      <c r="A3086" t="s">
        <v>847</v>
      </c>
      <c r="F3086" t="s">
        <v>847</v>
      </c>
      <c r="G3086" s="1">
        <v>42457</v>
      </c>
      <c r="I3086" t="s">
        <v>1023</v>
      </c>
      <c r="J3086" t="s">
        <v>40</v>
      </c>
      <c r="K3086" t="s">
        <v>412</v>
      </c>
      <c r="L3086" t="s">
        <v>42</v>
      </c>
      <c r="M3086" t="s">
        <v>43</v>
      </c>
      <c r="N3086">
        <v>0</v>
      </c>
      <c r="O3086">
        <v>6</v>
      </c>
      <c r="P3086">
        <v>6</v>
      </c>
      <c r="T3086" t="s">
        <v>55</v>
      </c>
      <c r="V3086" t="s">
        <v>67</v>
      </c>
      <c r="X3086" t="s">
        <v>68</v>
      </c>
      <c r="Z3086" t="s">
        <v>146</v>
      </c>
      <c r="AC3086" t="s">
        <v>413</v>
      </c>
      <c r="AG3086" t="s">
        <v>27</v>
      </c>
      <c r="AH3086" t="str">
        <f>Table1[[#This Row],[Family]]</f>
        <v>Baetidae</v>
      </c>
      <c r="AI3086" t="s">
        <v>48</v>
      </c>
      <c r="AJ3086" t="s">
        <v>136</v>
      </c>
      <c r="AK3086">
        <v>2.6</v>
      </c>
      <c r="AM3086" t="s">
        <v>42</v>
      </c>
      <c r="AN3086">
        <v>2.6</v>
      </c>
      <c r="AO3086">
        <v>0</v>
      </c>
    </row>
    <row r="3087" spans="1:41" x14ac:dyDescent="0.25">
      <c r="A3087" t="s">
        <v>847</v>
      </c>
      <c r="F3087" t="s">
        <v>847</v>
      </c>
      <c r="G3087" s="1">
        <v>42457</v>
      </c>
      <c r="I3087" t="s">
        <v>1023</v>
      </c>
      <c r="J3087" t="s">
        <v>40</v>
      </c>
      <c r="K3087" t="s">
        <v>323</v>
      </c>
      <c r="L3087" t="s">
        <v>42</v>
      </c>
      <c r="M3087" t="s">
        <v>43</v>
      </c>
      <c r="N3087">
        <v>0</v>
      </c>
      <c r="O3087">
        <v>1</v>
      </c>
      <c r="P3087">
        <v>1</v>
      </c>
      <c r="T3087" t="s">
        <v>55</v>
      </c>
      <c r="V3087" t="s">
        <v>67</v>
      </c>
      <c r="X3087" t="s">
        <v>324</v>
      </c>
      <c r="Z3087" t="s">
        <v>325</v>
      </c>
      <c r="AC3087" t="s">
        <v>326</v>
      </c>
      <c r="AG3087" t="s">
        <v>27</v>
      </c>
      <c r="AH3087" t="str">
        <f>Table1[[#This Row],[Family]]</f>
        <v>Calopterygidae</v>
      </c>
      <c r="AI3087" t="s">
        <v>76</v>
      </c>
      <c r="AJ3087" t="s">
        <v>213</v>
      </c>
      <c r="AK3087">
        <v>8.3000000000000007</v>
      </c>
      <c r="AM3087" t="s">
        <v>42</v>
      </c>
      <c r="AN3087">
        <v>8.3000000000000007</v>
      </c>
      <c r="AO3087">
        <v>0</v>
      </c>
    </row>
    <row r="3088" spans="1:41" x14ac:dyDescent="0.25">
      <c r="A3088" t="s">
        <v>847</v>
      </c>
      <c r="F3088" t="s">
        <v>847</v>
      </c>
      <c r="G3088" s="1">
        <v>42457</v>
      </c>
      <c r="I3088" t="s">
        <v>1023</v>
      </c>
      <c r="J3088" t="s">
        <v>40</v>
      </c>
      <c r="K3088" t="s">
        <v>848</v>
      </c>
      <c r="L3088" t="s">
        <v>42</v>
      </c>
      <c r="M3088" t="s">
        <v>43</v>
      </c>
      <c r="N3088">
        <v>0</v>
      </c>
      <c r="O3088">
        <v>1</v>
      </c>
      <c r="P3088">
        <v>1</v>
      </c>
      <c r="T3088" t="s">
        <v>55</v>
      </c>
      <c r="V3088" t="s">
        <v>67</v>
      </c>
      <c r="X3088" t="s">
        <v>324</v>
      </c>
      <c r="Z3088" t="s">
        <v>399</v>
      </c>
      <c r="AC3088" t="s">
        <v>849</v>
      </c>
      <c r="AG3088" t="s">
        <v>27</v>
      </c>
      <c r="AH3088" t="str">
        <f>Table1[[#This Row],[Family]]</f>
        <v>Gomphidae</v>
      </c>
      <c r="AI3088" t="s">
        <v>76</v>
      </c>
      <c r="AJ3088" t="s">
        <v>49</v>
      </c>
      <c r="AK3088">
        <v>2.2000000000000002</v>
      </c>
      <c r="AM3088" t="s">
        <v>42</v>
      </c>
      <c r="AN3088">
        <v>2.2000000000000002</v>
      </c>
      <c r="AO3088">
        <v>0</v>
      </c>
    </row>
    <row r="3089" spans="1:41" x14ac:dyDescent="0.25">
      <c r="A3089" t="s">
        <v>847</v>
      </c>
      <c r="F3089" t="s">
        <v>847</v>
      </c>
      <c r="G3089" s="1">
        <v>42457</v>
      </c>
      <c r="I3089" t="s">
        <v>1023</v>
      </c>
      <c r="J3089" t="s">
        <v>40</v>
      </c>
      <c r="K3089" t="s">
        <v>295</v>
      </c>
      <c r="L3089" t="s">
        <v>42</v>
      </c>
      <c r="M3089" t="s">
        <v>43</v>
      </c>
      <c r="N3089">
        <v>0</v>
      </c>
      <c r="O3089">
        <v>13</v>
      </c>
      <c r="P3089">
        <v>13</v>
      </c>
      <c r="T3089" t="s">
        <v>55</v>
      </c>
      <c r="V3089" t="s">
        <v>67</v>
      </c>
      <c r="X3089" t="s">
        <v>152</v>
      </c>
      <c r="Z3089" t="s">
        <v>153</v>
      </c>
      <c r="AC3089" t="s">
        <v>296</v>
      </c>
      <c r="AG3089" t="s">
        <v>27</v>
      </c>
      <c r="AH3089" t="str">
        <f>Table1[[#This Row],[Family]]</f>
        <v>Chloroperlidae</v>
      </c>
      <c r="AI3089" t="s">
        <v>76</v>
      </c>
      <c r="AJ3089" t="s">
        <v>53</v>
      </c>
      <c r="AK3089">
        <v>1.6</v>
      </c>
      <c r="AM3089" t="s">
        <v>42</v>
      </c>
      <c r="AN3089">
        <v>1.6</v>
      </c>
      <c r="AO3089">
        <v>0</v>
      </c>
    </row>
    <row r="3090" spans="1:41" x14ac:dyDescent="0.25">
      <c r="A3090" t="s">
        <v>847</v>
      </c>
      <c r="F3090" t="s">
        <v>847</v>
      </c>
      <c r="G3090" s="1">
        <v>42457</v>
      </c>
      <c r="I3090" t="s">
        <v>1023</v>
      </c>
      <c r="J3090" t="s">
        <v>40</v>
      </c>
      <c r="K3090" t="s">
        <v>155</v>
      </c>
      <c r="L3090" t="s">
        <v>42</v>
      </c>
      <c r="M3090" t="s">
        <v>43</v>
      </c>
      <c r="N3090">
        <v>0</v>
      </c>
      <c r="O3090">
        <v>2</v>
      </c>
      <c r="P3090">
        <v>2</v>
      </c>
      <c r="T3090" t="s">
        <v>55</v>
      </c>
      <c r="V3090" t="s">
        <v>67</v>
      </c>
      <c r="X3090" t="s">
        <v>152</v>
      </c>
      <c r="Z3090" t="s">
        <v>156</v>
      </c>
      <c r="AC3090" t="s">
        <v>157</v>
      </c>
      <c r="AG3090" t="s">
        <v>27</v>
      </c>
      <c r="AH3090" t="str">
        <f>Table1[[#This Row],[Family]]</f>
        <v>Leuctridae</v>
      </c>
      <c r="AI3090" t="s">
        <v>60</v>
      </c>
      <c r="AJ3090" t="s">
        <v>53</v>
      </c>
      <c r="AK3090">
        <v>0.4</v>
      </c>
      <c r="AM3090" t="s">
        <v>42</v>
      </c>
      <c r="AN3090">
        <v>0.4</v>
      </c>
      <c r="AO3090">
        <v>0</v>
      </c>
    </row>
    <row r="3091" spans="1:41" x14ac:dyDescent="0.25">
      <c r="A3091" t="s">
        <v>847</v>
      </c>
      <c r="F3091" t="s">
        <v>847</v>
      </c>
      <c r="G3091" s="1">
        <v>42457</v>
      </c>
      <c r="I3091" t="s">
        <v>1023</v>
      </c>
      <c r="J3091" t="s">
        <v>40</v>
      </c>
      <c r="K3091" t="s">
        <v>523</v>
      </c>
      <c r="L3091" t="s">
        <v>42</v>
      </c>
      <c r="M3091" t="s">
        <v>43</v>
      </c>
      <c r="N3091">
        <v>0</v>
      </c>
      <c r="O3091">
        <v>1</v>
      </c>
      <c r="P3091">
        <v>1</v>
      </c>
      <c r="T3091" t="s">
        <v>55</v>
      </c>
      <c r="V3091" t="s">
        <v>67</v>
      </c>
      <c r="X3091" t="s">
        <v>152</v>
      </c>
      <c r="Z3091" t="s">
        <v>159</v>
      </c>
      <c r="AG3091" t="s">
        <v>24</v>
      </c>
      <c r="AH3091" t="str">
        <f>Table1[[#This Row],[FinalID]]</f>
        <v>NEMOURIDAE</v>
      </c>
      <c r="AI3091" t="s">
        <v>60</v>
      </c>
      <c r="AJ3091" t="s">
        <v>161</v>
      </c>
      <c r="AK3091">
        <v>2.9</v>
      </c>
      <c r="AM3091" t="s">
        <v>42</v>
      </c>
      <c r="AN3091">
        <v>2.9</v>
      </c>
      <c r="AO3091">
        <v>0</v>
      </c>
    </row>
    <row r="3092" spans="1:41" x14ac:dyDescent="0.25">
      <c r="A3092" t="s">
        <v>847</v>
      </c>
      <c r="F3092" t="s">
        <v>847</v>
      </c>
      <c r="G3092" s="1">
        <v>42457</v>
      </c>
      <c r="I3092" t="s">
        <v>1023</v>
      </c>
      <c r="J3092" t="s">
        <v>40</v>
      </c>
      <c r="K3092" t="s">
        <v>158</v>
      </c>
      <c r="L3092" t="s">
        <v>42</v>
      </c>
      <c r="M3092" t="s">
        <v>43</v>
      </c>
      <c r="N3092">
        <v>0</v>
      </c>
      <c r="O3092">
        <v>8</v>
      </c>
      <c r="P3092">
        <v>8</v>
      </c>
      <c r="T3092" t="s">
        <v>55</v>
      </c>
      <c r="V3092" t="s">
        <v>67</v>
      </c>
      <c r="X3092" t="s">
        <v>152</v>
      </c>
      <c r="Z3092" t="s">
        <v>159</v>
      </c>
      <c r="AC3092" t="s">
        <v>160</v>
      </c>
      <c r="AG3092" t="s">
        <v>27</v>
      </c>
      <c r="AH3092" t="str">
        <f>Table1[[#This Row],[Family]]</f>
        <v>Nemouridae</v>
      </c>
      <c r="AI3092" t="s">
        <v>60</v>
      </c>
      <c r="AJ3092" t="s">
        <v>161</v>
      </c>
      <c r="AK3092">
        <v>3</v>
      </c>
      <c r="AM3092" t="s">
        <v>42</v>
      </c>
      <c r="AN3092">
        <v>3</v>
      </c>
      <c r="AO3092">
        <v>0</v>
      </c>
    </row>
    <row r="3093" spans="1:41" x14ac:dyDescent="0.25">
      <c r="A3093" t="s">
        <v>847</v>
      </c>
      <c r="F3093" t="s">
        <v>847</v>
      </c>
      <c r="G3093" s="1">
        <v>42457</v>
      </c>
      <c r="I3093" t="s">
        <v>1023</v>
      </c>
      <c r="J3093" t="s">
        <v>40</v>
      </c>
      <c r="K3093" t="s">
        <v>166</v>
      </c>
      <c r="L3093" t="s">
        <v>42</v>
      </c>
      <c r="M3093" t="s">
        <v>43</v>
      </c>
      <c r="N3093">
        <v>0</v>
      </c>
      <c r="O3093">
        <v>2</v>
      </c>
      <c r="P3093">
        <v>2</v>
      </c>
      <c r="T3093" t="s">
        <v>55</v>
      </c>
      <c r="V3093" t="s">
        <v>67</v>
      </c>
      <c r="X3093" t="s">
        <v>152</v>
      </c>
      <c r="Z3093" t="s">
        <v>167</v>
      </c>
      <c r="AC3093" t="s">
        <v>168</v>
      </c>
      <c r="AG3093" t="s">
        <v>27</v>
      </c>
      <c r="AH3093" t="str">
        <f>Table1[[#This Row],[Family]]</f>
        <v>Perlodidae</v>
      </c>
      <c r="AI3093" t="s">
        <v>76</v>
      </c>
      <c r="AJ3093" t="s">
        <v>169</v>
      </c>
      <c r="AK3093">
        <v>2.4</v>
      </c>
      <c r="AM3093" t="s">
        <v>42</v>
      </c>
      <c r="AN3093">
        <v>2.4</v>
      </c>
      <c r="AO3093">
        <v>0</v>
      </c>
    </row>
    <row r="3094" spans="1:41" x14ac:dyDescent="0.25">
      <c r="A3094" t="s">
        <v>847</v>
      </c>
      <c r="F3094" t="s">
        <v>847</v>
      </c>
      <c r="G3094" s="1">
        <v>42457</v>
      </c>
      <c r="I3094" t="s">
        <v>1023</v>
      </c>
      <c r="J3094" t="s">
        <v>40</v>
      </c>
      <c r="K3094" t="s">
        <v>170</v>
      </c>
      <c r="L3094" t="s">
        <v>42</v>
      </c>
      <c r="M3094" t="s">
        <v>43</v>
      </c>
      <c r="N3094">
        <v>0</v>
      </c>
      <c r="O3094">
        <v>5</v>
      </c>
      <c r="P3094">
        <v>5</v>
      </c>
      <c r="T3094" t="s">
        <v>55</v>
      </c>
      <c r="V3094" t="s">
        <v>67</v>
      </c>
      <c r="X3094" t="s">
        <v>72</v>
      </c>
      <c r="Z3094" t="s">
        <v>171</v>
      </c>
      <c r="AC3094" t="s">
        <v>172</v>
      </c>
      <c r="AG3094" t="s">
        <v>27</v>
      </c>
      <c r="AH3094" t="str">
        <f>Table1[[#This Row],[Family]]</f>
        <v>Hydropsychidae</v>
      </c>
      <c r="AI3094" t="s">
        <v>92</v>
      </c>
      <c r="AJ3094" t="s">
        <v>53</v>
      </c>
      <c r="AK3094">
        <v>6.5</v>
      </c>
      <c r="AM3094" t="s">
        <v>42</v>
      </c>
      <c r="AN3094">
        <v>6.5</v>
      </c>
      <c r="AO3094">
        <v>0</v>
      </c>
    </row>
    <row r="3095" spans="1:41" x14ac:dyDescent="0.25">
      <c r="A3095" t="s">
        <v>847</v>
      </c>
      <c r="F3095" t="s">
        <v>847</v>
      </c>
      <c r="G3095" s="1">
        <v>42457</v>
      </c>
      <c r="I3095" t="s">
        <v>1023</v>
      </c>
      <c r="J3095" t="s">
        <v>40</v>
      </c>
      <c r="K3095" t="s">
        <v>175</v>
      </c>
      <c r="L3095" t="s">
        <v>42</v>
      </c>
      <c r="M3095" t="s">
        <v>43</v>
      </c>
      <c r="N3095">
        <v>0</v>
      </c>
      <c r="O3095">
        <v>1</v>
      </c>
      <c r="P3095">
        <v>1</v>
      </c>
      <c r="T3095" t="s">
        <v>55</v>
      </c>
      <c r="V3095" t="s">
        <v>67</v>
      </c>
      <c r="X3095" t="s">
        <v>72</v>
      </c>
      <c r="Z3095" t="s">
        <v>171</v>
      </c>
      <c r="AC3095" t="s">
        <v>176</v>
      </c>
      <c r="AG3095" t="s">
        <v>27</v>
      </c>
      <c r="AH3095" t="str">
        <f>Table1[[#This Row],[Family]]</f>
        <v>Hydropsychidae</v>
      </c>
      <c r="AI3095" t="s">
        <v>92</v>
      </c>
      <c r="AJ3095" t="s">
        <v>53</v>
      </c>
      <c r="AK3095">
        <v>7.5</v>
      </c>
      <c r="AM3095" t="s">
        <v>42</v>
      </c>
      <c r="AN3095">
        <v>7.5</v>
      </c>
      <c r="AO3095">
        <v>0</v>
      </c>
    </row>
    <row r="3096" spans="1:41" x14ac:dyDescent="0.25">
      <c r="A3096" t="s">
        <v>847</v>
      </c>
      <c r="F3096" t="s">
        <v>847</v>
      </c>
      <c r="G3096" s="1">
        <v>42457</v>
      </c>
      <c r="I3096" t="s">
        <v>1023</v>
      </c>
      <c r="J3096" t="s">
        <v>40</v>
      </c>
      <c r="K3096" t="s">
        <v>177</v>
      </c>
      <c r="L3096" t="s">
        <v>42</v>
      </c>
      <c r="M3096" t="s">
        <v>43</v>
      </c>
      <c r="N3096">
        <v>0</v>
      </c>
      <c r="O3096">
        <v>3</v>
      </c>
      <c r="P3096">
        <v>3</v>
      </c>
      <c r="T3096" t="s">
        <v>55</v>
      </c>
      <c r="V3096" t="s">
        <v>67</v>
      </c>
      <c r="X3096" t="s">
        <v>72</v>
      </c>
      <c r="Z3096" t="s">
        <v>178</v>
      </c>
      <c r="AC3096" t="s">
        <v>179</v>
      </c>
      <c r="AG3096" t="s">
        <v>27</v>
      </c>
      <c r="AH3096" t="str">
        <f>Table1[[#This Row],[Family]]</f>
        <v>Uenoidae</v>
      </c>
      <c r="AI3096" t="s">
        <v>144</v>
      </c>
      <c r="AJ3096" t="s">
        <v>53</v>
      </c>
      <c r="AK3096">
        <v>2.7</v>
      </c>
      <c r="AM3096" t="s">
        <v>42</v>
      </c>
      <c r="AN3096">
        <v>2.7</v>
      </c>
      <c r="AO3096">
        <v>0</v>
      </c>
    </row>
    <row r="3097" spans="1:41" x14ac:dyDescent="0.25">
      <c r="A3097" t="s">
        <v>847</v>
      </c>
      <c r="F3097" t="s">
        <v>847</v>
      </c>
      <c r="G3097" s="1">
        <v>42457</v>
      </c>
      <c r="I3097" t="s">
        <v>1023</v>
      </c>
      <c r="J3097" t="s">
        <v>40</v>
      </c>
      <c r="K3097" t="s">
        <v>436</v>
      </c>
      <c r="L3097" t="s">
        <v>42</v>
      </c>
      <c r="M3097" t="s">
        <v>43</v>
      </c>
      <c r="N3097">
        <v>0</v>
      </c>
      <c r="O3097">
        <v>1</v>
      </c>
      <c r="P3097">
        <v>1</v>
      </c>
      <c r="T3097" t="s">
        <v>55</v>
      </c>
      <c r="V3097" t="s">
        <v>67</v>
      </c>
      <c r="X3097" t="s">
        <v>220</v>
      </c>
      <c r="Z3097" t="s">
        <v>437</v>
      </c>
      <c r="AC3097" t="s">
        <v>438</v>
      </c>
      <c r="AG3097" t="s">
        <v>27</v>
      </c>
      <c r="AH3097" t="str">
        <f>Table1[[#This Row],[Family]]</f>
        <v>Dytiscidae</v>
      </c>
      <c r="AI3097" t="s">
        <v>76</v>
      </c>
      <c r="AJ3097" t="s">
        <v>133</v>
      </c>
      <c r="AK3097">
        <v>5</v>
      </c>
      <c r="AM3097" t="s">
        <v>42</v>
      </c>
      <c r="AN3097">
        <v>5</v>
      </c>
      <c r="AO3097">
        <v>0</v>
      </c>
    </row>
    <row r="3098" spans="1:41" x14ac:dyDescent="0.25">
      <c r="A3098" t="s">
        <v>847</v>
      </c>
      <c r="F3098" t="s">
        <v>847</v>
      </c>
      <c r="G3098" s="1">
        <v>42457</v>
      </c>
      <c r="I3098" t="s">
        <v>1023</v>
      </c>
      <c r="J3098" t="s">
        <v>40</v>
      </c>
      <c r="K3098" t="s">
        <v>248</v>
      </c>
      <c r="L3098" t="s">
        <v>42</v>
      </c>
      <c r="M3098" t="s">
        <v>43</v>
      </c>
      <c r="N3098">
        <v>0</v>
      </c>
      <c r="O3098">
        <v>1</v>
      </c>
      <c r="P3098">
        <v>1</v>
      </c>
      <c r="T3098" t="s">
        <v>55</v>
      </c>
      <c r="V3098" t="s">
        <v>67</v>
      </c>
      <c r="X3098" t="s">
        <v>220</v>
      </c>
      <c r="Z3098" t="s">
        <v>221</v>
      </c>
      <c r="AC3098" t="s">
        <v>249</v>
      </c>
      <c r="AG3098" t="s">
        <v>27</v>
      </c>
      <c r="AH3098" t="str">
        <f>Table1[[#This Row],[Family]]</f>
        <v>Elmidae</v>
      </c>
      <c r="AI3098" t="s">
        <v>144</v>
      </c>
      <c r="AJ3098" t="s">
        <v>53</v>
      </c>
      <c r="AK3098">
        <v>2.7</v>
      </c>
      <c r="AM3098" t="s">
        <v>42</v>
      </c>
      <c r="AN3098">
        <v>2.7</v>
      </c>
      <c r="AO3098">
        <v>0</v>
      </c>
    </row>
    <row r="3099" spans="1:41" x14ac:dyDescent="0.25">
      <c r="A3099" t="s">
        <v>847</v>
      </c>
      <c r="F3099" t="s">
        <v>847</v>
      </c>
      <c r="G3099" s="1">
        <v>42457</v>
      </c>
      <c r="I3099" t="s">
        <v>1023</v>
      </c>
      <c r="J3099" t="s">
        <v>40</v>
      </c>
      <c r="K3099" t="s">
        <v>90</v>
      </c>
      <c r="L3099" t="s">
        <v>42</v>
      </c>
      <c r="M3099" t="s">
        <v>43</v>
      </c>
      <c r="N3099">
        <v>0</v>
      </c>
      <c r="O3099">
        <v>3</v>
      </c>
      <c r="P3099">
        <v>3</v>
      </c>
      <c r="T3099" t="s">
        <v>55</v>
      </c>
      <c r="V3099" t="s">
        <v>67</v>
      </c>
      <c r="X3099" t="s">
        <v>80</v>
      </c>
      <c r="Z3099" t="s">
        <v>86</v>
      </c>
      <c r="AB3099" t="s">
        <v>87</v>
      </c>
      <c r="AC3099" t="s">
        <v>91</v>
      </c>
      <c r="AG3099" t="s">
        <v>27</v>
      </c>
      <c r="AH3099" t="str">
        <f>Table1[[#This Row],[Family]]</f>
        <v>Chironomidae</v>
      </c>
      <c r="AI3099" t="s">
        <v>92</v>
      </c>
      <c r="AJ3099" t="s">
        <v>53</v>
      </c>
      <c r="AK3099">
        <v>4.9000000000000004</v>
      </c>
      <c r="AM3099" t="s">
        <v>42</v>
      </c>
      <c r="AN3099">
        <v>4.9000000000000004</v>
      </c>
      <c r="AO3099">
        <v>0</v>
      </c>
    </row>
    <row r="3100" spans="1:41" x14ac:dyDescent="0.25">
      <c r="A3100" t="s">
        <v>847</v>
      </c>
      <c r="F3100" t="s">
        <v>847</v>
      </c>
      <c r="G3100" s="1">
        <v>42457</v>
      </c>
      <c r="I3100" t="s">
        <v>1023</v>
      </c>
      <c r="J3100" t="s">
        <v>40</v>
      </c>
      <c r="K3100" t="s">
        <v>93</v>
      </c>
      <c r="L3100" t="s">
        <v>42</v>
      </c>
      <c r="M3100" t="s">
        <v>43</v>
      </c>
      <c r="N3100">
        <v>0</v>
      </c>
      <c r="O3100">
        <v>8</v>
      </c>
      <c r="P3100">
        <v>8</v>
      </c>
      <c r="T3100" t="s">
        <v>55</v>
      </c>
      <c r="V3100" t="s">
        <v>67</v>
      </c>
      <c r="X3100" t="s">
        <v>80</v>
      </c>
      <c r="Z3100" t="s">
        <v>86</v>
      </c>
      <c r="AB3100" t="s">
        <v>87</v>
      </c>
      <c r="AC3100" t="s">
        <v>94</v>
      </c>
      <c r="AG3100" t="s">
        <v>27</v>
      </c>
      <c r="AH3100" t="str">
        <f>Table1[[#This Row],[Family]]</f>
        <v>Chironomidae</v>
      </c>
      <c r="AI3100" t="s">
        <v>60</v>
      </c>
      <c r="AJ3100" t="s">
        <v>95</v>
      </c>
      <c r="AK3100">
        <v>6.3</v>
      </c>
      <c r="AM3100" t="s">
        <v>42</v>
      </c>
      <c r="AN3100">
        <v>6.3</v>
      </c>
      <c r="AO3100">
        <v>0</v>
      </c>
    </row>
    <row r="3101" spans="1:41" x14ac:dyDescent="0.25">
      <c r="A3101" t="s">
        <v>847</v>
      </c>
      <c r="F3101" t="s">
        <v>847</v>
      </c>
      <c r="G3101" s="1">
        <v>42457</v>
      </c>
      <c r="I3101" t="s">
        <v>1023</v>
      </c>
      <c r="J3101" t="s">
        <v>40</v>
      </c>
      <c r="K3101" t="s">
        <v>475</v>
      </c>
      <c r="L3101" t="s">
        <v>42</v>
      </c>
      <c r="M3101" t="s">
        <v>43</v>
      </c>
      <c r="N3101">
        <v>0</v>
      </c>
      <c r="O3101">
        <v>1</v>
      </c>
      <c r="P3101">
        <v>1</v>
      </c>
      <c r="T3101" t="s">
        <v>55</v>
      </c>
      <c r="V3101" t="s">
        <v>67</v>
      </c>
      <c r="X3101" t="s">
        <v>80</v>
      </c>
      <c r="Z3101" t="s">
        <v>86</v>
      </c>
      <c r="AB3101" t="s">
        <v>97</v>
      </c>
      <c r="AC3101" t="s">
        <v>476</v>
      </c>
      <c r="AG3101" t="s">
        <v>27</v>
      </c>
      <c r="AH3101" t="str">
        <f>Table1[[#This Row],[Family]]</f>
        <v>Chironomidae</v>
      </c>
      <c r="AI3101" t="s">
        <v>92</v>
      </c>
      <c r="AK3101">
        <v>6.6</v>
      </c>
      <c r="AM3101" t="s">
        <v>42</v>
      </c>
      <c r="AN3101">
        <v>6.6</v>
      </c>
      <c r="AO3101">
        <v>0</v>
      </c>
    </row>
    <row r="3102" spans="1:41" x14ac:dyDescent="0.25">
      <c r="A3102" t="s">
        <v>847</v>
      </c>
      <c r="F3102" t="s">
        <v>847</v>
      </c>
      <c r="G3102" s="1">
        <v>42457</v>
      </c>
      <c r="I3102" t="s">
        <v>1023</v>
      </c>
      <c r="J3102" t="s">
        <v>40</v>
      </c>
      <c r="K3102" t="s">
        <v>98</v>
      </c>
      <c r="L3102" t="s">
        <v>42</v>
      </c>
      <c r="M3102" t="s">
        <v>43</v>
      </c>
      <c r="N3102">
        <v>0</v>
      </c>
      <c r="O3102">
        <v>1</v>
      </c>
      <c r="P3102">
        <v>1</v>
      </c>
      <c r="T3102" t="s">
        <v>55</v>
      </c>
      <c r="V3102" t="s">
        <v>67</v>
      </c>
      <c r="X3102" t="s">
        <v>80</v>
      </c>
      <c r="Z3102" t="s">
        <v>86</v>
      </c>
      <c r="AB3102" t="s">
        <v>97</v>
      </c>
      <c r="AC3102" t="s">
        <v>99</v>
      </c>
      <c r="AG3102" t="s">
        <v>27</v>
      </c>
      <c r="AH3102" t="str">
        <f>Table1[[#This Row],[Family]]</f>
        <v>Chironomidae</v>
      </c>
      <c r="AI3102" t="s">
        <v>92</v>
      </c>
      <c r="AJ3102" t="s">
        <v>95</v>
      </c>
      <c r="AK3102">
        <v>4.9000000000000004</v>
      </c>
      <c r="AM3102" t="s">
        <v>42</v>
      </c>
      <c r="AN3102">
        <v>4.9000000000000004</v>
      </c>
      <c r="AO3102">
        <v>0</v>
      </c>
    </row>
    <row r="3103" spans="1:41" x14ac:dyDescent="0.25">
      <c r="A3103" t="s">
        <v>847</v>
      </c>
      <c r="F3103" t="s">
        <v>847</v>
      </c>
      <c r="G3103" s="1">
        <v>42457</v>
      </c>
      <c r="I3103" t="s">
        <v>1023</v>
      </c>
      <c r="J3103" t="s">
        <v>40</v>
      </c>
      <c r="K3103" t="s">
        <v>188</v>
      </c>
      <c r="L3103" t="s">
        <v>42</v>
      </c>
      <c r="M3103" t="s">
        <v>43</v>
      </c>
      <c r="N3103">
        <v>0</v>
      </c>
      <c r="O3103">
        <v>1</v>
      </c>
      <c r="P3103">
        <v>1</v>
      </c>
      <c r="T3103" t="s">
        <v>55</v>
      </c>
      <c r="V3103" t="s">
        <v>67</v>
      </c>
      <c r="X3103" t="s">
        <v>80</v>
      </c>
      <c r="Z3103" t="s">
        <v>86</v>
      </c>
      <c r="AC3103" t="s">
        <v>189</v>
      </c>
      <c r="AG3103" t="s">
        <v>27</v>
      </c>
      <c r="AH3103" t="str">
        <f>Table1[[#This Row],[Family]]</f>
        <v>Chironomidae</v>
      </c>
      <c r="AI3103" t="s">
        <v>60</v>
      </c>
      <c r="AJ3103" t="s">
        <v>190</v>
      </c>
      <c r="AK3103">
        <v>7.4</v>
      </c>
      <c r="AM3103" t="s">
        <v>42</v>
      </c>
      <c r="AN3103">
        <v>7.4</v>
      </c>
      <c r="AO3103">
        <v>0</v>
      </c>
    </row>
    <row r="3104" spans="1:41" x14ac:dyDescent="0.25">
      <c r="A3104" t="s">
        <v>847</v>
      </c>
      <c r="F3104" t="s">
        <v>847</v>
      </c>
      <c r="G3104" s="1">
        <v>42457</v>
      </c>
      <c r="I3104" t="s">
        <v>1023</v>
      </c>
      <c r="J3104" t="s">
        <v>40</v>
      </c>
      <c r="K3104" t="s">
        <v>253</v>
      </c>
      <c r="L3104" t="s">
        <v>42</v>
      </c>
      <c r="M3104" t="s">
        <v>43</v>
      </c>
      <c r="N3104">
        <v>0</v>
      </c>
      <c r="O3104">
        <v>1</v>
      </c>
      <c r="P3104">
        <v>1</v>
      </c>
      <c r="T3104" t="s">
        <v>55</v>
      </c>
      <c r="V3104" t="s">
        <v>67</v>
      </c>
      <c r="X3104" t="s">
        <v>80</v>
      </c>
      <c r="Z3104" t="s">
        <v>86</v>
      </c>
      <c r="AC3104" t="s">
        <v>254</v>
      </c>
      <c r="AG3104" t="s">
        <v>27</v>
      </c>
      <c r="AH3104" t="str">
        <f>Table1[[#This Row],[Family]]</f>
        <v>Chironomidae</v>
      </c>
      <c r="AI3104" t="s">
        <v>48</v>
      </c>
      <c r="AJ3104" t="s">
        <v>61</v>
      </c>
      <c r="AK3104">
        <v>4.0999999999999996</v>
      </c>
      <c r="AM3104" t="s">
        <v>42</v>
      </c>
      <c r="AN3104">
        <v>4.0999999999999996</v>
      </c>
      <c r="AO3104">
        <v>0</v>
      </c>
    </row>
    <row r="3105" spans="1:41" x14ac:dyDescent="0.25">
      <c r="A3105" t="s">
        <v>847</v>
      </c>
      <c r="F3105" t="s">
        <v>847</v>
      </c>
      <c r="G3105" s="1">
        <v>42457</v>
      </c>
      <c r="I3105" t="s">
        <v>1023</v>
      </c>
      <c r="J3105" t="s">
        <v>40</v>
      </c>
      <c r="K3105" t="s">
        <v>227</v>
      </c>
      <c r="L3105" t="s">
        <v>42</v>
      </c>
      <c r="M3105" t="s">
        <v>43</v>
      </c>
      <c r="N3105">
        <v>0</v>
      </c>
      <c r="O3105">
        <v>2</v>
      </c>
      <c r="P3105">
        <v>2</v>
      </c>
      <c r="T3105" t="s">
        <v>55</v>
      </c>
      <c r="V3105" t="s">
        <v>67</v>
      </c>
      <c r="X3105" t="s">
        <v>80</v>
      </c>
      <c r="Z3105" t="s">
        <v>86</v>
      </c>
      <c r="AC3105" t="s">
        <v>228</v>
      </c>
      <c r="AG3105" t="s">
        <v>27</v>
      </c>
      <c r="AH3105" t="str">
        <f>Table1[[#This Row],[Family]]</f>
        <v>Chironomidae</v>
      </c>
      <c r="AI3105" t="s">
        <v>144</v>
      </c>
      <c r="AJ3105" t="s">
        <v>61</v>
      </c>
      <c r="AK3105">
        <v>7.2</v>
      </c>
      <c r="AM3105" t="s">
        <v>42</v>
      </c>
      <c r="AN3105">
        <v>7.2</v>
      </c>
      <c r="AO3105">
        <v>0</v>
      </c>
    </row>
    <row r="3106" spans="1:41" x14ac:dyDescent="0.25">
      <c r="A3106" t="s">
        <v>847</v>
      </c>
      <c r="F3106" t="s">
        <v>847</v>
      </c>
      <c r="G3106" s="1">
        <v>42457</v>
      </c>
      <c r="I3106" t="s">
        <v>1023</v>
      </c>
      <c r="J3106" t="s">
        <v>40</v>
      </c>
      <c r="K3106" t="s">
        <v>107</v>
      </c>
      <c r="L3106" t="s">
        <v>42</v>
      </c>
      <c r="M3106" t="s">
        <v>43</v>
      </c>
      <c r="N3106">
        <v>0</v>
      </c>
      <c r="O3106">
        <v>2</v>
      </c>
      <c r="P3106">
        <v>2</v>
      </c>
      <c r="T3106" t="s">
        <v>55</v>
      </c>
      <c r="V3106" t="s">
        <v>67</v>
      </c>
      <c r="X3106" t="s">
        <v>80</v>
      </c>
      <c r="Z3106" t="s">
        <v>86</v>
      </c>
      <c r="AC3106" t="s">
        <v>108</v>
      </c>
      <c r="AG3106" t="s">
        <v>27</v>
      </c>
      <c r="AH3106" t="str">
        <f>Table1[[#This Row],[Family]]</f>
        <v>Chironomidae</v>
      </c>
      <c r="AI3106" t="s">
        <v>48</v>
      </c>
      <c r="AJ3106" t="s">
        <v>82</v>
      </c>
      <c r="AK3106">
        <v>9.1999999999999993</v>
      </c>
      <c r="AM3106" t="s">
        <v>42</v>
      </c>
      <c r="AN3106">
        <v>9.1999999999999993</v>
      </c>
      <c r="AO3106">
        <v>0</v>
      </c>
    </row>
    <row r="3107" spans="1:41" x14ac:dyDescent="0.25">
      <c r="A3107" t="s">
        <v>847</v>
      </c>
      <c r="F3107" t="s">
        <v>847</v>
      </c>
      <c r="G3107" s="1">
        <v>42457</v>
      </c>
      <c r="I3107" t="s">
        <v>1023</v>
      </c>
      <c r="J3107" t="s">
        <v>40</v>
      </c>
      <c r="K3107" t="s">
        <v>274</v>
      </c>
      <c r="L3107" t="s">
        <v>42</v>
      </c>
      <c r="M3107" t="s">
        <v>43</v>
      </c>
      <c r="N3107">
        <v>0</v>
      </c>
      <c r="O3107">
        <v>7</v>
      </c>
      <c r="P3107">
        <v>7</v>
      </c>
      <c r="T3107" t="s">
        <v>55</v>
      </c>
      <c r="V3107" t="s">
        <v>67</v>
      </c>
      <c r="X3107" t="s">
        <v>80</v>
      </c>
      <c r="Z3107" t="s">
        <v>86</v>
      </c>
      <c r="AC3107" t="s">
        <v>275</v>
      </c>
      <c r="AG3107" t="s">
        <v>27</v>
      </c>
      <c r="AH3107" t="str">
        <f>Table1[[#This Row],[Family]]</f>
        <v>Chironomidae</v>
      </c>
      <c r="AI3107" t="s">
        <v>48</v>
      </c>
      <c r="AJ3107" t="s">
        <v>61</v>
      </c>
      <c r="AK3107">
        <v>4.5999999999999996</v>
      </c>
      <c r="AM3107" t="s">
        <v>42</v>
      </c>
      <c r="AN3107">
        <v>4.5999999999999996</v>
      </c>
      <c r="AO3107">
        <v>0</v>
      </c>
    </row>
    <row r="3108" spans="1:41" x14ac:dyDescent="0.25">
      <c r="A3108" t="s">
        <v>847</v>
      </c>
      <c r="F3108" t="s">
        <v>847</v>
      </c>
      <c r="G3108" s="1">
        <v>42457</v>
      </c>
      <c r="I3108" t="s">
        <v>1023</v>
      </c>
      <c r="J3108" t="s">
        <v>40</v>
      </c>
      <c r="K3108" t="s">
        <v>250</v>
      </c>
      <c r="L3108" t="s">
        <v>42</v>
      </c>
      <c r="M3108" t="s">
        <v>43</v>
      </c>
      <c r="N3108">
        <v>0</v>
      </c>
      <c r="O3108">
        <v>1</v>
      </c>
      <c r="P3108">
        <v>1</v>
      </c>
      <c r="T3108" t="s">
        <v>55</v>
      </c>
      <c r="V3108" t="s">
        <v>67</v>
      </c>
      <c r="X3108" t="s">
        <v>80</v>
      </c>
      <c r="Z3108" t="s">
        <v>86</v>
      </c>
      <c r="AC3108" t="s">
        <v>251</v>
      </c>
      <c r="AG3108" t="s">
        <v>27</v>
      </c>
      <c r="AH3108" t="str">
        <f>Table1[[#This Row],[Family]]</f>
        <v>Chironomidae</v>
      </c>
      <c r="AI3108" t="s">
        <v>48</v>
      </c>
      <c r="AJ3108" t="s">
        <v>61</v>
      </c>
      <c r="AK3108">
        <v>5.0999999999999996</v>
      </c>
      <c r="AM3108" t="s">
        <v>42</v>
      </c>
      <c r="AN3108">
        <v>5.0999999999999996</v>
      </c>
      <c r="AO3108">
        <v>0</v>
      </c>
    </row>
    <row r="3109" spans="1:41" x14ac:dyDescent="0.25">
      <c r="A3109" t="s">
        <v>847</v>
      </c>
      <c r="F3109" t="s">
        <v>847</v>
      </c>
      <c r="G3109" s="1">
        <v>42457</v>
      </c>
      <c r="I3109" t="s">
        <v>1023</v>
      </c>
      <c r="J3109" t="s">
        <v>40</v>
      </c>
      <c r="K3109" t="s">
        <v>231</v>
      </c>
      <c r="L3109" t="s">
        <v>42</v>
      </c>
      <c r="M3109" t="s">
        <v>43</v>
      </c>
      <c r="N3109">
        <v>0</v>
      </c>
      <c r="O3109">
        <v>1</v>
      </c>
      <c r="P3109">
        <v>1</v>
      </c>
      <c r="T3109" t="s">
        <v>55</v>
      </c>
      <c r="V3109" t="s">
        <v>67</v>
      </c>
      <c r="X3109" t="s">
        <v>80</v>
      </c>
      <c r="Z3109" t="s">
        <v>86</v>
      </c>
      <c r="AB3109" t="s">
        <v>115</v>
      </c>
      <c r="AC3109" t="s">
        <v>232</v>
      </c>
      <c r="AG3109" t="s">
        <v>27</v>
      </c>
      <c r="AH3109" t="str">
        <f>Table1[[#This Row],[Family]]</f>
        <v>Chironomidae</v>
      </c>
      <c r="AI3109" t="s">
        <v>76</v>
      </c>
      <c r="AJ3109" t="s">
        <v>61</v>
      </c>
      <c r="AK3109">
        <v>8.1</v>
      </c>
      <c r="AM3109" t="s">
        <v>42</v>
      </c>
      <c r="AN3109">
        <v>8.1</v>
      </c>
      <c r="AO3109">
        <v>0</v>
      </c>
    </row>
    <row r="3110" spans="1:41" x14ac:dyDescent="0.25">
      <c r="A3110" t="s">
        <v>847</v>
      </c>
      <c r="F3110" t="s">
        <v>847</v>
      </c>
      <c r="G3110" s="1">
        <v>42457</v>
      </c>
      <c r="I3110" t="s">
        <v>1023</v>
      </c>
      <c r="J3110" t="s">
        <v>40</v>
      </c>
      <c r="K3110" t="s">
        <v>850</v>
      </c>
      <c r="L3110" t="s">
        <v>42</v>
      </c>
      <c r="M3110" t="s">
        <v>43</v>
      </c>
      <c r="N3110">
        <v>0</v>
      </c>
      <c r="O3110">
        <v>1</v>
      </c>
      <c r="P3110">
        <v>1</v>
      </c>
      <c r="T3110" t="s">
        <v>55</v>
      </c>
      <c r="V3110" t="s">
        <v>67</v>
      </c>
      <c r="X3110" t="s">
        <v>80</v>
      </c>
      <c r="Z3110" t="s">
        <v>86</v>
      </c>
      <c r="AC3110" t="s">
        <v>851</v>
      </c>
      <c r="AG3110" t="s">
        <v>27</v>
      </c>
      <c r="AH3110" t="str">
        <f>Table1[[#This Row],[Family]]</f>
        <v>Chironomidae</v>
      </c>
      <c r="AI3110" t="s">
        <v>48</v>
      </c>
      <c r="AJ3110" t="s">
        <v>61</v>
      </c>
      <c r="AK3110">
        <v>6.6</v>
      </c>
      <c r="AM3110" t="s">
        <v>42</v>
      </c>
      <c r="AN3110">
        <v>6.6</v>
      </c>
      <c r="AO3110">
        <v>0</v>
      </c>
    </row>
    <row r="3111" spans="1:41" x14ac:dyDescent="0.25">
      <c r="A3111" t="s">
        <v>847</v>
      </c>
      <c r="F3111" t="s">
        <v>847</v>
      </c>
      <c r="G3111" s="1">
        <v>42457</v>
      </c>
      <c r="I3111" t="s">
        <v>1023</v>
      </c>
      <c r="J3111" t="s">
        <v>40</v>
      </c>
      <c r="K3111" t="s">
        <v>501</v>
      </c>
      <c r="L3111" t="s">
        <v>42</v>
      </c>
      <c r="M3111" t="s">
        <v>43</v>
      </c>
      <c r="N3111">
        <v>0</v>
      </c>
      <c r="O3111">
        <v>1</v>
      </c>
      <c r="P3111">
        <v>1</v>
      </c>
      <c r="T3111" t="s">
        <v>55</v>
      </c>
      <c r="V3111" t="s">
        <v>67</v>
      </c>
      <c r="X3111" t="s">
        <v>80</v>
      </c>
      <c r="Z3111" t="s">
        <v>203</v>
      </c>
      <c r="AC3111" t="s">
        <v>502</v>
      </c>
      <c r="AG3111" t="s">
        <v>27</v>
      </c>
      <c r="AH3111" t="str">
        <f>Table1[[#This Row],[Family]]</f>
        <v>Tipulidae</v>
      </c>
      <c r="AI3111" t="s">
        <v>76</v>
      </c>
      <c r="AJ3111" t="s">
        <v>190</v>
      </c>
      <c r="AK3111">
        <v>1.5</v>
      </c>
      <c r="AM3111" t="s">
        <v>42</v>
      </c>
      <c r="AN3111">
        <v>1.5</v>
      </c>
      <c r="AO3111">
        <v>0</v>
      </c>
    </row>
    <row r="3112" spans="1:41" x14ac:dyDescent="0.25">
      <c r="A3112" t="s">
        <v>847</v>
      </c>
      <c r="F3112" t="s">
        <v>847</v>
      </c>
      <c r="G3112" s="1">
        <v>42457</v>
      </c>
      <c r="I3112" t="s">
        <v>1023</v>
      </c>
      <c r="J3112" t="s">
        <v>40</v>
      </c>
      <c r="K3112" t="s">
        <v>434</v>
      </c>
      <c r="L3112" t="s">
        <v>42</v>
      </c>
      <c r="M3112" t="s">
        <v>43</v>
      </c>
      <c r="N3112">
        <v>0</v>
      </c>
      <c r="O3112">
        <v>1</v>
      </c>
      <c r="P3112">
        <v>1</v>
      </c>
      <c r="T3112" t="s">
        <v>55</v>
      </c>
      <c r="V3112" t="s">
        <v>67</v>
      </c>
      <c r="X3112" t="s">
        <v>80</v>
      </c>
      <c r="Z3112" t="s">
        <v>203</v>
      </c>
      <c r="AC3112" t="s">
        <v>435</v>
      </c>
      <c r="AG3112" t="s">
        <v>27</v>
      </c>
      <c r="AH3112" t="str">
        <f>Table1[[#This Row],[Family]]</f>
        <v>Tipulidae</v>
      </c>
      <c r="AI3112" t="s">
        <v>76</v>
      </c>
      <c r="AJ3112" t="s">
        <v>49</v>
      </c>
      <c r="AK3112">
        <v>2.8</v>
      </c>
      <c r="AM3112" t="s">
        <v>42</v>
      </c>
      <c r="AN3112">
        <v>2.8</v>
      </c>
      <c r="AO3112">
        <v>0</v>
      </c>
    </row>
    <row r="3113" spans="1:41" x14ac:dyDescent="0.25">
      <c r="A3113" t="s">
        <v>852</v>
      </c>
      <c r="F3113" t="s">
        <v>852</v>
      </c>
      <c r="G3113" s="1">
        <v>42437</v>
      </c>
      <c r="I3113" t="s">
        <v>1023</v>
      </c>
      <c r="J3113" t="s">
        <v>129</v>
      </c>
      <c r="K3113" t="s">
        <v>292</v>
      </c>
      <c r="L3113" t="s">
        <v>42</v>
      </c>
      <c r="M3113" t="s">
        <v>43</v>
      </c>
      <c r="N3113">
        <v>0</v>
      </c>
      <c r="O3113">
        <v>25</v>
      </c>
      <c r="P3113">
        <v>25</v>
      </c>
      <c r="T3113" t="s">
        <v>55</v>
      </c>
      <c r="V3113" t="s">
        <v>56</v>
      </c>
      <c r="X3113" t="s">
        <v>57</v>
      </c>
      <c r="Z3113" t="s">
        <v>293</v>
      </c>
      <c r="AC3113" t="s">
        <v>294</v>
      </c>
      <c r="AG3113" t="s">
        <v>27</v>
      </c>
      <c r="AH3113" t="str">
        <f>Table1[[#This Row],[Family]]</f>
        <v>Gammaridae</v>
      </c>
      <c r="AI3113" t="s">
        <v>60</v>
      </c>
      <c r="AJ3113" t="s">
        <v>61</v>
      </c>
      <c r="AK3113">
        <v>6.7</v>
      </c>
      <c r="AM3113" t="s">
        <v>42</v>
      </c>
      <c r="AN3113">
        <v>6.7</v>
      </c>
      <c r="AO3113">
        <v>0</v>
      </c>
    </row>
    <row r="3114" spans="1:41" x14ac:dyDescent="0.25">
      <c r="A3114" t="s">
        <v>852</v>
      </c>
      <c r="F3114" t="s">
        <v>852</v>
      </c>
      <c r="G3114" s="1">
        <v>42437</v>
      </c>
      <c r="I3114" t="s">
        <v>1023</v>
      </c>
      <c r="J3114" t="s">
        <v>129</v>
      </c>
      <c r="K3114" t="s">
        <v>516</v>
      </c>
      <c r="L3114" t="s">
        <v>42</v>
      </c>
      <c r="M3114" t="s">
        <v>43</v>
      </c>
      <c r="N3114">
        <v>0</v>
      </c>
      <c r="O3114">
        <v>4</v>
      </c>
      <c r="P3114">
        <v>4</v>
      </c>
      <c r="T3114" t="s">
        <v>55</v>
      </c>
      <c r="V3114" t="s">
        <v>56</v>
      </c>
      <c r="X3114" t="s">
        <v>63</v>
      </c>
      <c r="Z3114" t="s">
        <v>64</v>
      </c>
      <c r="AC3114" t="s">
        <v>517</v>
      </c>
      <c r="AG3114" t="s">
        <v>27</v>
      </c>
      <c r="AH3114" t="str">
        <f>Table1[[#This Row],[Family]]</f>
        <v>Asellidae</v>
      </c>
      <c r="AI3114" t="s">
        <v>48</v>
      </c>
      <c r="AJ3114" t="s">
        <v>61</v>
      </c>
      <c r="AK3114">
        <v>3.3</v>
      </c>
      <c r="AM3114" t="s">
        <v>42</v>
      </c>
      <c r="AN3114">
        <v>3.3</v>
      </c>
      <c r="AO3114">
        <v>0</v>
      </c>
    </row>
    <row r="3115" spans="1:41" x14ac:dyDescent="0.25">
      <c r="A3115" t="s">
        <v>852</v>
      </c>
      <c r="F3115" t="s">
        <v>852</v>
      </c>
      <c r="G3115" s="1">
        <v>42437</v>
      </c>
      <c r="I3115" t="s">
        <v>1023</v>
      </c>
      <c r="J3115" t="s">
        <v>129</v>
      </c>
      <c r="K3115" t="s">
        <v>130</v>
      </c>
      <c r="L3115" t="s">
        <v>42</v>
      </c>
      <c r="M3115" t="s">
        <v>43</v>
      </c>
      <c r="N3115">
        <v>0</v>
      </c>
      <c r="O3115">
        <v>1</v>
      </c>
      <c r="P3115">
        <v>1</v>
      </c>
      <c r="T3115" t="s">
        <v>55</v>
      </c>
      <c r="V3115" t="s">
        <v>67</v>
      </c>
      <c r="X3115" t="s">
        <v>68</v>
      </c>
      <c r="Z3115" t="s">
        <v>131</v>
      </c>
      <c r="AC3115" t="s">
        <v>132</v>
      </c>
      <c r="AG3115" t="s">
        <v>27</v>
      </c>
      <c r="AH3115" t="str">
        <f>Table1[[#This Row],[Family]]</f>
        <v>Ameletidae</v>
      </c>
      <c r="AI3115" t="s">
        <v>48</v>
      </c>
      <c r="AJ3115" t="s">
        <v>133</v>
      </c>
      <c r="AK3115">
        <v>2.6</v>
      </c>
      <c r="AM3115" t="s">
        <v>42</v>
      </c>
      <c r="AN3115">
        <v>2.6</v>
      </c>
      <c r="AO3115">
        <v>0</v>
      </c>
    </row>
    <row r="3116" spans="1:41" x14ac:dyDescent="0.25">
      <c r="A3116" t="s">
        <v>852</v>
      </c>
      <c r="F3116" t="s">
        <v>852</v>
      </c>
      <c r="G3116" s="1">
        <v>42437</v>
      </c>
      <c r="I3116" t="s">
        <v>1023</v>
      </c>
      <c r="J3116" t="s">
        <v>129</v>
      </c>
      <c r="K3116" t="s">
        <v>137</v>
      </c>
      <c r="L3116" t="s">
        <v>42</v>
      </c>
      <c r="M3116" t="s">
        <v>43</v>
      </c>
      <c r="N3116">
        <v>0</v>
      </c>
      <c r="O3116">
        <v>7</v>
      </c>
      <c r="P3116">
        <v>7</v>
      </c>
      <c r="T3116" t="s">
        <v>55</v>
      </c>
      <c r="V3116" t="s">
        <v>67</v>
      </c>
      <c r="X3116" t="s">
        <v>68</v>
      </c>
      <c r="Z3116" t="s">
        <v>138</v>
      </c>
      <c r="AC3116" t="s">
        <v>139</v>
      </c>
      <c r="AG3116" t="s">
        <v>27</v>
      </c>
      <c r="AH3116" t="str">
        <f>Table1[[#This Row],[Family]]</f>
        <v>Ephemerellidae</v>
      </c>
      <c r="AI3116" t="s">
        <v>48</v>
      </c>
      <c r="AJ3116" t="s">
        <v>140</v>
      </c>
      <c r="AK3116">
        <v>2.2999999999999998</v>
      </c>
      <c r="AM3116" t="s">
        <v>42</v>
      </c>
      <c r="AN3116">
        <v>2.2999999999999998</v>
      </c>
      <c r="AO3116">
        <v>0</v>
      </c>
    </row>
    <row r="3117" spans="1:41" x14ac:dyDescent="0.25">
      <c r="A3117" t="s">
        <v>852</v>
      </c>
      <c r="F3117" t="s">
        <v>852</v>
      </c>
      <c r="G3117" s="1">
        <v>42437</v>
      </c>
      <c r="I3117" t="s">
        <v>1023</v>
      </c>
      <c r="J3117" t="s">
        <v>129</v>
      </c>
      <c r="K3117" t="s">
        <v>260</v>
      </c>
      <c r="L3117" t="s">
        <v>42</v>
      </c>
      <c r="M3117" t="s">
        <v>43</v>
      </c>
      <c r="N3117">
        <v>0</v>
      </c>
      <c r="O3117">
        <v>7</v>
      </c>
      <c r="P3117">
        <v>7</v>
      </c>
      <c r="T3117" t="s">
        <v>55</v>
      </c>
      <c r="V3117" t="s">
        <v>67</v>
      </c>
      <c r="X3117" t="s">
        <v>68</v>
      </c>
      <c r="Z3117" t="s">
        <v>142</v>
      </c>
      <c r="AC3117" t="s">
        <v>261</v>
      </c>
      <c r="AG3117" t="s">
        <v>27</v>
      </c>
      <c r="AH3117" t="str">
        <f>Table1[[#This Row],[Family]]</f>
        <v>Heptageniidae</v>
      </c>
      <c r="AI3117" t="s">
        <v>144</v>
      </c>
      <c r="AJ3117" t="s">
        <v>53</v>
      </c>
      <c r="AK3117">
        <v>3</v>
      </c>
      <c r="AM3117" t="s">
        <v>42</v>
      </c>
      <c r="AN3117">
        <v>3</v>
      </c>
      <c r="AO3117">
        <v>0</v>
      </c>
    </row>
    <row r="3118" spans="1:41" x14ac:dyDescent="0.25">
      <c r="A3118" t="s">
        <v>852</v>
      </c>
      <c r="F3118" t="s">
        <v>852</v>
      </c>
      <c r="G3118" s="1">
        <v>42437</v>
      </c>
      <c r="I3118" t="s">
        <v>1023</v>
      </c>
      <c r="J3118" t="s">
        <v>129</v>
      </c>
      <c r="K3118" t="s">
        <v>660</v>
      </c>
      <c r="L3118" t="s">
        <v>42</v>
      </c>
      <c r="M3118" t="s">
        <v>43</v>
      </c>
      <c r="N3118">
        <v>0</v>
      </c>
      <c r="O3118">
        <v>1</v>
      </c>
      <c r="P3118">
        <v>1</v>
      </c>
      <c r="T3118" t="s">
        <v>55</v>
      </c>
      <c r="V3118" t="s">
        <v>67</v>
      </c>
      <c r="X3118" t="s">
        <v>68</v>
      </c>
      <c r="Z3118" t="s">
        <v>146</v>
      </c>
      <c r="AC3118" t="s">
        <v>661</v>
      </c>
      <c r="AG3118" t="s">
        <v>27</v>
      </c>
      <c r="AH3118" t="str">
        <f>Table1[[#This Row],[Family]]</f>
        <v>Baetidae</v>
      </c>
      <c r="AI3118" t="s">
        <v>48</v>
      </c>
      <c r="AJ3118" t="s">
        <v>136</v>
      </c>
      <c r="AK3118">
        <v>2.2999999999999998</v>
      </c>
      <c r="AM3118" t="s">
        <v>42</v>
      </c>
      <c r="AN3118">
        <v>2.2999999999999998</v>
      </c>
      <c r="AO3118">
        <v>0</v>
      </c>
    </row>
    <row r="3119" spans="1:41" x14ac:dyDescent="0.25">
      <c r="A3119" t="s">
        <v>852</v>
      </c>
      <c r="F3119" t="s">
        <v>852</v>
      </c>
      <c r="G3119" s="1">
        <v>42437</v>
      </c>
      <c r="I3119" t="s">
        <v>1023</v>
      </c>
      <c r="J3119" t="s">
        <v>129</v>
      </c>
      <c r="K3119" t="s">
        <v>323</v>
      </c>
      <c r="L3119" t="s">
        <v>42</v>
      </c>
      <c r="M3119" t="s">
        <v>43</v>
      </c>
      <c r="N3119">
        <v>0</v>
      </c>
      <c r="O3119">
        <v>2</v>
      </c>
      <c r="P3119">
        <v>2</v>
      </c>
      <c r="T3119" t="s">
        <v>55</v>
      </c>
      <c r="V3119" t="s">
        <v>67</v>
      </c>
      <c r="X3119" t="s">
        <v>324</v>
      </c>
      <c r="Z3119" t="s">
        <v>325</v>
      </c>
      <c r="AC3119" t="s">
        <v>326</v>
      </c>
      <c r="AG3119" t="s">
        <v>27</v>
      </c>
      <c r="AH3119" t="str">
        <f>Table1[[#This Row],[Family]]</f>
        <v>Calopterygidae</v>
      </c>
      <c r="AI3119" t="s">
        <v>76</v>
      </c>
      <c r="AJ3119" t="s">
        <v>213</v>
      </c>
      <c r="AK3119">
        <v>8.3000000000000007</v>
      </c>
      <c r="AM3119" t="s">
        <v>42</v>
      </c>
      <c r="AN3119">
        <v>8.3000000000000007</v>
      </c>
      <c r="AO3119">
        <v>0</v>
      </c>
    </row>
    <row r="3120" spans="1:41" x14ac:dyDescent="0.25">
      <c r="A3120" t="s">
        <v>852</v>
      </c>
      <c r="F3120" t="s">
        <v>852</v>
      </c>
      <c r="G3120" s="1">
        <v>42437</v>
      </c>
      <c r="I3120" t="s">
        <v>1023</v>
      </c>
      <c r="J3120" t="s">
        <v>129</v>
      </c>
      <c r="K3120" t="s">
        <v>831</v>
      </c>
      <c r="L3120" t="s">
        <v>42</v>
      </c>
      <c r="M3120" t="s">
        <v>43</v>
      </c>
      <c r="N3120">
        <v>0</v>
      </c>
      <c r="O3120">
        <v>1</v>
      </c>
      <c r="P3120">
        <v>1</v>
      </c>
      <c r="T3120" t="s">
        <v>55</v>
      </c>
      <c r="V3120" t="s">
        <v>67</v>
      </c>
      <c r="X3120" t="s">
        <v>324</v>
      </c>
      <c r="Z3120" t="s">
        <v>399</v>
      </c>
      <c r="AC3120" t="s">
        <v>832</v>
      </c>
      <c r="AG3120" t="s">
        <v>27</v>
      </c>
      <c r="AH3120" t="str">
        <f>Table1[[#This Row],[Family]]</f>
        <v>Gomphidae</v>
      </c>
      <c r="AI3120" t="s">
        <v>76</v>
      </c>
      <c r="AJ3120" t="s">
        <v>61</v>
      </c>
      <c r="AK3120">
        <v>2.2000000000000002</v>
      </c>
      <c r="AM3120" t="s">
        <v>42</v>
      </c>
      <c r="AN3120">
        <v>2.2000000000000002</v>
      </c>
      <c r="AO3120">
        <v>0</v>
      </c>
    </row>
    <row r="3121" spans="1:41" x14ac:dyDescent="0.25">
      <c r="A3121" t="s">
        <v>852</v>
      </c>
      <c r="F3121" t="s">
        <v>852</v>
      </c>
      <c r="G3121" s="1">
        <v>42437</v>
      </c>
      <c r="I3121" t="s">
        <v>1023</v>
      </c>
      <c r="J3121" t="s">
        <v>129</v>
      </c>
      <c r="K3121" t="s">
        <v>601</v>
      </c>
      <c r="L3121" t="s">
        <v>42</v>
      </c>
      <c r="M3121" t="s">
        <v>43</v>
      </c>
      <c r="N3121">
        <v>0</v>
      </c>
      <c r="O3121">
        <v>1</v>
      </c>
      <c r="P3121">
        <v>1</v>
      </c>
      <c r="T3121" t="s">
        <v>55</v>
      </c>
      <c r="V3121" t="s">
        <v>67</v>
      </c>
      <c r="X3121" t="s">
        <v>152</v>
      </c>
      <c r="Z3121" t="s">
        <v>321</v>
      </c>
      <c r="AC3121" t="s">
        <v>602</v>
      </c>
      <c r="AG3121" t="s">
        <v>27</v>
      </c>
      <c r="AH3121" t="str">
        <f>Table1[[#This Row],[Family]]</f>
        <v>Capniidae</v>
      </c>
      <c r="AI3121" t="s">
        <v>60</v>
      </c>
      <c r="AJ3121" t="s">
        <v>53</v>
      </c>
      <c r="AK3121">
        <v>4.2</v>
      </c>
      <c r="AM3121" t="s">
        <v>42</v>
      </c>
      <c r="AN3121">
        <v>4.2</v>
      </c>
      <c r="AO3121">
        <v>0</v>
      </c>
    </row>
    <row r="3122" spans="1:41" x14ac:dyDescent="0.25">
      <c r="A3122" t="s">
        <v>852</v>
      </c>
      <c r="F3122" t="s">
        <v>852</v>
      </c>
      <c r="G3122" s="1">
        <v>42437</v>
      </c>
      <c r="I3122" t="s">
        <v>1023</v>
      </c>
      <c r="J3122" t="s">
        <v>129</v>
      </c>
      <c r="K3122" t="s">
        <v>155</v>
      </c>
      <c r="L3122" t="s">
        <v>42</v>
      </c>
      <c r="M3122" t="s">
        <v>43</v>
      </c>
      <c r="N3122">
        <v>0</v>
      </c>
      <c r="O3122">
        <v>1</v>
      </c>
      <c r="P3122">
        <v>1</v>
      </c>
      <c r="T3122" t="s">
        <v>55</v>
      </c>
      <c r="V3122" t="s">
        <v>67</v>
      </c>
      <c r="X3122" t="s">
        <v>152</v>
      </c>
      <c r="Z3122" t="s">
        <v>156</v>
      </c>
      <c r="AC3122" t="s">
        <v>157</v>
      </c>
      <c r="AG3122" t="s">
        <v>27</v>
      </c>
      <c r="AH3122" t="str">
        <f>Table1[[#This Row],[Family]]</f>
        <v>Leuctridae</v>
      </c>
      <c r="AI3122" t="s">
        <v>60</v>
      </c>
      <c r="AJ3122" t="s">
        <v>53</v>
      </c>
      <c r="AK3122">
        <v>0.4</v>
      </c>
      <c r="AM3122" t="s">
        <v>42</v>
      </c>
      <c r="AN3122">
        <v>0.4</v>
      </c>
      <c r="AO3122">
        <v>0</v>
      </c>
    </row>
    <row r="3123" spans="1:41" x14ac:dyDescent="0.25">
      <c r="A3123" t="s">
        <v>852</v>
      </c>
      <c r="F3123" t="s">
        <v>852</v>
      </c>
      <c r="G3123" s="1">
        <v>42437</v>
      </c>
      <c r="I3123" t="s">
        <v>1023</v>
      </c>
      <c r="J3123" t="s">
        <v>129</v>
      </c>
      <c r="K3123" t="s">
        <v>158</v>
      </c>
      <c r="L3123" t="s">
        <v>42</v>
      </c>
      <c r="M3123" t="s">
        <v>43</v>
      </c>
      <c r="N3123">
        <v>0</v>
      </c>
      <c r="O3123">
        <v>3</v>
      </c>
      <c r="P3123">
        <v>3</v>
      </c>
      <c r="T3123" t="s">
        <v>55</v>
      </c>
      <c r="V3123" t="s">
        <v>67</v>
      </c>
      <c r="X3123" t="s">
        <v>152</v>
      </c>
      <c r="Z3123" t="s">
        <v>159</v>
      </c>
      <c r="AC3123" t="s">
        <v>160</v>
      </c>
      <c r="AG3123" t="s">
        <v>27</v>
      </c>
      <c r="AH3123" t="str">
        <f>Table1[[#This Row],[Family]]</f>
        <v>Nemouridae</v>
      </c>
      <c r="AI3123" t="s">
        <v>60</v>
      </c>
      <c r="AJ3123" t="s">
        <v>161</v>
      </c>
      <c r="AK3123">
        <v>3</v>
      </c>
      <c r="AM3123" t="s">
        <v>42</v>
      </c>
      <c r="AN3123">
        <v>3</v>
      </c>
      <c r="AO3123">
        <v>0</v>
      </c>
    </row>
    <row r="3124" spans="1:41" x14ac:dyDescent="0.25">
      <c r="A3124" t="s">
        <v>852</v>
      </c>
      <c r="F3124" t="s">
        <v>852</v>
      </c>
      <c r="G3124" s="1">
        <v>42437</v>
      </c>
      <c r="I3124" t="s">
        <v>1023</v>
      </c>
      <c r="J3124" t="s">
        <v>129</v>
      </c>
      <c r="K3124" t="s">
        <v>429</v>
      </c>
      <c r="L3124" t="s">
        <v>42</v>
      </c>
      <c r="M3124" t="s">
        <v>43</v>
      </c>
      <c r="N3124">
        <v>0</v>
      </c>
      <c r="O3124">
        <v>1</v>
      </c>
      <c r="P3124">
        <v>1</v>
      </c>
      <c r="T3124" t="s">
        <v>55</v>
      </c>
      <c r="V3124" t="s">
        <v>67</v>
      </c>
      <c r="X3124" t="s">
        <v>152</v>
      </c>
      <c r="Z3124" t="s">
        <v>167</v>
      </c>
      <c r="AC3124" t="s">
        <v>430</v>
      </c>
      <c r="AG3124" t="s">
        <v>27</v>
      </c>
      <c r="AH3124" t="str">
        <f>Table1[[#This Row],[Family]]</f>
        <v>Perlodidae</v>
      </c>
      <c r="AI3124" t="s">
        <v>76</v>
      </c>
      <c r="AJ3124" t="s">
        <v>53</v>
      </c>
      <c r="AK3124">
        <v>1.7</v>
      </c>
      <c r="AM3124" t="s">
        <v>42</v>
      </c>
      <c r="AN3124">
        <v>1.7</v>
      </c>
      <c r="AO3124">
        <v>0</v>
      </c>
    </row>
    <row r="3125" spans="1:41" x14ac:dyDescent="0.25">
      <c r="A3125" t="s">
        <v>852</v>
      </c>
      <c r="F3125" t="s">
        <v>852</v>
      </c>
      <c r="G3125" s="1">
        <v>42437</v>
      </c>
      <c r="I3125" t="s">
        <v>1023</v>
      </c>
      <c r="J3125" t="s">
        <v>129</v>
      </c>
      <c r="K3125" t="s">
        <v>170</v>
      </c>
      <c r="L3125" t="s">
        <v>42</v>
      </c>
      <c r="M3125" t="s">
        <v>43</v>
      </c>
      <c r="N3125">
        <v>0</v>
      </c>
      <c r="O3125">
        <v>14</v>
      </c>
      <c r="P3125">
        <v>14</v>
      </c>
      <c r="T3125" t="s">
        <v>55</v>
      </c>
      <c r="V3125" t="s">
        <v>67</v>
      </c>
      <c r="X3125" t="s">
        <v>72</v>
      </c>
      <c r="Z3125" t="s">
        <v>171</v>
      </c>
      <c r="AC3125" t="s">
        <v>172</v>
      </c>
      <c r="AG3125" t="s">
        <v>27</v>
      </c>
      <c r="AH3125" t="str">
        <f>Table1[[#This Row],[Family]]</f>
        <v>Hydropsychidae</v>
      </c>
      <c r="AI3125" t="s">
        <v>92</v>
      </c>
      <c r="AJ3125" t="s">
        <v>53</v>
      </c>
      <c r="AK3125">
        <v>6.5</v>
      </c>
      <c r="AM3125" t="s">
        <v>42</v>
      </c>
      <c r="AN3125">
        <v>6.5</v>
      </c>
      <c r="AO3125">
        <v>0</v>
      </c>
    </row>
    <row r="3126" spans="1:41" x14ac:dyDescent="0.25">
      <c r="A3126" t="s">
        <v>852</v>
      </c>
      <c r="F3126" t="s">
        <v>852</v>
      </c>
      <c r="G3126" s="1">
        <v>42437</v>
      </c>
      <c r="I3126" t="s">
        <v>1023</v>
      </c>
      <c r="J3126" t="s">
        <v>129</v>
      </c>
      <c r="K3126" t="s">
        <v>173</v>
      </c>
      <c r="L3126" t="s">
        <v>42</v>
      </c>
      <c r="M3126" t="s">
        <v>43</v>
      </c>
      <c r="N3126">
        <v>0</v>
      </c>
      <c r="O3126">
        <v>1</v>
      </c>
      <c r="P3126">
        <v>1</v>
      </c>
      <c r="T3126" t="s">
        <v>55</v>
      </c>
      <c r="V3126" t="s">
        <v>67</v>
      </c>
      <c r="X3126" t="s">
        <v>72</v>
      </c>
      <c r="Z3126" t="s">
        <v>171</v>
      </c>
      <c r="AC3126" t="s">
        <v>174</v>
      </c>
      <c r="AG3126" t="s">
        <v>27</v>
      </c>
      <c r="AH3126" t="str">
        <f>Table1[[#This Row],[Family]]</f>
        <v>Hydropsychidae</v>
      </c>
      <c r="AI3126" t="s">
        <v>92</v>
      </c>
      <c r="AJ3126" t="s">
        <v>53</v>
      </c>
      <c r="AK3126">
        <v>2.7</v>
      </c>
      <c r="AM3126" t="s">
        <v>42</v>
      </c>
      <c r="AN3126">
        <v>2.7</v>
      </c>
      <c r="AO3126">
        <v>0</v>
      </c>
    </row>
    <row r="3127" spans="1:41" x14ac:dyDescent="0.25">
      <c r="A3127" t="s">
        <v>852</v>
      </c>
      <c r="F3127" t="s">
        <v>852</v>
      </c>
      <c r="G3127" s="1">
        <v>42437</v>
      </c>
      <c r="I3127" t="s">
        <v>1023</v>
      </c>
      <c r="J3127" t="s">
        <v>129</v>
      </c>
      <c r="K3127" t="s">
        <v>175</v>
      </c>
      <c r="L3127" t="s">
        <v>42</v>
      </c>
      <c r="M3127" t="s">
        <v>43</v>
      </c>
      <c r="N3127">
        <v>0</v>
      </c>
      <c r="O3127">
        <v>3</v>
      </c>
      <c r="P3127">
        <v>3</v>
      </c>
      <c r="T3127" t="s">
        <v>55</v>
      </c>
      <c r="V3127" t="s">
        <v>67</v>
      </c>
      <c r="X3127" t="s">
        <v>72</v>
      </c>
      <c r="Z3127" t="s">
        <v>171</v>
      </c>
      <c r="AC3127" t="s">
        <v>176</v>
      </c>
      <c r="AG3127" t="s">
        <v>27</v>
      </c>
      <c r="AH3127" t="str">
        <f>Table1[[#This Row],[Family]]</f>
        <v>Hydropsychidae</v>
      </c>
      <c r="AI3127" t="s">
        <v>92</v>
      </c>
      <c r="AJ3127" t="s">
        <v>53</v>
      </c>
      <c r="AK3127">
        <v>7.5</v>
      </c>
      <c r="AM3127" t="s">
        <v>42</v>
      </c>
      <c r="AN3127">
        <v>7.5</v>
      </c>
      <c r="AO3127">
        <v>0</v>
      </c>
    </row>
    <row r="3128" spans="1:41" x14ac:dyDescent="0.25">
      <c r="A3128" t="s">
        <v>852</v>
      </c>
      <c r="F3128" t="s">
        <v>852</v>
      </c>
      <c r="G3128" s="1">
        <v>42437</v>
      </c>
      <c r="I3128" t="s">
        <v>1023</v>
      </c>
      <c r="J3128" t="s">
        <v>129</v>
      </c>
      <c r="K3128" t="s">
        <v>489</v>
      </c>
      <c r="L3128" t="s">
        <v>42</v>
      </c>
      <c r="M3128" t="s">
        <v>43</v>
      </c>
      <c r="N3128">
        <v>0</v>
      </c>
      <c r="O3128">
        <v>1</v>
      </c>
      <c r="P3128">
        <v>1</v>
      </c>
      <c r="T3128" t="s">
        <v>55</v>
      </c>
      <c r="V3128" t="s">
        <v>67</v>
      </c>
      <c r="X3128" t="s">
        <v>72</v>
      </c>
      <c r="Z3128" t="s">
        <v>270</v>
      </c>
      <c r="AC3128" t="s">
        <v>490</v>
      </c>
      <c r="AG3128" t="s">
        <v>27</v>
      </c>
      <c r="AH3128" t="str">
        <f>Table1[[#This Row],[Family]]</f>
        <v>Limnephilidae</v>
      </c>
      <c r="AI3128" t="s">
        <v>60</v>
      </c>
      <c r="AJ3128" t="s">
        <v>61</v>
      </c>
      <c r="AK3128">
        <v>4.9000000000000004</v>
      </c>
      <c r="AM3128" t="s">
        <v>42</v>
      </c>
      <c r="AN3128">
        <v>4.9000000000000004</v>
      </c>
      <c r="AO3128">
        <v>0</v>
      </c>
    </row>
    <row r="3129" spans="1:41" x14ac:dyDescent="0.25">
      <c r="A3129" t="s">
        <v>852</v>
      </c>
      <c r="F3129" t="s">
        <v>852</v>
      </c>
      <c r="G3129" s="1">
        <v>42437</v>
      </c>
      <c r="I3129" t="s">
        <v>1023</v>
      </c>
      <c r="J3129" t="s">
        <v>129</v>
      </c>
      <c r="K3129" t="s">
        <v>352</v>
      </c>
      <c r="L3129" t="s">
        <v>42</v>
      </c>
      <c r="M3129" t="s">
        <v>43</v>
      </c>
      <c r="N3129">
        <v>0</v>
      </c>
      <c r="O3129">
        <v>1</v>
      </c>
      <c r="P3129">
        <v>1</v>
      </c>
      <c r="T3129" t="s">
        <v>55</v>
      </c>
      <c r="V3129" t="s">
        <v>67</v>
      </c>
      <c r="X3129" t="s">
        <v>72</v>
      </c>
      <c r="Z3129" t="s">
        <v>270</v>
      </c>
      <c r="AB3129" t="s">
        <v>353</v>
      </c>
      <c r="AC3129" t="s">
        <v>354</v>
      </c>
      <c r="AG3129" t="s">
        <v>27</v>
      </c>
      <c r="AH3129" t="str">
        <f>Table1[[#This Row],[Family]]</f>
        <v>Limnephilidae</v>
      </c>
      <c r="AI3129" t="s">
        <v>60</v>
      </c>
      <c r="AJ3129" t="s">
        <v>355</v>
      </c>
      <c r="AK3129">
        <v>3.1</v>
      </c>
      <c r="AM3129" t="s">
        <v>42</v>
      </c>
      <c r="AN3129">
        <v>3.1</v>
      </c>
      <c r="AO3129">
        <v>0</v>
      </c>
    </row>
    <row r="3130" spans="1:41" x14ac:dyDescent="0.25">
      <c r="A3130" t="s">
        <v>852</v>
      </c>
      <c r="F3130" t="s">
        <v>852</v>
      </c>
      <c r="G3130" s="1">
        <v>42437</v>
      </c>
      <c r="I3130" t="s">
        <v>1023</v>
      </c>
      <c r="J3130" t="s">
        <v>129</v>
      </c>
      <c r="K3130" t="s">
        <v>217</v>
      </c>
      <c r="L3130" t="s">
        <v>42</v>
      </c>
      <c r="M3130" t="s">
        <v>43</v>
      </c>
      <c r="N3130">
        <v>0</v>
      </c>
      <c r="O3130">
        <v>1</v>
      </c>
      <c r="P3130">
        <v>1</v>
      </c>
      <c r="T3130" t="s">
        <v>55</v>
      </c>
      <c r="V3130" t="s">
        <v>67</v>
      </c>
      <c r="X3130" t="s">
        <v>72</v>
      </c>
      <c r="Z3130" t="s">
        <v>181</v>
      </c>
      <c r="AC3130" t="s">
        <v>218</v>
      </c>
      <c r="AG3130" t="s">
        <v>27</v>
      </c>
      <c r="AH3130" t="str">
        <f>Table1[[#This Row],[Family]]</f>
        <v>Philopotamidae</v>
      </c>
      <c r="AI3130" t="s">
        <v>92</v>
      </c>
      <c r="AJ3130" t="s">
        <v>53</v>
      </c>
      <c r="AK3130">
        <v>4.4000000000000004</v>
      </c>
      <c r="AM3130" t="s">
        <v>42</v>
      </c>
      <c r="AN3130">
        <v>4.4000000000000004</v>
      </c>
      <c r="AO3130">
        <v>0</v>
      </c>
    </row>
    <row r="3131" spans="1:41" x14ac:dyDescent="0.25">
      <c r="A3131" t="s">
        <v>852</v>
      </c>
      <c r="F3131" t="s">
        <v>852</v>
      </c>
      <c r="G3131" s="1">
        <v>42437</v>
      </c>
      <c r="I3131" t="s">
        <v>1023</v>
      </c>
      <c r="J3131" t="s">
        <v>129</v>
      </c>
      <c r="K3131" t="s">
        <v>853</v>
      </c>
      <c r="L3131" t="s">
        <v>42</v>
      </c>
      <c r="M3131" t="s">
        <v>43</v>
      </c>
      <c r="N3131">
        <v>0</v>
      </c>
      <c r="O3131">
        <v>1</v>
      </c>
      <c r="P3131">
        <v>1</v>
      </c>
      <c r="T3131" t="s">
        <v>55</v>
      </c>
      <c r="V3131" t="s">
        <v>67</v>
      </c>
      <c r="X3131" t="s">
        <v>220</v>
      </c>
      <c r="Z3131" t="s">
        <v>440</v>
      </c>
      <c r="AG3131" t="s">
        <v>24</v>
      </c>
      <c r="AH3131" t="str">
        <f>Table1[[#This Row],[FinalID]]</f>
        <v>HYDROPHILIDAE</v>
      </c>
      <c r="AK3131">
        <v>4.0999999999999996</v>
      </c>
      <c r="AM3131" t="s">
        <v>42</v>
      </c>
      <c r="AN3131">
        <v>4.0999999999999996</v>
      </c>
      <c r="AO3131">
        <v>0</v>
      </c>
    </row>
    <row r="3132" spans="1:41" x14ac:dyDescent="0.25">
      <c r="A3132" t="s">
        <v>852</v>
      </c>
      <c r="F3132" t="s">
        <v>852</v>
      </c>
      <c r="G3132" s="1">
        <v>42437</v>
      </c>
      <c r="I3132" t="s">
        <v>1023</v>
      </c>
      <c r="J3132" t="s">
        <v>129</v>
      </c>
      <c r="K3132" t="s">
        <v>386</v>
      </c>
      <c r="L3132" t="s">
        <v>42</v>
      </c>
      <c r="M3132" t="s">
        <v>43</v>
      </c>
      <c r="N3132">
        <v>0</v>
      </c>
      <c r="O3132">
        <v>1</v>
      </c>
      <c r="P3132">
        <v>1</v>
      </c>
      <c r="T3132" t="s">
        <v>55</v>
      </c>
      <c r="V3132" t="s">
        <v>67</v>
      </c>
      <c r="X3132" t="s">
        <v>220</v>
      </c>
      <c r="Z3132" t="s">
        <v>387</v>
      </c>
      <c r="AC3132" t="s">
        <v>388</v>
      </c>
      <c r="AG3132" t="s">
        <v>27</v>
      </c>
      <c r="AH3132" t="str">
        <f>Table1[[#This Row],[Family]]</f>
        <v>Psephenidae</v>
      </c>
      <c r="AI3132" t="s">
        <v>144</v>
      </c>
      <c r="AJ3132" t="s">
        <v>53</v>
      </c>
      <c r="AK3132">
        <v>4.4000000000000004</v>
      </c>
      <c r="AM3132" t="s">
        <v>42</v>
      </c>
      <c r="AN3132">
        <v>4.4000000000000004</v>
      </c>
      <c r="AO3132">
        <v>0</v>
      </c>
    </row>
    <row r="3133" spans="1:41" x14ac:dyDescent="0.25">
      <c r="A3133" t="s">
        <v>852</v>
      </c>
      <c r="F3133" t="s">
        <v>852</v>
      </c>
      <c r="G3133" s="1">
        <v>42437</v>
      </c>
      <c r="I3133" t="s">
        <v>1023</v>
      </c>
      <c r="J3133" t="s">
        <v>129</v>
      </c>
      <c r="K3133" t="s">
        <v>283</v>
      </c>
      <c r="L3133" t="s">
        <v>42</v>
      </c>
      <c r="M3133" t="s">
        <v>43</v>
      </c>
      <c r="N3133">
        <v>0</v>
      </c>
      <c r="O3133">
        <v>1</v>
      </c>
      <c r="P3133">
        <v>1</v>
      </c>
      <c r="T3133" t="s">
        <v>55</v>
      </c>
      <c r="V3133" t="s">
        <v>67</v>
      </c>
      <c r="X3133" t="s">
        <v>220</v>
      </c>
      <c r="Z3133" t="s">
        <v>284</v>
      </c>
      <c r="AC3133" t="s">
        <v>285</v>
      </c>
      <c r="AG3133" t="s">
        <v>27</v>
      </c>
      <c r="AH3133" t="str">
        <f>Table1[[#This Row],[Family]]</f>
        <v>Ptilodactylidae</v>
      </c>
      <c r="AI3133" t="s">
        <v>60</v>
      </c>
      <c r="AJ3133" t="s">
        <v>53</v>
      </c>
      <c r="AK3133">
        <v>3.1</v>
      </c>
      <c r="AM3133" t="s">
        <v>42</v>
      </c>
      <c r="AN3133">
        <v>3.1</v>
      </c>
      <c r="AO3133">
        <v>0</v>
      </c>
    </row>
    <row r="3134" spans="1:41" x14ac:dyDescent="0.25">
      <c r="A3134" t="s">
        <v>852</v>
      </c>
      <c r="F3134" t="s">
        <v>852</v>
      </c>
      <c r="G3134" s="1">
        <v>42437</v>
      </c>
      <c r="I3134" t="s">
        <v>1023</v>
      </c>
      <c r="J3134" t="s">
        <v>129</v>
      </c>
      <c r="K3134" t="s">
        <v>513</v>
      </c>
      <c r="L3134" t="s">
        <v>42</v>
      </c>
      <c r="M3134" t="s">
        <v>43</v>
      </c>
      <c r="N3134">
        <v>0</v>
      </c>
      <c r="O3134">
        <v>1</v>
      </c>
      <c r="P3134">
        <v>1</v>
      </c>
      <c r="T3134" t="s">
        <v>55</v>
      </c>
      <c r="V3134" t="s">
        <v>67</v>
      </c>
      <c r="X3134" t="s">
        <v>80</v>
      </c>
      <c r="Z3134" t="s">
        <v>86</v>
      </c>
      <c r="AB3134" t="s">
        <v>87</v>
      </c>
      <c r="AC3134" t="s">
        <v>514</v>
      </c>
      <c r="AG3134" t="s">
        <v>27</v>
      </c>
      <c r="AH3134" t="str">
        <f>Table1[[#This Row],[Family]]</f>
        <v>Chironomidae</v>
      </c>
      <c r="AI3134" t="s">
        <v>76</v>
      </c>
      <c r="AJ3134" t="s">
        <v>82</v>
      </c>
      <c r="AK3134">
        <v>7.6</v>
      </c>
      <c r="AM3134" t="s">
        <v>42</v>
      </c>
      <c r="AN3134">
        <v>7.6</v>
      </c>
      <c r="AO3134">
        <v>0</v>
      </c>
    </row>
    <row r="3135" spans="1:41" x14ac:dyDescent="0.25">
      <c r="A3135" t="s">
        <v>852</v>
      </c>
      <c r="F3135" t="s">
        <v>852</v>
      </c>
      <c r="G3135" s="1">
        <v>42437</v>
      </c>
      <c r="I3135" t="s">
        <v>1023</v>
      </c>
      <c r="J3135" t="s">
        <v>129</v>
      </c>
      <c r="K3135" t="s">
        <v>90</v>
      </c>
      <c r="L3135" t="s">
        <v>42</v>
      </c>
      <c r="M3135" t="s">
        <v>43</v>
      </c>
      <c r="N3135">
        <v>0</v>
      </c>
      <c r="O3135">
        <v>1</v>
      </c>
      <c r="P3135">
        <v>1</v>
      </c>
      <c r="T3135" t="s">
        <v>55</v>
      </c>
      <c r="V3135" t="s">
        <v>67</v>
      </c>
      <c r="X3135" t="s">
        <v>80</v>
      </c>
      <c r="Z3135" t="s">
        <v>86</v>
      </c>
      <c r="AB3135" t="s">
        <v>87</v>
      </c>
      <c r="AC3135" t="s">
        <v>91</v>
      </c>
      <c r="AG3135" t="s">
        <v>27</v>
      </c>
      <c r="AH3135" t="str">
        <f>Table1[[#This Row],[Family]]</f>
        <v>Chironomidae</v>
      </c>
      <c r="AI3135" t="s">
        <v>92</v>
      </c>
      <c r="AJ3135" t="s">
        <v>53</v>
      </c>
      <c r="AK3135">
        <v>4.9000000000000004</v>
      </c>
      <c r="AM3135" t="s">
        <v>42</v>
      </c>
      <c r="AN3135">
        <v>4.9000000000000004</v>
      </c>
      <c r="AO3135">
        <v>0</v>
      </c>
    </row>
    <row r="3136" spans="1:41" x14ac:dyDescent="0.25">
      <c r="A3136" t="s">
        <v>852</v>
      </c>
      <c r="F3136" t="s">
        <v>852</v>
      </c>
      <c r="G3136" s="1">
        <v>42437</v>
      </c>
      <c r="I3136" t="s">
        <v>1023</v>
      </c>
      <c r="J3136" t="s">
        <v>129</v>
      </c>
      <c r="K3136" t="s">
        <v>93</v>
      </c>
      <c r="L3136" t="s">
        <v>42</v>
      </c>
      <c r="M3136" t="s">
        <v>43</v>
      </c>
      <c r="N3136">
        <v>0</v>
      </c>
      <c r="O3136">
        <v>4</v>
      </c>
      <c r="P3136">
        <v>4</v>
      </c>
      <c r="T3136" t="s">
        <v>55</v>
      </c>
      <c r="V3136" t="s">
        <v>67</v>
      </c>
      <c r="X3136" t="s">
        <v>80</v>
      </c>
      <c r="Z3136" t="s">
        <v>86</v>
      </c>
      <c r="AB3136" t="s">
        <v>87</v>
      </c>
      <c r="AC3136" t="s">
        <v>94</v>
      </c>
      <c r="AG3136" t="s">
        <v>27</v>
      </c>
      <c r="AH3136" t="str">
        <f>Table1[[#This Row],[Family]]</f>
        <v>Chironomidae</v>
      </c>
      <c r="AI3136" t="s">
        <v>60</v>
      </c>
      <c r="AJ3136" t="s">
        <v>95</v>
      </c>
      <c r="AK3136">
        <v>6.3</v>
      </c>
      <c r="AM3136" t="s">
        <v>42</v>
      </c>
      <c r="AN3136">
        <v>6.3</v>
      </c>
      <c r="AO3136">
        <v>0</v>
      </c>
    </row>
    <row r="3137" spans="1:41" x14ac:dyDescent="0.25">
      <c r="A3137" t="s">
        <v>852</v>
      </c>
      <c r="F3137" t="s">
        <v>852</v>
      </c>
      <c r="G3137" s="1">
        <v>42437</v>
      </c>
      <c r="I3137" t="s">
        <v>1023</v>
      </c>
      <c r="J3137" t="s">
        <v>129</v>
      </c>
      <c r="K3137" t="s">
        <v>183</v>
      </c>
      <c r="L3137" t="s">
        <v>42</v>
      </c>
      <c r="M3137" t="s">
        <v>43</v>
      </c>
      <c r="N3137">
        <v>0</v>
      </c>
      <c r="O3137">
        <v>1</v>
      </c>
      <c r="P3137">
        <v>1</v>
      </c>
      <c r="T3137" t="s">
        <v>55</v>
      </c>
      <c r="V3137" t="s">
        <v>67</v>
      </c>
      <c r="X3137" t="s">
        <v>80</v>
      </c>
      <c r="Z3137" t="s">
        <v>86</v>
      </c>
      <c r="AB3137" t="s">
        <v>97</v>
      </c>
      <c r="AC3137" t="s">
        <v>184</v>
      </c>
      <c r="AG3137" t="s">
        <v>27</v>
      </c>
      <c r="AH3137" t="str">
        <f>Table1[[#This Row],[Family]]</f>
        <v>Chironomidae</v>
      </c>
      <c r="AI3137" t="s">
        <v>48</v>
      </c>
      <c r="AJ3137" t="s">
        <v>185</v>
      </c>
      <c r="AK3137">
        <v>2.1</v>
      </c>
      <c r="AM3137" t="s">
        <v>42</v>
      </c>
      <c r="AN3137">
        <v>2.1</v>
      </c>
      <c r="AO3137">
        <v>0</v>
      </c>
    </row>
    <row r="3138" spans="1:41" x14ac:dyDescent="0.25">
      <c r="A3138" t="s">
        <v>852</v>
      </c>
      <c r="F3138" t="s">
        <v>852</v>
      </c>
      <c r="G3138" s="1">
        <v>42437</v>
      </c>
      <c r="I3138" t="s">
        <v>1023</v>
      </c>
      <c r="J3138" t="s">
        <v>129</v>
      </c>
      <c r="K3138" t="s">
        <v>286</v>
      </c>
      <c r="L3138" t="s">
        <v>42</v>
      </c>
      <c r="M3138" t="s">
        <v>43</v>
      </c>
      <c r="N3138">
        <v>0</v>
      </c>
      <c r="O3138">
        <v>4</v>
      </c>
      <c r="P3138">
        <v>4</v>
      </c>
      <c r="T3138" t="s">
        <v>55</v>
      </c>
      <c r="V3138" t="s">
        <v>67</v>
      </c>
      <c r="X3138" t="s">
        <v>80</v>
      </c>
      <c r="Z3138" t="s">
        <v>86</v>
      </c>
      <c r="AB3138" t="s">
        <v>97</v>
      </c>
      <c r="AC3138" t="s">
        <v>287</v>
      </c>
      <c r="AG3138" t="s">
        <v>27</v>
      </c>
      <c r="AH3138" t="str">
        <f>Table1[[#This Row],[Family]]</f>
        <v>Chironomidae</v>
      </c>
      <c r="AI3138" t="s">
        <v>48</v>
      </c>
      <c r="AJ3138" t="s">
        <v>61</v>
      </c>
      <c r="AK3138">
        <v>7.7</v>
      </c>
      <c r="AM3138" t="s">
        <v>42</v>
      </c>
      <c r="AN3138">
        <v>7.7</v>
      </c>
      <c r="AO3138">
        <v>0</v>
      </c>
    </row>
    <row r="3139" spans="1:41" x14ac:dyDescent="0.25">
      <c r="A3139" t="s">
        <v>852</v>
      </c>
      <c r="F3139" t="s">
        <v>852</v>
      </c>
      <c r="G3139" s="1">
        <v>42437</v>
      </c>
      <c r="I3139" t="s">
        <v>1023</v>
      </c>
      <c r="J3139" t="s">
        <v>129</v>
      </c>
      <c r="K3139" t="s">
        <v>297</v>
      </c>
      <c r="L3139" t="s">
        <v>42</v>
      </c>
      <c r="M3139" t="s">
        <v>43</v>
      </c>
      <c r="N3139">
        <v>0</v>
      </c>
      <c r="O3139">
        <v>3</v>
      </c>
      <c r="P3139">
        <v>3</v>
      </c>
      <c r="T3139" t="s">
        <v>55</v>
      </c>
      <c r="V3139" t="s">
        <v>67</v>
      </c>
      <c r="X3139" t="s">
        <v>80</v>
      </c>
      <c r="Z3139" t="s">
        <v>86</v>
      </c>
      <c r="AB3139" t="s">
        <v>97</v>
      </c>
      <c r="AC3139" t="s">
        <v>298</v>
      </c>
      <c r="AG3139" t="s">
        <v>27</v>
      </c>
      <c r="AH3139" t="str">
        <f>Table1[[#This Row],[Family]]</f>
        <v>Chironomidae</v>
      </c>
      <c r="AI3139" t="s">
        <v>92</v>
      </c>
      <c r="AJ3139" t="s">
        <v>53</v>
      </c>
      <c r="AK3139">
        <v>7.2</v>
      </c>
      <c r="AM3139" t="s">
        <v>42</v>
      </c>
      <c r="AN3139">
        <v>7.2</v>
      </c>
      <c r="AO3139">
        <v>0</v>
      </c>
    </row>
    <row r="3140" spans="1:41" x14ac:dyDescent="0.25">
      <c r="A3140" t="s">
        <v>852</v>
      </c>
      <c r="F3140" t="s">
        <v>852</v>
      </c>
      <c r="G3140" s="1">
        <v>42437</v>
      </c>
      <c r="I3140" t="s">
        <v>1023</v>
      </c>
      <c r="J3140" t="s">
        <v>129</v>
      </c>
      <c r="K3140" t="s">
        <v>253</v>
      </c>
      <c r="L3140" t="s">
        <v>42</v>
      </c>
      <c r="M3140" t="s">
        <v>43</v>
      </c>
      <c r="N3140">
        <v>0</v>
      </c>
      <c r="O3140">
        <v>2</v>
      </c>
      <c r="P3140">
        <v>2</v>
      </c>
      <c r="T3140" t="s">
        <v>55</v>
      </c>
      <c r="V3140" t="s">
        <v>67</v>
      </c>
      <c r="X3140" t="s">
        <v>80</v>
      </c>
      <c r="Z3140" t="s">
        <v>86</v>
      </c>
      <c r="AC3140" t="s">
        <v>254</v>
      </c>
      <c r="AG3140" t="s">
        <v>27</v>
      </c>
      <c r="AH3140" t="str">
        <f>Table1[[#This Row],[Family]]</f>
        <v>Chironomidae</v>
      </c>
      <c r="AI3140" t="s">
        <v>48</v>
      </c>
      <c r="AJ3140" t="s">
        <v>61</v>
      </c>
      <c r="AK3140">
        <v>4.0999999999999996</v>
      </c>
      <c r="AM3140" t="s">
        <v>42</v>
      </c>
      <c r="AN3140">
        <v>4.0999999999999996</v>
      </c>
      <c r="AO3140">
        <v>0</v>
      </c>
    </row>
    <row r="3141" spans="1:41" x14ac:dyDescent="0.25">
      <c r="A3141" t="s">
        <v>852</v>
      </c>
      <c r="F3141" t="s">
        <v>852</v>
      </c>
      <c r="G3141" s="1">
        <v>42437</v>
      </c>
      <c r="I3141" t="s">
        <v>1023</v>
      </c>
      <c r="J3141" t="s">
        <v>129</v>
      </c>
      <c r="K3141" t="s">
        <v>227</v>
      </c>
      <c r="L3141" t="s">
        <v>42</v>
      </c>
      <c r="M3141" t="s">
        <v>43</v>
      </c>
      <c r="N3141">
        <v>0</v>
      </c>
      <c r="O3141">
        <v>1</v>
      </c>
      <c r="P3141">
        <v>1</v>
      </c>
      <c r="T3141" t="s">
        <v>55</v>
      </c>
      <c r="V3141" t="s">
        <v>67</v>
      </c>
      <c r="X3141" t="s">
        <v>80</v>
      </c>
      <c r="Z3141" t="s">
        <v>86</v>
      </c>
      <c r="AC3141" t="s">
        <v>228</v>
      </c>
      <c r="AG3141" t="s">
        <v>27</v>
      </c>
      <c r="AH3141" t="str">
        <f>Table1[[#This Row],[Family]]</f>
        <v>Chironomidae</v>
      </c>
      <c r="AI3141" t="s">
        <v>144</v>
      </c>
      <c r="AJ3141" t="s">
        <v>61</v>
      </c>
      <c r="AK3141">
        <v>7.2</v>
      </c>
      <c r="AM3141" t="s">
        <v>42</v>
      </c>
      <c r="AN3141">
        <v>7.2</v>
      </c>
      <c r="AO3141">
        <v>0</v>
      </c>
    </row>
    <row r="3142" spans="1:41" x14ac:dyDescent="0.25">
      <c r="A3142" t="s">
        <v>852</v>
      </c>
      <c r="F3142" t="s">
        <v>852</v>
      </c>
      <c r="G3142" s="1">
        <v>42437</v>
      </c>
      <c r="I3142" t="s">
        <v>1023</v>
      </c>
      <c r="J3142" t="s">
        <v>129</v>
      </c>
      <c r="K3142" t="s">
        <v>107</v>
      </c>
      <c r="L3142" t="s">
        <v>42</v>
      </c>
      <c r="M3142" t="s">
        <v>43</v>
      </c>
      <c r="N3142">
        <v>0</v>
      </c>
      <c r="O3142">
        <v>3</v>
      </c>
      <c r="P3142">
        <v>3</v>
      </c>
      <c r="T3142" t="s">
        <v>55</v>
      </c>
      <c r="V3142" t="s">
        <v>67</v>
      </c>
      <c r="X3142" t="s">
        <v>80</v>
      </c>
      <c r="Z3142" t="s">
        <v>86</v>
      </c>
      <c r="AC3142" t="s">
        <v>108</v>
      </c>
      <c r="AG3142" t="s">
        <v>27</v>
      </c>
      <c r="AH3142" t="str">
        <f>Table1[[#This Row],[Family]]</f>
        <v>Chironomidae</v>
      </c>
      <c r="AI3142" t="s">
        <v>48</v>
      </c>
      <c r="AJ3142" t="s">
        <v>82</v>
      </c>
      <c r="AK3142">
        <v>9.1999999999999993</v>
      </c>
      <c r="AM3142" t="s">
        <v>42</v>
      </c>
      <c r="AN3142">
        <v>9.1999999999999993</v>
      </c>
      <c r="AO3142">
        <v>0</v>
      </c>
    </row>
    <row r="3143" spans="1:41" x14ac:dyDescent="0.25">
      <c r="A3143" t="s">
        <v>852</v>
      </c>
      <c r="F3143" t="s">
        <v>852</v>
      </c>
      <c r="G3143" s="1">
        <v>42437</v>
      </c>
      <c r="I3143" t="s">
        <v>1023</v>
      </c>
      <c r="J3143" t="s">
        <v>129</v>
      </c>
      <c r="K3143" t="s">
        <v>250</v>
      </c>
      <c r="L3143" t="s">
        <v>42</v>
      </c>
      <c r="M3143" t="s">
        <v>43</v>
      </c>
      <c r="N3143">
        <v>0</v>
      </c>
      <c r="O3143">
        <v>8</v>
      </c>
      <c r="P3143">
        <v>8</v>
      </c>
      <c r="T3143" t="s">
        <v>55</v>
      </c>
      <c r="V3143" t="s">
        <v>67</v>
      </c>
      <c r="X3143" t="s">
        <v>80</v>
      </c>
      <c r="Z3143" t="s">
        <v>86</v>
      </c>
      <c r="AC3143" t="s">
        <v>251</v>
      </c>
      <c r="AG3143" t="s">
        <v>27</v>
      </c>
      <c r="AH3143" t="str">
        <f>Table1[[#This Row],[Family]]</f>
        <v>Chironomidae</v>
      </c>
      <c r="AI3143" t="s">
        <v>48</v>
      </c>
      <c r="AJ3143" t="s">
        <v>61</v>
      </c>
      <c r="AK3143">
        <v>5.0999999999999996</v>
      </c>
      <c r="AM3143" t="s">
        <v>42</v>
      </c>
      <c r="AN3143">
        <v>5.0999999999999996</v>
      </c>
      <c r="AO3143">
        <v>0</v>
      </c>
    </row>
    <row r="3144" spans="1:41" x14ac:dyDescent="0.25">
      <c r="A3144" t="s">
        <v>852</v>
      </c>
      <c r="F3144" t="s">
        <v>852</v>
      </c>
      <c r="G3144" s="1">
        <v>42437</v>
      </c>
      <c r="I3144" t="s">
        <v>1023</v>
      </c>
      <c r="J3144" t="s">
        <v>129</v>
      </c>
      <c r="K3144" t="s">
        <v>109</v>
      </c>
      <c r="L3144" t="s">
        <v>42</v>
      </c>
      <c r="M3144" t="s">
        <v>79</v>
      </c>
      <c r="N3144">
        <v>0</v>
      </c>
      <c r="O3144">
        <v>2</v>
      </c>
      <c r="P3144">
        <v>2</v>
      </c>
      <c r="T3144" t="s">
        <v>55</v>
      </c>
      <c r="V3144" t="s">
        <v>67</v>
      </c>
      <c r="X3144" t="s">
        <v>80</v>
      </c>
      <c r="Z3144" t="s">
        <v>86</v>
      </c>
      <c r="AC3144" t="s">
        <v>110</v>
      </c>
      <c r="AG3144" t="s">
        <v>27</v>
      </c>
      <c r="AH3144" t="str">
        <f>Table1[[#This Row],[Family]]</f>
        <v>Chironomidae</v>
      </c>
      <c r="AI3144" t="s">
        <v>76</v>
      </c>
      <c r="AK3144">
        <v>7.5</v>
      </c>
      <c r="AM3144" t="s">
        <v>42</v>
      </c>
      <c r="AN3144">
        <v>7.5</v>
      </c>
      <c r="AO3144">
        <v>0</v>
      </c>
    </row>
    <row r="3145" spans="1:41" x14ac:dyDescent="0.25">
      <c r="A3145" t="s">
        <v>852</v>
      </c>
      <c r="F3145" t="s">
        <v>852</v>
      </c>
      <c r="G3145" s="1">
        <v>42437</v>
      </c>
      <c r="I3145" t="s">
        <v>1023</v>
      </c>
      <c r="J3145" t="s">
        <v>129</v>
      </c>
      <c r="K3145" t="s">
        <v>123</v>
      </c>
      <c r="L3145" t="s">
        <v>42</v>
      </c>
      <c r="M3145" t="s">
        <v>43</v>
      </c>
      <c r="N3145">
        <v>0</v>
      </c>
      <c r="O3145">
        <v>1</v>
      </c>
      <c r="P3145">
        <v>1</v>
      </c>
      <c r="T3145" t="s">
        <v>55</v>
      </c>
      <c r="V3145" t="s">
        <v>67</v>
      </c>
      <c r="X3145" t="s">
        <v>80</v>
      </c>
      <c r="Z3145" t="s">
        <v>86</v>
      </c>
      <c r="AC3145" t="s">
        <v>124</v>
      </c>
      <c r="AG3145" t="s">
        <v>27</v>
      </c>
      <c r="AH3145" t="str">
        <f>Table1[[#This Row],[Family]]</f>
        <v>Chironomidae</v>
      </c>
      <c r="AI3145" t="s">
        <v>76</v>
      </c>
      <c r="AJ3145" t="s">
        <v>61</v>
      </c>
      <c r="AK3145">
        <v>8.1999999999999993</v>
      </c>
      <c r="AM3145" t="s">
        <v>42</v>
      </c>
      <c r="AN3145">
        <v>8.1999999999999993</v>
      </c>
      <c r="AO3145">
        <v>0</v>
      </c>
    </row>
    <row r="3146" spans="1:41" x14ac:dyDescent="0.25">
      <c r="A3146" t="s">
        <v>852</v>
      </c>
      <c r="F3146" t="s">
        <v>852</v>
      </c>
      <c r="G3146" s="1">
        <v>42437</v>
      </c>
      <c r="I3146" t="s">
        <v>1023</v>
      </c>
      <c r="J3146" t="s">
        <v>129</v>
      </c>
      <c r="K3146" t="s">
        <v>198</v>
      </c>
      <c r="L3146" t="s">
        <v>42</v>
      </c>
      <c r="M3146" t="s">
        <v>43</v>
      </c>
      <c r="N3146">
        <v>0</v>
      </c>
      <c r="O3146">
        <v>2</v>
      </c>
      <c r="P3146">
        <v>2</v>
      </c>
      <c r="T3146" t="s">
        <v>55</v>
      </c>
      <c r="V3146" t="s">
        <v>67</v>
      </c>
      <c r="X3146" t="s">
        <v>80</v>
      </c>
      <c r="Z3146" t="s">
        <v>199</v>
      </c>
      <c r="AB3146" t="s">
        <v>200</v>
      </c>
      <c r="AC3146" t="s">
        <v>201</v>
      </c>
      <c r="AG3146" t="s">
        <v>27</v>
      </c>
      <c r="AH3146" t="str">
        <f>Table1[[#This Row],[Family]]</f>
        <v>Simuliidae</v>
      </c>
      <c r="AI3146" t="s">
        <v>92</v>
      </c>
      <c r="AJ3146" t="s">
        <v>53</v>
      </c>
      <c r="AK3146">
        <v>2.4</v>
      </c>
      <c r="AM3146" t="s">
        <v>42</v>
      </c>
      <c r="AN3146">
        <v>2.4</v>
      </c>
      <c r="AO3146">
        <v>0</v>
      </c>
    </row>
    <row r="3147" spans="1:41" x14ac:dyDescent="0.25">
      <c r="A3147" t="s">
        <v>854</v>
      </c>
      <c r="F3147" t="s">
        <v>854</v>
      </c>
      <c r="G3147" s="1">
        <v>42473</v>
      </c>
      <c r="I3147" t="s">
        <v>1023</v>
      </c>
      <c r="J3147" t="s">
        <v>129</v>
      </c>
      <c r="K3147" t="s">
        <v>41</v>
      </c>
      <c r="L3147" t="s">
        <v>42</v>
      </c>
      <c r="M3147" t="s">
        <v>43</v>
      </c>
      <c r="N3147">
        <v>0</v>
      </c>
      <c r="O3147">
        <v>2</v>
      </c>
      <c r="P3147">
        <v>2</v>
      </c>
      <c r="T3147" t="s">
        <v>44</v>
      </c>
      <c r="V3147" t="s">
        <v>45</v>
      </c>
      <c r="X3147" t="s">
        <v>46</v>
      </c>
      <c r="Z3147" t="s">
        <v>47</v>
      </c>
      <c r="AG3147" t="s">
        <v>24</v>
      </c>
      <c r="AH3147" t="str">
        <f>Table1[[#This Row],[FinalID]]</f>
        <v>NAIDIDAE</v>
      </c>
      <c r="AI3147" t="s">
        <v>48</v>
      </c>
      <c r="AJ3147" t="s">
        <v>49</v>
      </c>
      <c r="AK3147">
        <v>8.5</v>
      </c>
      <c r="AM3147" t="s">
        <v>42</v>
      </c>
      <c r="AN3147">
        <v>8.5</v>
      </c>
      <c r="AO3147">
        <v>0</v>
      </c>
    </row>
    <row r="3148" spans="1:41" x14ac:dyDescent="0.25">
      <c r="A3148" t="s">
        <v>854</v>
      </c>
      <c r="F3148" t="s">
        <v>854</v>
      </c>
      <c r="G3148" s="1">
        <v>42473</v>
      </c>
      <c r="I3148" t="s">
        <v>1023</v>
      </c>
      <c r="J3148" t="s">
        <v>129</v>
      </c>
      <c r="K3148" t="s">
        <v>137</v>
      </c>
      <c r="L3148" t="s">
        <v>42</v>
      </c>
      <c r="M3148" t="s">
        <v>43</v>
      </c>
      <c r="N3148">
        <v>0</v>
      </c>
      <c r="O3148">
        <v>13</v>
      </c>
      <c r="P3148">
        <v>13</v>
      </c>
      <c r="T3148" t="s">
        <v>55</v>
      </c>
      <c r="V3148" t="s">
        <v>67</v>
      </c>
      <c r="X3148" t="s">
        <v>68</v>
      </c>
      <c r="Z3148" t="s">
        <v>138</v>
      </c>
      <c r="AC3148" t="s">
        <v>139</v>
      </c>
      <c r="AG3148" t="s">
        <v>27</v>
      </c>
      <c r="AH3148" t="str">
        <f>Table1[[#This Row],[Family]]</f>
        <v>Ephemerellidae</v>
      </c>
      <c r="AI3148" t="s">
        <v>48</v>
      </c>
      <c r="AJ3148" t="s">
        <v>140</v>
      </c>
      <c r="AK3148">
        <v>2.2999999999999998</v>
      </c>
      <c r="AM3148" t="s">
        <v>42</v>
      </c>
      <c r="AN3148">
        <v>2.2999999999999998</v>
      </c>
      <c r="AO3148">
        <v>0</v>
      </c>
    </row>
    <row r="3149" spans="1:41" x14ac:dyDescent="0.25">
      <c r="A3149" t="s">
        <v>854</v>
      </c>
      <c r="F3149" t="s">
        <v>854</v>
      </c>
      <c r="G3149" s="1">
        <v>42473</v>
      </c>
      <c r="I3149" t="s">
        <v>1023</v>
      </c>
      <c r="J3149" t="s">
        <v>129</v>
      </c>
      <c r="K3149" t="s">
        <v>260</v>
      </c>
      <c r="L3149" t="s">
        <v>42</v>
      </c>
      <c r="M3149" t="s">
        <v>43</v>
      </c>
      <c r="N3149">
        <v>0</v>
      </c>
      <c r="O3149">
        <v>4</v>
      </c>
      <c r="P3149">
        <v>4</v>
      </c>
      <c r="T3149" t="s">
        <v>55</v>
      </c>
      <c r="V3149" t="s">
        <v>67</v>
      </c>
      <c r="X3149" t="s">
        <v>68</v>
      </c>
      <c r="Z3149" t="s">
        <v>142</v>
      </c>
      <c r="AC3149" t="s">
        <v>261</v>
      </c>
      <c r="AG3149" t="s">
        <v>27</v>
      </c>
      <c r="AH3149" t="str">
        <f>Table1[[#This Row],[Family]]</f>
        <v>Heptageniidae</v>
      </c>
      <c r="AI3149" t="s">
        <v>144</v>
      </c>
      <c r="AJ3149" t="s">
        <v>53</v>
      </c>
      <c r="AK3149">
        <v>3</v>
      </c>
      <c r="AM3149" t="s">
        <v>42</v>
      </c>
      <c r="AN3149">
        <v>3</v>
      </c>
      <c r="AO3149">
        <v>0</v>
      </c>
    </row>
    <row r="3150" spans="1:41" x14ac:dyDescent="0.25">
      <c r="A3150" t="s">
        <v>854</v>
      </c>
      <c r="F3150" t="s">
        <v>854</v>
      </c>
      <c r="G3150" s="1">
        <v>42473</v>
      </c>
      <c r="I3150" t="s">
        <v>1023</v>
      </c>
      <c r="J3150" t="s">
        <v>129</v>
      </c>
      <c r="K3150" t="s">
        <v>245</v>
      </c>
      <c r="L3150" t="s">
        <v>42</v>
      </c>
      <c r="M3150" t="s">
        <v>43</v>
      </c>
      <c r="N3150">
        <v>0</v>
      </c>
      <c r="O3150">
        <v>10</v>
      </c>
      <c r="P3150">
        <v>10</v>
      </c>
      <c r="T3150" t="s">
        <v>55</v>
      </c>
      <c r="V3150" t="s">
        <v>67</v>
      </c>
      <c r="X3150" t="s">
        <v>68</v>
      </c>
      <c r="Z3150" t="s">
        <v>146</v>
      </c>
      <c r="AC3150" t="s">
        <v>246</v>
      </c>
      <c r="AG3150" t="s">
        <v>27</v>
      </c>
      <c r="AH3150" t="str">
        <f>Table1[[#This Row],[Family]]</f>
        <v>Baetidae</v>
      </c>
      <c r="AI3150" t="s">
        <v>48</v>
      </c>
      <c r="AJ3150" t="s">
        <v>136</v>
      </c>
      <c r="AK3150">
        <v>4.9000000000000004</v>
      </c>
      <c r="AM3150" t="s">
        <v>42</v>
      </c>
      <c r="AN3150">
        <v>4.9000000000000004</v>
      </c>
      <c r="AO3150">
        <v>0</v>
      </c>
    </row>
    <row r="3151" spans="1:41" x14ac:dyDescent="0.25">
      <c r="A3151" t="s">
        <v>854</v>
      </c>
      <c r="F3151" t="s">
        <v>854</v>
      </c>
      <c r="G3151" s="1">
        <v>42473</v>
      </c>
      <c r="I3151" t="s">
        <v>1023</v>
      </c>
      <c r="J3151" t="s">
        <v>129</v>
      </c>
      <c r="K3151" t="s">
        <v>398</v>
      </c>
      <c r="L3151" t="s">
        <v>42</v>
      </c>
      <c r="M3151" t="s">
        <v>43</v>
      </c>
      <c r="N3151">
        <v>0</v>
      </c>
      <c r="O3151">
        <v>1</v>
      </c>
      <c r="P3151">
        <v>1</v>
      </c>
      <c r="T3151" t="s">
        <v>55</v>
      </c>
      <c r="V3151" t="s">
        <v>67</v>
      </c>
      <c r="X3151" t="s">
        <v>324</v>
      </c>
      <c r="Z3151" t="s">
        <v>399</v>
      </c>
      <c r="AG3151" t="s">
        <v>24</v>
      </c>
      <c r="AH3151" t="str">
        <f>Table1[[#This Row],[FinalID]]</f>
        <v>GOMPHIDAE</v>
      </c>
      <c r="AI3151" t="s">
        <v>76</v>
      </c>
      <c r="AJ3151" t="s">
        <v>49</v>
      </c>
      <c r="AK3151">
        <v>2.2000000000000002</v>
      </c>
      <c r="AM3151" t="s">
        <v>42</v>
      </c>
      <c r="AN3151">
        <v>2.2000000000000002</v>
      </c>
      <c r="AO3151">
        <v>0</v>
      </c>
    </row>
    <row r="3152" spans="1:41" x14ac:dyDescent="0.25">
      <c r="A3152" t="s">
        <v>854</v>
      </c>
      <c r="F3152" t="s">
        <v>854</v>
      </c>
      <c r="G3152" s="1">
        <v>42473</v>
      </c>
      <c r="I3152" t="s">
        <v>1023</v>
      </c>
      <c r="J3152" t="s">
        <v>129</v>
      </c>
      <c r="K3152" t="s">
        <v>158</v>
      </c>
      <c r="L3152" t="s">
        <v>42</v>
      </c>
      <c r="M3152" t="s">
        <v>43</v>
      </c>
      <c r="N3152">
        <v>0</v>
      </c>
      <c r="O3152">
        <v>1</v>
      </c>
      <c r="P3152">
        <v>1</v>
      </c>
      <c r="T3152" t="s">
        <v>55</v>
      </c>
      <c r="V3152" t="s">
        <v>67</v>
      </c>
      <c r="X3152" t="s">
        <v>152</v>
      </c>
      <c r="Z3152" t="s">
        <v>159</v>
      </c>
      <c r="AC3152" t="s">
        <v>160</v>
      </c>
      <c r="AG3152" t="s">
        <v>27</v>
      </c>
      <c r="AH3152" t="str">
        <f>Table1[[#This Row],[Family]]</f>
        <v>Nemouridae</v>
      </c>
      <c r="AI3152" t="s">
        <v>60</v>
      </c>
      <c r="AJ3152" t="s">
        <v>161</v>
      </c>
      <c r="AK3152">
        <v>3</v>
      </c>
      <c r="AM3152" t="s">
        <v>42</v>
      </c>
      <c r="AN3152">
        <v>3</v>
      </c>
      <c r="AO3152">
        <v>0</v>
      </c>
    </row>
    <row r="3153" spans="1:41" x14ac:dyDescent="0.25">
      <c r="A3153" t="s">
        <v>854</v>
      </c>
      <c r="F3153" t="s">
        <v>854</v>
      </c>
      <c r="G3153" s="1">
        <v>42473</v>
      </c>
      <c r="I3153" t="s">
        <v>1023</v>
      </c>
      <c r="J3153" t="s">
        <v>129</v>
      </c>
      <c r="K3153" t="s">
        <v>170</v>
      </c>
      <c r="L3153" t="s">
        <v>42</v>
      </c>
      <c r="M3153" t="s">
        <v>43</v>
      </c>
      <c r="N3153">
        <v>0</v>
      </c>
      <c r="O3153">
        <v>7</v>
      </c>
      <c r="P3153">
        <v>7</v>
      </c>
      <c r="T3153" t="s">
        <v>55</v>
      </c>
      <c r="V3153" t="s">
        <v>67</v>
      </c>
      <c r="X3153" t="s">
        <v>72</v>
      </c>
      <c r="Z3153" t="s">
        <v>171</v>
      </c>
      <c r="AC3153" t="s">
        <v>172</v>
      </c>
      <c r="AG3153" t="s">
        <v>27</v>
      </c>
      <c r="AH3153" t="str">
        <f>Table1[[#This Row],[Family]]</f>
        <v>Hydropsychidae</v>
      </c>
      <c r="AI3153" t="s">
        <v>92</v>
      </c>
      <c r="AJ3153" t="s">
        <v>53</v>
      </c>
      <c r="AK3153">
        <v>6.5</v>
      </c>
      <c r="AM3153" t="s">
        <v>42</v>
      </c>
      <c r="AN3153">
        <v>6.5</v>
      </c>
      <c r="AO3153">
        <v>0</v>
      </c>
    </row>
    <row r="3154" spans="1:41" x14ac:dyDescent="0.25">
      <c r="A3154" t="s">
        <v>854</v>
      </c>
      <c r="F3154" t="s">
        <v>854</v>
      </c>
      <c r="G3154" s="1">
        <v>42473</v>
      </c>
      <c r="I3154" t="s">
        <v>1023</v>
      </c>
      <c r="J3154" t="s">
        <v>129</v>
      </c>
      <c r="K3154" t="s">
        <v>173</v>
      </c>
      <c r="L3154" t="s">
        <v>42</v>
      </c>
      <c r="M3154" t="s">
        <v>43</v>
      </c>
      <c r="N3154">
        <v>0</v>
      </c>
      <c r="O3154">
        <v>1</v>
      </c>
      <c r="P3154">
        <v>1</v>
      </c>
      <c r="T3154" t="s">
        <v>55</v>
      </c>
      <c r="V3154" t="s">
        <v>67</v>
      </c>
      <c r="X3154" t="s">
        <v>72</v>
      </c>
      <c r="Z3154" t="s">
        <v>171</v>
      </c>
      <c r="AC3154" t="s">
        <v>174</v>
      </c>
      <c r="AG3154" t="s">
        <v>27</v>
      </c>
      <c r="AH3154" t="str">
        <f>Table1[[#This Row],[Family]]</f>
        <v>Hydropsychidae</v>
      </c>
      <c r="AI3154" t="s">
        <v>92</v>
      </c>
      <c r="AJ3154" t="s">
        <v>53</v>
      </c>
      <c r="AK3154">
        <v>2.7</v>
      </c>
      <c r="AM3154" t="s">
        <v>42</v>
      </c>
      <c r="AN3154">
        <v>2.7</v>
      </c>
      <c r="AO3154">
        <v>0</v>
      </c>
    </row>
    <row r="3155" spans="1:41" x14ac:dyDescent="0.25">
      <c r="A3155" t="s">
        <v>854</v>
      </c>
      <c r="F3155" t="s">
        <v>854</v>
      </c>
      <c r="G3155" s="1">
        <v>42473</v>
      </c>
      <c r="I3155" t="s">
        <v>1023</v>
      </c>
      <c r="J3155" t="s">
        <v>129</v>
      </c>
      <c r="K3155" t="s">
        <v>175</v>
      </c>
      <c r="L3155" t="s">
        <v>42</v>
      </c>
      <c r="M3155" t="s">
        <v>43</v>
      </c>
      <c r="N3155">
        <v>0</v>
      </c>
      <c r="O3155">
        <v>2</v>
      </c>
      <c r="P3155">
        <v>2</v>
      </c>
      <c r="T3155" t="s">
        <v>55</v>
      </c>
      <c r="V3155" t="s">
        <v>67</v>
      </c>
      <c r="X3155" t="s">
        <v>72</v>
      </c>
      <c r="Z3155" t="s">
        <v>171</v>
      </c>
      <c r="AC3155" t="s">
        <v>176</v>
      </c>
      <c r="AG3155" t="s">
        <v>27</v>
      </c>
      <c r="AH3155" t="str">
        <f>Table1[[#This Row],[Family]]</f>
        <v>Hydropsychidae</v>
      </c>
      <c r="AI3155" t="s">
        <v>92</v>
      </c>
      <c r="AJ3155" t="s">
        <v>53</v>
      </c>
      <c r="AK3155">
        <v>7.5</v>
      </c>
      <c r="AM3155" t="s">
        <v>42</v>
      </c>
      <c r="AN3155">
        <v>7.5</v>
      </c>
      <c r="AO3155">
        <v>0</v>
      </c>
    </row>
    <row r="3156" spans="1:41" x14ac:dyDescent="0.25">
      <c r="A3156" t="s">
        <v>854</v>
      </c>
      <c r="F3156" t="s">
        <v>854</v>
      </c>
      <c r="G3156" s="1">
        <v>42473</v>
      </c>
      <c r="I3156" t="s">
        <v>1023</v>
      </c>
      <c r="J3156" t="s">
        <v>129</v>
      </c>
      <c r="K3156" t="s">
        <v>282</v>
      </c>
      <c r="L3156" t="s">
        <v>42</v>
      </c>
      <c r="M3156" t="s">
        <v>79</v>
      </c>
      <c r="N3156">
        <v>0</v>
      </c>
      <c r="O3156">
        <v>1</v>
      </c>
      <c r="P3156">
        <v>1</v>
      </c>
      <c r="T3156" t="s">
        <v>55</v>
      </c>
      <c r="V3156" t="s">
        <v>67</v>
      </c>
      <c r="X3156" t="s">
        <v>72</v>
      </c>
      <c r="Z3156" t="s">
        <v>181</v>
      </c>
      <c r="AG3156" t="s">
        <v>24</v>
      </c>
      <c r="AH3156" t="str">
        <f>Table1[[#This Row],[FinalID]]</f>
        <v>PHILOPOTAMIDAE</v>
      </c>
      <c r="AI3156" t="s">
        <v>92</v>
      </c>
      <c r="AJ3156" t="s">
        <v>53</v>
      </c>
      <c r="AK3156">
        <v>2.6</v>
      </c>
      <c r="AM3156" t="s">
        <v>42</v>
      </c>
      <c r="AN3156">
        <v>2.6</v>
      </c>
      <c r="AO3156">
        <v>0</v>
      </c>
    </row>
    <row r="3157" spans="1:41" x14ac:dyDescent="0.25">
      <c r="A3157" t="s">
        <v>854</v>
      </c>
      <c r="F3157" t="s">
        <v>854</v>
      </c>
      <c r="G3157" s="1">
        <v>42473</v>
      </c>
      <c r="I3157" t="s">
        <v>1023</v>
      </c>
      <c r="J3157" t="s">
        <v>129</v>
      </c>
      <c r="K3157" t="s">
        <v>217</v>
      </c>
      <c r="L3157" t="s">
        <v>42</v>
      </c>
      <c r="M3157" t="s">
        <v>43</v>
      </c>
      <c r="N3157">
        <v>0</v>
      </c>
      <c r="O3157">
        <v>2</v>
      </c>
      <c r="P3157">
        <v>2</v>
      </c>
      <c r="T3157" t="s">
        <v>55</v>
      </c>
      <c r="V3157" t="s">
        <v>67</v>
      </c>
      <c r="X3157" t="s">
        <v>72</v>
      </c>
      <c r="Z3157" t="s">
        <v>181</v>
      </c>
      <c r="AC3157" t="s">
        <v>218</v>
      </c>
      <c r="AG3157" t="s">
        <v>27</v>
      </c>
      <c r="AH3157" t="str">
        <f>Table1[[#This Row],[Family]]</f>
        <v>Philopotamidae</v>
      </c>
      <c r="AI3157" t="s">
        <v>92</v>
      </c>
      <c r="AJ3157" t="s">
        <v>53</v>
      </c>
      <c r="AK3157">
        <v>4.4000000000000004</v>
      </c>
      <c r="AM3157" t="s">
        <v>42</v>
      </c>
      <c r="AN3157">
        <v>4.4000000000000004</v>
      </c>
      <c r="AO3157">
        <v>0</v>
      </c>
    </row>
    <row r="3158" spans="1:41" x14ac:dyDescent="0.25">
      <c r="A3158" t="s">
        <v>854</v>
      </c>
      <c r="F3158" t="s">
        <v>854</v>
      </c>
      <c r="G3158" s="1">
        <v>42473</v>
      </c>
      <c r="I3158" t="s">
        <v>1023</v>
      </c>
      <c r="J3158" t="s">
        <v>129</v>
      </c>
      <c r="K3158" t="s">
        <v>596</v>
      </c>
      <c r="L3158" t="s">
        <v>42</v>
      </c>
      <c r="M3158" t="s">
        <v>43</v>
      </c>
      <c r="N3158">
        <v>0</v>
      </c>
      <c r="O3158">
        <v>4</v>
      </c>
      <c r="P3158">
        <v>4</v>
      </c>
      <c r="T3158" t="s">
        <v>55</v>
      </c>
      <c r="V3158" t="s">
        <v>67</v>
      </c>
      <c r="X3158" t="s">
        <v>72</v>
      </c>
      <c r="Z3158" t="s">
        <v>181</v>
      </c>
      <c r="AC3158" t="s">
        <v>597</v>
      </c>
      <c r="AG3158" t="s">
        <v>27</v>
      </c>
      <c r="AH3158" t="str">
        <f>Table1[[#This Row],[Family]]</f>
        <v>Philopotamidae</v>
      </c>
      <c r="AI3158" t="s">
        <v>92</v>
      </c>
      <c r="AJ3158" t="s">
        <v>53</v>
      </c>
      <c r="AK3158">
        <v>1.7</v>
      </c>
      <c r="AM3158" t="s">
        <v>42</v>
      </c>
      <c r="AN3158">
        <v>1.7</v>
      </c>
      <c r="AO3158">
        <v>0</v>
      </c>
    </row>
    <row r="3159" spans="1:41" x14ac:dyDescent="0.25">
      <c r="A3159" t="s">
        <v>854</v>
      </c>
      <c r="F3159" t="s">
        <v>854</v>
      </c>
      <c r="G3159" s="1">
        <v>42473</v>
      </c>
      <c r="I3159" t="s">
        <v>1023</v>
      </c>
      <c r="J3159" t="s">
        <v>129</v>
      </c>
      <c r="K3159" t="s">
        <v>359</v>
      </c>
      <c r="L3159" t="s">
        <v>42</v>
      </c>
      <c r="M3159" t="s">
        <v>43</v>
      </c>
      <c r="N3159">
        <v>0</v>
      </c>
      <c r="O3159">
        <v>4</v>
      </c>
      <c r="P3159">
        <v>4</v>
      </c>
      <c r="T3159" t="s">
        <v>55</v>
      </c>
      <c r="V3159" t="s">
        <v>67</v>
      </c>
      <c r="X3159" t="s">
        <v>72</v>
      </c>
      <c r="Z3159" t="s">
        <v>360</v>
      </c>
      <c r="AC3159" t="s">
        <v>361</v>
      </c>
      <c r="AG3159" t="s">
        <v>27</v>
      </c>
      <c r="AH3159" t="str">
        <f>Table1[[#This Row],[Family]]</f>
        <v>Rhyacophilidae</v>
      </c>
      <c r="AI3159" t="s">
        <v>76</v>
      </c>
      <c r="AJ3159" t="s">
        <v>53</v>
      </c>
      <c r="AK3159">
        <v>2.1</v>
      </c>
      <c r="AM3159" t="s">
        <v>42</v>
      </c>
      <c r="AN3159">
        <v>2.1</v>
      </c>
      <c r="AO3159">
        <v>0</v>
      </c>
    </row>
    <row r="3160" spans="1:41" x14ac:dyDescent="0.25">
      <c r="A3160" t="s">
        <v>854</v>
      </c>
      <c r="F3160" t="s">
        <v>854</v>
      </c>
      <c r="G3160" s="1">
        <v>42473</v>
      </c>
      <c r="I3160" t="s">
        <v>1023</v>
      </c>
      <c r="J3160" t="s">
        <v>129</v>
      </c>
      <c r="K3160" t="s">
        <v>248</v>
      </c>
      <c r="L3160" t="s">
        <v>42</v>
      </c>
      <c r="M3160" t="s">
        <v>43</v>
      </c>
      <c r="N3160">
        <v>0</v>
      </c>
      <c r="O3160">
        <v>2</v>
      </c>
      <c r="P3160">
        <v>2</v>
      </c>
      <c r="T3160" t="s">
        <v>55</v>
      </c>
      <c r="V3160" t="s">
        <v>67</v>
      </c>
      <c r="X3160" t="s">
        <v>220</v>
      </c>
      <c r="Z3160" t="s">
        <v>221</v>
      </c>
      <c r="AC3160" t="s">
        <v>249</v>
      </c>
      <c r="AG3160" t="s">
        <v>27</v>
      </c>
      <c r="AH3160" t="str">
        <f>Table1[[#This Row],[Family]]</f>
        <v>Elmidae</v>
      </c>
      <c r="AI3160" t="s">
        <v>144</v>
      </c>
      <c r="AJ3160" t="s">
        <v>53</v>
      </c>
      <c r="AK3160">
        <v>2.7</v>
      </c>
      <c r="AM3160" t="s">
        <v>42</v>
      </c>
      <c r="AN3160">
        <v>2.7</v>
      </c>
      <c r="AO3160">
        <v>0</v>
      </c>
    </row>
    <row r="3161" spans="1:41" x14ac:dyDescent="0.25">
      <c r="A3161" t="s">
        <v>854</v>
      </c>
      <c r="F3161" t="s">
        <v>854</v>
      </c>
      <c r="G3161" s="1">
        <v>42473</v>
      </c>
      <c r="I3161" t="s">
        <v>1023</v>
      </c>
      <c r="J3161" t="s">
        <v>129</v>
      </c>
      <c r="K3161" t="s">
        <v>386</v>
      </c>
      <c r="L3161" t="s">
        <v>42</v>
      </c>
      <c r="M3161" t="s">
        <v>43</v>
      </c>
      <c r="N3161">
        <v>0</v>
      </c>
      <c r="O3161">
        <v>1</v>
      </c>
      <c r="P3161">
        <v>1</v>
      </c>
      <c r="T3161" t="s">
        <v>55</v>
      </c>
      <c r="V3161" t="s">
        <v>67</v>
      </c>
      <c r="X3161" t="s">
        <v>220</v>
      </c>
      <c r="Z3161" t="s">
        <v>387</v>
      </c>
      <c r="AC3161" t="s">
        <v>388</v>
      </c>
      <c r="AG3161" t="s">
        <v>27</v>
      </c>
      <c r="AH3161" t="str">
        <f>Table1[[#This Row],[Family]]</f>
        <v>Psephenidae</v>
      </c>
      <c r="AI3161" t="s">
        <v>144</v>
      </c>
      <c r="AJ3161" t="s">
        <v>53</v>
      </c>
      <c r="AK3161">
        <v>4.4000000000000004</v>
      </c>
      <c r="AM3161" t="s">
        <v>42</v>
      </c>
      <c r="AN3161">
        <v>4.4000000000000004</v>
      </c>
      <c r="AO3161">
        <v>0</v>
      </c>
    </row>
    <row r="3162" spans="1:41" x14ac:dyDescent="0.25">
      <c r="A3162" t="s">
        <v>854</v>
      </c>
      <c r="F3162" t="s">
        <v>854</v>
      </c>
      <c r="G3162" s="1">
        <v>42473</v>
      </c>
      <c r="I3162" t="s">
        <v>1023</v>
      </c>
      <c r="J3162" t="s">
        <v>129</v>
      </c>
      <c r="K3162" t="s">
        <v>513</v>
      </c>
      <c r="L3162" t="s">
        <v>42</v>
      </c>
      <c r="M3162" t="s">
        <v>43</v>
      </c>
      <c r="N3162">
        <v>0</v>
      </c>
      <c r="O3162">
        <v>1</v>
      </c>
      <c r="P3162">
        <v>1</v>
      </c>
      <c r="T3162" t="s">
        <v>55</v>
      </c>
      <c r="V3162" t="s">
        <v>67</v>
      </c>
      <c r="X3162" t="s">
        <v>80</v>
      </c>
      <c r="Z3162" t="s">
        <v>86</v>
      </c>
      <c r="AB3162" t="s">
        <v>87</v>
      </c>
      <c r="AC3162" t="s">
        <v>514</v>
      </c>
      <c r="AG3162" t="s">
        <v>27</v>
      </c>
      <c r="AH3162" t="str">
        <f>Table1[[#This Row],[Family]]</f>
        <v>Chironomidae</v>
      </c>
      <c r="AI3162" t="s">
        <v>76</v>
      </c>
      <c r="AJ3162" t="s">
        <v>82</v>
      </c>
      <c r="AK3162">
        <v>7.6</v>
      </c>
      <c r="AM3162" t="s">
        <v>42</v>
      </c>
      <c r="AN3162">
        <v>7.6</v>
      </c>
      <c r="AO3162">
        <v>0</v>
      </c>
    </row>
    <row r="3163" spans="1:41" x14ac:dyDescent="0.25">
      <c r="A3163" t="s">
        <v>854</v>
      </c>
      <c r="F3163" t="s">
        <v>854</v>
      </c>
      <c r="G3163" s="1">
        <v>42473</v>
      </c>
      <c r="I3163" t="s">
        <v>1023</v>
      </c>
      <c r="J3163" t="s">
        <v>129</v>
      </c>
      <c r="K3163" t="s">
        <v>93</v>
      </c>
      <c r="L3163" t="s">
        <v>42</v>
      </c>
      <c r="M3163" t="s">
        <v>43</v>
      </c>
      <c r="N3163">
        <v>0</v>
      </c>
      <c r="O3163">
        <v>7</v>
      </c>
      <c r="P3163">
        <v>7</v>
      </c>
      <c r="T3163" t="s">
        <v>55</v>
      </c>
      <c r="V3163" t="s">
        <v>67</v>
      </c>
      <c r="X3163" t="s">
        <v>80</v>
      </c>
      <c r="Z3163" t="s">
        <v>86</v>
      </c>
      <c r="AB3163" t="s">
        <v>87</v>
      </c>
      <c r="AC3163" t="s">
        <v>94</v>
      </c>
      <c r="AG3163" t="s">
        <v>27</v>
      </c>
      <c r="AH3163" t="str">
        <f>Table1[[#This Row],[Family]]</f>
        <v>Chironomidae</v>
      </c>
      <c r="AI3163" t="s">
        <v>60</v>
      </c>
      <c r="AJ3163" t="s">
        <v>95</v>
      </c>
      <c r="AK3163">
        <v>6.3</v>
      </c>
      <c r="AM3163" t="s">
        <v>42</v>
      </c>
      <c r="AN3163">
        <v>6.3</v>
      </c>
      <c r="AO3163">
        <v>0</v>
      </c>
    </row>
    <row r="3164" spans="1:41" x14ac:dyDescent="0.25">
      <c r="A3164" t="s">
        <v>854</v>
      </c>
      <c r="F3164" t="s">
        <v>854</v>
      </c>
      <c r="G3164" s="1">
        <v>42473</v>
      </c>
      <c r="I3164" t="s">
        <v>1023</v>
      </c>
      <c r="J3164" t="s">
        <v>129</v>
      </c>
      <c r="K3164" t="s">
        <v>340</v>
      </c>
      <c r="L3164" t="s">
        <v>42</v>
      </c>
      <c r="M3164" t="s">
        <v>43</v>
      </c>
      <c r="N3164">
        <v>0</v>
      </c>
      <c r="O3164">
        <v>1</v>
      </c>
      <c r="P3164">
        <v>1</v>
      </c>
      <c r="T3164" t="s">
        <v>55</v>
      </c>
      <c r="V3164" t="s">
        <v>67</v>
      </c>
      <c r="X3164" t="s">
        <v>80</v>
      </c>
      <c r="Z3164" t="s">
        <v>86</v>
      </c>
      <c r="AB3164" t="s">
        <v>87</v>
      </c>
      <c r="AC3164" t="s">
        <v>341</v>
      </c>
      <c r="AG3164" t="s">
        <v>27</v>
      </c>
      <c r="AH3164" t="str">
        <f>Table1[[#This Row],[Family]]</f>
        <v>Chironomidae</v>
      </c>
      <c r="AI3164" t="s">
        <v>60</v>
      </c>
      <c r="AJ3164" t="s">
        <v>49</v>
      </c>
      <c r="AK3164">
        <v>7.9</v>
      </c>
      <c r="AM3164" t="s">
        <v>42</v>
      </c>
      <c r="AN3164">
        <v>7.9</v>
      </c>
      <c r="AO3164">
        <v>0</v>
      </c>
    </row>
    <row r="3165" spans="1:41" x14ac:dyDescent="0.25">
      <c r="A3165" t="s">
        <v>854</v>
      </c>
      <c r="F3165" t="s">
        <v>854</v>
      </c>
      <c r="G3165" s="1">
        <v>42473</v>
      </c>
      <c r="I3165" t="s">
        <v>1023</v>
      </c>
      <c r="J3165" t="s">
        <v>129</v>
      </c>
      <c r="K3165" t="s">
        <v>475</v>
      </c>
      <c r="L3165" t="s">
        <v>42</v>
      </c>
      <c r="M3165" t="s">
        <v>43</v>
      </c>
      <c r="N3165">
        <v>0</v>
      </c>
      <c r="O3165">
        <v>1</v>
      </c>
      <c r="P3165">
        <v>1</v>
      </c>
      <c r="T3165" t="s">
        <v>55</v>
      </c>
      <c r="V3165" t="s">
        <v>67</v>
      </c>
      <c r="X3165" t="s">
        <v>80</v>
      </c>
      <c r="Z3165" t="s">
        <v>86</v>
      </c>
      <c r="AB3165" t="s">
        <v>97</v>
      </c>
      <c r="AC3165" t="s">
        <v>476</v>
      </c>
      <c r="AG3165" t="s">
        <v>27</v>
      </c>
      <c r="AH3165" t="str">
        <f>Table1[[#This Row],[Family]]</f>
        <v>Chironomidae</v>
      </c>
      <c r="AI3165" t="s">
        <v>92</v>
      </c>
      <c r="AK3165">
        <v>6.6</v>
      </c>
      <c r="AM3165" t="s">
        <v>42</v>
      </c>
      <c r="AN3165">
        <v>6.6</v>
      </c>
      <c r="AO3165">
        <v>0</v>
      </c>
    </row>
    <row r="3166" spans="1:41" x14ac:dyDescent="0.25">
      <c r="A3166" t="s">
        <v>854</v>
      </c>
      <c r="F3166" t="s">
        <v>854</v>
      </c>
      <c r="G3166" s="1">
        <v>42473</v>
      </c>
      <c r="I3166" t="s">
        <v>1023</v>
      </c>
      <c r="J3166" t="s">
        <v>129</v>
      </c>
      <c r="K3166" t="s">
        <v>400</v>
      </c>
      <c r="L3166" t="s">
        <v>42</v>
      </c>
      <c r="M3166" t="s">
        <v>43</v>
      </c>
      <c r="N3166">
        <v>0</v>
      </c>
      <c r="O3166">
        <v>1</v>
      </c>
      <c r="P3166">
        <v>1</v>
      </c>
      <c r="T3166" t="s">
        <v>55</v>
      </c>
      <c r="V3166" t="s">
        <v>67</v>
      </c>
      <c r="X3166" t="s">
        <v>80</v>
      </c>
      <c r="Z3166" t="s">
        <v>86</v>
      </c>
      <c r="AB3166" t="s">
        <v>97</v>
      </c>
      <c r="AC3166" t="s">
        <v>401</v>
      </c>
      <c r="AG3166" t="s">
        <v>27</v>
      </c>
      <c r="AH3166" t="str">
        <f>Table1[[#This Row],[Family]]</f>
        <v>Chironomidae</v>
      </c>
      <c r="AI3166" t="s">
        <v>48</v>
      </c>
      <c r="AK3166">
        <v>1</v>
      </c>
      <c r="AM3166" t="s">
        <v>42</v>
      </c>
      <c r="AN3166">
        <v>1</v>
      </c>
      <c r="AO3166">
        <v>0</v>
      </c>
    </row>
    <row r="3167" spans="1:41" x14ac:dyDescent="0.25">
      <c r="A3167" t="s">
        <v>854</v>
      </c>
      <c r="F3167" t="s">
        <v>854</v>
      </c>
      <c r="G3167" s="1">
        <v>42473</v>
      </c>
      <c r="I3167" t="s">
        <v>1023</v>
      </c>
      <c r="J3167" t="s">
        <v>129</v>
      </c>
      <c r="K3167" t="s">
        <v>98</v>
      </c>
      <c r="L3167" t="s">
        <v>42</v>
      </c>
      <c r="M3167" t="s">
        <v>43</v>
      </c>
      <c r="N3167">
        <v>0</v>
      </c>
      <c r="O3167">
        <v>3</v>
      </c>
      <c r="P3167">
        <v>3</v>
      </c>
      <c r="T3167" t="s">
        <v>55</v>
      </c>
      <c r="V3167" t="s">
        <v>67</v>
      </c>
      <c r="X3167" t="s">
        <v>80</v>
      </c>
      <c r="Z3167" t="s">
        <v>86</v>
      </c>
      <c r="AB3167" t="s">
        <v>97</v>
      </c>
      <c r="AC3167" t="s">
        <v>99</v>
      </c>
      <c r="AG3167" t="s">
        <v>27</v>
      </c>
      <c r="AH3167" t="str">
        <f>Table1[[#This Row],[Family]]</f>
        <v>Chironomidae</v>
      </c>
      <c r="AI3167" t="s">
        <v>92</v>
      </c>
      <c r="AJ3167" t="s">
        <v>95</v>
      </c>
      <c r="AK3167">
        <v>4.9000000000000004</v>
      </c>
      <c r="AM3167" t="s">
        <v>42</v>
      </c>
      <c r="AN3167">
        <v>4.9000000000000004</v>
      </c>
      <c r="AO3167">
        <v>0</v>
      </c>
    </row>
    <row r="3168" spans="1:41" x14ac:dyDescent="0.25">
      <c r="A3168" t="s">
        <v>854</v>
      </c>
      <c r="F3168" t="s">
        <v>854</v>
      </c>
      <c r="G3168" s="1">
        <v>42473</v>
      </c>
      <c r="I3168" t="s">
        <v>1023</v>
      </c>
      <c r="J3168" t="s">
        <v>129</v>
      </c>
      <c r="K3168" t="s">
        <v>227</v>
      </c>
      <c r="L3168" t="s">
        <v>42</v>
      </c>
      <c r="M3168" t="s">
        <v>43</v>
      </c>
      <c r="N3168">
        <v>0</v>
      </c>
      <c r="O3168">
        <v>2</v>
      </c>
      <c r="P3168">
        <v>2</v>
      </c>
      <c r="T3168" t="s">
        <v>55</v>
      </c>
      <c r="V3168" t="s">
        <v>67</v>
      </c>
      <c r="X3168" t="s">
        <v>80</v>
      </c>
      <c r="Z3168" t="s">
        <v>86</v>
      </c>
      <c r="AC3168" t="s">
        <v>228</v>
      </c>
      <c r="AG3168" t="s">
        <v>27</v>
      </c>
      <c r="AH3168" t="str">
        <f>Table1[[#This Row],[Family]]</f>
        <v>Chironomidae</v>
      </c>
      <c r="AI3168" t="s">
        <v>144</v>
      </c>
      <c r="AJ3168" t="s">
        <v>61</v>
      </c>
      <c r="AK3168">
        <v>7.2</v>
      </c>
      <c r="AM3168" t="s">
        <v>42</v>
      </c>
      <c r="AN3168">
        <v>7.2</v>
      </c>
      <c r="AO3168">
        <v>0</v>
      </c>
    </row>
    <row r="3169" spans="1:41" x14ac:dyDescent="0.25">
      <c r="A3169" t="s">
        <v>854</v>
      </c>
      <c r="F3169" t="s">
        <v>854</v>
      </c>
      <c r="G3169" s="1">
        <v>42473</v>
      </c>
      <c r="I3169" t="s">
        <v>1023</v>
      </c>
      <c r="J3169" t="s">
        <v>129</v>
      </c>
      <c r="K3169" t="s">
        <v>107</v>
      </c>
      <c r="L3169" t="s">
        <v>42</v>
      </c>
      <c r="M3169" t="s">
        <v>43</v>
      </c>
      <c r="N3169">
        <v>0</v>
      </c>
      <c r="O3169">
        <v>26</v>
      </c>
      <c r="P3169">
        <v>26</v>
      </c>
      <c r="T3169" t="s">
        <v>55</v>
      </c>
      <c r="V3169" t="s">
        <v>67</v>
      </c>
      <c r="X3169" t="s">
        <v>80</v>
      </c>
      <c r="Z3169" t="s">
        <v>86</v>
      </c>
      <c r="AC3169" t="s">
        <v>108</v>
      </c>
      <c r="AG3169" t="s">
        <v>27</v>
      </c>
      <c r="AH3169" t="str">
        <f>Table1[[#This Row],[Family]]</f>
        <v>Chironomidae</v>
      </c>
      <c r="AI3169" t="s">
        <v>48</v>
      </c>
      <c r="AJ3169" t="s">
        <v>82</v>
      </c>
      <c r="AK3169">
        <v>9.1999999999999993</v>
      </c>
      <c r="AM3169" t="s">
        <v>42</v>
      </c>
      <c r="AN3169">
        <v>9.1999999999999993</v>
      </c>
      <c r="AO3169">
        <v>0</v>
      </c>
    </row>
    <row r="3170" spans="1:41" x14ac:dyDescent="0.25">
      <c r="A3170" t="s">
        <v>854</v>
      </c>
      <c r="F3170" t="s">
        <v>854</v>
      </c>
      <c r="G3170" s="1">
        <v>42473</v>
      </c>
      <c r="I3170" t="s">
        <v>1023</v>
      </c>
      <c r="J3170" t="s">
        <v>129</v>
      </c>
      <c r="K3170" t="s">
        <v>855</v>
      </c>
      <c r="L3170" t="s">
        <v>42</v>
      </c>
      <c r="M3170" t="s">
        <v>43</v>
      </c>
      <c r="N3170">
        <v>0</v>
      </c>
      <c r="O3170">
        <v>1</v>
      </c>
      <c r="P3170">
        <v>1</v>
      </c>
      <c r="T3170" t="s">
        <v>55</v>
      </c>
      <c r="V3170" t="s">
        <v>67</v>
      </c>
      <c r="X3170" t="s">
        <v>80</v>
      </c>
      <c r="Z3170" t="s">
        <v>86</v>
      </c>
      <c r="AC3170" t="s">
        <v>855</v>
      </c>
      <c r="AG3170" t="s">
        <v>27</v>
      </c>
      <c r="AH3170" t="s">
        <v>86</v>
      </c>
      <c r="AK3170">
        <v>1</v>
      </c>
      <c r="AM3170" t="s">
        <v>42</v>
      </c>
      <c r="AN3170">
        <v>1</v>
      </c>
      <c r="AO3170">
        <v>0</v>
      </c>
    </row>
    <row r="3171" spans="1:41" x14ac:dyDescent="0.25">
      <c r="A3171" t="s">
        <v>854</v>
      </c>
      <c r="F3171" t="s">
        <v>854</v>
      </c>
      <c r="G3171" s="1">
        <v>42473</v>
      </c>
      <c r="I3171" t="s">
        <v>1023</v>
      </c>
      <c r="J3171" t="s">
        <v>129</v>
      </c>
      <c r="K3171" t="s">
        <v>123</v>
      </c>
      <c r="L3171" t="s">
        <v>42</v>
      </c>
      <c r="M3171" t="s">
        <v>43</v>
      </c>
      <c r="N3171">
        <v>0</v>
      </c>
      <c r="O3171">
        <v>5</v>
      </c>
      <c r="P3171">
        <v>5</v>
      </c>
      <c r="T3171" t="s">
        <v>55</v>
      </c>
      <c r="V3171" t="s">
        <v>67</v>
      </c>
      <c r="X3171" t="s">
        <v>80</v>
      </c>
      <c r="Z3171" t="s">
        <v>86</v>
      </c>
      <c r="AC3171" t="s">
        <v>124</v>
      </c>
      <c r="AG3171" t="s">
        <v>27</v>
      </c>
      <c r="AH3171" t="str">
        <f>Table1[[#This Row],[Family]]</f>
        <v>Chironomidae</v>
      </c>
      <c r="AI3171" t="s">
        <v>76</v>
      </c>
      <c r="AJ3171" t="s">
        <v>61</v>
      </c>
      <c r="AK3171">
        <v>8.1999999999999993</v>
      </c>
      <c r="AM3171" t="s">
        <v>42</v>
      </c>
      <c r="AN3171">
        <v>8.1999999999999993</v>
      </c>
      <c r="AO3171">
        <v>0</v>
      </c>
    </row>
    <row r="3172" spans="1:41" x14ac:dyDescent="0.25">
      <c r="A3172" t="s">
        <v>854</v>
      </c>
      <c r="F3172" t="s">
        <v>854</v>
      </c>
      <c r="G3172" s="1">
        <v>42473</v>
      </c>
      <c r="I3172" t="s">
        <v>1023</v>
      </c>
      <c r="J3172" t="s">
        <v>129</v>
      </c>
      <c r="K3172" t="s">
        <v>193</v>
      </c>
      <c r="L3172" t="s">
        <v>42</v>
      </c>
      <c r="M3172" t="s">
        <v>43</v>
      </c>
      <c r="N3172">
        <v>0</v>
      </c>
      <c r="O3172">
        <v>7</v>
      </c>
      <c r="P3172">
        <v>7</v>
      </c>
      <c r="T3172" t="s">
        <v>55</v>
      </c>
      <c r="V3172" t="s">
        <v>67</v>
      </c>
      <c r="X3172" t="s">
        <v>80</v>
      </c>
      <c r="Z3172" t="s">
        <v>86</v>
      </c>
      <c r="AB3172" t="s">
        <v>194</v>
      </c>
      <c r="AC3172" t="s">
        <v>195</v>
      </c>
      <c r="AG3172" t="s">
        <v>27</v>
      </c>
      <c r="AH3172" t="str">
        <f>Table1[[#This Row],[Family]]</f>
        <v>Chironomidae</v>
      </c>
      <c r="AI3172" t="s">
        <v>48</v>
      </c>
      <c r="AJ3172" t="s">
        <v>61</v>
      </c>
      <c r="AK3172">
        <v>8.5</v>
      </c>
      <c r="AM3172" t="s">
        <v>42</v>
      </c>
      <c r="AN3172">
        <v>8.5</v>
      </c>
      <c r="AO3172">
        <v>0</v>
      </c>
    </row>
    <row r="3173" spans="1:41" x14ac:dyDescent="0.25">
      <c r="A3173" t="s">
        <v>854</v>
      </c>
      <c r="F3173" t="s">
        <v>854</v>
      </c>
      <c r="G3173" s="1">
        <v>42473</v>
      </c>
      <c r="I3173" t="s">
        <v>1023</v>
      </c>
      <c r="J3173" t="s">
        <v>129</v>
      </c>
      <c r="K3173" t="s">
        <v>499</v>
      </c>
      <c r="L3173" t="s">
        <v>42</v>
      </c>
      <c r="M3173" t="s">
        <v>43</v>
      </c>
      <c r="N3173">
        <v>0</v>
      </c>
      <c r="O3173">
        <v>1</v>
      </c>
      <c r="P3173">
        <v>1</v>
      </c>
      <c r="T3173" t="s">
        <v>55</v>
      </c>
      <c r="V3173" t="s">
        <v>67</v>
      </c>
      <c r="X3173" t="s">
        <v>80</v>
      </c>
      <c r="Z3173" t="s">
        <v>86</v>
      </c>
      <c r="AB3173" t="s">
        <v>194</v>
      </c>
      <c r="AC3173" t="s">
        <v>500</v>
      </c>
      <c r="AG3173" t="s">
        <v>27</v>
      </c>
      <c r="AH3173" t="str">
        <f>Table1[[#This Row],[Family]]</f>
        <v>Chironomidae</v>
      </c>
      <c r="AI3173" t="s">
        <v>48</v>
      </c>
      <c r="AJ3173" t="s">
        <v>61</v>
      </c>
      <c r="AM3173" t="s">
        <v>42</v>
      </c>
      <c r="AO3173">
        <v>0</v>
      </c>
    </row>
    <row r="3174" spans="1:41" x14ac:dyDescent="0.25">
      <c r="A3174" t="s">
        <v>854</v>
      </c>
      <c r="F3174" t="s">
        <v>854</v>
      </c>
      <c r="G3174" s="1">
        <v>42473</v>
      </c>
      <c r="I3174" t="s">
        <v>1023</v>
      </c>
      <c r="J3174" t="s">
        <v>129</v>
      </c>
      <c r="K3174" t="s">
        <v>665</v>
      </c>
      <c r="L3174" t="s">
        <v>42</v>
      </c>
      <c r="M3174" t="s">
        <v>79</v>
      </c>
      <c r="N3174">
        <v>0</v>
      </c>
      <c r="O3174">
        <v>2</v>
      </c>
      <c r="P3174">
        <v>2</v>
      </c>
      <c r="T3174" t="s">
        <v>55</v>
      </c>
      <c r="V3174" t="s">
        <v>67</v>
      </c>
      <c r="X3174" t="s">
        <v>80</v>
      </c>
      <c r="Z3174" t="s">
        <v>279</v>
      </c>
      <c r="AG3174" t="s">
        <v>24</v>
      </c>
      <c r="AH3174" t="str">
        <f>Table1[[#This Row],[FinalID]]</f>
        <v>EMPIDIDAE</v>
      </c>
      <c r="AI3174" t="s">
        <v>76</v>
      </c>
      <c r="AJ3174" t="s">
        <v>82</v>
      </c>
      <c r="AK3174">
        <v>7.5</v>
      </c>
      <c r="AM3174" t="s">
        <v>42</v>
      </c>
      <c r="AN3174">
        <v>7.5</v>
      </c>
      <c r="AO3174">
        <v>0</v>
      </c>
    </row>
    <row r="3175" spans="1:41" x14ac:dyDescent="0.25">
      <c r="A3175" t="s">
        <v>854</v>
      </c>
      <c r="F3175" t="s">
        <v>854</v>
      </c>
      <c r="G3175" s="1">
        <v>42473</v>
      </c>
      <c r="I3175" t="s">
        <v>1023</v>
      </c>
      <c r="J3175" t="s">
        <v>129</v>
      </c>
      <c r="K3175" t="s">
        <v>389</v>
      </c>
      <c r="L3175" t="s">
        <v>42</v>
      </c>
      <c r="M3175" t="s">
        <v>43</v>
      </c>
      <c r="N3175">
        <v>0</v>
      </c>
      <c r="O3175">
        <v>1</v>
      </c>
      <c r="P3175">
        <v>1</v>
      </c>
      <c r="T3175" t="s">
        <v>55</v>
      </c>
      <c r="V3175" t="s">
        <v>67</v>
      </c>
      <c r="X3175" t="s">
        <v>80</v>
      </c>
      <c r="Z3175" t="s">
        <v>279</v>
      </c>
      <c r="AB3175" t="s">
        <v>390</v>
      </c>
      <c r="AC3175" t="s">
        <v>391</v>
      </c>
      <c r="AG3175" t="s">
        <v>27</v>
      </c>
      <c r="AH3175" t="str">
        <f>Table1[[#This Row],[Family]]</f>
        <v>Empididae</v>
      </c>
      <c r="AI3175" t="s">
        <v>76</v>
      </c>
      <c r="AJ3175" t="s">
        <v>82</v>
      </c>
      <c r="AK3175">
        <v>7.9</v>
      </c>
      <c r="AM3175" t="s">
        <v>42</v>
      </c>
      <c r="AN3175">
        <v>7.9</v>
      </c>
      <c r="AO3175">
        <v>0</v>
      </c>
    </row>
    <row r="3176" spans="1:41" x14ac:dyDescent="0.25">
      <c r="A3176" t="s">
        <v>854</v>
      </c>
      <c r="F3176" t="s">
        <v>854</v>
      </c>
      <c r="G3176" s="1">
        <v>42473</v>
      </c>
      <c r="I3176" t="s">
        <v>1023</v>
      </c>
      <c r="J3176" t="s">
        <v>129</v>
      </c>
      <c r="K3176" t="s">
        <v>566</v>
      </c>
      <c r="L3176" t="s">
        <v>42</v>
      </c>
      <c r="M3176" t="s">
        <v>43</v>
      </c>
      <c r="N3176">
        <v>0</v>
      </c>
      <c r="O3176">
        <v>1</v>
      </c>
      <c r="P3176">
        <v>1</v>
      </c>
      <c r="T3176" t="s">
        <v>55</v>
      </c>
      <c r="V3176" t="s">
        <v>67</v>
      </c>
      <c r="X3176" t="s">
        <v>80</v>
      </c>
      <c r="Z3176" t="s">
        <v>279</v>
      </c>
      <c r="AC3176" t="s">
        <v>567</v>
      </c>
      <c r="AG3176" t="s">
        <v>27</v>
      </c>
      <c r="AH3176" t="str">
        <f>Table1[[#This Row],[Family]]</f>
        <v>Empididae</v>
      </c>
      <c r="AI3176" t="s">
        <v>76</v>
      </c>
      <c r="AM3176" t="s">
        <v>42</v>
      </c>
      <c r="AO3176">
        <v>0</v>
      </c>
    </row>
    <row r="3177" spans="1:41" x14ac:dyDescent="0.25">
      <c r="A3177" t="s">
        <v>854</v>
      </c>
      <c r="F3177" t="s">
        <v>854</v>
      </c>
      <c r="G3177" s="1">
        <v>42473</v>
      </c>
      <c r="I3177" t="s">
        <v>1023</v>
      </c>
      <c r="J3177" t="s">
        <v>129</v>
      </c>
      <c r="K3177" t="s">
        <v>236</v>
      </c>
      <c r="L3177" t="s">
        <v>42</v>
      </c>
      <c r="M3177" t="s">
        <v>43</v>
      </c>
      <c r="N3177">
        <v>0</v>
      </c>
      <c r="O3177">
        <v>2</v>
      </c>
      <c r="P3177">
        <v>2</v>
      </c>
      <c r="T3177" t="s">
        <v>55</v>
      </c>
      <c r="V3177" t="s">
        <v>67</v>
      </c>
      <c r="X3177" t="s">
        <v>80</v>
      </c>
      <c r="Z3177" t="s">
        <v>199</v>
      </c>
      <c r="AB3177" t="s">
        <v>237</v>
      </c>
      <c r="AC3177" t="s">
        <v>238</v>
      </c>
      <c r="AG3177" t="s">
        <v>27</v>
      </c>
      <c r="AH3177" t="str">
        <f>Table1[[#This Row],[Family]]</f>
        <v>Simuliidae</v>
      </c>
      <c r="AI3177" t="s">
        <v>92</v>
      </c>
      <c r="AJ3177" t="s">
        <v>53</v>
      </c>
      <c r="AK3177">
        <v>5.7</v>
      </c>
      <c r="AM3177" t="s">
        <v>42</v>
      </c>
      <c r="AN3177">
        <v>5.7</v>
      </c>
      <c r="AO3177">
        <v>0</v>
      </c>
    </row>
    <row r="3178" spans="1:41" x14ac:dyDescent="0.25">
      <c r="A3178" t="s">
        <v>854</v>
      </c>
      <c r="F3178" t="s">
        <v>854</v>
      </c>
      <c r="G3178" s="1">
        <v>42473</v>
      </c>
      <c r="I3178" t="s">
        <v>1023</v>
      </c>
      <c r="J3178" t="s">
        <v>129</v>
      </c>
      <c r="K3178" t="s">
        <v>202</v>
      </c>
      <c r="L3178" t="s">
        <v>42</v>
      </c>
      <c r="M3178" t="s">
        <v>43</v>
      </c>
      <c r="N3178">
        <v>0</v>
      </c>
      <c r="O3178">
        <v>2</v>
      </c>
      <c r="P3178">
        <v>2</v>
      </c>
      <c r="T3178" t="s">
        <v>55</v>
      </c>
      <c r="V3178" t="s">
        <v>67</v>
      </c>
      <c r="X3178" t="s">
        <v>80</v>
      </c>
      <c r="Z3178" t="s">
        <v>203</v>
      </c>
      <c r="AC3178" t="s">
        <v>204</v>
      </c>
      <c r="AG3178" t="s">
        <v>27</v>
      </c>
      <c r="AH3178" t="str">
        <f>Table1[[#This Row],[Family]]</f>
        <v>Tipulidae</v>
      </c>
      <c r="AI3178" t="s">
        <v>48</v>
      </c>
      <c r="AJ3178" t="s">
        <v>53</v>
      </c>
      <c r="AK3178">
        <v>8</v>
      </c>
      <c r="AM3178" t="s">
        <v>42</v>
      </c>
      <c r="AN3178">
        <v>8</v>
      </c>
      <c r="AO3178">
        <v>0</v>
      </c>
    </row>
    <row r="3179" spans="1:41" x14ac:dyDescent="0.25">
      <c r="A3179" t="s">
        <v>854</v>
      </c>
      <c r="F3179" t="s">
        <v>854</v>
      </c>
      <c r="G3179" s="1">
        <v>42473</v>
      </c>
      <c r="I3179" t="s">
        <v>1023</v>
      </c>
      <c r="J3179" t="s">
        <v>129</v>
      </c>
      <c r="K3179" t="s">
        <v>449</v>
      </c>
      <c r="L3179" t="s">
        <v>42</v>
      </c>
      <c r="M3179" t="s">
        <v>43</v>
      </c>
      <c r="N3179">
        <v>0</v>
      </c>
      <c r="O3179">
        <v>2</v>
      </c>
      <c r="P3179">
        <v>2</v>
      </c>
      <c r="T3179" t="s">
        <v>55</v>
      </c>
      <c r="V3179" t="s">
        <v>67</v>
      </c>
      <c r="X3179" t="s">
        <v>152</v>
      </c>
      <c r="Z3179" t="s">
        <v>163</v>
      </c>
      <c r="AG3179" t="s">
        <v>24</v>
      </c>
      <c r="AH3179" t="str">
        <f>Table1[[#This Row],[FinalID]]</f>
        <v>PERLIDAE</v>
      </c>
      <c r="AI3179" t="s">
        <v>76</v>
      </c>
      <c r="AJ3179" t="s">
        <v>53</v>
      </c>
      <c r="AK3179">
        <v>2.2000000000000002</v>
      </c>
      <c r="AM3179" t="s">
        <v>42</v>
      </c>
      <c r="AN3179">
        <v>2.2000000000000002</v>
      </c>
      <c r="AO3179">
        <v>0</v>
      </c>
    </row>
    <row r="3180" spans="1:41" x14ac:dyDescent="0.25">
      <c r="A3180" t="s">
        <v>856</v>
      </c>
      <c r="F3180" t="s">
        <v>856</v>
      </c>
      <c r="G3180" s="1">
        <v>42437</v>
      </c>
      <c r="I3180" t="s">
        <v>1023</v>
      </c>
      <c r="J3180" t="s">
        <v>129</v>
      </c>
      <c r="K3180" t="s">
        <v>130</v>
      </c>
      <c r="L3180" t="s">
        <v>42</v>
      </c>
      <c r="M3180" t="s">
        <v>43</v>
      </c>
      <c r="N3180">
        <v>0</v>
      </c>
      <c r="O3180">
        <v>1</v>
      </c>
      <c r="P3180">
        <v>1</v>
      </c>
      <c r="T3180" t="s">
        <v>55</v>
      </c>
      <c r="V3180" t="s">
        <v>67</v>
      </c>
      <c r="X3180" t="s">
        <v>68</v>
      </c>
      <c r="Z3180" t="s">
        <v>131</v>
      </c>
      <c r="AC3180" t="s">
        <v>132</v>
      </c>
      <c r="AG3180" t="s">
        <v>27</v>
      </c>
      <c r="AH3180" t="str">
        <f>Table1[[#This Row],[Family]]</f>
        <v>Ameletidae</v>
      </c>
      <c r="AI3180" t="s">
        <v>48</v>
      </c>
      <c r="AJ3180" t="s">
        <v>133</v>
      </c>
      <c r="AK3180">
        <v>2.6</v>
      </c>
      <c r="AM3180" t="s">
        <v>42</v>
      </c>
      <c r="AN3180">
        <v>2.6</v>
      </c>
      <c r="AO3180">
        <v>0</v>
      </c>
    </row>
    <row r="3181" spans="1:41" x14ac:dyDescent="0.25">
      <c r="A3181" t="s">
        <v>856</v>
      </c>
      <c r="F3181" t="s">
        <v>856</v>
      </c>
      <c r="G3181" s="1">
        <v>42437</v>
      </c>
      <c r="I3181" t="s">
        <v>1023</v>
      </c>
      <c r="J3181" t="s">
        <v>129</v>
      </c>
      <c r="K3181" t="s">
        <v>137</v>
      </c>
      <c r="L3181" t="s">
        <v>42</v>
      </c>
      <c r="M3181" t="s">
        <v>43</v>
      </c>
      <c r="N3181">
        <v>0</v>
      </c>
      <c r="O3181">
        <v>34</v>
      </c>
      <c r="P3181">
        <v>34</v>
      </c>
      <c r="T3181" t="s">
        <v>55</v>
      </c>
      <c r="V3181" t="s">
        <v>67</v>
      </c>
      <c r="X3181" t="s">
        <v>68</v>
      </c>
      <c r="Z3181" t="s">
        <v>138</v>
      </c>
      <c r="AC3181" t="s">
        <v>139</v>
      </c>
      <c r="AG3181" t="s">
        <v>27</v>
      </c>
      <c r="AH3181" t="str">
        <f>Table1[[#This Row],[Family]]</f>
        <v>Ephemerellidae</v>
      </c>
      <c r="AI3181" t="s">
        <v>48</v>
      </c>
      <c r="AJ3181" t="s">
        <v>140</v>
      </c>
      <c r="AK3181">
        <v>2.2999999999999998</v>
      </c>
      <c r="AM3181" t="s">
        <v>42</v>
      </c>
      <c r="AN3181">
        <v>2.2999999999999998</v>
      </c>
      <c r="AO3181">
        <v>0</v>
      </c>
    </row>
    <row r="3182" spans="1:41" x14ac:dyDescent="0.25">
      <c r="A3182" t="s">
        <v>856</v>
      </c>
      <c r="F3182" t="s">
        <v>856</v>
      </c>
      <c r="G3182" s="1">
        <v>42437</v>
      </c>
      <c r="I3182" t="s">
        <v>1023</v>
      </c>
      <c r="J3182" t="s">
        <v>129</v>
      </c>
      <c r="K3182" t="s">
        <v>317</v>
      </c>
      <c r="L3182" t="s">
        <v>42</v>
      </c>
      <c r="M3182" t="s">
        <v>43</v>
      </c>
      <c r="N3182">
        <v>0</v>
      </c>
      <c r="O3182">
        <v>1</v>
      </c>
      <c r="P3182">
        <v>1</v>
      </c>
      <c r="T3182" t="s">
        <v>55</v>
      </c>
      <c r="V3182" t="s">
        <v>67</v>
      </c>
      <c r="X3182" t="s">
        <v>68</v>
      </c>
      <c r="Z3182" t="s">
        <v>318</v>
      </c>
      <c r="AC3182" t="s">
        <v>319</v>
      </c>
      <c r="AG3182" t="s">
        <v>27</v>
      </c>
      <c r="AH3182" t="str">
        <f>Table1[[#This Row],[Family]]</f>
        <v>Isonychiidae</v>
      </c>
      <c r="AI3182" t="s">
        <v>92</v>
      </c>
      <c r="AJ3182" t="s">
        <v>136</v>
      </c>
      <c r="AK3182">
        <v>2.5</v>
      </c>
      <c r="AM3182" t="s">
        <v>42</v>
      </c>
      <c r="AN3182">
        <v>2.5</v>
      </c>
      <c r="AO3182">
        <v>0</v>
      </c>
    </row>
    <row r="3183" spans="1:41" x14ac:dyDescent="0.25">
      <c r="A3183" t="s">
        <v>856</v>
      </c>
      <c r="F3183" t="s">
        <v>856</v>
      </c>
      <c r="G3183" s="1">
        <v>42437</v>
      </c>
      <c r="I3183" t="s">
        <v>1023</v>
      </c>
      <c r="J3183" t="s">
        <v>129</v>
      </c>
      <c r="K3183" t="s">
        <v>323</v>
      </c>
      <c r="L3183" t="s">
        <v>42</v>
      </c>
      <c r="M3183" t="s">
        <v>43</v>
      </c>
      <c r="N3183">
        <v>0</v>
      </c>
      <c r="O3183">
        <v>1</v>
      </c>
      <c r="P3183">
        <v>1</v>
      </c>
      <c r="T3183" t="s">
        <v>55</v>
      </c>
      <c r="V3183" t="s">
        <v>67</v>
      </c>
      <c r="X3183" t="s">
        <v>324</v>
      </c>
      <c r="Z3183" t="s">
        <v>325</v>
      </c>
      <c r="AC3183" t="s">
        <v>326</v>
      </c>
      <c r="AG3183" t="s">
        <v>27</v>
      </c>
      <c r="AH3183" t="str">
        <f>Table1[[#This Row],[Family]]</f>
        <v>Calopterygidae</v>
      </c>
      <c r="AI3183" t="s">
        <v>76</v>
      </c>
      <c r="AJ3183" t="s">
        <v>213</v>
      </c>
      <c r="AK3183">
        <v>8.3000000000000007</v>
      </c>
      <c r="AM3183" t="s">
        <v>42</v>
      </c>
      <c r="AN3183">
        <v>8.3000000000000007</v>
      </c>
      <c r="AO3183">
        <v>0</v>
      </c>
    </row>
    <row r="3184" spans="1:41" x14ac:dyDescent="0.25">
      <c r="A3184" t="s">
        <v>856</v>
      </c>
      <c r="F3184" t="s">
        <v>856</v>
      </c>
      <c r="G3184" s="1">
        <v>42437</v>
      </c>
      <c r="I3184" t="s">
        <v>1023</v>
      </c>
      <c r="J3184" t="s">
        <v>129</v>
      </c>
      <c r="K3184" t="s">
        <v>158</v>
      </c>
      <c r="L3184" t="s">
        <v>42</v>
      </c>
      <c r="M3184" t="s">
        <v>43</v>
      </c>
      <c r="N3184">
        <v>0</v>
      </c>
      <c r="O3184">
        <v>6</v>
      </c>
      <c r="P3184">
        <v>6</v>
      </c>
      <c r="T3184" t="s">
        <v>55</v>
      </c>
      <c r="V3184" t="s">
        <v>67</v>
      </c>
      <c r="X3184" t="s">
        <v>152</v>
      </c>
      <c r="Z3184" t="s">
        <v>159</v>
      </c>
      <c r="AC3184" t="s">
        <v>160</v>
      </c>
      <c r="AG3184" t="s">
        <v>27</v>
      </c>
      <c r="AH3184" t="str">
        <f>Table1[[#This Row],[Family]]</f>
        <v>Nemouridae</v>
      </c>
      <c r="AI3184" t="s">
        <v>60</v>
      </c>
      <c r="AJ3184" t="s">
        <v>161</v>
      </c>
      <c r="AK3184">
        <v>3</v>
      </c>
      <c r="AM3184" t="s">
        <v>42</v>
      </c>
      <c r="AN3184">
        <v>3</v>
      </c>
      <c r="AO3184">
        <v>0</v>
      </c>
    </row>
    <row r="3185" spans="1:41" x14ac:dyDescent="0.25">
      <c r="A3185" t="s">
        <v>856</v>
      </c>
      <c r="F3185" t="s">
        <v>856</v>
      </c>
      <c r="G3185" s="1">
        <v>42437</v>
      </c>
      <c r="I3185" t="s">
        <v>1023</v>
      </c>
      <c r="J3185" t="s">
        <v>129</v>
      </c>
      <c r="K3185" t="s">
        <v>262</v>
      </c>
      <c r="L3185" t="s">
        <v>42</v>
      </c>
      <c r="M3185" t="s">
        <v>43</v>
      </c>
      <c r="N3185">
        <v>0</v>
      </c>
      <c r="O3185">
        <v>5</v>
      </c>
      <c r="P3185">
        <v>5</v>
      </c>
      <c r="T3185" t="s">
        <v>55</v>
      </c>
      <c r="V3185" t="s">
        <v>67</v>
      </c>
      <c r="X3185" t="s">
        <v>152</v>
      </c>
      <c r="Z3185" t="s">
        <v>159</v>
      </c>
      <c r="AC3185" t="s">
        <v>263</v>
      </c>
      <c r="AG3185" t="s">
        <v>27</v>
      </c>
      <c r="AH3185" t="str">
        <f>Table1[[#This Row],[Family]]</f>
        <v>Nemouridae</v>
      </c>
      <c r="AI3185" t="s">
        <v>60</v>
      </c>
      <c r="AJ3185" t="s">
        <v>161</v>
      </c>
      <c r="AK3185">
        <v>4.5</v>
      </c>
      <c r="AM3185" t="s">
        <v>42</v>
      </c>
      <c r="AN3185">
        <v>4.5</v>
      </c>
      <c r="AO3185">
        <v>0</v>
      </c>
    </row>
    <row r="3186" spans="1:41" x14ac:dyDescent="0.25">
      <c r="A3186" t="s">
        <v>856</v>
      </c>
      <c r="F3186" t="s">
        <v>856</v>
      </c>
      <c r="G3186" s="1">
        <v>42437</v>
      </c>
      <c r="I3186" t="s">
        <v>1023</v>
      </c>
      <c r="J3186" t="s">
        <v>129</v>
      </c>
      <c r="K3186" t="s">
        <v>162</v>
      </c>
      <c r="L3186" t="s">
        <v>42</v>
      </c>
      <c r="M3186" t="s">
        <v>43</v>
      </c>
      <c r="N3186">
        <v>0</v>
      </c>
      <c r="O3186">
        <v>1</v>
      </c>
      <c r="P3186">
        <v>1</v>
      </c>
      <c r="T3186" t="s">
        <v>55</v>
      </c>
      <c r="V3186" t="s">
        <v>67</v>
      </c>
      <c r="X3186" t="s">
        <v>152</v>
      </c>
      <c r="Z3186" t="s">
        <v>163</v>
      </c>
      <c r="AB3186" t="s">
        <v>164</v>
      </c>
      <c r="AC3186" t="s">
        <v>165</v>
      </c>
      <c r="AG3186" t="s">
        <v>27</v>
      </c>
      <c r="AH3186" t="str">
        <f>Table1[[#This Row],[Family]]</f>
        <v>Perlidae</v>
      </c>
      <c r="AI3186" t="s">
        <v>76</v>
      </c>
      <c r="AJ3186" t="s">
        <v>53</v>
      </c>
      <c r="AK3186">
        <v>2.5</v>
      </c>
      <c r="AM3186" t="s">
        <v>42</v>
      </c>
      <c r="AN3186">
        <v>2.5</v>
      </c>
      <c r="AO3186">
        <v>0</v>
      </c>
    </row>
    <row r="3187" spans="1:41" x14ac:dyDescent="0.25">
      <c r="A3187" t="s">
        <v>856</v>
      </c>
      <c r="F3187" t="s">
        <v>856</v>
      </c>
      <c r="G3187" s="1">
        <v>42437</v>
      </c>
      <c r="I3187" t="s">
        <v>1023</v>
      </c>
      <c r="J3187" t="s">
        <v>129</v>
      </c>
      <c r="K3187" t="s">
        <v>857</v>
      </c>
      <c r="L3187" t="s">
        <v>42</v>
      </c>
      <c r="M3187" t="s">
        <v>43</v>
      </c>
      <c r="N3187">
        <v>0</v>
      </c>
      <c r="O3187">
        <v>2</v>
      </c>
      <c r="P3187">
        <v>2</v>
      </c>
      <c r="T3187" t="s">
        <v>55</v>
      </c>
      <c r="V3187" t="s">
        <v>67</v>
      </c>
      <c r="X3187" t="s">
        <v>152</v>
      </c>
      <c r="Z3187" t="s">
        <v>163</v>
      </c>
      <c r="AB3187" t="s">
        <v>858</v>
      </c>
      <c r="AC3187" t="s">
        <v>859</v>
      </c>
      <c r="AG3187" t="s">
        <v>27</v>
      </c>
      <c r="AH3187" t="str">
        <f>Table1[[#This Row],[Family]]</f>
        <v>Perlidae</v>
      </c>
      <c r="AI3187" t="s">
        <v>76</v>
      </c>
      <c r="AJ3187" t="s">
        <v>53</v>
      </c>
      <c r="AK3187">
        <v>2.2000000000000002</v>
      </c>
      <c r="AM3187" t="s">
        <v>42</v>
      </c>
      <c r="AN3187">
        <v>2.2000000000000002</v>
      </c>
      <c r="AO3187">
        <v>0</v>
      </c>
    </row>
    <row r="3188" spans="1:41" x14ac:dyDescent="0.25">
      <c r="A3188" t="s">
        <v>856</v>
      </c>
      <c r="F3188" t="s">
        <v>856</v>
      </c>
      <c r="G3188" s="1">
        <v>42437</v>
      </c>
      <c r="I3188" t="s">
        <v>1023</v>
      </c>
      <c r="J3188" t="s">
        <v>129</v>
      </c>
      <c r="K3188" t="s">
        <v>557</v>
      </c>
      <c r="L3188" t="s">
        <v>42</v>
      </c>
      <c r="M3188" t="s">
        <v>43</v>
      </c>
      <c r="N3188">
        <v>0</v>
      </c>
      <c r="O3188">
        <v>1</v>
      </c>
      <c r="P3188">
        <v>1</v>
      </c>
      <c r="T3188" t="s">
        <v>55</v>
      </c>
      <c r="V3188" t="s">
        <v>67</v>
      </c>
      <c r="X3188" t="s">
        <v>152</v>
      </c>
      <c r="Z3188" t="s">
        <v>558</v>
      </c>
      <c r="AC3188" t="s">
        <v>559</v>
      </c>
      <c r="AG3188" t="s">
        <v>27</v>
      </c>
      <c r="AH3188" t="str">
        <f>Table1[[#This Row],[Family]]</f>
        <v>Taeniopterygidae</v>
      </c>
      <c r="AI3188" t="s">
        <v>60</v>
      </c>
      <c r="AJ3188" t="s">
        <v>161</v>
      </c>
      <c r="AK3188">
        <v>3.3</v>
      </c>
      <c r="AM3188" t="s">
        <v>42</v>
      </c>
      <c r="AN3188">
        <v>3.3</v>
      </c>
      <c r="AO3188">
        <v>0</v>
      </c>
    </row>
    <row r="3189" spans="1:41" x14ac:dyDescent="0.25">
      <c r="A3189" t="s">
        <v>856</v>
      </c>
      <c r="F3189" t="s">
        <v>856</v>
      </c>
      <c r="G3189" s="1">
        <v>42437</v>
      </c>
      <c r="I3189" t="s">
        <v>1023</v>
      </c>
      <c r="J3189" t="s">
        <v>129</v>
      </c>
      <c r="K3189" t="s">
        <v>170</v>
      </c>
      <c r="L3189" t="s">
        <v>42</v>
      </c>
      <c r="M3189" t="s">
        <v>43</v>
      </c>
      <c r="N3189">
        <v>0</v>
      </c>
      <c r="O3189">
        <v>11</v>
      </c>
      <c r="P3189">
        <v>11</v>
      </c>
      <c r="T3189" t="s">
        <v>55</v>
      </c>
      <c r="V3189" t="s">
        <v>67</v>
      </c>
      <c r="X3189" t="s">
        <v>72</v>
      </c>
      <c r="Z3189" t="s">
        <v>171</v>
      </c>
      <c r="AC3189" t="s">
        <v>172</v>
      </c>
      <c r="AG3189" t="s">
        <v>27</v>
      </c>
      <c r="AH3189" t="str">
        <f>Table1[[#This Row],[Family]]</f>
        <v>Hydropsychidae</v>
      </c>
      <c r="AI3189" t="s">
        <v>92</v>
      </c>
      <c r="AJ3189" t="s">
        <v>53</v>
      </c>
      <c r="AK3189">
        <v>6.5</v>
      </c>
      <c r="AM3189" t="s">
        <v>42</v>
      </c>
      <c r="AN3189">
        <v>6.5</v>
      </c>
      <c r="AO3189">
        <v>0</v>
      </c>
    </row>
    <row r="3190" spans="1:41" x14ac:dyDescent="0.25">
      <c r="A3190" t="s">
        <v>856</v>
      </c>
      <c r="F3190" t="s">
        <v>856</v>
      </c>
      <c r="G3190" s="1">
        <v>42437</v>
      </c>
      <c r="I3190" t="s">
        <v>1023</v>
      </c>
      <c r="J3190" t="s">
        <v>129</v>
      </c>
      <c r="K3190" t="s">
        <v>175</v>
      </c>
      <c r="L3190" t="s">
        <v>42</v>
      </c>
      <c r="M3190" t="s">
        <v>43</v>
      </c>
      <c r="N3190">
        <v>0</v>
      </c>
      <c r="O3190">
        <v>2</v>
      </c>
      <c r="P3190">
        <v>2</v>
      </c>
      <c r="T3190" t="s">
        <v>55</v>
      </c>
      <c r="V3190" t="s">
        <v>67</v>
      </c>
      <c r="X3190" t="s">
        <v>72</v>
      </c>
      <c r="Z3190" t="s">
        <v>171</v>
      </c>
      <c r="AC3190" t="s">
        <v>176</v>
      </c>
      <c r="AG3190" t="s">
        <v>27</v>
      </c>
      <c r="AH3190" t="str">
        <f>Table1[[#This Row],[Family]]</f>
        <v>Hydropsychidae</v>
      </c>
      <c r="AI3190" t="s">
        <v>92</v>
      </c>
      <c r="AJ3190" t="s">
        <v>53</v>
      </c>
      <c r="AK3190">
        <v>7.5</v>
      </c>
      <c r="AM3190" t="s">
        <v>42</v>
      </c>
      <c r="AN3190">
        <v>7.5</v>
      </c>
      <c r="AO3190">
        <v>0</v>
      </c>
    </row>
    <row r="3191" spans="1:41" x14ac:dyDescent="0.25">
      <c r="A3191" t="s">
        <v>856</v>
      </c>
      <c r="F3191" t="s">
        <v>856</v>
      </c>
      <c r="G3191" s="1">
        <v>42437</v>
      </c>
      <c r="I3191" t="s">
        <v>1023</v>
      </c>
      <c r="J3191" t="s">
        <v>129</v>
      </c>
      <c r="K3191" t="s">
        <v>352</v>
      </c>
      <c r="L3191" t="s">
        <v>42</v>
      </c>
      <c r="M3191" t="s">
        <v>43</v>
      </c>
      <c r="N3191">
        <v>0</v>
      </c>
      <c r="O3191">
        <v>1</v>
      </c>
      <c r="P3191">
        <v>1</v>
      </c>
      <c r="T3191" t="s">
        <v>55</v>
      </c>
      <c r="V3191" t="s">
        <v>67</v>
      </c>
      <c r="X3191" t="s">
        <v>72</v>
      </c>
      <c r="Z3191" t="s">
        <v>270</v>
      </c>
      <c r="AB3191" t="s">
        <v>353</v>
      </c>
      <c r="AC3191" t="s">
        <v>354</v>
      </c>
      <c r="AG3191" t="s">
        <v>27</v>
      </c>
      <c r="AH3191" t="str">
        <f>Table1[[#This Row],[Family]]</f>
        <v>Limnephilidae</v>
      </c>
      <c r="AI3191" t="s">
        <v>60</v>
      </c>
      <c r="AJ3191" t="s">
        <v>355</v>
      </c>
      <c r="AK3191">
        <v>3.1</v>
      </c>
      <c r="AM3191" t="s">
        <v>42</v>
      </c>
      <c r="AN3191">
        <v>3.1</v>
      </c>
      <c r="AO3191">
        <v>0</v>
      </c>
    </row>
    <row r="3192" spans="1:41" x14ac:dyDescent="0.25">
      <c r="A3192" t="s">
        <v>856</v>
      </c>
      <c r="F3192" t="s">
        <v>856</v>
      </c>
      <c r="G3192" s="1">
        <v>42437</v>
      </c>
      <c r="I3192" t="s">
        <v>1023</v>
      </c>
      <c r="J3192" t="s">
        <v>129</v>
      </c>
      <c r="K3192" t="s">
        <v>217</v>
      </c>
      <c r="L3192" t="s">
        <v>42</v>
      </c>
      <c r="M3192" t="s">
        <v>43</v>
      </c>
      <c r="N3192">
        <v>0</v>
      </c>
      <c r="O3192">
        <v>5</v>
      </c>
      <c r="P3192">
        <v>5</v>
      </c>
      <c r="T3192" t="s">
        <v>55</v>
      </c>
      <c r="V3192" t="s">
        <v>67</v>
      </c>
      <c r="X3192" t="s">
        <v>72</v>
      </c>
      <c r="Z3192" t="s">
        <v>181</v>
      </c>
      <c r="AC3192" t="s">
        <v>218</v>
      </c>
      <c r="AG3192" t="s">
        <v>27</v>
      </c>
      <c r="AH3192" t="str">
        <f>Table1[[#This Row],[Family]]</f>
        <v>Philopotamidae</v>
      </c>
      <c r="AI3192" t="s">
        <v>92</v>
      </c>
      <c r="AJ3192" t="s">
        <v>53</v>
      </c>
      <c r="AK3192">
        <v>4.4000000000000004</v>
      </c>
      <c r="AM3192" t="s">
        <v>42</v>
      </c>
      <c r="AN3192">
        <v>4.4000000000000004</v>
      </c>
      <c r="AO3192">
        <v>0</v>
      </c>
    </row>
    <row r="3193" spans="1:41" x14ac:dyDescent="0.25">
      <c r="A3193" t="s">
        <v>856</v>
      </c>
      <c r="F3193" t="s">
        <v>856</v>
      </c>
      <c r="G3193" s="1">
        <v>42437</v>
      </c>
      <c r="I3193" t="s">
        <v>1023</v>
      </c>
      <c r="J3193" t="s">
        <v>129</v>
      </c>
      <c r="K3193" t="s">
        <v>359</v>
      </c>
      <c r="L3193" t="s">
        <v>42</v>
      </c>
      <c r="M3193" t="s">
        <v>43</v>
      </c>
      <c r="N3193">
        <v>0</v>
      </c>
      <c r="O3193">
        <v>3</v>
      </c>
      <c r="P3193">
        <v>3</v>
      </c>
      <c r="T3193" t="s">
        <v>55</v>
      </c>
      <c r="V3193" t="s">
        <v>67</v>
      </c>
      <c r="X3193" t="s">
        <v>72</v>
      </c>
      <c r="Z3193" t="s">
        <v>360</v>
      </c>
      <c r="AC3193" t="s">
        <v>361</v>
      </c>
      <c r="AG3193" t="s">
        <v>27</v>
      </c>
      <c r="AH3193" t="str">
        <f>Table1[[#This Row],[Family]]</f>
        <v>Rhyacophilidae</v>
      </c>
      <c r="AI3193" t="s">
        <v>76</v>
      </c>
      <c r="AJ3193" t="s">
        <v>53</v>
      </c>
      <c r="AK3193">
        <v>2.1</v>
      </c>
      <c r="AM3193" t="s">
        <v>42</v>
      </c>
      <c r="AN3193">
        <v>2.1</v>
      </c>
      <c r="AO3193">
        <v>0</v>
      </c>
    </row>
    <row r="3194" spans="1:41" x14ac:dyDescent="0.25">
      <c r="A3194" t="s">
        <v>856</v>
      </c>
      <c r="F3194" t="s">
        <v>856</v>
      </c>
      <c r="G3194" s="1">
        <v>42437</v>
      </c>
      <c r="I3194" t="s">
        <v>1023</v>
      </c>
      <c r="J3194" t="s">
        <v>129</v>
      </c>
      <c r="K3194" t="s">
        <v>177</v>
      </c>
      <c r="L3194" t="s">
        <v>42</v>
      </c>
      <c r="M3194" t="s">
        <v>43</v>
      </c>
      <c r="N3194">
        <v>0</v>
      </c>
      <c r="O3194">
        <v>1</v>
      </c>
      <c r="P3194">
        <v>1</v>
      </c>
      <c r="T3194" t="s">
        <v>55</v>
      </c>
      <c r="V3194" t="s">
        <v>67</v>
      </c>
      <c r="X3194" t="s">
        <v>72</v>
      </c>
      <c r="Z3194" t="s">
        <v>178</v>
      </c>
      <c r="AC3194" t="s">
        <v>179</v>
      </c>
      <c r="AG3194" t="s">
        <v>27</v>
      </c>
      <c r="AH3194" t="str">
        <f>Table1[[#This Row],[Family]]</f>
        <v>Uenoidae</v>
      </c>
      <c r="AI3194" t="s">
        <v>144</v>
      </c>
      <c r="AJ3194" t="s">
        <v>53</v>
      </c>
      <c r="AK3194">
        <v>2.7</v>
      </c>
      <c r="AM3194" t="s">
        <v>42</v>
      </c>
      <c r="AN3194">
        <v>2.7</v>
      </c>
      <c r="AO3194">
        <v>0</v>
      </c>
    </row>
    <row r="3195" spans="1:41" x14ac:dyDescent="0.25">
      <c r="A3195" t="s">
        <v>856</v>
      </c>
      <c r="F3195" t="s">
        <v>856</v>
      </c>
      <c r="G3195" s="1">
        <v>42437</v>
      </c>
      <c r="I3195" t="s">
        <v>1023</v>
      </c>
      <c r="J3195" t="s">
        <v>129</v>
      </c>
      <c r="K3195" t="s">
        <v>384</v>
      </c>
      <c r="L3195" t="s">
        <v>42</v>
      </c>
      <c r="M3195" t="s">
        <v>43</v>
      </c>
      <c r="N3195">
        <v>0</v>
      </c>
      <c r="O3195">
        <v>1</v>
      </c>
      <c r="P3195">
        <v>1</v>
      </c>
      <c r="T3195" t="s">
        <v>55</v>
      </c>
      <c r="V3195" t="s">
        <v>67</v>
      </c>
      <c r="X3195" t="s">
        <v>220</v>
      </c>
      <c r="Z3195" t="s">
        <v>221</v>
      </c>
      <c r="AC3195" t="s">
        <v>385</v>
      </c>
      <c r="AG3195" t="s">
        <v>27</v>
      </c>
      <c r="AH3195" t="str">
        <f>Table1[[#This Row],[Family]]</f>
        <v>Elmidae</v>
      </c>
      <c r="AI3195" t="s">
        <v>144</v>
      </c>
      <c r="AJ3195" t="s">
        <v>53</v>
      </c>
      <c r="AK3195">
        <v>6.8</v>
      </c>
      <c r="AM3195" t="s">
        <v>42</v>
      </c>
      <c r="AN3195">
        <v>6.8</v>
      </c>
      <c r="AO3195">
        <v>0</v>
      </c>
    </row>
    <row r="3196" spans="1:41" x14ac:dyDescent="0.25">
      <c r="A3196" t="s">
        <v>856</v>
      </c>
      <c r="F3196" t="s">
        <v>856</v>
      </c>
      <c r="G3196" s="1">
        <v>42437</v>
      </c>
      <c r="I3196" t="s">
        <v>1023</v>
      </c>
      <c r="J3196" t="s">
        <v>129</v>
      </c>
      <c r="K3196" t="s">
        <v>860</v>
      </c>
      <c r="L3196" t="s">
        <v>42</v>
      </c>
      <c r="M3196" t="s">
        <v>43</v>
      </c>
      <c r="N3196">
        <v>0</v>
      </c>
      <c r="O3196">
        <v>1</v>
      </c>
      <c r="P3196">
        <v>1</v>
      </c>
      <c r="T3196" t="s">
        <v>55</v>
      </c>
      <c r="V3196" t="s">
        <v>67</v>
      </c>
      <c r="X3196" t="s">
        <v>220</v>
      </c>
      <c r="Z3196" t="s">
        <v>440</v>
      </c>
      <c r="AC3196" t="s">
        <v>861</v>
      </c>
      <c r="AG3196" t="s">
        <v>27</v>
      </c>
      <c r="AH3196" t="str">
        <f>Table1[[#This Row],[Family]]</f>
        <v>Hydrophilidae</v>
      </c>
      <c r="AI3196" t="s">
        <v>48</v>
      </c>
      <c r="AJ3196" t="s">
        <v>213</v>
      </c>
      <c r="AK3196">
        <v>4.0999999999999996</v>
      </c>
      <c r="AM3196" t="s">
        <v>42</v>
      </c>
      <c r="AN3196">
        <v>4.0999999999999996</v>
      </c>
      <c r="AO3196">
        <v>0</v>
      </c>
    </row>
    <row r="3197" spans="1:41" x14ac:dyDescent="0.25">
      <c r="A3197" t="s">
        <v>856</v>
      </c>
      <c r="F3197" t="s">
        <v>856</v>
      </c>
      <c r="G3197" s="1">
        <v>42437</v>
      </c>
      <c r="I3197" t="s">
        <v>1023</v>
      </c>
      <c r="J3197" t="s">
        <v>129</v>
      </c>
      <c r="K3197" t="s">
        <v>93</v>
      </c>
      <c r="L3197" t="s">
        <v>42</v>
      </c>
      <c r="M3197" t="s">
        <v>43</v>
      </c>
      <c r="N3197">
        <v>0</v>
      </c>
      <c r="O3197">
        <v>1</v>
      </c>
      <c r="P3197">
        <v>1</v>
      </c>
      <c r="T3197" t="s">
        <v>55</v>
      </c>
      <c r="V3197" t="s">
        <v>67</v>
      </c>
      <c r="X3197" t="s">
        <v>80</v>
      </c>
      <c r="Z3197" t="s">
        <v>86</v>
      </c>
      <c r="AB3197" t="s">
        <v>87</v>
      </c>
      <c r="AC3197" t="s">
        <v>94</v>
      </c>
      <c r="AG3197" t="s">
        <v>27</v>
      </c>
      <c r="AH3197" t="str">
        <f>Table1[[#This Row],[Family]]</f>
        <v>Chironomidae</v>
      </c>
      <c r="AI3197" t="s">
        <v>60</v>
      </c>
      <c r="AJ3197" t="s">
        <v>95</v>
      </c>
      <c r="AK3197">
        <v>6.3</v>
      </c>
      <c r="AM3197" t="s">
        <v>42</v>
      </c>
      <c r="AN3197">
        <v>6.3</v>
      </c>
      <c r="AO3197">
        <v>0</v>
      </c>
    </row>
    <row r="3198" spans="1:41" x14ac:dyDescent="0.25">
      <c r="A3198" t="s">
        <v>856</v>
      </c>
      <c r="F3198" t="s">
        <v>856</v>
      </c>
      <c r="G3198" s="1">
        <v>42437</v>
      </c>
      <c r="I3198" t="s">
        <v>1023</v>
      </c>
      <c r="J3198" t="s">
        <v>129</v>
      </c>
      <c r="K3198" t="s">
        <v>183</v>
      </c>
      <c r="L3198" t="s">
        <v>42</v>
      </c>
      <c r="M3198" t="s">
        <v>43</v>
      </c>
      <c r="N3198">
        <v>0</v>
      </c>
      <c r="O3198">
        <v>1</v>
      </c>
      <c r="P3198">
        <v>1</v>
      </c>
      <c r="T3198" t="s">
        <v>55</v>
      </c>
      <c r="V3198" t="s">
        <v>67</v>
      </c>
      <c r="X3198" t="s">
        <v>80</v>
      </c>
      <c r="Z3198" t="s">
        <v>86</v>
      </c>
      <c r="AB3198" t="s">
        <v>97</v>
      </c>
      <c r="AC3198" t="s">
        <v>184</v>
      </c>
      <c r="AG3198" t="s">
        <v>27</v>
      </c>
      <c r="AH3198" t="str">
        <f>Table1[[#This Row],[Family]]</f>
        <v>Chironomidae</v>
      </c>
      <c r="AI3198" t="s">
        <v>48</v>
      </c>
      <c r="AJ3198" t="s">
        <v>185</v>
      </c>
      <c r="AK3198">
        <v>2.1</v>
      </c>
      <c r="AM3198" t="s">
        <v>42</v>
      </c>
      <c r="AN3198">
        <v>2.1</v>
      </c>
      <c r="AO3198">
        <v>0</v>
      </c>
    </row>
    <row r="3199" spans="1:41" x14ac:dyDescent="0.25">
      <c r="A3199" t="s">
        <v>856</v>
      </c>
      <c r="F3199" t="s">
        <v>856</v>
      </c>
      <c r="G3199" s="1">
        <v>42437</v>
      </c>
      <c r="I3199" t="s">
        <v>1023</v>
      </c>
      <c r="J3199" t="s">
        <v>129</v>
      </c>
      <c r="K3199" t="s">
        <v>286</v>
      </c>
      <c r="L3199" t="s">
        <v>42</v>
      </c>
      <c r="M3199" t="s">
        <v>43</v>
      </c>
      <c r="N3199">
        <v>0</v>
      </c>
      <c r="O3199">
        <v>1</v>
      </c>
      <c r="P3199">
        <v>1</v>
      </c>
      <c r="T3199" t="s">
        <v>55</v>
      </c>
      <c r="V3199" t="s">
        <v>67</v>
      </c>
      <c r="X3199" t="s">
        <v>80</v>
      </c>
      <c r="Z3199" t="s">
        <v>86</v>
      </c>
      <c r="AB3199" t="s">
        <v>97</v>
      </c>
      <c r="AC3199" t="s">
        <v>287</v>
      </c>
      <c r="AG3199" t="s">
        <v>27</v>
      </c>
      <c r="AH3199" t="str">
        <f>Table1[[#This Row],[Family]]</f>
        <v>Chironomidae</v>
      </c>
      <c r="AI3199" t="s">
        <v>48</v>
      </c>
      <c r="AJ3199" t="s">
        <v>61</v>
      </c>
      <c r="AK3199">
        <v>7.7</v>
      </c>
      <c r="AM3199" t="s">
        <v>42</v>
      </c>
      <c r="AN3199">
        <v>7.7</v>
      </c>
      <c r="AO3199">
        <v>0</v>
      </c>
    </row>
    <row r="3200" spans="1:41" x14ac:dyDescent="0.25">
      <c r="A3200" t="s">
        <v>856</v>
      </c>
      <c r="F3200" t="s">
        <v>856</v>
      </c>
      <c r="G3200" s="1">
        <v>42437</v>
      </c>
      <c r="I3200" t="s">
        <v>1023</v>
      </c>
      <c r="J3200" t="s">
        <v>129</v>
      </c>
      <c r="K3200" t="s">
        <v>186</v>
      </c>
      <c r="L3200" t="s">
        <v>42</v>
      </c>
      <c r="M3200" t="s">
        <v>79</v>
      </c>
      <c r="N3200">
        <v>0</v>
      </c>
      <c r="O3200">
        <v>1</v>
      </c>
      <c r="P3200">
        <v>1</v>
      </c>
      <c r="T3200" t="s">
        <v>55</v>
      </c>
      <c r="V3200" t="s">
        <v>67</v>
      </c>
      <c r="X3200" t="s">
        <v>80</v>
      </c>
      <c r="Z3200" t="s">
        <v>86</v>
      </c>
      <c r="AC3200" t="s">
        <v>187</v>
      </c>
      <c r="AG3200" t="s">
        <v>27</v>
      </c>
      <c r="AH3200" t="str">
        <f>Table1[[#This Row],[Family]]</f>
        <v>Chironomidae</v>
      </c>
      <c r="AI3200" t="s">
        <v>48</v>
      </c>
      <c r="AK3200">
        <v>7.6</v>
      </c>
      <c r="AM3200" t="s">
        <v>42</v>
      </c>
      <c r="AN3200">
        <v>7.6</v>
      </c>
      <c r="AO3200">
        <v>0</v>
      </c>
    </row>
    <row r="3201" spans="1:41" x14ac:dyDescent="0.25">
      <c r="A3201" t="s">
        <v>856</v>
      </c>
      <c r="F3201" t="s">
        <v>856</v>
      </c>
      <c r="G3201" s="1">
        <v>42437</v>
      </c>
      <c r="I3201" t="s">
        <v>1023</v>
      </c>
      <c r="J3201" t="s">
        <v>129</v>
      </c>
      <c r="K3201" t="s">
        <v>107</v>
      </c>
      <c r="L3201" t="s">
        <v>42</v>
      </c>
      <c r="M3201" t="s">
        <v>43</v>
      </c>
      <c r="N3201">
        <v>0</v>
      </c>
      <c r="O3201">
        <v>21</v>
      </c>
      <c r="P3201">
        <v>21</v>
      </c>
      <c r="T3201" t="s">
        <v>55</v>
      </c>
      <c r="V3201" t="s">
        <v>67</v>
      </c>
      <c r="X3201" t="s">
        <v>80</v>
      </c>
      <c r="Z3201" t="s">
        <v>86</v>
      </c>
      <c r="AC3201" t="s">
        <v>108</v>
      </c>
      <c r="AG3201" t="s">
        <v>27</v>
      </c>
      <c r="AH3201" t="str">
        <f>Table1[[#This Row],[Family]]</f>
        <v>Chironomidae</v>
      </c>
      <c r="AI3201" t="s">
        <v>48</v>
      </c>
      <c r="AJ3201" t="s">
        <v>82</v>
      </c>
      <c r="AK3201">
        <v>9.1999999999999993</v>
      </c>
      <c r="AM3201" t="s">
        <v>42</v>
      </c>
      <c r="AN3201">
        <v>9.1999999999999993</v>
      </c>
      <c r="AO3201">
        <v>0</v>
      </c>
    </row>
    <row r="3202" spans="1:41" x14ac:dyDescent="0.25">
      <c r="A3202" t="s">
        <v>856</v>
      </c>
      <c r="F3202" t="s">
        <v>856</v>
      </c>
      <c r="G3202" s="1">
        <v>42437</v>
      </c>
      <c r="I3202" t="s">
        <v>1023</v>
      </c>
      <c r="J3202" t="s">
        <v>129</v>
      </c>
      <c r="K3202" t="s">
        <v>274</v>
      </c>
      <c r="L3202" t="s">
        <v>42</v>
      </c>
      <c r="M3202" t="s">
        <v>43</v>
      </c>
      <c r="N3202">
        <v>0</v>
      </c>
      <c r="O3202">
        <v>3</v>
      </c>
      <c r="P3202">
        <v>3</v>
      </c>
      <c r="T3202" t="s">
        <v>55</v>
      </c>
      <c r="V3202" t="s">
        <v>67</v>
      </c>
      <c r="X3202" t="s">
        <v>80</v>
      </c>
      <c r="Z3202" t="s">
        <v>86</v>
      </c>
      <c r="AC3202" t="s">
        <v>275</v>
      </c>
      <c r="AG3202" t="s">
        <v>27</v>
      </c>
      <c r="AH3202" t="str">
        <f>Table1[[#This Row],[Family]]</f>
        <v>Chironomidae</v>
      </c>
      <c r="AI3202" t="s">
        <v>48</v>
      </c>
      <c r="AJ3202" t="s">
        <v>61</v>
      </c>
      <c r="AK3202">
        <v>4.5999999999999996</v>
      </c>
      <c r="AM3202" t="s">
        <v>42</v>
      </c>
      <c r="AN3202">
        <v>4.5999999999999996</v>
      </c>
      <c r="AO3202">
        <v>0</v>
      </c>
    </row>
    <row r="3203" spans="1:41" x14ac:dyDescent="0.25">
      <c r="A3203" t="s">
        <v>856</v>
      </c>
      <c r="F3203" t="s">
        <v>856</v>
      </c>
      <c r="G3203" s="1">
        <v>42437</v>
      </c>
      <c r="I3203" t="s">
        <v>1023</v>
      </c>
      <c r="J3203" t="s">
        <v>129</v>
      </c>
      <c r="K3203" t="s">
        <v>255</v>
      </c>
      <c r="L3203" t="s">
        <v>42</v>
      </c>
      <c r="M3203" t="s">
        <v>43</v>
      </c>
      <c r="N3203">
        <v>0</v>
      </c>
      <c r="O3203">
        <v>2</v>
      </c>
      <c r="P3203">
        <v>2</v>
      </c>
      <c r="T3203" t="s">
        <v>55</v>
      </c>
      <c r="V3203" t="s">
        <v>67</v>
      </c>
      <c r="X3203" t="s">
        <v>80</v>
      </c>
      <c r="Z3203" t="s">
        <v>86</v>
      </c>
      <c r="AC3203" t="s">
        <v>256</v>
      </c>
      <c r="AG3203" t="s">
        <v>27</v>
      </c>
      <c r="AH3203" t="str">
        <f>Table1[[#This Row],[Family]]</f>
        <v>Chironomidae</v>
      </c>
      <c r="AI3203" t="s">
        <v>48</v>
      </c>
      <c r="AJ3203" t="s">
        <v>61</v>
      </c>
      <c r="AK3203">
        <v>5.0999999999999996</v>
      </c>
      <c r="AM3203" t="s">
        <v>42</v>
      </c>
      <c r="AN3203">
        <v>5.0999999999999996</v>
      </c>
      <c r="AO3203">
        <v>0</v>
      </c>
    </row>
    <row r="3204" spans="1:41" x14ac:dyDescent="0.25">
      <c r="A3204" t="s">
        <v>856</v>
      </c>
      <c r="F3204" t="s">
        <v>856</v>
      </c>
      <c r="G3204" s="1">
        <v>42437</v>
      </c>
      <c r="I3204" t="s">
        <v>1023</v>
      </c>
      <c r="J3204" t="s">
        <v>129</v>
      </c>
      <c r="K3204" t="s">
        <v>250</v>
      </c>
      <c r="L3204" t="s">
        <v>42</v>
      </c>
      <c r="M3204" t="s">
        <v>43</v>
      </c>
      <c r="N3204">
        <v>0</v>
      </c>
      <c r="O3204">
        <v>2</v>
      </c>
      <c r="P3204">
        <v>2</v>
      </c>
      <c r="T3204" t="s">
        <v>55</v>
      </c>
      <c r="V3204" t="s">
        <v>67</v>
      </c>
      <c r="X3204" t="s">
        <v>80</v>
      </c>
      <c r="Z3204" t="s">
        <v>86</v>
      </c>
      <c r="AC3204" t="s">
        <v>251</v>
      </c>
      <c r="AG3204" t="s">
        <v>27</v>
      </c>
      <c r="AH3204" t="str">
        <f>Table1[[#This Row],[Family]]</f>
        <v>Chironomidae</v>
      </c>
      <c r="AI3204" t="s">
        <v>48</v>
      </c>
      <c r="AJ3204" t="s">
        <v>61</v>
      </c>
      <c r="AK3204">
        <v>5.0999999999999996</v>
      </c>
      <c r="AM3204" t="s">
        <v>42</v>
      </c>
      <c r="AN3204">
        <v>5.0999999999999996</v>
      </c>
      <c r="AO3204">
        <v>0</v>
      </c>
    </row>
    <row r="3205" spans="1:41" x14ac:dyDescent="0.25">
      <c r="A3205" t="s">
        <v>856</v>
      </c>
      <c r="F3205" t="s">
        <v>856</v>
      </c>
      <c r="G3205" s="1">
        <v>42437</v>
      </c>
      <c r="I3205" t="s">
        <v>1023</v>
      </c>
      <c r="J3205" t="s">
        <v>129</v>
      </c>
      <c r="K3205" t="s">
        <v>123</v>
      </c>
      <c r="L3205" t="s">
        <v>42</v>
      </c>
      <c r="M3205" t="s">
        <v>43</v>
      </c>
      <c r="N3205">
        <v>0</v>
      </c>
      <c r="O3205">
        <v>2</v>
      </c>
      <c r="P3205">
        <v>2</v>
      </c>
      <c r="T3205" t="s">
        <v>55</v>
      </c>
      <c r="V3205" t="s">
        <v>67</v>
      </c>
      <c r="X3205" t="s">
        <v>80</v>
      </c>
      <c r="Z3205" t="s">
        <v>86</v>
      </c>
      <c r="AC3205" t="s">
        <v>124</v>
      </c>
      <c r="AG3205" t="s">
        <v>27</v>
      </c>
      <c r="AH3205" t="str">
        <f>Table1[[#This Row],[Family]]</f>
        <v>Chironomidae</v>
      </c>
      <c r="AI3205" t="s">
        <v>76</v>
      </c>
      <c r="AJ3205" t="s">
        <v>61</v>
      </c>
      <c r="AK3205">
        <v>8.1999999999999993</v>
      </c>
      <c r="AM3205" t="s">
        <v>42</v>
      </c>
      <c r="AN3205">
        <v>8.1999999999999993</v>
      </c>
      <c r="AO3205">
        <v>0</v>
      </c>
    </row>
    <row r="3206" spans="1:41" x14ac:dyDescent="0.25">
      <c r="A3206" t="s">
        <v>856</v>
      </c>
      <c r="F3206" t="s">
        <v>856</v>
      </c>
      <c r="G3206" s="1">
        <v>42437</v>
      </c>
      <c r="I3206" t="s">
        <v>1023</v>
      </c>
      <c r="J3206" t="s">
        <v>129</v>
      </c>
      <c r="K3206" t="s">
        <v>233</v>
      </c>
      <c r="L3206" t="s">
        <v>42</v>
      </c>
      <c r="M3206" t="s">
        <v>43</v>
      </c>
      <c r="N3206">
        <v>0</v>
      </c>
      <c r="O3206">
        <v>1</v>
      </c>
      <c r="P3206">
        <v>1</v>
      </c>
      <c r="T3206" t="s">
        <v>55</v>
      </c>
      <c r="V3206" t="s">
        <v>67</v>
      </c>
      <c r="X3206" t="s">
        <v>80</v>
      </c>
      <c r="Z3206" t="s">
        <v>86</v>
      </c>
      <c r="AB3206" t="s">
        <v>115</v>
      </c>
      <c r="AC3206" t="s">
        <v>234</v>
      </c>
      <c r="AG3206" t="s">
        <v>27</v>
      </c>
      <c r="AH3206" t="str">
        <f>Table1[[#This Row],[Family]]</f>
        <v>Chironomidae</v>
      </c>
      <c r="AI3206" t="s">
        <v>76</v>
      </c>
      <c r="AJ3206" t="s">
        <v>61</v>
      </c>
      <c r="AK3206">
        <v>5.3</v>
      </c>
      <c r="AM3206" t="s">
        <v>42</v>
      </c>
      <c r="AN3206">
        <v>5.3</v>
      </c>
      <c r="AO3206">
        <v>0</v>
      </c>
    </row>
    <row r="3207" spans="1:41" x14ac:dyDescent="0.25">
      <c r="A3207" t="s">
        <v>856</v>
      </c>
      <c r="F3207" t="s">
        <v>856</v>
      </c>
      <c r="G3207" s="1">
        <v>42437</v>
      </c>
      <c r="I3207" t="s">
        <v>1023</v>
      </c>
      <c r="J3207" t="s">
        <v>129</v>
      </c>
      <c r="K3207" t="s">
        <v>193</v>
      </c>
      <c r="L3207" t="s">
        <v>42</v>
      </c>
      <c r="M3207" t="s">
        <v>43</v>
      </c>
      <c r="N3207">
        <v>0</v>
      </c>
      <c r="O3207">
        <v>1</v>
      </c>
      <c r="P3207">
        <v>1</v>
      </c>
      <c r="T3207" t="s">
        <v>55</v>
      </c>
      <c r="V3207" t="s">
        <v>67</v>
      </c>
      <c r="X3207" t="s">
        <v>80</v>
      </c>
      <c r="Z3207" t="s">
        <v>86</v>
      </c>
      <c r="AB3207" t="s">
        <v>194</v>
      </c>
      <c r="AC3207" t="s">
        <v>195</v>
      </c>
      <c r="AG3207" t="s">
        <v>27</v>
      </c>
      <c r="AH3207" t="str">
        <f>Table1[[#This Row],[Family]]</f>
        <v>Chironomidae</v>
      </c>
      <c r="AI3207" t="s">
        <v>48</v>
      </c>
      <c r="AJ3207" t="s">
        <v>61</v>
      </c>
      <c r="AK3207">
        <v>8.5</v>
      </c>
      <c r="AM3207" t="s">
        <v>42</v>
      </c>
      <c r="AN3207">
        <v>8.5</v>
      </c>
      <c r="AO3207">
        <v>0</v>
      </c>
    </row>
    <row r="3208" spans="1:41" x14ac:dyDescent="0.25">
      <c r="A3208" t="s">
        <v>856</v>
      </c>
      <c r="F3208" t="s">
        <v>856</v>
      </c>
      <c r="G3208" s="1">
        <v>42437</v>
      </c>
      <c r="I3208" t="s">
        <v>1023</v>
      </c>
      <c r="J3208" t="s">
        <v>129</v>
      </c>
      <c r="K3208" t="s">
        <v>196</v>
      </c>
      <c r="L3208" t="s">
        <v>42</v>
      </c>
      <c r="M3208" t="s">
        <v>43</v>
      </c>
      <c r="N3208">
        <v>0</v>
      </c>
      <c r="O3208">
        <v>1</v>
      </c>
      <c r="P3208">
        <v>1</v>
      </c>
      <c r="T3208" t="s">
        <v>55</v>
      </c>
      <c r="V3208" t="s">
        <v>67</v>
      </c>
      <c r="X3208" t="s">
        <v>80</v>
      </c>
      <c r="Z3208" t="s">
        <v>86</v>
      </c>
      <c r="AB3208" t="s">
        <v>194</v>
      </c>
      <c r="AC3208" t="s">
        <v>197</v>
      </c>
      <c r="AG3208" t="s">
        <v>27</v>
      </c>
      <c r="AH3208" t="str">
        <f>Table1[[#This Row],[Family]]</f>
        <v>Chironomidae</v>
      </c>
      <c r="AI3208" t="s">
        <v>48</v>
      </c>
      <c r="AJ3208" t="s">
        <v>61</v>
      </c>
      <c r="AK3208">
        <v>8.1999999999999993</v>
      </c>
      <c r="AM3208" t="s">
        <v>42</v>
      </c>
      <c r="AN3208">
        <v>8.1999999999999993</v>
      </c>
      <c r="AO3208">
        <v>0</v>
      </c>
    </row>
    <row r="3209" spans="1:41" x14ac:dyDescent="0.25">
      <c r="A3209" t="s">
        <v>856</v>
      </c>
      <c r="F3209" t="s">
        <v>856</v>
      </c>
      <c r="G3209" s="1">
        <v>42437</v>
      </c>
      <c r="I3209" t="s">
        <v>1023</v>
      </c>
      <c r="J3209" t="s">
        <v>129</v>
      </c>
      <c r="K3209" t="s">
        <v>278</v>
      </c>
      <c r="L3209" t="s">
        <v>42</v>
      </c>
      <c r="M3209" t="s">
        <v>43</v>
      </c>
      <c r="N3209">
        <v>0</v>
      </c>
      <c r="O3209">
        <v>2</v>
      </c>
      <c r="P3209">
        <v>2</v>
      </c>
      <c r="T3209" t="s">
        <v>55</v>
      </c>
      <c r="V3209" t="s">
        <v>67</v>
      </c>
      <c r="X3209" t="s">
        <v>80</v>
      </c>
      <c r="Z3209" t="s">
        <v>279</v>
      </c>
      <c r="AC3209" t="s">
        <v>280</v>
      </c>
      <c r="AG3209" t="s">
        <v>27</v>
      </c>
      <c r="AH3209" t="str">
        <f>Table1[[#This Row],[Family]]</f>
        <v>Empididae</v>
      </c>
      <c r="AI3209" t="s">
        <v>76</v>
      </c>
      <c r="AJ3209" t="s">
        <v>53</v>
      </c>
      <c r="AK3209">
        <v>7.4</v>
      </c>
      <c r="AM3209" t="s">
        <v>42</v>
      </c>
      <c r="AN3209">
        <v>7.4</v>
      </c>
      <c r="AO3209">
        <v>0</v>
      </c>
    </row>
    <row r="3210" spans="1:41" x14ac:dyDescent="0.25">
      <c r="A3210" t="s">
        <v>856</v>
      </c>
      <c r="F3210" t="s">
        <v>856</v>
      </c>
      <c r="G3210" s="1">
        <v>42437</v>
      </c>
      <c r="I3210" t="s">
        <v>1023</v>
      </c>
      <c r="J3210" t="s">
        <v>129</v>
      </c>
      <c r="K3210" t="s">
        <v>198</v>
      </c>
      <c r="L3210" t="s">
        <v>42</v>
      </c>
      <c r="M3210" t="s">
        <v>43</v>
      </c>
      <c r="N3210">
        <v>0</v>
      </c>
      <c r="O3210">
        <v>1</v>
      </c>
      <c r="P3210">
        <v>1</v>
      </c>
      <c r="T3210" t="s">
        <v>55</v>
      </c>
      <c r="V3210" t="s">
        <v>67</v>
      </c>
      <c r="X3210" t="s">
        <v>80</v>
      </c>
      <c r="Z3210" t="s">
        <v>199</v>
      </c>
      <c r="AB3210" t="s">
        <v>200</v>
      </c>
      <c r="AC3210" t="s">
        <v>201</v>
      </c>
      <c r="AG3210" t="s">
        <v>27</v>
      </c>
      <c r="AH3210" t="str">
        <f>Table1[[#This Row],[Family]]</f>
        <v>Simuliidae</v>
      </c>
      <c r="AI3210" t="s">
        <v>92</v>
      </c>
      <c r="AJ3210" t="s">
        <v>53</v>
      </c>
      <c r="AK3210">
        <v>2.4</v>
      </c>
      <c r="AM3210" t="s">
        <v>42</v>
      </c>
      <c r="AN3210">
        <v>2.4</v>
      </c>
      <c r="AO3210">
        <v>0</v>
      </c>
    </row>
    <row r="3211" spans="1:41" x14ac:dyDescent="0.25">
      <c r="A3211" t="s">
        <v>856</v>
      </c>
      <c r="F3211" t="s">
        <v>856</v>
      </c>
      <c r="G3211" s="1">
        <v>42437</v>
      </c>
      <c r="I3211" t="s">
        <v>1023</v>
      </c>
      <c r="J3211" t="s">
        <v>129</v>
      </c>
      <c r="K3211" t="s">
        <v>236</v>
      </c>
      <c r="L3211" t="s">
        <v>42</v>
      </c>
      <c r="M3211" t="s">
        <v>43</v>
      </c>
      <c r="N3211">
        <v>0</v>
      </c>
      <c r="O3211">
        <v>1</v>
      </c>
      <c r="P3211">
        <v>1</v>
      </c>
      <c r="T3211" t="s">
        <v>55</v>
      </c>
      <c r="V3211" t="s">
        <v>67</v>
      </c>
      <c r="X3211" t="s">
        <v>80</v>
      </c>
      <c r="Z3211" t="s">
        <v>199</v>
      </c>
      <c r="AB3211" t="s">
        <v>237</v>
      </c>
      <c r="AC3211" t="s">
        <v>238</v>
      </c>
      <c r="AG3211" t="s">
        <v>27</v>
      </c>
      <c r="AH3211" t="str">
        <f>Table1[[#This Row],[Family]]</f>
        <v>Simuliidae</v>
      </c>
      <c r="AI3211" t="s">
        <v>92</v>
      </c>
      <c r="AJ3211" t="s">
        <v>53</v>
      </c>
      <c r="AK3211">
        <v>5.7</v>
      </c>
      <c r="AM3211" t="s">
        <v>42</v>
      </c>
      <c r="AN3211">
        <v>5.7</v>
      </c>
      <c r="AO3211">
        <v>0</v>
      </c>
    </row>
    <row r="3212" spans="1:41" x14ac:dyDescent="0.25">
      <c r="A3212" t="s">
        <v>856</v>
      </c>
      <c r="F3212" t="s">
        <v>856</v>
      </c>
      <c r="G3212" s="1">
        <v>42437</v>
      </c>
      <c r="I3212" t="s">
        <v>1023</v>
      </c>
      <c r="J3212" t="s">
        <v>129</v>
      </c>
      <c r="K3212" t="s">
        <v>202</v>
      </c>
      <c r="L3212" t="s">
        <v>42</v>
      </c>
      <c r="M3212" t="s">
        <v>43</v>
      </c>
      <c r="N3212">
        <v>0</v>
      </c>
      <c r="O3212">
        <v>2</v>
      </c>
      <c r="P3212">
        <v>2</v>
      </c>
      <c r="T3212" t="s">
        <v>55</v>
      </c>
      <c r="V3212" t="s">
        <v>67</v>
      </c>
      <c r="X3212" t="s">
        <v>80</v>
      </c>
      <c r="Z3212" t="s">
        <v>203</v>
      </c>
      <c r="AC3212" t="s">
        <v>204</v>
      </c>
      <c r="AG3212" t="s">
        <v>27</v>
      </c>
      <c r="AH3212" t="str">
        <f>Table1[[#This Row],[Family]]</f>
        <v>Tipulidae</v>
      </c>
      <c r="AI3212" t="s">
        <v>48</v>
      </c>
      <c r="AJ3212" t="s">
        <v>53</v>
      </c>
      <c r="AK3212">
        <v>8</v>
      </c>
      <c r="AM3212" t="s">
        <v>42</v>
      </c>
      <c r="AN3212">
        <v>8</v>
      </c>
      <c r="AO3212">
        <v>0</v>
      </c>
    </row>
    <row r="3213" spans="1:41" x14ac:dyDescent="0.25">
      <c r="A3213" t="s">
        <v>862</v>
      </c>
      <c r="F3213" t="s">
        <v>862</v>
      </c>
      <c r="G3213" s="1">
        <v>42431</v>
      </c>
      <c r="I3213" t="s">
        <v>1023</v>
      </c>
      <c r="J3213" t="s">
        <v>129</v>
      </c>
      <c r="K3213" t="s">
        <v>242</v>
      </c>
      <c r="L3213" t="s">
        <v>42</v>
      </c>
      <c r="M3213" t="s">
        <v>43</v>
      </c>
      <c r="N3213">
        <v>0</v>
      </c>
      <c r="O3213">
        <v>1</v>
      </c>
      <c r="P3213">
        <v>1</v>
      </c>
      <c r="T3213" t="s">
        <v>44</v>
      </c>
      <c r="V3213" t="s">
        <v>45</v>
      </c>
      <c r="X3213" t="s">
        <v>243</v>
      </c>
      <c r="Z3213" t="s">
        <v>244</v>
      </c>
      <c r="AG3213" t="s">
        <v>24</v>
      </c>
      <c r="AH3213" t="str">
        <f>Table1[[#This Row],[FinalID]]</f>
        <v>LUMBRICULIDAE</v>
      </c>
      <c r="AI3213" t="s">
        <v>48</v>
      </c>
      <c r="AJ3213" t="s">
        <v>49</v>
      </c>
      <c r="AK3213">
        <v>6.6</v>
      </c>
      <c r="AM3213" t="s">
        <v>42</v>
      </c>
      <c r="AN3213">
        <v>6.6</v>
      </c>
      <c r="AO3213">
        <v>0</v>
      </c>
    </row>
    <row r="3214" spans="1:41" x14ac:dyDescent="0.25">
      <c r="A3214" t="s">
        <v>862</v>
      </c>
      <c r="F3214" t="s">
        <v>862</v>
      </c>
      <c r="G3214" s="1">
        <v>42431</v>
      </c>
      <c r="I3214" t="s">
        <v>1023</v>
      </c>
      <c r="J3214" t="s">
        <v>129</v>
      </c>
      <c r="K3214" t="s">
        <v>62</v>
      </c>
      <c r="L3214" t="s">
        <v>42</v>
      </c>
      <c r="M3214" t="s">
        <v>43</v>
      </c>
      <c r="N3214">
        <v>0</v>
      </c>
      <c r="O3214">
        <v>21</v>
      </c>
      <c r="P3214">
        <v>21</v>
      </c>
      <c r="T3214" t="s">
        <v>55</v>
      </c>
      <c r="V3214" t="s">
        <v>56</v>
      </c>
      <c r="X3214" t="s">
        <v>63</v>
      </c>
      <c r="Z3214" t="s">
        <v>64</v>
      </c>
      <c r="AC3214" t="s">
        <v>65</v>
      </c>
      <c r="AG3214" t="s">
        <v>27</v>
      </c>
      <c r="AH3214" t="str">
        <f>Table1[[#This Row],[Family]]</f>
        <v>Asellidae</v>
      </c>
      <c r="AI3214" t="s">
        <v>48</v>
      </c>
      <c r="AJ3214" t="s">
        <v>61</v>
      </c>
      <c r="AK3214">
        <v>2.6</v>
      </c>
      <c r="AM3214" t="s">
        <v>42</v>
      </c>
      <c r="AN3214">
        <v>2.6</v>
      </c>
      <c r="AO3214">
        <v>0</v>
      </c>
    </row>
    <row r="3215" spans="1:41" x14ac:dyDescent="0.25">
      <c r="A3215" t="s">
        <v>862</v>
      </c>
      <c r="F3215" t="s">
        <v>862</v>
      </c>
      <c r="G3215" s="1">
        <v>42431</v>
      </c>
      <c r="I3215" t="s">
        <v>1023</v>
      </c>
      <c r="J3215" t="s">
        <v>129</v>
      </c>
      <c r="K3215" t="s">
        <v>130</v>
      </c>
      <c r="L3215" t="s">
        <v>42</v>
      </c>
      <c r="M3215" t="s">
        <v>43</v>
      </c>
      <c r="N3215">
        <v>0</v>
      </c>
      <c r="O3215">
        <v>2</v>
      </c>
      <c r="P3215">
        <v>2</v>
      </c>
      <c r="T3215" t="s">
        <v>55</v>
      </c>
      <c r="V3215" t="s">
        <v>67</v>
      </c>
      <c r="X3215" t="s">
        <v>68</v>
      </c>
      <c r="Z3215" t="s">
        <v>131</v>
      </c>
      <c r="AC3215" t="s">
        <v>132</v>
      </c>
      <c r="AG3215" t="s">
        <v>27</v>
      </c>
      <c r="AH3215" t="str">
        <f>Table1[[#This Row],[Family]]</f>
        <v>Ameletidae</v>
      </c>
      <c r="AI3215" t="s">
        <v>48</v>
      </c>
      <c r="AJ3215" t="s">
        <v>133</v>
      </c>
      <c r="AK3215">
        <v>2.6</v>
      </c>
      <c r="AM3215" t="s">
        <v>42</v>
      </c>
      <c r="AN3215">
        <v>2.6</v>
      </c>
      <c r="AO3215">
        <v>0</v>
      </c>
    </row>
    <row r="3216" spans="1:41" x14ac:dyDescent="0.25">
      <c r="A3216" t="s">
        <v>862</v>
      </c>
      <c r="F3216" t="s">
        <v>862</v>
      </c>
      <c r="G3216" s="1">
        <v>42431</v>
      </c>
      <c r="I3216" t="s">
        <v>1023</v>
      </c>
      <c r="J3216" t="s">
        <v>129</v>
      </c>
      <c r="K3216" t="s">
        <v>137</v>
      </c>
      <c r="L3216" t="s">
        <v>42</v>
      </c>
      <c r="M3216" t="s">
        <v>43</v>
      </c>
      <c r="N3216">
        <v>0</v>
      </c>
      <c r="O3216">
        <v>5</v>
      </c>
      <c r="P3216">
        <v>5</v>
      </c>
      <c r="T3216" t="s">
        <v>55</v>
      </c>
      <c r="V3216" t="s">
        <v>67</v>
      </c>
      <c r="X3216" t="s">
        <v>68</v>
      </c>
      <c r="Z3216" t="s">
        <v>138</v>
      </c>
      <c r="AC3216" t="s">
        <v>139</v>
      </c>
      <c r="AG3216" t="s">
        <v>27</v>
      </c>
      <c r="AH3216" t="str">
        <f>Table1[[#This Row],[Family]]</f>
        <v>Ephemerellidae</v>
      </c>
      <c r="AI3216" t="s">
        <v>48</v>
      </c>
      <c r="AJ3216" t="s">
        <v>140</v>
      </c>
      <c r="AK3216">
        <v>2.2999999999999998</v>
      </c>
      <c r="AM3216" t="s">
        <v>42</v>
      </c>
      <c r="AN3216">
        <v>2.2999999999999998</v>
      </c>
      <c r="AO3216">
        <v>0</v>
      </c>
    </row>
    <row r="3217" spans="1:41" x14ac:dyDescent="0.25">
      <c r="A3217" t="s">
        <v>862</v>
      </c>
      <c r="F3217" t="s">
        <v>862</v>
      </c>
      <c r="G3217" s="1">
        <v>42431</v>
      </c>
      <c r="I3217" t="s">
        <v>1023</v>
      </c>
      <c r="J3217" t="s">
        <v>129</v>
      </c>
      <c r="K3217" t="s">
        <v>141</v>
      </c>
      <c r="L3217" t="s">
        <v>42</v>
      </c>
      <c r="M3217" t="s">
        <v>43</v>
      </c>
      <c r="N3217">
        <v>0</v>
      </c>
      <c r="O3217">
        <v>2</v>
      </c>
      <c r="P3217">
        <v>2</v>
      </c>
      <c r="T3217" t="s">
        <v>55</v>
      </c>
      <c r="V3217" t="s">
        <v>67</v>
      </c>
      <c r="X3217" t="s">
        <v>68</v>
      </c>
      <c r="Z3217" t="s">
        <v>142</v>
      </c>
      <c r="AC3217" t="s">
        <v>143</v>
      </c>
      <c r="AG3217" t="s">
        <v>27</v>
      </c>
      <c r="AH3217" t="str">
        <f>Table1[[#This Row],[Family]]</f>
        <v>Heptageniidae</v>
      </c>
      <c r="AI3217" t="s">
        <v>144</v>
      </c>
      <c r="AJ3217" t="s">
        <v>53</v>
      </c>
      <c r="AK3217">
        <v>1.7</v>
      </c>
      <c r="AM3217" t="s">
        <v>42</v>
      </c>
      <c r="AN3217">
        <v>1.7</v>
      </c>
      <c r="AO3217">
        <v>0</v>
      </c>
    </row>
    <row r="3218" spans="1:41" x14ac:dyDescent="0.25">
      <c r="A3218" t="s">
        <v>862</v>
      </c>
      <c r="F3218" t="s">
        <v>862</v>
      </c>
      <c r="G3218" s="1">
        <v>42431</v>
      </c>
      <c r="I3218" t="s">
        <v>1023</v>
      </c>
      <c r="J3218" t="s">
        <v>129</v>
      </c>
      <c r="K3218" t="s">
        <v>320</v>
      </c>
      <c r="L3218" t="s">
        <v>42</v>
      </c>
      <c r="M3218" t="s">
        <v>43</v>
      </c>
      <c r="N3218">
        <v>0</v>
      </c>
      <c r="O3218">
        <v>1</v>
      </c>
      <c r="P3218">
        <v>1</v>
      </c>
      <c r="T3218" t="s">
        <v>55</v>
      </c>
      <c r="V3218" t="s">
        <v>67</v>
      </c>
      <c r="X3218" t="s">
        <v>152</v>
      </c>
      <c r="Z3218" t="s">
        <v>321</v>
      </c>
      <c r="AG3218" t="s">
        <v>24</v>
      </c>
      <c r="AH3218" t="str">
        <f>Table1[[#This Row],[FinalID]]</f>
        <v>CAPNIIDAE</v>
      </c>
      <c r="AI3218" t="s">
        <v>60</v>
      </c>
      <c r="AJ3218" t="s">
        <v>161</v>
      </c>
      <c r="AK3218">
        <v>3.7</v>
      </c>
      <c r="AM3218" t="s">
        <v>42</v>
      </c>
      <c r="AN3218">
        <v>3.7</v>
      </c>
      <c r="AO3218">
        <v>0</v>
      </c>
    </row>
    <row r="3219" spans="1:41" x14ac:dyDescent="0.25">
      <c r="A3219" t="s">
        <v>862</v>
      </c>
      <c r="F3219" t="s">
        <v>862</v>
      </c>
      <c r="G3219" s="1">
        <v>42431</v>
      </c>
      <c r="I3219" t="s">
        <v>1023</v>
      </c>
      <c r="J3219" t="s">
        <v>129</v>
      </c>
      <c r="K3219" t="s">
        <v>155</v>
      </c>
      <c r="L3219" t="s">
        <v>42</v>
      </c>
      <c r="M3219" t="s">
        <v>43</v>
      </c>
      <c r="N3219">
        <v>0</v>
      </c>
      <c r="O3219">
        <v>2</v>
      </c>
      <c r="P3219">
        <v>2</v>
      </c>
      <c r="T3219" t="s">
        <v>55</v>
      </c>
      <c r="V3219" t="s">
        <v>67</v>
      </c>
      <c r="X3219" t="s">
        <v>152</v>
      </c>
      <c r="Z3219" t="s">
        <v>156</v>
      </c>
      <c r="AC3219" t="s">
        <v>157</v>
      </c>
      <c r="AG3219" t="s">
        <v>27</v>
      </c>
      <c r="AH3219" t="str">
        <f>Table1[[#This Row],[Family]]</f>
        <v>Leuctridae</v>
      </c>
      <c r="AI3219" t="s">
        <v>60</v>
      </c>
      <c r="AJ3219" t="s">
        <v>53</v>
      </c>
      <c r="AK3219">
        <v>0.4</v>
      </c>
      <c r="AM3219" t="s">
        <v>42</v>
      </c>
      <c r="AN3219">
        <v>0.4</v>
      </c>
      <c r="AO3219">
        <v>0</v>
      </c>
    </row>
    <row r="3220" spans="1:41" x14ac:dyDescent="0.25">
      <c r="A3220" t="s">
        <v>862</v>
      </c>
      <c r="F3220" t="s">
        <v>862</v>
      </c>
      <c r="G3220" s="1">
        <v>42431</v>
      </c>
      <c r="I3220" t="s">
        <v>1023</v>
      </c>
      <c r="J3220" t="s">
        <v>129</v>
      </c>
      <c r="K3220" t="s">
        <v>523</v>
      </c>
      <c r="L3220" t="s">
        <v>42</v>
      </c>
      <c r="M3220" t="s">
        <v>79</v>
      </c>
      <c r="N3220">
        <v>0</v>
      </c>
      <c r="O3220">
        <v>13</v>
      </c>
      <c r="P3220">
        <v>13</v>
      </c>
      <c r="T3220" t="s">
        <v>55</v>
      </c>
      <c r="V3220" t="s">
        <v>67</v>
      </c>
      <c r="X3220" t="s">
        <v>152</v>
      </c>
      <c r="Z3220" t="s">
        <v>159</v>
      </c>
      <c r="AG3220" t="s">
        <v>24</v>
      </c>
      <c r="AH3220" t="str">
        <f>Table1[[#This Row],[FinalID]]</f>
        <v>NEMOURIDAE</v>
      </c>
      <c r="AI3220" t="s">
        <v>60</v>
      </c>
      <c r="AJ3220" t="s">
        <v>161</v>
      </c>
      <c r="AK3220">
        <v>2.9</v>
      </c>
      <c r="AM3220" t="s">
        <v>42</v>
      </c>
      <c r="AN3220">
        <v>2.9</v>
      </c>
      <c r="AO3220">
        <v>0</v>
      </c>
    </row>
    <row r="3221" spans="1:41" x14ac:dyDescent="0.25">
      <c r="A3221" t="s">
        <v>862</v>
      </c>
      <c r="F3221" t="s">
        <v>862</v>
      </c>
      <c r="G3221" s="1">
        <v>42431</v>
      </c>
      <c r="I3221" t="s">
        <v>1023</v>
      </c>
      <c r="J3221" t="s">
        <v>129</v>
      </c>
      <c r="K3221" t="s">
        <v>158</v>
      </c>
      <c r="L3221" t="s">
        <v>42</v>
      </c>
      <c r="M3221" t="s">
        <v>43</v>
      </c>
      <c r="N3221">
        <v>0</v>
      </c>
      <c r="O3221">
        <v>5</v>
      </c>
      <c r="P3221">
        <v>5</v>
      </c>
      <c r="T3221" t="s">
        <v>55</v>
      </c>
      <c r="V3221" t="s">
        <v>67</v>
      </c>
      <c r="X3221" t="s">
        <v>152</v>
      </c>
      <c r="Z3221" t="s">
        <v>159</v>
      </c>
      <c r="AC3221" t="s">
        <v>160</v>
      </c>
      <c r="AG3221" t="s">
        <v>27</v>
      </c>
      <c r="AH3221" t="str">
        <f>Table1[[#This Row],[Family]]</f>
        <v>Nemouridae</v>
      </c>
      <c r="AI3221" t="s">
        <v>60</v>
      </c>
      <c r="AJ3221" t="s">
        <v>161</v>
      </c>
      <c r="AK3221">
        <v>3</v>
      </c>
      <c r="AM3221" t="s">
        <v>42</v>
      </c>
      <c r="AN3221">
        <v>3</v>
      </c>
      <c r="AO3221">
        <v>0</v>
      </c>
    </row>
    <row r="3222" spans="1:41" x14ac:dyDescent="0.25">
      <c r="A3222" t="s">
        <v>862</v>
      </c>
      <c r="F3222" t="s">
        <v>862</v>
      </c>
      <c r="G3222" s="1">
        <v>42431</v>
      </c>
      <c r="I3222" t="s">
        <v>1023</v>
      </c>
      <c r="J3222" t="s">
        <v>129</v>
      </c>
      <c r="K3222" t="s">
        <v>524</v>
      </c>
      <c r="L3222" t="s">
        <v>42</v>
      </c>
      <c r="M3222" t="s">
        <v>43</v>
      </c>
      <c r="N3222">
        <v>0</v>
      </c>
      <c r="O3222">
        <v>25</v>
      </c>
      <c r="P3222">
        <v>25</v>
      </c>
      <c r="T3222" t="s">
        <v>55</v>
      </c>
      <c r="V3222" t="s">
        <v>67</v>
      </c>
      <c r="X3222" t="s">
        <v>152</v>
      </c>
      <c r="Z3222" t="s">
        <v>159</v>
      </c>
      <c r="AC3222" t="s">
        <v>525</v>
      </c>
      <c r="AG3222" t="s">
        <v>27</v>
      </c>
      <c r="AH3222" t="str">
        <f>Table1[[#This Row],[Family]]</f>
        <v>Nemouridae</v>
      </c>
      <c r="AI3222" t="s">
        <v>60</v>
      </c>
      <c r="AJ3222" t="s">
        <v>161</v>
      </c>
      <c r="AK3222">
        <v>1.7</v>
      </c>
      <c r="AM3222" t="s">
        <v>42</v>
      </c>
      <c r="AN3222">
        <v>1.7</v>
      </c>
      <c r="AO3222">
        <v>0</v>
      </c>
    </row>
    <row r="3223" spans="1:41" x14ac:dyDescent="0.25">
      <c r="A3223" t="s">
        <v>862</v>
      </c>
      <c r="F3223" t="s">
        <v>862</v>
      </c>
      <c r="G3223" s="1">
        <v>42431</v>
      </c>
      <c r="I3223" t="s">
        <v>1023</v>
      </c>
      <c r="J3223" t="s">
        <v>129</v>
      </c>
      <c r="K3223" t="s">
        <v>264</v>
      </c>
      <c r="L3223" t="s">
        <v>42</v>
      </c>
      <c r="M3223" t="s">
        <v>79</v>
      </c>
      <c r="N3223">
        <v>0</v>
      </c>
      <c r="O3223">
        <v>1</v>
      </c>
      <c r="P3223">
        <v>1</v>
      </c>
      <c r="T3223" t="s">
        <v>55</v>
      </c>
      <c r="V3223" t="s">
        <v>67</v>
      </c>
      <c r="X3223" t="s">
        <v>152</v>
      </c>
      <c r="Z3223" t="s">
        <v>167</v>
      </c>
      <c r="AG3223" t="s">
        <v>24</v>
      </c>
      <c r="AH3223" t="str">
        <f>Table1[[#This Row],[FinalID]]</f>
        <v>PERLODIDAE</v>
      </c>
      <c r="AI3223" t="s">
        <v>76</v>
      </c>
      <c r="AJ3223" t="s">
        <v>53</v>
      </c>
      <c r="AK3223">
        <v>2.2000000000000002</v>
      </c>
      <c r="AM3223" t="s">
        <v>42</v>
      </c>
      <c r="AN3223">
        <v>2.2000000000000002</v>
      </c>
      <c r="AO3223">
        <v>0</v>
      </c>
    </row>
    <row r="3224" spans="1:41" x14ac:dyDescent="0.25">
      <c r="A3224" t="s">
        <v>862</v>
      </c>
      <c r="F3224" t="s">
        <v>862</v>
      </c>
      <c r="G3224" s="1">
        <v>42431</v>
      </c>
      <c r="I3224" t="s">
        <v>1023</v>
      </c>
      <c r="J3224" t="s">
        <v>129</v>
      </c>
      <c r="K3224" t="s">
        <v>863</v>
      </c>
      <c r="L3224" t="s">
        <v>42</v>
      </c>
      <c r="M3224" t="s">
        <v>43</v>
      </c>
      <c r="N3224">
        <v>0</v>
      </c>
      <c r="O3224">
        <v>2</v>
      </c>
      <c r="P3224">
        <v>2</v>
      </c>
      <c r="T3224" t="s">
        <v>55</v>
      </c>
      <c r="V3224" t="s">
        <v>67</v>
      </c>
      <c r="X3224" t="s">
        <v>152</v>
      </c>
      <c r="Z3224" t="s">
        <v>167</v>
      </c>
      <c r="AB3224" t="s">
        <v>864</v>
      </c>
      <c r="AC3224" t="s">
        <v>865</v>
      </c>
      <c r="AG3224" t="s">
        <v>27</v>
      </c>
      <c r="AH3224" t="str">
        <f>Table1[[#This Row],[Family]]</f>
        <v>Perlodidae</v>
      </c>
      <c r="AI3224" t="s">
        <v>76</v>
      </c>
      <c r="AJ3224" t="s">
        <v>53</v>
      </c>
      <c r="AK3224">
        <v>2</v>
      </c>
      <c r="AM3224" t="s">
        <v>42</v>
      </c>
      <c r="AN3224">
        <v>2</v>
      </c>
      <c r="AO3224">
        <v>0</v>
      </c>
    </row>
    <row r="3225" spans="1:41" x14ac:dyDescent="0.25">
      <c r="A3225" t="s">
        <v>862</v>
      </c>
      <c r="F3225" t="s">
        <v>862</v>
      </c>
      <c r="G3225" s="1">
        <v>42431</v>
      </c>
      <c r="I3225" t="s">
        <v>1023</v>
      </c>
      <c r="J3225" t="s">
        <v>129</v>
      </c>
      <c r="K3225" t="s">
        <v>866</v>
      </c>
      <c r="L3225" t="s">
        <v>42</v>
      </c>
      <c r="M3225" t="s">
        <v>43</v>
      </c>
      <c r="N3225">
        <v>0</v>
      </c>
      <c r="O3225">
        <v>1</v>
      </c>
      <c r="P3225">
        <v>1</v>
      </c>
      <c r="T3225" t="s">
        <v>55</v>
      </c>
      <c r="V3225" t="s">
        <v>67</v>
      </c>
      <c r="X3225" t="s">
        <v>72</v>
      </c>
      <c r="Z3225" t="s">
        <v>171</v>
      </c>
      <c r="AC3225" t="s">
        <v>867</v>
      </c>
      <c r="AG3225" t="s">
        <v>27</v>
      </c>
      <c r="AH3225" t="str">
        <f>Table1[[#This Row],[Family]]</f>
        <v>Hydropsychidae</v>
      </c>
      <c r="AI3225" t="s">
        <v>92</v>
      </c>
      <c r="AJ3225" t="s">
        <v>53</v>
      </c>
      <c r="AK3225">
        <v>5.7</v>
      </c>
      <c r="AM3225" t="s">
        <v>42</v>
      </c>
      <c r="AN3225">
        <v>5.7</v>
      </c>
      <c r="AO3225">
        <v>0</v>
      </c>
    </row>
    <row r="3226" spans="1:41" x14ac:dyDescent="0.25">
      <c r="A3226" t="s">
        <v>862</v>
      </c>
      <c r="F3226" t="s">
        <v>862</v>
      </c>
      <c r="G3226" s="1">
        <v>42431</v>
      </c>
      <c r="I3226" t="s">
        <v>1023</v>
      </c>
      <c r="J3226" t="s">
        <v>129</v>
      </c>
      <c r="K3226" t="s">
        <v>359</v>
      </c>
      <c r="L3226" t="s">
        <v>42</v>
      </c>
      <c r="M3226" t="s">
        <v>43</v>
      </c>
      <c r="N3226">
        <v>0</v>
      </c>
      <c r="O3226">
        <v>2</v>
      </c>
      <c r="P3226">
        <v>2</v>
      </c>
      <c r="T3226" t="s">
        <v>55</v>
      </c>
      <c r="V3226" t="s">
        <v>67</v>
      </c>
      <c r="X3226" t="s">
        <v>72</v>
      </c>
      <c r="Z3226" t="s">
        <v>360</v>
      </c>
      <c r="AC3226" t="s">
        <v>361</v>
      </c>
      <c r="AG3226" t="s">
        <v>27</v>
      </c>
      <c r="AH3226" t="str">
        <f>Table1[[#This Row],[Family]]</f>
        <v>Rhyacophilidae</v>
      </c>
      <c r="AI3226" t="s">
        <v>76</v>
      </c>
      <c r="AJ3226" t="s">
        <v>53</v>
      </c>
      <c r="AK3226">
        <v>2.1</v>
      </c>
      <c r="AM3226" t="s">
        <v>42</v>
      </c>
      <c r="AN3226">
        <v>2.1</v>
      </c>
      <c r="AO3226">
        <v>0</v>
      </c>
    </row>
    <row r="3227" spans="1:41" x14ac:dyDescent="0.25">
      <c r="A3227" t="s">
        <v>862</v>
      </c>
      <c r="F3227" t="s">
        <v>862</v>
      </c>
      <c r="G3227" s="1">
        <v>42431</v>
      </c>
      <c r="I3227" t="s">
        <v>1023</v>
      </c>
      <c r="J3227" t="s">
        <v>129</v>
      </c>
      <c r="K3227" t="s">
        <v>177</v>
      </c>
      <c r="L3227" t="s">
        <v>42</v>
      </c>
      <c r="M3227" t="s">
        <v>43</v>
      </c>
      <c r="N3227">
        <v>0</v>
      </c>
      <c r="O3227">
        <v>5</v>
      </c>
      <c r="P3227">
        <v>5</v>
      </c>
      <c r="T3227" t="s">
        <v>55</v>
      </c>
      <c r="V3227" t="s">
        <v>67</v>
      </c>
      <c r="X3227" t="s">
        <v>72</v>
      </c>
      <c r="Z3227" t="s">
        <v>178</v>
      </c>
      <c r="AC3227" t="s">
        <v>179</v>
      </c>
      <c r="AG3227" t="s">
        <v>27</v>
      </c>
      <c r="AH3227" t="str">
        <f>Table1[[#This Row],[Family]]</f>
        <v>Uenoidae</v>
      </c>
      <c r="AI3227" t="s">
        <v>144</v>
      </c>
      <c r="AJ3227" t="s">
        <v>53</v>
      </c>
      <c r="AK3227">
        <v>2.7</v>
      </c>
      <c r="AM3227" t="s">
        <v>42</v>
      </c>
      <c r="AN3227">
        <v>2.7</v>
      </c>
      <c r="AO3227">
        <v>0</v>
      </c>
    </row>
    <row r="3228" spans="1:41" x14ac:dyDescent="0.25">
      <c r="A3228" t="s">
        <v>862</v>
      </c>
      <c r="F3228" t="s">
        <v>862</v>
      </c>
      <c r="G3228" s="1">
        <v>42431</v>
      </c>
      <c r="I3228" t="s">
        <v>1023</v>
      </c>
      <c r="J3228" t="s">
        <v>129</v>
      </c>
      <c r="K3228" t="s">
        <v>186</v>
      </c>
      <c r="L3228" t="s">
        <v>42</v>
      </c>
      <c r="M3228" t="s">
        <v>79</v>
      </c>
      <c r="N3228">
        <v>0</v>
      </c>
      <c r="O3228">
        <v>1</v>
      </c>
      <c r="P3228">
        <v>1</v>
      </c>
      <c r="T3228" t="s">
        <v>55</v>
      </c>
      <c r="V3228" t="s">
        <v>67</v>
      </c>
      <c r="X3228" t="s">
        <v>80</v>
      </c>
      <c r="Z3228" t="s">
        <v>86</v>
      </c>
      <c r="AC3228" t="s">
        <v>187</v>
      </c>
      <c r="AG3228" t="s">
        <v>27</v>
      </c>
      <c r="AH3228" t="str">
        <f>Table1[[#This Row],[Family]]</f>
        <v>Chironomidae</v>
      </c>
      <c r="AI3228" t="s">
        <v>48</v>
      </c>
      <c r="AK3228">
        <v>7.6</v>
      </c>
      <c r="AM3228" t="s">
        <v>42</v>
      </c>
      <c r="AN3228">
        <v>7.6</v>
      </c>
      <c r="AO3228">
        <v>0</v>
      </c>
    </row>
    <row r="3229" spans="1:41" x14ac:dyDescent="0.25">
      <c r="A3229" t="s">
        <v>862</v>
      </c>
      <c r="F3229" t="s">
        <v>862</v>
      </c>
      <c r="G3229" s="1">
        <v>42431</v>
      </c>
      <c r="I3229" t="s">
        <v>1023</v>
      </c>
      <c r="J3229" t="s">
        <v>129</v>
      </c>
      <c r="K3229" t="s">
        <v>225</v>
      </c>
      <c r="L3229" t="s">
        <v>42</v>
      </c>
      <c r="M3229" t="s">
        <v>43</v>
      </c>
      <c r="N3229">
        <v>0</v>
      </c>
      <c r="O3229">
        <v>1</v>
      </c>
      <c r="P3229">
        <v>1</v>
      </c>
      <c r="T3229" t="s">
        <v>55</v>
      </c>
      <c r="V3229" t="s">
        <v>67</v>
      </c>
      <c r="X3229" t="s">
        <v>80</v>
      </c>
      <c r="Z3229" t="s">
        <v>86</v>
      </c>
      <c r="AC3229" t="s">
        <v>226</v>
      </c>
      <c r="AG3229" t="s">
        <v>27</v>
      </c>
      <c r="AH3229" t="str">
        <f>Table1[[#This Row],[Family]]</f>
        <v>Chironomidae</v>
      </c>
      <c r="AI3229" t="s">
        <v>48</v>
      </c>
      <c r="AJ3229" t="s">
        <v>61</v>
      </c>
      <c r="AK3229">
        <v>7</v>
      </c>
      <c r="AM3229" t="s">
        <v>42</v>
      </c>
      <c r="AN3229">
        <v>7</v>
      </c>
      <c r="AO3229">
        <v>0</v>
      </c>
    </row>
    <row r="3230" spans="1:41" x14ac:dyDescent="0.25">
      <c r="A3230" t="s">
        <v>862</v>
      </c>
      <c r="F3230" t="s">
        <v>862</v>
      </c>
      <c r="G3230" s="1">
        <v>42431</v>
      </c>
      <c r="I3230" t="s">
        <v>1023</v>
      </c>
      <c r="J3230" t="s">
        <v>129</v>
      </c>
      <c r="K3230" t="s">
        <v>191</v>
      </c>
      <c r="L3230" t="s">
        <v>42</v>
      </c>
      <c r="M3230" t="s">
        <v>43</v>
      </c>
      <c r="N3230">
        <v>0</v>
      </c>
      <c r="O3230">
        <v>2</v>
      </c>
      <c r="P3230">
        <v>2</v>
      </c>
      <c r="T3230" t="s">
        <v>55</v>
      </c>
      <c r="V3230" t="s">
        <v>67</v>
      </c>
      <c r="X3230" t="s">
        <v>80</v>
      </c>
      <c r="Z3230" t="s">
        <v>86</v>
      </c>
      <c r="AC3230" t="s">
        <v>192</v>
      </c>
      <c r="AG3230" t="s">
        <v>27</v>
      </c>
      <c r="AH3230" t="str">
        <f>Table1[[#This Row],[Family]]</f>
        <v>Chironomidae</v>
      </c>
      <c r="AI3230" t="s">
        <v>48</v>
      </c>
      <c r="AJ3230" t="s">
        <v>61</v>
      </c>
      <c r="AK3230">
        <v>6.1</v>
      </c>
      <c r="AM3230" t="s">
        <v>42</v>
      </c>
      <c r="AN3230">
        <v>6.1</v>
      </c>
      <c r="AO3230">
        <v>0</v>
      </c>
    </row>
    <row r="3231" spans="1:41" x14ac:dyDescent="0.25">
      <c r="A3231" t="s">
        <v>862</v>
      </c>
      <c r="F3231" t="s">
        <v>862</v>
      </c>
      <c r="G3231" s="1">
        <v>42431</v>
      </c>
      <c r="I3231" t="s">
        <v>1023</v>
      </c>
      <c r="J3231" t="s">
        <v>129</v>
      </c>
      <c r="K3231" t="s">
        <v>274</v>
      </c>
      <c r="L3231" t="s">
        <v>42</v>
      </c>
      <c r="M3231" t="s">
        <v>43</v>
      </c>
      <c r="N3231">
        <v>0</v>
      </c>
      <c r="O3231">
        <v>7</v>
      </c>
      <c r="P3231">
        <v>7</v>
      </c>
      <c r="T3231" t="s">
        <v>55</v>
      </c>
      <c r="V3231" t="s">
        <v>67</v>
      </c>
      <c r="X3231" t="s">
        <v>80</v>
      </c>
      <c r="Z3231" t="s">
        <v>86</v>
      </c>
      <c r="AC3231" t="s">
        <v>275</v>
      </c>
      <c r="AG3231" t="s">
        <v>27</v>
      </c>
      <c r="AH3231" t="str">
        <f>Table1[[#This Row],[Family]]</f>
        <v>Chironomidae</v>
      </c>
      <c r="AI3231" t="s">
        <v>48</v>
      </c>
      <c r="AJ3231" t="s">
        <v>61</v>
      </c>
      <c r="AK3231">
        <v>4.5999999999999996</v>
      </c>
      <c r="AM3231" t="s">
        <v>42</v>
      </c>
      <c r="AN3231">
        <v>4.5999999999999996</v>
      </c>
      <c r="AO3231">
        <v>0</v>
      </c>
    </row>
    <row r="3232" spans="1:41" x14ac:dyDescent="0.25">
      <c r="A3232" t="s">
        <v>862</v>
      </c>
      <c r="F3232" t="s">
        <v>862</v>
      </c>
      <c r="G3232" s="1">
        <v>42431</v>
      </c>
      <c r="I3232" t="s">
        <v>1023</v>
      </c>
      <c r="J3232" t="s">
        <v>129</v>
      </c>
      <c r="K3232" t="s">
        <v>250</v>
      </c>
      <c r="L3232" t="s">
        <v>42</v>
      </c>
      <c r="M3232" t="s">
        <v>43</v>
      </c>
      <c r="N3232">
        <v>0</v>
      </c>
      <c r="O3232">
        <v>2</v>
      </c>
      <c r="P3232">
        <v>2</v>
      </c>
      <c r="T3232" t="s">
        <v>55</v>
      </c>
      <c r="V3232" t="s">
        <v>67</v>
      </c>
      <c r="X3232" t="s">
        <v>80</v>
      </c>
      <c r="Z3232" t="s">
        <v>86</v>
      </c>
      <c r="AC3232" t="s">
        <v>251</v>
      </c>
      <c r="AG3232" t="s">
        <v>27</v>
      </c>
      <c r="AH3232" t="str">
        <f>Table1[[#This Row],[Family]]</f>
        <v>Chironomidae</v>
      </c>
      <c r="AI3232" t="s">
        <v>48</v>
      </c>
      <c r="AJ3232" t="s">
        <v>61</v>
      </c>
      <c r="AK3232">
        <v>5.0999999999999996</v>
      </c>
      <c r="AM3232" t="s">
        <v>42</v>
      </c>
      <c r="AN3232">
        <v>5.0999999999999996</v>
      </c>
      <c r="AO3232">
        <v>0</v>
      </c>
    </row>
    <row r="3233" spans="1:41" x14ac:dyDescent="0.25">
      <c r="A3233" t="s">
        <v>862</v>
      </c>
      <c r="F3233" t="s">
        <v>862</v>
      </c>
      <c r="G3233" s="1">
        <v>42431</v>
      </c>
      <c r="I3233" t="s">
        <v>1023</v>
      </c>
      <c r="J3233" t="s">
        <v>129</v>
      </c>
      <c r="K3233" t="s">
        <v>193</v>
      </c>
      <c r="L3233" t="s">
        <v>42</v>
      </c>
      <c r="M3233" t="s">
        <v>43</v>
      </c>
      <c r="N3233">
        <v>0</v>
      </c>
      <c r="O3233">
        <v>1</v>
      </c>
      <c r="P3233">
        <v>1</v>
      </c>
      <c r="T3233" t="s">
        <v>55</v>
      </c>
      <c r="V3233" t="s">
        <v>67</v>
      </c>
      <c r="X3233" t="s">
        <v>80</v>
      </c>
      <c r="Z3233" t="s">
        <v>86</v>
      </c>
      <c r="AB3233" t="s">
        <v>194</v>
      </c>
      <c r="AC3233" t="s">
        <v>195</v>
      </c>
      <c r="AG3233" t="s">
        <v>27</v>
      </c>
      <c r="AH3233" t="str">
        <f>Table1[[#This Row],[Family]]</f>
        <v>Chironomidae</v>
      </c>
      <c r="AI3233" t="s">
        <v>48</v>
      </c>
      <c r="AJ3233" t="s">
        <v>61</v>
      </c>
      <c r="AK3233">
        <v>8.5</v>
      </c>
      <c r="AM3233" t="s">
        <v>42</v>
      </c>
      <c r="AN3233">
        <v>8.5</v>
      </c>
      <c r="AO3233">
        <v>0</v>
      </c>
    </row>
    <row r="3234" spans="1:41" x14ac:dyDescent="0.25">
      <c r="A3234" t="s">
        <v>862</v>
      </c>
      <c r="F3234" t="s">
        <v>862</v>
      </c>
      <c r="G3234" s="1">
        <v>42431</v>
      </c>
      <c r="I3234" t="s">
        <v>1023</v>
      </c>
      <c r="J3234" t="s">
        <v>129</v>
      </c>
      <c r="K3234" t="s">
        <v>198</v>
      </c>
      <c r="L3234" t="s">
        <v>42</v>
      </c>
      <c r="M3234" t="s">
        <v>43</v>
      </c>
      <c r="N3234">
        <v>0</v>
      </c>
      <c r="O3234">
        <v>12</v>
      </c>
      <c r="P3234">
        <v>12</v>
      </c>
      <c r="T3234" t="s">
        <v>55</v>
      </c>
      <c r="V3234" t="s">
        <v>67</v>
      </c>
      <c r="X3234" t="s">
        <v>80</v>
      </c>
      <c r="Z3234" t="s">
        <v>199</v>
      </c>
      <c r="AB3234" t="s">
        <v>200</v>
      </c>
      <c r="AC3234" t="s">
        <v>201</v>
      </c>
      <c r="AG3234" t="s">
        <v>27</v>
      </c>
      <c r="AH3234" t="str">
        <f>Table1[[#This Row],[Family]]</f>
        <v>Simuliidae</v>
      </c>
      <c r="AI3234" t="s">
        <v>92</v>
      </c>
      <c r="AJ3234" t="s">
        <v>53</v>
      </c>
      <c r="AK3234">
        <v>2.4</v>
      </c>
      <c r="AM3234" t="s">
        <v>42</v>
      </c>
      <c r="AN3234">
        <v>2.4</v>
      </c>
      <c r="AO3234">
        <v>0</v>
      </c>
    </row>
    <row r="3235" spans="1:41" x14ac:dyDescent="0.25">
      <c r="A3235" t="s">
        <v>862</v>
      </c>
      <c r="F3235" t="s">
        <v>862</v>
      </c>
      <c r="G3235" s="1">
        <v>42431</v>
      </c>
      <c r="I3235" t="s">
        <v>1023</v>
      </c>
      <c r="J3235" t="s">
        <v>129</v>
      </c>
      <c r="K3235" t="s">
        <v>421</v>
      </c>
      <c r="L3235" t="s">
        <v>42</v>
      </c>
      <c r="M3235" t="s">
        <v>43</v>
      </c>
      <c r="N3235">
        <v>0</v>
      </c>
      <c r="O3235">
        <v>3</v>
      </c>
      <c r="P3235">
        <v>3</v>
      </c>
      <c r="T3235" t="s">
        <v>55</v>
      </c>
      <c r="V3235" t="s">
        <v>67</v>
      </c>
      <c r="X3235" t="s">
        <v>80</v>
      </c>
      <c r="Z3235" t="s">
        <v>199</v>
      </c>
      <c r="AB3235" t="s">
        <v>200</v>
      </c>
      <c r="AC3235" t="s">
        <v>422</v>
      </c>
      <c r="AG3235" t="s">
        <v>27</v>
      </c>
      <c r="AH3235" t="str">
        <f>Table1[[#This Row],[Family]]</f>
        <v>Simuliidae</v>
      </c>
      <c r="AI3235" t="s">
        <v>92</v>
      </c>
      <c r="AJ3235" t="s">
        <v>53</v>
      </c>
      <c r="AK3235">
        <v>2.4</v>
      </c>
      <c r="AM3235" t="s">
        <v>42</v>
      </c>
      <c r="AN3235">
        <v>2.4</v>
      </c>
      <c r="AO3235">
        <v>0</v>
      </c>
    </row>
    <row r="3236" spans="1:41" x14ac:dyDescent="0.25">
      <c r="A3236" t="s">
        <v>868</v>
      </c>
      <c r="F3236" t="s">
        <v>868</v>
      </c>
      <c r="G3236" s="1">
        <v>42431</v>
      </c>
      <c r="I3236" t="s">
        <v>1023</v>
      </c>
      <c r="J3236" t="s">
        <v>129</v>
      </c>
      <c r="K3236" t="s">
        <v>292</v>
      </c>
      <c r="L3236" t="s">
        <v>42</v>
      </c>
      <c r="M3236" t="s">
        <v>43</v>
      </c>
      <c r="N3236">
        <v>0</v>
      </c>
      <c r="O3236">
        <v>2</v>
      </c>
      <c r="P3236">
        <v>2</v>
      </c>
      <c r="T3236" t="s">
        <v>55</v>
      </c>
      <c r="V3236" t="s">
        <v>56</v>
      </c>
      <c r="X3236" t="s">
        <v>57</v>
      </c>
      <c r="Z3236" t="s">
        <v>293</v>
      </c>
      <c r="AC3236" t="s">
        <v>294</v>
      </c>
      <c r="AG3236" t="s">
        <v>27</v>
      </c>
      <c r="AH3236" t="str">
        <f>Table1[[#This Row],[Family]]</f>
        <v>Gammaridae</v>
      </c>
      <c r="AI3236" t="s">
        <v>60</v>
      </c>
      <c r="AJ3236" t="s">
        <v>61</v>
      </c>
      <c r="AK3236">
        <v>6.7</v>
      </c>
      <c r="AM3236" t="s">
        <v>42</v>
      </c>
      <c r="AN3236">
        <v>6.7</v>
      </c>
      <c r="AO3236">
        <v>0</v>
      </c>
    </row>
    <row r="3237" spans="1:41" x14ac:dyDescent="0.25">
      <c r="A3237" t="s">
        <v>868</v>
      </c>
      <c r="F3237" t="s">
        <v>868</v>
      </c>
      <c r="G3237" s="1">
        <v>42431</v>
      </c>
      <c r="I3237" t="s">
        <v>1023</v>
      </c>
      <c r="J3237" t="s">
        <v>129</v>
      </c>
      <c r="K3237" t="s">
        <v>134</v>
      </c>
      <c r="L3237" t="s">
        <v>42</v>
      </c>
      <c r="M3237" t="s">
        <v>43</v>
      </c>
      <c r="N3237">
        <v>0</v>
      </c>
      <c r="O3237">
        <v>3</v>
      </c>
      <c r="P3237">
        <v>3</v>
      </c>
      <c r="T3237" t="s">
        <v>55</v>
      </c>
      <c r="V3237" t="s">
        <v>67</v>
      </c>
      <c r="X3237" t="s">
        <v>68</v>
      </c>
      <c r="Z3237" t="s">
        <v>135</v>
      </c>
      <c r="AG3237" t="s">
        <v>24</v>
      </c>
      <c r="AH3237" t="str">
        <f>Table1[[#This Row],[FinalID]]</f>
        <v>LEPTOPHLEBIIDAE</v>
      </c>
      <c r="AI3237" t="s">
        <v>48</v>
      </c>
      <c r="AJ3237" t="s">
        <v>136</v>
      </c>
      <c r="AK3237">
        <v>1.7</v>
      </c>
      <c r="AM3237" t="s">
        <v>42</v>
      </c>
      <c r="AN3237">
        <v>1.7</v>
      </c>
      <c r="AO3237">
        <v>0</v>
      </c>
    </row>
    <row r="3238" spans="1:41" x14ac:dyDescent="0.25">
      <c r="A3238" t="s">
        <v>868</v>
      </c>
      <c r="F3238" t="s">
        <v>868</v>
      </c>
      <c r="G3238" s="1">
        <v>42431</v>
      </c>
      <c r="I3238" t="s">
        <v>1023</v>
      </c>
      <c r="J3238" t="s">
        <v>129</v>
      </c>
      <c r="K3238" t="s">
        <v>137</v>
      </c>
      <c r="L3238" t="s">
        <v>42</v>
      </c>
      <c r="M3238" t="s">
        <v>43</v>
      </c>
      <c r="N3238">
        <v>0</v>
      </c>
      <c r="O3238">
        <v>6</v>
      </c>
      <c r="P3238">
        <v>6</v>
      </c>
      <c r="T3238" t="s">
        <v>55</v>
      </c>
      <c r="V3238" t="s">
        <v>67</v>
      </c>
      <c r="X3238" t="s">
        <v>68</v>
      </c>
      <c r="Z3238" t="s">
        <v>138</v>
      </c>
      <c r="AC3238" t="s">
        <v>139</v>
      </c>
      <c r="AG3238" t="s">
        <v>27</v>
      </c>
      <c r="AH3238" t="str">
        <f>Table1[[#This Row],[Family]]</f>
        <v>Ephemerellidae</v>
      </c>
      <c r="AI3238" t="s">
        <v>48</v>
      </c>
      <c r="AJ3238" t="s">
        <v>140</v>
      </c>
      <c r="AK3238">
        <v>2.2999999999999998</v>
      </c>
      <c r="AM3238" t="s">
        <v>42</v>
      </c>
      <c r="AN3238">
        <v>2.2999999999999998</v>
      </c>
      <c r="AO3238">
        <v>0</v>
      </c>
    </row>
    <row r="3239" spans="1:41" x14ac:dyDescent="0.25">
      <c r="A3239" t="s">
        <v>868</v>
      </c>
      <c r="F3239" t="s">
        <v>868</v>
      </c>
      <c r="G3239" s="1">
        <v>42431</v>
      </c>
      <c r="I3239" t="s">
        <v>1023</v>
      </c>
      <c r="J3239" t="s">
        <v>129</v>
      </c>
      <c r="K3239" t="s">
        <v>588</v>
      </c>
      <c r="L3239" t="s">
        <v>42</v>
      </c>
      <c r="M3239" t="s">
        <v>43</v>
      </c>
      <c r="N3239">
        <v>0</v>
      </c>
      <c r="O3239">
        <v>1</v>
      </c>
      <c r="P3239">
        <v>1</v>
      </c>
      <c r="T3239" t="s">
        <v>55</v>
      </c>
      <c r="V3239" t="s">
        <v>67</v>
      </c>
      <c r="X3239" t="s">
        <v>68</v>
      </c>
      <c r="Z3239" t="s">
        <v>142</v>
      </c>
      <c r="AC3239" t="s">
        <v>589</v>
      </c>
      <c r="AG3239" t="s">
        <v>27</v>
      </c>
      <c r="AH3239" t="str">
        <f>Table1[[#This Row],[Family]]</f>
        <v>Heptageniidae</v>
      </c>
      <c r="AI3239" t="s">
        <v>144</v>
      </c>
      <c r="AJ3239" t="s">
        <v>53</v>
      </c>
      <c r="AK3239">
        <v>1.6</v>
      </c>
      <c r="AM3239" t="s">
        <v>42</v>
      </c>
      <c r="AN3239">
        <v>1.6</v>
      </c>
      <c r="AO3239">
        <v>0</v>
      </c>
    </row>
    <row r="3240" spans="1:41" x14ac:dyDescent="0.25">
      <c r="A3240" t="s">
        <v>868</v>
      </c>
      <c r="F3240" t="s">
        <v>868</v>
      </c>
      <c r="G3240" s="1">
        <v>42431</v>
      </c>
      <c r="I3240" t="s">
        <v>1023</v>
      </c>
      <c r="J3240" t="s">
        <v>129</v>
      </c>
      <c r="K3240" t="s">
        <v>141</v>
      </c>
      <c r="L3240" t="s">
        <v>42</v>
      </c>
      <c r="M3240" t="s">
        <v>43</v>
      </c>
      <c r="N3240">
        <v>0</v>
      </c>
      <c r="O3240">
        <v>16</v>
      </c>
      <c r="P3240">
        <v>16</v>
      </c>
      <c r="T3240" t="s">
        <v>55</v>
      </c>
      <c r="V3240" t="s">
        <v>67</v>
      </c>
      <c r="X3240" t="s">
        <v>68</v>
      </c>
      <c r="Z3240" t="s">
        <v>142</v>
      </c>
      <c r="AC3240" t="s">
        <v>143</v>
      </c>
      <c r="AG3240" t="s">
        <v>27</v>
      </c>
      <c r="AH3240" t="str">
        <f>Table1[[#This Row],[Family]]</f>
        <v>Heptageniidae</v>
      </c>
      <c r="AI3240" t="s">
        <v>144</v>
      </c>
      <c r="AJ3240" t="s">
        <v>53</v>
      </c>
      <c r="AK3240">
        <v>1.7</v>
      </c>
      <c r="AM3240" t="s">
        <v>42</v>
      </c>
      <c r="AN3240">
        <v>1.7</v>
      </c>
      <c r="AO3240">
        <v>0</v>
      </c>
    </row>
    <row r="3241" spans="1:41" x14ac:dyDescent="0.25">
      <c r="A3241" t="s">
        <v>868</v>
      </c>
      <c r="F3241" t="s">
        <v>868</v>
      </c>
      <c r="G3241" s="1">
        <v>42431</v>
      </c>
      <c r="I3241" t="s">
        <v>1023</v>
      </c>
      <c r="J3241" t="s">
        <v>129</v>
      </c>
      <c r="K3241" t="s">
        <v>317</v>
      </c>
      <c r="L3241" t="s">
        <v>42</v>
      </c>
      <c r="M3241" t="s">
        <v>43</v>
      </c>
      <c r="N3241">
        <v>0</v>
      </c>
      <c r="O3241">
        <v>1</v>
      </c>
      <c r="P3241">
        <v>1</v>
      </c>
      <c r="T3241" t="s">
        <v>55</v>
      </c>
      <c r="V3241" t="s">
        <v>67</v>
      </c>
      <c r="X3241" t="s">
        <v>68</v>
      </c>
      <c r="Z3241" t="s">
        <v>318</v>
      </c>
      <c r="AC3241" t="s">
        <v>319</v>
      </c>
      <c r="AG3241" t="s">
        <v>27</v>
      </c>
      <c r="AH3241" t="str">
        <f>Table1[[#This Row],[Family]]</f>
        <v>Isonychiidae</v>
      </c>
      <c r="AI3241" t="s">
        <v>92</v>
      </c>
      <c r="AJ3241" t="s">
        <v>136</v>
      </c>
      <c r="AK3241">
        <v>2.5</v>
      </c>
      <c r="AM3241" t="s">
        <v>42</v>
      </c>
      <c r="AN3241">
        <v>2.5</v>
      </c>
      <c r="AO3241">
        <v>0</v>
      </c>
    </row>
    <row r="3242" spans="1:41" x14ac:dyDescent="0.25">
      <c r="A3242" t="s">
        <v>868</v>
      </c>
      <c r="F3242" t="s">
        <v>868</v>
      </c>
      <c r="G3242" s="1">
        <v>42431</v>
      </c>
      <c r="I3242" t="s">
        <v>1023</v>
      </c>
      <c r="J3242" t="s">
        <v>129</v>
      </c>
      <c r="K3242" t="s">
        <v>869</v>
      </c>
      <c r="L3242" t="s">
        <v>42</v>
      </c>
      <c r="M3242" t="s">
        <v>43</v>
      </c>
      <c r="N3242">
        <v>0</v>
      </c>
      <c r="O3242">
        <v>1</v>
      </c>
      <c r="P3242">
        <v>1</v>
      </c>
      <c r="T3242" t="s">
        <v>55</v>
      </c>
      <c r="V3242" t="s">
        <v>67</v>
      </c>
      <c r="X3242" t="s">
        <v>152</v>
      </c>
      <c r="Z3242" t="s">
        <v>321</v>
      </c>
      <c r="AC3242" t="s">
        <v>870</v>
      </c>
      <c r="AG3242" t="s">
        <v>27</v>
      </c>
      <c r="AH3242" t="str">
        <f>Table1[[#This Row],[Family]]</f>
        <v>Capniidae</v>
      </c>
      <c r="AI3242" t="s">
        <v>60</v>
      </c>
      <c r="AK3242">
        <v>2.8</v>
      </c>
      <c r="AM3242" t="s">
        <v>42</v>
      </c>
      <c r="AN3242">
        <v>2.8</v>
      </c>
      <c r="AO3242">
        <v>0</v>
      </c>
    </row>
    <row r="3243" spans="1:41" x14ac:dyDescent="0.25">
      <c r="A3243" t="s">
        <v>868</v>
      </c>
      <c r="F3243" t="s">
        <v>868</v>
      </c>
      <c r="G3243" s="1">
        <v>42431</v>
      </c>
      <c r="I3243" t="s">
        <v>1023</v>
      </c>
      <c r="J3243" t="s">
        <v>129</v>
      </c>
      <c r="K3243" t="s">
        <v>158</v>
      </c>
      <c r="L3243" t="s">
        <v>42</v>
      </c>
      <c r="M3243" t="s">
        <v>43</v>
      </c>
      <c r="N3243">
        <v>0</v>
      </c>
      <c r="O3243">
        <v>3</v>
      </c>
      <c r="P3243">
        <v>3</v>
      </c>
      <c r="T3243" t="s">
        <v>55</v>
      </c>
      <c r="V3243" t="s">
        <v>67</v>
      </c>
      <c r="X3243" t="s">
        <v>152</v>
      </c>
      <c r="Z3243" t="s">
        <v>159</v>
      </c>
      <c r="AC3243" t="s">
        <v>160</v>
      </c>
      <c r="AG3243" t="s">
        <v>27</v>
      </c>
      <c r="AH3243" t="str">
        <f>Table1[[#This Row],[Family]]</f>
        <v>Nemouridae</v>
      </c>
      <c r="AI3243" t="s">
        <v>60</v>
      </c>
      <c r="AJ3243" t="s">
        <v>161</v>
      </c>
      <c r="AK3243">
        <v>3</v>
      </c>
      <c r="AM3243" t="s">
        <v>42</v>
      </c>
      <c r="AN3243">
        <v>3</v>
      </c>
      <c r="AO3243">
        <v>0</v>
      </c>
    </row>
    <row r="3244" spans="1:41" x14ac:dyDescent="0.25">
      <c r="A3244" t="s">
        <v>868</v>
      </c>
      <c r="F3244" t="s">
        <v>868</v>
      </c>
      <c r="G3244" s="1">
        <v>42431</v>
      </c>
      <c r="I3244" t="s">
        <v>1023</v>
      </c>
      <c r="J3244" t="s">
        <v>129</v>
      </c>
      <c r="K3244" t="s">
        <v>603</v>
      </c>
      <c r="L3244" t="s">
        <v>42</v>
      </c>
      <c r="M3244" t="s">
        <v>43</v>
      </c>
      <c r="N3244">
        <v>0</v>
      </c>
      <c r="O3244">
        <v>2</v>
      </c>
      <c r="P3244">
        <v>2</v>
      </c>
      <c r="T3244" t="s">
        <v>55</v>
      </c>
      <c r="V3244" t="s">
        <v>67</v>
      </c>
      <c r="X3244" t="s">
        <v>152</v>
      </c>
      <c r="Z3244" t="s">
        <v>604</v>
      </c>
      <c r="AC3244" t="s">
        <v>605</v>
      </c>
      <c r="AG3244" t="s">
        <v>27</v>
      </c>
      <c r="AH3244" t="str">
        <f>Table1[[#This Row],[Family]]</f>
        <v>Peltoperlidae</v>
      </c>
      <c r="AI3244" t="s">
        <v>60</v>
      </c>
      <c r="AJ3244" t="s">
        <v>169</v>
      </c>
      <c r="AK3244">
        <v>1.1000000000000001</v>
      </c>
      <c r="AM3244" t="s">
        <v>42</v>
      </c>
      <c r="AN3244">
        <v>1.1000000000000001</v>
      </c>
      <c r="AO3244">
        <v>0</v>
      </c>
    </row>
    <row r="3245" spans="1:41" x14ac:dyDescent="0.25">
      <c r="A3245" t="s">
        <v>868</v>
      </c>
      <c r="F3245" t="s">
        <v>868</v>
      </c>
      <c r="G3245" s="1">
        <v>42431</v>
      </c>
      <c r="I3245" t="s">
        <v>1023</v>
      </c>
      <c r="J3245" t="s">
        <v>129</v>
      </c>
      <c r="K3245" t="s">
        <v>162</v>
      </c>
      <c r="L3245" t="s">
        <v>42</v>
      </c>
      <c r="M3245" t="s">
        <v>43</v>
      </c>
      <c r="N3245">
        <v>0</v>
      </c>
      <c r="O3245">
        <v>1</v>
      </c>
      <c r="P3245">
        <v>1</v>
      </c>
      <c r="T3245" t="s">
        <v>55</v>
      </c>
      <c r="V3245" t="s">
        <v>67</v>
      </c>
      <c r="X3245" t="s">
        <v>152</v>
      </c>
      <c r="Z3245" t="s">
        <v>163</v>
      </c>
      <c r="AB3245" t="s">
        <v>164</v>
      </c>
      <c r="AC3245" t="s">
        <v>165</v>
      </c>
      <c r="AG3245" t="s">
        <v>27</v>
      </c>
      <c r="AH3245" t="str">
        <f>Table1[[#This Row],[Family]]</f>
        <v>Perlidae</v>
      </c>
      <c r="AI3245" t="s">
        <v>76</v>
      </c>
      <c r="AJ3245" t="s">
        <v>53</v>
      </c>
      <c r="AK3245">
        <v>2.5</v>
      </c>
      <c r="AM3245" t="s">
        <v>42</v>
      </c>
      <c r="AN3245">
        <v>2.5</v>
      </c>
      <c r="AO3245">
        <v>0</v>
      </c>
    </row>
    <row r="3246" spans="1:41" x14ac:dyDescent="0.25">
      <c r="A3246" t="s">
        <v>868</v>
      </c>
      <c r="F3246" t="s">
        <v>868</v>
      </c>
      <c r="G3246" s="1">
        <v>42431</v>
      </c>
      <c r="I3246" t="s">
        <v>1023</v>
      </c>
      <c r="J3246" t="s">
        <v>129</v>
      </c>
      <c r="K3246" t="s">
        <v>264</v>
      </c>
      <c r="L3246" t="s">
        <v>42</v>
      </c>
      <c r="M3246" t="s">
        <v>43</v>
      </c>
      <c r="N3246">
        <v>0</v>
      </c>
      <c r="O3246">
        <v>1</v>
      </c>
      <c r="P3246">
        <v>1</v>
      </c>
      <c r="T3246" t="s">
        <v>55</v>
      </c>
      <c r="V3246" t="s">
        <v>67</v>
      </c>
      <c r="X3246" t="s">
        <v>152</v>
      </c>
      <c r="Z3246" t="s">
        <v>167</v>
      </c>
      <c r="AG3246" t="s">
        <v>24</v>
      </c>
      <c r="AH3246" t="str">
        <f>Table1[[#This Row],[FinalID]]</f>
        <v>PERLODIDAE</v>
      </c>
      <c r="AI3246" t="s">
        <v>76</v>
      </c>
      <c r="AJ3246" t="s">
        <v>53</v>
      </c>
      <c r="AK3246">
        <v>2.2000000000000002</v>
      </c>
      <c r="AM3246" t="s">
        <v>42</v>
      </c>
      <c r="AN3246">
        <v>2.2000000000000002</v>
      </c>
      <c r="AO3246">
        <v>0</v>
      </c>
    </row>
    <row r="3247" spans="1:41" x14ac:dyDescent="0.25">
      <c r="A3247" t="s">
        <v>868</v>
      </c>
      <c r="F3247" t="s">
        <v>868</v>
      </c>
      <c r="G3247" s="1">
        <v>42431</v>
      </c>
      <c r="I3247" t="s">
        <v>1023</v>
      </c>
      <c r="J3247" t="s">
        <v>129</v>
      </c>
      <c r="K3247" t="s">
        <v>871</v>
      </c>
      <c r="L3247" t="s">
        <v>42</v>
      </c>
      <c r="M3247" t="s">
        <v>43</v>
      </c>
      <c r="N3247">
        <v>0</v>
      </c>
      <c r="O3247">
        <v>1</v>
      </c>
      <c r="P3247">
        <v>1</v>
      </c>
      <c r="T3247" t="s">
        <v>55</v>
      </c>
      <c r="V3247" t="s">
        <v>67</v>
      </c>
      <c r="X3247" t="s">
        <v>152</v>
      </c>
      <c r="Z3247" t="s">
        <v>872</v>
      </c>
      <c r="AB3247" t="s">
        <v>873</v>
      </c>
      <c r="AC3247" t="s">
        <v>874</v>
      </c>
      <c r="AG3247" t="s">
        <v>27</v>
      </c>
      <c r="AH3247" t="str">
        <f>Table1[[#This Row],[Family]]</f>
        <v>Pteronarcyidae</v>
      </c>
      <c r="AI3247" t="s">
        <v>60</v>
      </c>
      <c r="AJ3247" t="s">
        <v>169</v>
      </c>
      <c r="AK3247">
        <v>1.1000000000000001</v>
      </c>
      <c r="AM3247" t="s">
        <v>42</v>
      </c>
      <c r="AN3247">
        <v>1.1000000000000001</v>
      </c>
      <c r="AO3247">
        <v>0</v>
      </c>
    </row>
    <row r="3248" spans="1:41" x14ac:dyDescent="0.25">
      <c r="A3248" t="s">
        <v>868</v>
      </c>
      <c r="F3248" t="s">
        <v>868</v>
      </c>
      <c r="G3248" s="1">
        <v>42431</v>
      </c>
      <c r="I3248" t="s">
        <v>1023</v>
      </c>
      <c r="J3248" t="s">
        <v>129</v>
      </c>
      <c r="K3248" t="s">
        <v>173</v>
      </c>
      <c r="L3248" t="s">
        <v>42</v>
      </c>
      <c r="M3248" t="s">
        <v>43</v>
      </c>
      <c r="N3248">
        <v>0</v>
      </c>
      <c r="O3248">
        <v>12</v>
      </c>
      <c r="P3248">
        <v>12</v>
      </c>
      <c r="T3248" t="s">
        <v>55</v>
      </c>
      <c r="V3248" t="s">
        <v>67</v>
      </c>
      <c r="X3248" t="s">
        <v>72</v>
      </c>
      <c r="Z3248" t="s">
        <v>171</v>
      </c>
      <c r="AC3248" t="s">
        <v>174</v>
      </c>
      <c r="AG3248" t="s">
        <v>27</v>
      </c>
      <c r="AH3248" t="str">
        <f>Table1[[#This Row],[Family]]</f>
        <v>Hydropsychidae</v>
      </c>
      <c r="AI3248" t="s">
        <v>92</v>
      </c>
      <c r="AJ3248" t="s">
        <v>53</v>
      </c>
      <c r="AK3248">
        <v>2.7</v>
      </c>
      <c r="AM3248" t="s">
        <v>42</v>
      </c>
      <c r="AN3248">
        <v>2.7</v>
      </c>
      <c r="AO3248">
        <v>0</v>
      </c>
    </row>
    <row r="3249" spans="1:41" x14ac:dyDescent="0.25">
      <c r="A3249" t="s">
        <v>868</v>
      </c>
      <c r="F3249" t="s">
        <v>868</v>
      </c>
      <c r="G3249" s="1">
        <v>42431</v>
      </c>
      <c r="I3249" t="s">
        <v>1023</v>
      </c>
      <c r="J3249" t="s">
        <v>129</v>
      </c>
      <c r="K3249" t="s">
        <v>596</v>
      </c>
      <c r="L3249" t="s">
        <v>42</v>
      </c>
      <c r="M3249" t="s">
        <v>43</v>
      </c>
      <c r="N3249">
        <v>0</v>
      </c>
      <c r="O3249">
        <v>1</v>
      </c>
      <c r="P3249">
        <v>1</v>
      </c>
      <c r="T3249" t="s">
        <v>55</v>
      </c>
      <c r="V3249" t="s">
        <v>67</v>
      </c>
      <c r="X3249" t="s">
        <v>72</v>
      </c>
      <c r="Z3249" t="s">
        <v>181</v>
      </c>
      <c r="AC3249" t="s">
        <v>597</v>
      </c>
      <c r="AG3249" t="s">
        <v>27</v>
      </c>
      <c r="AH3249" t="str">
        <f>Table1[[#This Row],[Family]]</f>
        <v>Philopotamidae</v>
      </c>
      <c r="AI3249" t="s">
        <v>92</v>
      </c>
      <c r="AJ3249" t="s">
        <v>53</v>
      </c>
      <c r="AK3249">
        <v>1.7</v>
      </c>
      <c r="AM3249" t="s">
        <v>42</v>
      </c>
      <c r="AN3249">
        <v>1.7</v>
      </c>
      <c r="AO3249">
        <v>0</v>
      </c>
    </row>
    <row r="3250" spans="1:41" x14ac:dyDescent="0.25">
      <c r="A3250" t="s">
        <v>868</v>
      </c>
      <c r="F3250" t="s">
        <v>868</v>
      </c>
      <c r="G3250" s="1">
        <v>42431</v>
      </c>
      <c r="I3250" t="s">
        <v>1023</v>
      </c>
      <c r="J3250" t="s">
        <v>129</v>
      </c>
      <c r="K3250" t="s">
        <v>180</v>
      </c>
      <c r="L3250" t="s">
        <v>42</v>
      </c>
      <c r="M3250" t="s">
        <v>43</v>
      </c>
      <c r="N3250">
        <v>0</v>
      </c>
      <c r="O3250">
        <v>1</v>
      </c>
      <c r="P3250">
        <v>1</v>
      </c>
      <c r="T3250" t="s">
        <v>55</v>
      </c>
      <c r="V3250" t="s">
        <v>67</v>
      </c>
      <c r="X3250" t="s">
        <v>72</v>
      </c>
      <c r="Z3250" t="s">
        <v>181</v>
      </c>
      <c r="AC3250" t="s">
        <v>182</v>
      </c>
      <c r="AG3250" t="s">
        <v>27</v>
      </c>
      <c r="AH3250" t="str">
        <f>Table1[[#This Row],[Family]]</f>
        <v>Philopotamidae</v>
      </c>
      <c r="AI3250" t="s">
        <v>92</v>
      </c>
      <c r="AJ3250" t="s">
        <v>53</v>
      </c>
      <c r="AK3250">
        <v>1.8</v>
      </c>
      <c r="AM3250" t="s">
        <v>42</v>
      </c>
      <c r="AN3250">
        <v>1.8</v>
      </c>
      <c r="AO3250">
        <v>0</v>
      </c>
    </row>
    <row r="3251" spans="1:41" x14ac:dyDescent="0.25">
      <c r="A3251" t="s">
        <v>868</v>
      </c>
      <c r="F3251" t="s">
        <v>868</v>
      </c>
      <c r="G3251" s="1">
        <v>42431</v>
      </c>
      <c r="I3251" t="s">
        <v>1023</v>
      </c>
      <c r="J3251" t="s">
        <v>129</v>
      </c>
      <c r="K3251" t="s">
        <v>450</v>
      </c>
      <c r="L3251" t="s">
        <v>42</v>
      </c>
      <c r="M3251" t="s">
        <v>43</v>
      </c>
      <c r="N3251">
        <v>0</v>
      </c>
      <c r="O3251">
        <v>1</v>
      </c>
      <c r="P3251">
        <v>1</v>
      </c>
      <c r="T3251" t="s">
        <v>55</v>
      </c>
      <c r="V3251" t="s">
        <v>67</v>
      </c>
      <c r="X3251" t="s">
        <v>72</v>
      </c>
      <c r="Z3251" t="s">
        <v>451</v>
      </c>
      <c r="AC3251" t="s">
        <v>452</v>
      </c>
      <c r="AG3251" t="s">
        <v>27</v>
      </c>
      <c r="AH3251" t="str">
        <f>Table1[[#This Row],[Family]]</f>
        <v>Polycentropodidae</v>
      </c>
      <c r="AI3251" t="s">
        <v>92</v>
      </c>
      <c r="AJ3251" t="s">
        <v>53</v>
      </c>
      <c r="AK3251">
        <v>1.1000000000000001</v>
      </c>
      <c r="AM3251" t="s">
        <v>42</v>
      </c>
      <c r="AN3251">
        <v>1.1000000000000001</v>
      </c>
      <c r="AO3251">
        <v>0</v>
      </c>
    </row>
    <row r="3252" spans="1:41" x14ac:dyDescent="0.25">
      <c r="A3252" t="s">
        <v>868</v>
      </c>
      <c r="F3252" t="s">
        <v>868</v>
      </c>
      <c r="G3252" s="1">
        <v>42431</v>
      </c>
      <c r="I3252" t="s">
        <v>1023</v>
      </c>
      <c r="J3252" t="s">
        <v>129</v>
      </c>
      <c r="K3252" t="s">
        <v>359</v>
      </c>
      <c r="L3252" t="s">
        <v>42</v>
      </c>
      <c r="M3252" t="s">
        <v>43</v>
      </c>
      <c r="N3252">
        <v>0</v>
      </c>
      <c r="O3252">
        <v>2</v>
      </c>
      <c r="P3252">
        <v>2</v>
      </c>
      <c r="T3252" t="s">
        <v>55</v>
      </c>
      <c r="V3252" t="s">
        <v>67</v>
      </c>
      <c r="X3252" t="s">
        <v>72</v>
      </c>
      <c r="Z3252" t="s">
        <v>360</v>
      </c>
      <c r="AC3252" t="s">
        <v>361</v>
      </c>
      <c r="AG3252" t="s">
        <v>27</v>
      </c>
      <c r="AH3252" t="str">
        <f>Table1[[#This Row],[Family]]</f>
        <v>Rhyacophilidae</v>
      </c>
      <c r="AI3252" t="s">
        <v>76</v>
      </c>
      <c r="AJ3252" t="s">
        <v>53</v>
      </c>
      <c r="AK3252">
        <v>2.1</v>
      </c>
      <c r="AM3252" t="s">
        <v>42</v>
      </c>
      <c r="AN3252">
        <v>2.1</v>
      </c>
      <c r="AO3252">
        <v>0</v>
      </c>
    </row>
    <row r="3253" spans="1:41" x14ac:dyDescent="0.25">
      <c r="A3253" t="s">
        <v>868</v>
      </c>
      <c r="F3253" t="s">
        <v>868</v>
      </c>
      <c r="G3253" s="1">
        <v>42431</v>
      </c>
      <c r="I3253" t="s">
        <v>1023</v>
      </c>
      <c r="J3253" t="s">
        <v>129</v>
      </c>
      <c r="K3253" t="s">
        <v>188</v>
      </c>
      <c r="L3253" t="s">
        <v>42</v>
      </c>
      <c r="M3253" t="s">
        <v>43</v>
      </c>
      <c r="N3253">
        <v>0</v>
      </c>
      <c r="O3253">
        <v>1</v>
      </c>
      <c r="P3253">
        <v>1</v>
      </c>
      <c r="T3253" t="s">
        <v>55</v>
      </c>
      <c r="V3253" t="s">
        <v>67</v>
      </c>
      <c r="X3253" t="s">
        <v>80</v>
      </c>
      <c r="Z3253" t="s">
        <v>86</v>
      </c>
      <c r="AC3253" t="s">
        <v>189</v>
      </c>
      <c r="AG3253" t="s">
        <v>27</v>
      </c>
      <c r="AH3253" t="str">
        <f>Table1[[#This Row],[Family]]</f>
        <v>Chironomidae</v>
      </c>
      <c r="AI3253" t="s">
        <v>60</v>
      </c>
      <c r="AJ3253" t="s">
        <v>190</v>
      </c>
      <c r="AK3253">
        <v>7.4</v>
      </c>
      <c r="AM3253" t="s">
        <v>42</v>
      </c>
      <c r="AN3253">
        <v>7.4</v>
      </c>
      <c r="AO3253">
        <v>0</v>
      </c>
    </row>
    <row r="3254" spans="1:41" x14ac:dyDescent="0.25">
      <c r="A3254" t="s">
        <v>868</v>
      </c>
      <c r="F3254" t="s">
        <v>868</v>
      </c>
      <c r="G3254" s="1">
        <v>42431</v>
      </c>
      <c r="I3254" t="s">
        <v>1023</v>
      </c>
      <c r="J3254" t="s">
        <v>129</v>
      </c>
      <c r="K3254" t="s">
        <v>191</v>
      </c>
      <c r="L3254" t="s">
        <v>42</v>
      </c>
      <c r="M3254" t="s">
        <v>43</v>
      </c>
      <c r="N3254">
        <v>0</v>
      </c>
      <c r="O3254">
        <v>8</v>
      </c>
      <c r="P3254">
        <v>8</v>
      </c>
      <c r="T3254" t="s">
        <v>55</v>
      </c>
      <c r="V3254" t="s">
        <v>67</v>
      </c>
      <c r="X3254" t="s">
        <v>80</v>
      </c>
      <c r="Z3254" t="s">
        <v>86</v>
      </c>
      <c r="AC3254" t="s">
        <v>192</v>
      </c>
      <c r="AG3254" t="s">
        <v>27</v>
      </c>
      <c r="AH3254" t="str">
        <f>Table1[[#This Row],[Family]]</f>
        <v>Chironomidae</v>
      </c>
      <c r="AI3254" t="s">
        <v>48</v>
      </c>
      <c r="AJ3254" t="s">
        <v>61</v>
      </c>
      <c r="AK3254">
        <v>6.1</v>
      </c>
      <c r="AM3254" t="s">
        <v>42</v>
      </c>
      <c r="AN3254">
        <v>6.1</v>
      </c>
      <c r="AO3254">
        <v>0</v>
      </c>
    </row>
    <row r="3255" spans="1:41" x14ac:dyDescent="0.25">
      <c r="A3255" t="s">
        <v>868</v>
      </c>
      <c r="F3255" t="s">
        <v>868</v>
      </c>
      <c r="G3255" s="1">
        <v>42431</v>
      </c>
      <c r="I3255" t="s">
        <v>1023</v>
      </c>
      <c r="J3255" t="s">
        <v>129</v>
      </c>
      <c r="K3255" t="s">
        <v>250</v>
      </c>
      <c r="L3255" t="s">
        <v>42</v>
      </c>
      <c r="M3255" t="s">
        <v>43</v>
      </c>
      <c r="N3255">
        <v>0</v>
      </c>
      <c r="O3255">
        <v>1</v>
      </c>
      <c r="P3255">
        <v>1</v>
      </c>
      <c r="T3255" t="s">
        <v>55</v>
      </c>
      <c r="V3255" t="s">
        <v>67</v>
      </c>
      <c r="X3255" t="s">
        <v>80</v>
      </c>
      <c r="Z3255" t="s">
        <v>86</v>
      </c>
      <c r="AC3255" t="s">
        <v>251</v>
      </c>
      <c r="AG3255" t="s">
        <v>27</v>
      </c>
      <c r="AH3255" t="str">
        <f>Table1[[#This Row],[Family]]</f>
        <v>Chironomidae</v>
      </c>
      <c r="AI3255" t="s">
        <v>48</v>
      </c>
      <c r="AJ3255" t="s">
        <v>61</v>
      </c>
      <c r="AK3255">
        <v>5.0999999999999996</v>
      </c>
      <c r="AM3255" t="s">
        <v>42</v>
      </c>
      <c r="AN3255">
        <v>5.0999999999999996</v>
      </c>
      <c r="AO3255">
        <v>0</v>
      </c>
    </row>
    <row r="3256" spans="1:41" x14ac:dyDescent="0.25">
      <c r="A3256" t="s">
        <v>868</v>
      </c>
      <c r="F3256" t="s">
        <v>868</v>
      </c>
      <c r="G3256" s="1">
        <v>42431</v>
      </c>
      <c r="I3256" t="s">
        <v>1023</v>
      </c>
      <c r="J3256" t="s">
        <v>129</v>
      </c>
      <c r="K3256" t="s">
        <v>198</v>
      </c>
      <c r="L3256" t="s">
        <v>42</v>
      </c>
      <c r="M3256" t="s">
        <v>43</v>
      </c>
      <c r="N3256">
        <v>0</v>
      </c>
      <c r="O3256">
        <v>40</v>
      </c>
      <c r="P3256">
        <v>40</v>
      </c>
      <c r="T3256" t="s">
        <v>55</v>
      </c>
      <c r="V3256" t="s">
        <v>67</v>
      </c>
      <c r="X3256" t="s">
        <v>80</v>
      </c>
      <c r="Z3256" t="s">
        <v>199</v>
      </c>
      <c r="AB3256" t="s">
        <v>200</v>
      </c>
      <c r="AC3256" t="s">
        <v>201</v>
      </c>
      <c r="AG3256" t="s">
        <v>27</v>
      </c>
      <c r="AH3256" t="str">
        <f>Table1[[#This Row],[Family]]</f>
        <v>Simuliidae</v>
      </c>
      <c r="AI3256" t="s">
        <v>92</v>
      </c>
      <c r="AJ3256" t="s">
        <v>53</v>
      </c>
      <c r="AK3256">
        <v>2.4</v>
      </c>
      <c r="AM3256" t="s">
        <v>42</v>
      </c>
      <c r="AN3256">
        <v>2.4</v>
      </c>
      <c r="AO3256">
        <v>0</v>
      </c>
    </row>
    <row r="3257" spans="1:41" x14ac:dyDescent="0.25">
      <c r="A3257" t="s">
        <v>868</v>
      </c>
      <c r="F3257" t="s">
        <v>868</v>
      </c>
      <c r="G3257" s="1">
        <v>42431</v>
      </c>
      <c r="I3257" t="s">
        <v>1023</v>
      </c>
      <c r="J3257" t="s">
        <v>129</v>
      </c>
      <c r="K3257" t="s">
        <v>366</v>
      </c>
      <c r="L3257" t="s">
        <v>42</v>
      </c>
      <c r="M3257" t="s">
        <v>43</v>
      </c>
      <c r="N3257">
        <v>0</v>
      </c>
      <c r="O3257">
        <v>1</v>
      </c>
      <c r="P3257">
        <v>1</v>
      </c>
      <c r="T3257" t="s">
        <v>55</v>
      </c>
      <c r="V3257" t="s">
        <v>67</v>
      </c>
      <c r="X3257" t="s">
        <v>80</v>
      </c>
      <c r="Z3257" t="s">
        <v>203</v>
      </c>
      <c r="AC3257" t="s">
        <v>367</v>
      </c>
      <c r="AG3257" t="s">
        <v>27</v>
      </c>
      <c r="AH3257" t="str">
        <f>Table1[[#This Row],[Family]]</f>
        <v>Tipulidae</v>
      </c>
      <c r="AI3257" t="s">
        <v>76</v>
      </c>
      <c r="AJ3257" t="s">
        <v>82</v>
      </c>
      <c r="AK3257">
        <v>1.1000000000000001</v>
      </c>
      <c r="AM3257" t="s">
        <v>42</v>
      </c>
      <c r="AN3257">
        <v>1.1000000000000001</v>
      </c>
      <c r="AO3257">
        <v>0</v>
      </c>
    </row>
    <row r="3258" spans="1:41" x14ac:dyDescent="0.25">
      <c r="A3258" t="s">
        <v>868</v>
      </c>
      <c r="F3258" t="s">
        <v>868</v>
      </c>
      <c r="G3258" s="1">
        <v>42431</v>
      </c>
      <c r="I3258" t="s">
        <v>1023</v>
      </c>
      <c r="J3258" t="s">
        <v>129</v>
      </c>
      <c r="K3258" t="s">
        <v>434</v>
      </c>
      <c r="L3258" t="s">
        <v>42</v>
      </c>
      <c r="M3258" t="s">
        <v>43</v>
      </c>
      <c r="N3258">
        <v>0</v>
      </c>
      <c r="O3258">
        <v>1</v>
      </c>
      <c r="P3258">
        <v>1</v>
      </c>
      <c r="T3258" t="s">
        <v>55</v>
      </c>
      <c r="V3258" t="s">
        <v>67</v>
      </c>
      <c r="X3258" t="s">
        <v>80</v>
      </c>
      <c r="Z3258" t="s">
        <v>203</v>
      </c>
      <c r="AC3258" t="s">
        <v>435</v>
      </c>
      <c r="AG3258" t="s">
        <v>27</v>
      </c>
      <c r="AH3258" t="str">
        <f>Table1[[#This Row],[Family]]</f>
        <v>Tipulidae</v>
      </c>
      <c r="AI3258" t="s">
        <v>76</v>
      </c>
      <c r="AJ3258" t="s">
        <v>49</v>
      </c>
      <c r="AK3258">
        <v>2.8</v>
      </c>
      <c r="AM3258" t="s">
        <v>42</v>
      </c>
      <c r="AN3258">
        <v>2.8</v>
      </c>
      <c r="AO3258">
        <v>0</v>
      </c>
    </row>
    <row r="3259" spans="1:41" x14ac:dyDescent="0.25">
      <c r="A3259" t="s">
        <v>868</v>
      </c>
      <c r="F3259" t="s">
        <v>868</v>
      </c>
      <c r="G3259" s="1">
        <v>42431</v>
      </c>
      <c r="I3259" t="s">
        <v>1023</v>
      </c>
      <c r="J3259" t="s">
        <v>129</v>
      </c>
      <c r="K3259" t="s">
        <v>239</v>
      </c>
      <c r="L3259" t="s">
        <v>42</v>
      </c>
      <c r="M3259" t="s">
        <v>43</v>
      </c>
      <c r="N3259">
        <v>0</v>
      </c>
      <c r="O3259">
        <v>1</v>
      </c>
      <c r="P3259">
        <v>1</v>
      </c>
      <c r="T3259" t="s">
        <v>55</v>
      </c>
      <c r="V3259" t="s">
        <v>67</v>
      </c>
      <c r="X3259" t="s">
        <v>80</v>
      </c>
      <c r="Z3259" t="s">
        <v>203</v>
      </c>
      <c r="AC3259" t="s">
        <v>240</v>
      </c>
      <c r="AG3259" t="s">
        <v>27</v>
      </c>
      <c r="AH3259" t="str">
        <f>Table1[[#This Row],[Family]]</f>
        <v>Tipulidae</v>
      </c>
      <c r="AI3259" t="s">
        <v>60</v>
      </c>
      <c r="AJ3259" t="s">
        <v>49</v>
      </c>
      <c r="AK3259">
        <v>6.7</v>
      </c>
      <c r="AM3259" t="s">
        <v>42</v>
      </c>
      <c r="AN3259">
        <v>6.7</v>
      </c>
      <c r="AO3259">
        <v>0</v>
      </c>
    </row>
    <row r="3260" spans="1:41" x14ac:dyDescent="0.25">
      <c r="A3260" t="s">
        <v>875</v>
      </c>
      <c r="F3260" t="s">
        <v>875</v>
      </c>
      <c r="G3260" s="1">
        <v>42431</v>
      </c>
      <c r="I3260" t="s">
        <v>1023</v>
      </c>
      <c r="J3260" t="s">
        <v>129</v>
      </c>
      <c r="K3260" t="s">
        <v>130</v>
      </c>
      <c r="L3260" t="s">
        <v>42</v>
      </c>
      <c r="M3260" t="s">
        <v>43</v>
      </c>
      <c r="N3260">
        <v>0</v>
      </c>
      <c r="O3260">
        <v>1</v>
      </c>
      <c r="P3260">
        <v>1</v>
      </c>
      <c r="T3260" t="s">
        <v>55</v>
      </c>
      <c r="V3260" t="s">
        <v>67</v>
      </c>
      <c r="X3260" t="s">
        <v>68</v>
      </c>
      <c r="Z3260" t="s">
        <v>131</v>
      </c>
      <c r="AC3260" t="s">
        <v>132</v>
      </c>
      <c r="AG3260" t="s">
        <v>27</v>
      </c>
      <c r="AH3260" t="str">
        <f>Table1[[#This Row],[Family]]</f>
        <v>Ameletidae</v>
      </c>
      <c r="AI3260" t="s">
        <v>48</v>
      </c>
      <c r="AJ3260" t="s">
        <v>133</v>
      </c>
      <c r="AK3260">
        <v>2.6</v>
      </c>
      <c r="AM3260" t="s">
        <v>42</v>
      </c>
      <c r="AN3260">
        <v>2.6</v>
      </c>
      <c r="AO3260">
        <v>0</v>
      </c>
    </row>
    <row r="3261" spans="1:41" x14ac:dyDescent="0.25">
      <c r="A3261" t="s">
        <v>875</v>
      </c>
      <c r="F3261" t="s">
        <v>875</v>
      </c>
      <c r="G3261" s="1">
        <v>42431</v>
      </c>
      <c r="I3261" t="s">
        <v>1023</v>
      </c>
      <c r="J3261" t="s">
        <v>129</v>
      </c>
      <c r="K3261" t="s">
        <v>134</v>
      </c>
      <c r="L3261" t="s">
        <v>42</v>
      </c>
      <c r="M3261" t="s">
        <v>43</v>
      </c>
      <c r="N3261">
        <v>0</v>
      </c>
      <c r="O3261">
        <v>8</v>
      </c>
      <c r="P3261">
        <v>8</v>
      </c>
      <c r="T3261" t="s">
        <v>55</v>
      </c>
      <c r="V3261" t="s">
        <v>67</v>
      </c>
      <c r="X3261" t="s">
        <v>68</v>
      </c>
      <c r="Z3261" t="s">
        <v>135</v>
      </c>
      <c r="AG3261" t="s">
        <v>24</v>
      </c>
      <c r="AH3261" t="str">
        <f>Table1[[#This Row],[FinalID]]</f>
        <v>LEPTOPHLEBIIDAE</v>
      </c>
      <c r="AI3261" t="s">
        <v>48</v>
      </c>
      <c r="AJ3261" t="s">
        <v>136</v>
      </c>
      <c r="AK3261">
        <v>1.7</v>
      </c>
      <c r="AM3261" t="s">
        <v>42</v>
      </c>
      <c r="AN3261">
        <v>1.7</v>
      </c>
      <c r="AO3261">
        <v>0</v>
      </c>
    </row>
    <row r="3262" spans="1:41" x14ac:dyDescent="0.25">
      <c r="A3262" t="s">
        <v>875</v>
      </c>
      <c r="F3262" t="s">
        <v>875</v>
      </c>
      <c r="G3262" s="1">
        <v>42431</v>
      </c>
      <c r="I3262" t="s">
        <v>1023</v>
      </c>
      <c r="J3262" t="s">
        <v>129</v>
      </c>
      <c r="K3262" t="s">
        <v>137</v>
      </c>
      <c r="L3262" t="s">
        <v>42</v>
      </c>
      <c r="M3262" t="s">
        <v>43</v>
      </c>
      <c r="N3262">
        <v>0</v>
      </c>
      <c r="O3262">
        <v>5</v>
      </c>
      <c r="P3262">
        <v>5</v>
      </c>
      <c r="T3262" t="s">
        <v>55</v>
      </c>
      <c r="V3262" t="s">
        <v>67</v>
      </c>
      <c r="X3262" t="s">
        <v>68</v>
      </c>
      <c r="Z3262" t="s">
        <v>138</v>
      </c>
      <c r="AC3262" t="s">
        <v>139</v>
      </c>
      <c r="AG3262" t="s">
        <v>27</v>
      </c>
      <c r="AH3262" t="str">
        <f>Table1[[#This Row],[Family]]</f>
        <v>Ephemerellidae</v>
      </c>
      <c r="AI3262" t="s">
        <v>48</v>
      </c>
      <c r="AJ3262" t="s">
        <v>140</v>
      </c>
      <c r="AK3262">
        <v>2.2999999999999998</v>
      </c>
      <c r="AM3262" t="s">
        <v>42</v>
      </c>
      <c r="AN3262">
        <v>2.2999999999999998</v>
      </c>
      <c r="AO3262">
        <v>0</v>
      </c>
    </row>
    <row r="3263" spans="1:41" x14ac:dyDescent="0.25">
      <c r="A3263" t="s">
        <v>875</v>
      </c>
      <c r="F3263" t="s">
        <v>875</v>
      </c>
      <c r="G3263" s="1">
        <v>42431</v>
      </c>
      <c r="I3263" t="s">
        <v>1023</v>
      </c>
      <c r="J3263" t="s">
        <v>129</v>
      </c>
      <c r="K3263" t="s">
        <v>141</v>
      </c>
      <c r="L3263" t="s">
        <v>42</v>
      </c>
      <c r="M3263" t="s">
        <v>43</v>
      </c>
      <c r="N3263">
        <v>0</v>
      </c>
      <c r="O3263">
        <v>19</v>
      </c>
      <c r="P3263">
        <v>19</v>
      </c>
      <c r="T3263" t="s">
        <v>55</v>
      </c>
      <c r="V3263" t="s">
        <v>67</v>
      </c>
      <c r="X3263" t="s">
        <v>68</v>
      </c>
      <c r="Z3263" t="s">
        <v>142</v>
      </c>
      <c r="AC3263" t="s">
        <v>143</v>
      </c>
      <c r="AG3263" t="s">
        <v>27</v>
      </c>
      <c r="AH3263" t="str">
        <f>Table1[[#This Row],[Family]]</f>
        <v>Heptageniidae</v>
      </c>
      <c r="AI3263" t="s">
        <v>144</v>
      </c>
      <c r="AJ3263" t="s">
        <v>53</v>
      </c>
      <c r="AK3263">
        <v>1.7</v>
      </c>
      <c r="AM3263" t="s">
        <v>42</v>
      </c>
      <c r="AN3263">
        <v>1.7</v>
      </c>
      <c r="AO3263">
        <v>0</v>
      </c>
    </row>
    <row r="3264" spans="1:41" x14ac:dyDescent="0.25">
      <c r="A3264" t="s">
        <v>875</v>
      </c>
      <c r="F3264" t="s">
        <v>875</v>
      </c>
      <c r="G3264" s="1">
        <v>42431</v>
      </c>
      <c r="I3264" t="s">
        <v>1023</v>
      </c>
      <c r="J3264" t="s">
        <v>129</v>
      </c>
      <c r="K3264" t="s">
        <v>260</v>
      </c>
      <c r="L3264" t="s">
        <v>42</v>
      </c>
      <c r="M3264" t="s">
        <v>43</v>
      </c>
      <c r="N3264">
        <v>0</v>
      </c>
      <c r="O3264">
        <v>1</v>
      </c>
      <c r="P3264">
        <v>1</v>
      </c>
      <c r="T3264" t="s">
        <v>55</v>
      </c>
      <c r="V3264" t="s">
        <v>67</v>
      </c>
      <c r="X3264" t="s">
        <v>68</v>
      </c>
      <c r="Z3264" t="s">
        <v>142</v>
      </c>
      <c r="AC3264" t="s">
        <v>261</v>
      </c>
      <c r="AG3264" t="s">
        <v>27</v>
      </c>
      <c r="AH3264" t="str">
        <f>Table1[[#This Row],[Family]]</f>
        <v>Heptageniidae</v>
      </c>
      <c r="AI3264" t="s">
        <v>144</v>
      </c>
      <c r="AJ3264" t="s">
        <v>53</v>
      </c>
      <c r="AK3264">
        <v>3</v>
      </c>
      <c r="AM3264" t="s">
        <v>42</v>
      </c>
      <c r="AN3264">
        <v>3</v>
      </c>
      <c r="AO3264">
        <v>0</v>
      </c>
    </row>
    <row r="3265" spans="1:41" x14ac:dyDescent="0.25">
      <c r="A3265" t="s">
        <v>875</v>
      </c>
      <c r="F3265" t="s">
        <v>875</v>
      </c>
      <c r="G3265" s="1">
        <v>42431</v>
      </c>
      <c r="I3265" t="s">
        <v>1023</v>
      </c>
      <c r="J3265" t="s">
        <v>129</v>
      </c>
      <c r="K3265" t="s">
        <v>145</v>
      </c>
      <c r="L3265" t="s">
        <v>42</v>
      </c>
      <c r="M3265" t="s">
        <v>43</v>
      </c>
      <c r="N3265">
        <v>0</v>
      </c>
      <c r="O3265">
        <v>5</v>
      </c>
      <c r="P3265">
        <v>5</v>
      </c>
      <c r="T3265" t="s">
        <v>55</v>
      </c>
      <c r="V3265" t="s">
        <v>67</v>
      </c>
      <c r="X3265" t="s">
        <v>68</v>
      </c>
      <c r="Z3265" t="s">
        <v>146</v>
      </c>
      <c r="AC3265" t="s">
        <v>147</v>
      </c>
      <c r="AG3265" t="s">
        <v>27</v>
      </c>
      <c r="AH3265" t="str">
        <f>Table1[[#This Row],[Family]]</f>
        <v>Baetidae</v>
      </c>
      <c r="AI3265" t="s">
        <v>48</v>
      </c>
      <c r="AJ3265" t="s">
        <v>148</v>
      </c>
      <c r="AK3265">
        <v>3.9</v>
      </c>
      <c r="AM3265" t="s">
        <v>42</v>
      </c>
      <c r="AN3265">
        <v>3.9</v>
      </c>
      <c r="AO3265">
        <v>0</v>
      </c>
    </row>
    <row r="3266" spans="1:41" x14ac:dyDescent="0.25">
      <c r="A3266" t="s">
        <v>875</v>
      </c>
      <c r="F3266" t="s">
        <v>875</v>
      </c>
      <c r="G3266" s="1">
        <v>42431</v>
      </c>
      <c r="I3266" t="s">
        <v>1023</v>
      </c>
      <c r="J3266" t="s">
        <v>129</v>
      </c>
      <c r="K3266" t="s">
        <v>320</v>
      </c>
      <c r="L3266" t="s">
        <v>42</v>
      </c>
      <c r="M3266" t="s">
        <v>43</v>
      </c>
      <c r="N3266">
        <v>0</v>
      </c>
      <c r="O3266">
        <v>4</v>
      </c>
      <c r="P3266">
        <v>4</v>
      </c>
      <c r="T3266" t="s">
        <v>55</v>
      </c>
      <c r="V3266" t="s">
        <v>67</v>
      </c>
      <c r="X3266" t="s">
        <v>152</v>
      </c>
      <c r="Z3266" t="s">
        <v>321</v>
      </c>
      <c r="AG3266" t="s">
        <v>24</v>
      </c>
      <c r="AH3266" t="str">
        <f>Table1[[#This Row],[FinalID]]</f>
        <v>CAPNIIDAE</v>
      </c>
      <c r="AI3266" t="s">
        <v>60</v>
      </c>
      <c r="AJ3266" t="s">
        <v>161</v>
      </c>
      <c r="AK3266">
        <v>3.7</v>
      </c>
      <c r="AM3266" t="s">
        <v>42</v>
      </c>
      <c r="AN3266">
        <v>3.7</v>
      </c>
      <c r="AO3266">
        <v>0</v>
      </c>
    </row>
    <row r="3267" spans="1:41" x14ac:dyDescent="0.25">
      <c r="A3267" t="s">
        <v>875</v>
      </c>
      <c r="F3267" t="s">
        <v>875</v>
      </c>
      <c r="G3267" s="1">
        <v>42431</v>
      </c>
      <c r="I3267" t="s">
        <v>1023</v>
      </c>
      <c r="J3267" t="s">
        <v>129</v>
      </c>
      <c r="K3267" t="s">
        <v>350</v>
      </c>
      <c r="L3267" t="s">
        <v>42</v>
      </c>
      <c r="M3267" t="s">
        <v>43</v>
      </c>
      <c r="N3267">
        <v>0</v>
      </c>
      <c r="O3267">
        <v>1</v>
      </c>
      <c r="P3267">
        <v>1</v>
      </c>
      <c r="T3267" t="s">
        <v>55</v>
      </c>
      <c r="V3267" t="s">
        <v>67</v>
      </c>
      <c r="X3267" t="s">
        <v>152</v>
      </c>
      <c r="Z3267" t="s">
        <v>153</v>
      </c>
      <c r="AG3267" t="s">
        <v>24</v>
      </c>
      <c r="AH3267" t="str">
        <f>Table1[[#This Row],[FinalID]]</f>
        <v>CHLOROPERLIDAE</v>
      </c>
      <c r="AI3267" t="s">
        <v>76</v>
      </c>
      <c r="AJ3267" t="s">
        <v>53</v>
      </c>
      <c r="AK3267">
        <v>1.6</v>
      </c>
      <c r="AM3267" t="s">
        <v>42</v>
      </c>
      <c r="AN3267">
        <v>1.6</v>
      </c>
      <c r="AO3267">
        <v>0</v>
      </c>
    </row>
    <row r="3268" spans="1:41" x14ac:dyDescent="0.25">
      <c r="A3268" t="s">
        <v>875</v>
      </c>
      <c r="F3268" t="s">
        <v>875</v>
      </c>
      <c r="G3268" s="1">
        <v>42431</v>
      </c>
      <c r="I3268" t="s">
        <v>1023</v>
      </c>
      <c r="J3268" t="s">
        <v>129</v>
      </c>
      <c r="K3268" t="s">
        <v>158</v>
      </c>
      <c r="L3268" t="s">
        <v>42</v>
      </c>
      <c r="M3268" t="s">
        <v>43</v>
      </c>
      <c r="N3268">
        <v>0</v>
      </c>
      <c r="O3268">
        <v>7</v>
      </c>
      <c r="P3268">
        <v>7</v>
      </c>
      <c r="T3268" t="s">
        <v>55</v>
      </c>
      <c r="V3268" t="s">
        <v>67</v>
      </c>
      <c r="X3268" t="s">
        <v>152</v>
      </c>
      <c r="Z3268" t="s">
        <v>159</v>
      </c>
      <c r="AC3268" t="s">
        <v>160</v>
      </c>
      <c r="AG3268" t="s">
        <v>27</v>
      </c>
      <c r="AH3268" t="str">
        <f>Table1[[#This Row],[Family]]</f>
        <v>Nemouridae</v>
      </c>
      <c r="AI3268" t="s">
        <v>60</v>
      </c>
      <c r="AJ3268" t="s">
        <v>161</v>
      </c>
      <c r="AK3268">
        <v>3</v>
      </c>
      <c r="AM3268" t="s">
        <v>42</v>
      </c>
      <c r="AN3268">
        <v>3</v>
      </c>
      <c r="AO3268">
        <v>0</v>
      </c>
    </row>
    <row r="3269" spans="1:41" x14ac:dyDescent="0.25">
      <c r="A3269" t="s">
        <v>875</v>
      </c>
      <c r="F3269" t="s">
        <v>875</v>
      </c>
      <c r="G3269" s="1">
        <v>42431</v>
      </c>
      <c r="I3269" t="s">
        <v>1023</v>
      </c>
      <c r="J3269" t="s">
        <v>129</v>
      </c>
      <c r="K3269" t="s">
        <v>876</v>
      </c>
      <c r="L3269" t="s">
        <v>42</v>
      </c>
      <c r="M3269" t="s">
        <v>43</v>
      </c>
      <c r="N3269">
        <v>0</v>
      </c>
      <c r="O3269">
        <v>3</v>
      </c>
      <c r="P3269">
        <v>3</v>
      </c>
      <c r="T3269" t="s">
        <v>55</v>
      </c>
      <c r="V3269" t="s">
        <v>67</v>
      </c>
      <c r="X3269" t="s">
        <v>152</v>
      </c>
      <c r="Z3269" t="s">
        <v>604</v>
      </c>
      <c r="AC3269" t="s">
        <v>877</v>
      </c>
      <c r="AG3269" t="s">
        <v>27</v>
      </c>
      <c r="AH3269" t="str">
        <f>Table1[[#This Row],[Family]]</f>
        <v>Peltoperlidae</v>
      </c>
      <c r="AI3269" t="s">
        <v>60</v>
      </c>
      <c r="AJ3269" t="s">
        <v>169</v>
      </c>
      <c r="AK3269">
        <v>1.5</v>
      </c>
      <c r="AM3269" t="s">
        <v>42</v>
      </c>
      <c r="AN3269">
        <v>1.5</v>
      </c>
      <c r="AO3269">
        <v>0</v>
      </c>
    </row>
    <row r="3270" spans="1:41" x14ac:dyDescent="0.25">
      <c r="A3270" t="s">
        <v>875</v>
      </c>
      <c r="F3270" t="s">
        <v>875</v>
      </c>
      <c r="G3270" s="1">
        <v>42431</v>
      </c>
      <c r="I3270" t="s">
        <v>1023</v>
      </c>
      <c r="J3270" t="s">
        <v>129</v>
      </c>
      <c r="K3270" t="s">
        <v>449</v>
      </c>
      <c r="L3270" t="s">
        <v>42</v>
      </c>
      <c r="M3270" t="s">
        <v>79</v>
      </c>
      <c r="N3270">
        <v>0</v>
      </c>
      <c r="O3270">
        <v>2</v>
      </c>
      <c r="P3270">
        <v>2</v>
      </c>
      <c r="T3270" t="s">
        <v>55</v>
      </c>
      <c r="V3270" t="s">
        <v>67</v>
      </c>
      <c r="X3270" t="s">
        <v>152</v>
      </c>
      <c r="Z3270" t="s">
        <v>163</v>
      </c>
      <c r="AG3270" t="s">
        <v>24</v>
      </c>
      <c r="AH3270" t="str">
        <f>Table1[[#This Row],[FinalID]]</f>
        <v>PERLIDAE</v>
      </c>
      <c r="AI3270" t="s">
        <v>76</v>
      </c>
      <c r="AJ3270" t="s">
        <v>53</v>
      </c>
      <c r="AK3270">
        <v>2.2000000000000002</v>
      </c>
      <c r="AM3270" t="s">
        <v>42</v>
      </c>
      <c r="AN3270">
        <v>2.2000000000000002</v>
      </c>
      <c r="AO3270">
        <v>0</v>
      </c>
    </row>
    <row r="3271" spans="1:41" x14ac:dyDescent="0.25">
      <c r="A3271" t="s">
        <v>875</v>
      </c>
      <c r="F3271" t="s">
        <v>875</v>
      </c>
      <c r="G3271" s="1">
        <v>42431</v>
      </c>
      <c r="I3271" t="s">
        <v>1023</v>
      </c>
      <c r="J3271" t="s">
        <v>129</v>
      </c>
      <c r="K3271" t="s">
        <v>162</v>
      </c>
      <c r="L3271" t="s">
        <v>42</v>
      </c>
      <c r="M3271" t="s">
        <v>43</v>
      </c>
      <c r="N3271">
        <v>0</v>
      </c>
      <c r="O3271">
        <v>2</v>
      </c>
      <c r="P3271">
        <v>2</v>
      </c>
      <c r="T3271" t="s">
        <v>55</v>
      </c>
      <c r="V3271" t="s">
        <v>67</v>
      </c>
      <c r="X3271" t="s">
        <v>152</v>
      </c>
      <c r="Z3271" t="s">
        <v>163</v>
      </c>
      <c r="AB3271" t="s">
        <v>164</v>
      </c>
      <c r="AC3271" t="s">
        <v>165</v>
      </c>
      <c r="AG3271" t="s">
        <v>27</v>
      </c>
      <c r="AH3271" t="str">
        <f>Table1[[#This Row],[Family]]</f>
        <v>Perlidae</v>
      </c>
      <c r="AI3271" t="s">
        <v>76</v>
      </c>
      <c r="AJ3271" t="s">
        <v>53</v>
      </c>
      <c r="AK3271">
        <v>2.5</v>
      </c>
      <c r="AM3271" t="s">
        <v>42</v>
      </c>
      <c r="AN3271">
        <v>2.5</v>
      </c>
      <c r="AO3271">
        <v>0</v>
      </c>
    </row>
    <row r="3272" spans="1:41" x14ac:dyDescent="0.25">
      <c r="A3272" t="s">
        <v>875</v>
      </c>
      <c r="F3272" t="s">
        <v>875</v>
      </c>
      <c r="G3272" s="1">
        <v>42431</v>
      </c>
      <c r="I3272" t="s">
        <v>1023</v>
      </c>
      <c r="J3272" t="s">
        <v>129</v>
      </c>
      <c r="K3272" t="s">
        <v>166</v>
      </c>
      <c r="L3272" t="s">
        <v>42</v>
      </c>
      <c r="M3272" t="s">
        <v>43</v>
      </c>
      <c r="N3272">
        <v>0</v>
      </c>
      <c r="O3272">
        <v>2</v>
      </c>
      <c r="P3272">
        <v>2</v>
      </c>
      <c r="T3272" t="s">
        <v>55</v>
      </c>
      <c r="V3272" t="s">
        <v>67</v>
      </c>
      <c r="X3272" t="s">
        <v>152</v>
      </c>
      <c r="Z3272" t="s">
        <v>167</v>
      </c>
      <c r="AC3272" t="s">
        <v>168</v>
      </c>
      <c r="AG3272" t="s">
        <v>27</v>
      </c>
      <c r="AH3272" t="str">
        <f>Table1[[#This Row],[Family]]</f>
        <v>Perlodidae</v>
      </c>
      <c r="AI3272" t="s">
        <v>76</v>
      </c>
      <c r="AJ3272" t="s">
        <v>169</v>
      </c>
      <c r="AK3272">
        <v>2.4</v>
      </c>
      <c r="AM3272" t="s">
        <v>42</v>
      </c>
      <c r="AN3272">
        <v>2.4</v>
      </c>
      <c r="AO3272">
        <v>0</v>
      </c>
    </row>
    <row r="3273" spans="1:41" x14ac:dyDescent="0.25">
      <c r="A3273" t="s">
        <v>875</v>
      </c>
      <c r="F3273" t="s">
        <v>875</v>
      </c>
      <c r="G3273" s="1">
        <v>42431</v>
      </c>
      <c r="I3273" t="s">
        <v>1023</v>
      </c>
      <c r="J3273" t="s">
        <v>129</v>
      </c>
      <c r="K3273" t="s">
        <v>871</v>
      </c>
      <c r="L3273" t="s">
        <v>42</v>
      </c>
      <c r="M3273" t="s">
        <v>43</v>
      </c>
      <c r="N3273">
        <v>0</v>
      </c>
      <c r="O3273">
        <v>2</v>
      </c>
      <c r="P3273">
        <v>2</v>
      </c>
      <c r="T3273" t="s">
        <v>55</v>
      </c>
      <c r="V3273" t="s">
        <v>67</v>
      </c>
      <c r="X3273" t="s">
        <v>152</v>
      </c>
      <c r="Z3273" t="s">
        <v>872</v>
      </c>
      <c r="AB3273" t="s">
        <v>873</v>
      </c>
      <c r="AC3273" t="s">
        <v>874</v>
      </c>
      <c r="AG3273" t="s">
        <v>27</v>
      </c>
      <c r="AH3273" t="str">
        <f>Table1[[#This Row],[Family]]</f>
        <v>Pteronarcyidae</v>
      </c>
      <c r="AI3273" t="s">
        <v>60</v>
      </c>
      <c r="AJ3273" t="s">
        <v>169</v>
      </c>
      <c r="AK3273">
        <v>1.1000000000000001</v>
      </c>
      <c r="AM3273" t="s">
        <v>42</v>
      </c>
      <c r="AN3273">
        <v>1.1000000000000001</v>
      </c>
      <c r="AO3273">
        <v>0</v>
      </c>
    </row>
    <row r="3274" spans="1:41" x14ac:dyDescent="0.25">
      <c r="A3274" t="s">
        <v>875</v>
      </c>
      <c r="F3274" t="s">
        <v>875</v>
      </c>
      <c r="G3274" s="1">
        <v>42431</v>
      </c>
      <c r="I3274" t="s">
        <v>1023</v>
      </c>
      <c r="J3274" t="s">
        <v>129</v>
      </c>
      <c r="K3274" t="s">
        <v>173</v>
      </c>
      <c r="L3274" t="s">
        <v>42</v>
      </c>
      <c r="M3274" t="s">
        <v>43</v>
      </c>
      <c r="N3274">
        <v>0</v>
      </c>
      <c r="O3274">
        <v>14</v>
      </c>
      <c r="P3274">
        <v>14</v>
      </c>
      <c r="T3274" t="s">
        <v>55</v>
      </c>
      <c r="V3274" t="s">
        <v>67</v>
      </c>
      <c r="X3274" t="s">
        <v>72</v>
      </c>
      <c r="Z3274" t="s">
        <v>171</v>
      </c>
      <c r="AC3274" t="s">
        <v>174</v>
      </c>
      <c r="AG3274" t="s">
        <v>27</v>
      </c>
      <c r="AH3274" t="str">
        <f>Table1[[#This Row],[Family]]</f>
        <v>Hydropsychidae</v>
      </c>
      <c r="AI3274" t="s">
        <v>92</v>
      </c>
      <c r="AJ3274" t="s">
        <v>53</v>
      </c>
      <c r="AK3274">
        <v>2.7</v>
      </c>
      <c r="AM3274" t="s">
        <v>42</v>
      </c>
      <c r="AN3274">
        <v>2.7</v>
      </c>
      <c r="AO3274">
        <v>0</v>
      </c>
    </row>
    <row r="3275" spans="1:41" x14ac:dyDescent="0.25">
      <c r="A3275" t="s">
        <v>875</v>
      </c>
      <c r="F3275" t="s">
        <v>875</v>
      </c>
      <c r="G3275" s="1">
        <v>42431</v>
      </c>
      <c r="I3275" t="s">
        <v>1023</v>
      </c>
      <c r="J3275" t="s">
        <v>129</v>
      </c>
      <c r="K3275" t="s">
        <v>175</v>
      </c>
      <c r="L3275" t="s">
        <v>42</v>
      </c>
      <c r="M3275" t="s">
        <v>43</v>
      </c>
      <c r="N3275">
        <v>0</v>
      </c>
      <c r="O3275">
        <v>2</v>
      </c>
      <c r="P3275">
        <v>2</v>
      </c>
      <c r="T3275" t="s">
        <v>55</v>
      </c>
      <c r="V3275" t="s">
        <v>67</v>
      </c>
      <c r="X3275" t="s">
        <v>72</v>
      </c>
      <c r="Z3275" t="s">
        <v>171</v>
      </c>
      <c r="AC3275" t="s">
        <v>176</v>
      </c>
      <c r="AG3275" t="s">
        <v>27</v>
      </c>
      <c r="AH3275" t="str">
        <f>Table1[[#This Row],[Family]]</f>
        <v>Hydropsychidae</v>
      </c>
      <c r="AI3275" t="s">
        <v>92</v>
      </c>
      <c r="AJ3275" t="s">
        <v>53</v>
      </c>
      <c r="AK3275">
        <v>7.5</v>
      </c>
      <c r="AM3275" t="s">
        <v>42</v>
      </c>
      <c r="AN3275">
        <v>7.5</v>
      </c>
      <c r="AO3275">
        <v>0</v>
      </c>
    </row>
    <row r="3276" spans="1:41" x14ac:dyDescent="0.25">
      <c r="A3276" t="s">
        <v>875</v>
      </c>
      <c r="F3276" t="s">
        <v>875</v>
      </c>
      <c r="G3276" s="1">
        <v>42431</v>
      </c>
      <c r="I3276" t="s">
        <v>1023</v>
      </c>
      <c r="J3276" t="s">
        <v>129</v>
      </c>
      <c r="K3276" t="s">
        <v>352</v>
      </c>
      <c r="L3276" t="s">
        <v>42</v>
      </c>
      <c r="M3276" t="s">
        <v>43</v>
      </c>
      <c r="N3276">
        <v>0</v>
      </c>
      <c r="O3276">
        <v>2</v>
      </c>
      <c r="P3276">
        <v>2</v>
      </c>
      <c r="T3276" t="s">
        <v>55</v>
      </c>
      <c r="V3276" t="s">
        <v>67</v>
      </c>
      <c r="X3276" t="s">
        <v>72</v>
      </c>
      <c r="Z3276" t="s">
        <v>270</v>
      </c>
      <c r="AB3276" t="s">
        <v>353</v>
      </c>
      <c r="AC3276" t="s">
        <v>354</v>
      </c>
      <c r="AG3276" t="s">
        <v>27</v>
      </c>
      <c r="AH3276" t="str">
        <f>Table1[[#This Row],[Family]]</f>
        <v>Limnephilidae</v>
      </c>
      <c r="AI3276" t="s">
        <v>60</v>
      </c>
      <c r="AJ3276" t="s">
        <v>355</v>
      </c>
      <c r="AK3276">
        <v>3.1</v>
      </c>
      <c r="AM3276" t="s">
        <v>42</v>
      </c>
      <c r="AN3276">
        <v>3.1</v>
      </c>
      <c r="AO3276">
        <v>0</v>
      </c>
    </row>
    <row r="3277" spans="1:41" x14ac:dyDescent="0.25">
      <c r="A3277" t="s">
        <v>875</v>
      </c>
      <c r="F3277" t="s">
        <v>875</v>
      </c>
      <c r="G3277" s="1">
        <v>42431</v>
      </c>
      <c r="I3277" t="s">
        <v>1023</v>
      </c>
      <c r="J3277" t="s">
        <v>129</v>
      </c>
      <c r="K3277" t="s">
        <v>596</v>
      </c>
      <c r="L3277" t="s">
        <v>42</v>
      </c>
      <c r="M3277" t="s">
        <v>43</v>
      </c>
      <c r="N3277">
        <v>0</v>
      </c>
      <c r="O3277">
        <v>2</v>
      </c>
      <c r="P3277">
        <v>2</v>
      </c>
      <c r="T3277" t="s">
        <v>55</v>
      </c>
      <c r="V3277" t="s">
        <v>67</v>
      </c>
      <c r="X3277" t="s">
        <v>72</v>
      </c>
      <c r="Z3277" t="s">
        <v>181</v>
      </c>
      <c r="AC3277" t="s">
        <v>597</v>
      </c>
      <c r="AG3277" t="s">
        <v>27</v>
      </c>
      <c r="AH3277" t="str">
        <f>Table1[[#This Row],[Family]]</f>
        <v>Philopotamidae</v>
      </c>
      <c r="AI3277" t="s">
        <v>92</v>
      </c>
      <c r="AJ3277" t="s">
        <v>53</v>
      </c>
      <c r="AK3277">
        <v>1.7</v>
      </c>
      <c r="AM3277" t="s">
        <v>42</v>
      </c>
      <c r="AN3277">
        <v>1.7</v>
      </c>
      <c r="AO3277">
        <v>0</v>
      </c>
    </row>
    <row r="3278" spans="1:41" x14ac:dyDescent="0.25">
      <c r="A3278" t="s">
        <v>875</v>
      </c>
      <c r="F3278" t="s">
        <v>875</v>
      </c>
      <c r="G3278" s="1">
        <v>42431</v>
      </c>
      <c r="I3278" t="s">
        <v>1023</v>
      </c>
      <c r="J3278" t="s">
        <v>129</v>
      </c>
      <c r="K3278" t="s">
        <v>359</v>
      </c>
      <c r="L3278" t="s">
        <v>42</v>
      </c>
      <c r="M3278" t="s">
        <v>43</v>
      </c>
      <c r="N3278">
        <v>0</v>
      </c>
      <c r="O3278">
        <v>3</v>
      </c>
      <c r="P3278">
        <v>3</v>
      </c>
      <c r="T3278" t="s">
        <v>55</v>
      </c>
      <c r="V3278" t="s">
        <v>67</v>
      </c>
      <c r="X3278" t="s">
        <v>72</v>
      </c>
      <c r="Z3278" t="s">
        <v>360</v>
      </c>
      <c r="AC3278" t="s">
        <v>361</v>
      </c>
      <c r="AG3278" t="s">
        <v>27</v>
      </c>
      <c r="AH3278" t="str">
        <f>Table1[[#This Row],[Family]]</f>
        <v>Rhyacophilidae</v>
      </c>
      <c r="AI3278" t="s">
        <v>76</v>
      </c>
      <c r="AJ3278" t="s">
        <v>53</v>
      </c>
      <c r="AK3278">
        <v>2.1</v>
      </c>
      <c r="AM3278" t="s">
        <v>42</v>
      </c>
      <c r="AN3278">
        <v>2.1</v>
      </c>
      <c r="AO3278">
        <v>0</v>
      </c>
    </row>
    <row r="3279" spans="1:41" x14ac:dyDescent="0.25">
      <c r="A3279" t="s">
        <v>875</v>
      </c>
      <c r="F3279" t="s">
        <v>875</v>
      </c>
      <c r="G3279" s="1">
        <v>42431</v>
      </c>
      <c r="I3279" t="s">
        <v>1023</v>
      </c>
      <c r="J3279" t="s">
        <v>129</v>
      </c>
      <c r="K3279" t="s">
        <v>177</v>
      </c>
      <c r="L3279" t="s">
        <v>42</v>
      </c>
      <c r="M3279" t="s">
        <v>43</v>
      </c>
      <c r="N3279">
        <v>0</v>
      </c>
      <c r="O3279">
        <v>3</v>
      </c>
      <c r="P3279">
        <v>3</v>
      </c>
      <c r="T3279" t="s">
        <v>55</v>
      </c>
      <c r="V3279" t="s">
        <v>67</v>
      </c>
      <c r="X3279" t="s">
        <v>72</v>
      </c>
      <c r="Z3279" t="s">
        <v>178</v>
      </c>
      <c r="AC3279" t="s">
        <v>179</v>
      </c>
      <c r="AG3279" t="s">
        <v>27</v>
      </c>
      <c r="AH3279" t="str">
        <f>Table1[[#This Row],[Family]]</f>
        <v>Uenoidae</v>
      </c>
      <c r="AI3279" t="s">
        <v>144</v>
      </c>
      <c r="AJ3279" t="s">
        <v>53</v>
      </c>
      <c r="AK3279">
        <v>2.7</v>
      </c>
      <c r="AM3279" t="s">
        <v>42</v>
      </c>
      <c r="AN3279">
        <v>2.7</v>
      </c>
      <c r="AO3279">
        <v>0</v>
      </c>
    </row>
    <row r="3280" spans="1:41" x14ac:dyDescent="0.25">
      <c r="A3280" t="s">
        <v>875</v>
      </c>
      <c r="F3280" t="s">
        <v>875</v>
      </c>
      <c r="G3280" s="1">
        <v>42431</v>
      </c>
      <c r="I3280" t="s">
        <v>1023</v>
      </c>
      <c r="J3280" t="s">
        <v>129</v>
      </c>
      <c r="K3280" t="s">
        <v>183</v>
      </c>
      <c r="L3280" t="s">
        <v>42</v>
      </c>
      <c r="M3280" t="s">
        <v>43</v>
      </c>
      <c r="N3280">
        <v>0</v>
      </c>
      <c r="O3280">
        <v>4</v>
      </c>
      <c r="P3280">
        <v>4</v>
      </c>
      <c r="T3280" t="s">
        <v>55</v>
      </c>
      <c r="V3280" t="s">
        <v>67</v>
      </c>
      <c r="X3280" t="s">
        <v>80</v>
      </c>
      <c r="Z3280" t="s">
        <v>86</v>
      </c>
      <c r="AB3280" t="s">
        <v>97</v>
      </c>
      <c r="AC3280" t="s">
        <v>184</v>
      </c>
      <c r="AG3280" t="s">
        <v>27</v>
      </c>
      <c r="AH3280" t="str">
        <f>Table1[[#This Row],[Family]]</f>
        <v>Chironomidae</v>
      </c>
      <c r="AI3280" t="s">
        <v>48</v>
      </c>
      <c r="AJ3280" t="s">
        <v>185</v>
      </c>
      <c r="AK3280">
        <v>2.1</v>
      </c>
      <c r="AM3280" t="s">
        <v>42</v>
      </c>
      <c r="AN3280">
        <v>2.1</v>
      </c>
      <c r="AO3280">
        <v>0</v>
      </c>
    </row>
    <row r="3281" spans="1:41" x14ac:dyDescent="0.25">
      <c r="A3281" t="s">
        <v>875</v>
      </c>
      <c r="F3281" t="s">
        <v>875</v>
      </c>
      <c r="G3281" s="1">
        <v>42431</v>
      </c>
      <c r="I3281" t="s">
        <v>1023</v>
      </c>
      <c r="J3281" t="s">
        <v>129</v>
      </c>
      <c r="K3281" t="s">
        <v>564</v>
      </c>
      <c r="L3281" t="s">
        <v>42</v>
      </c>
      <c r="M3281" t="s">
        <v>43</v>
      </c>
      <c r="N3281">
        <v>0</v>
      </c>
      <c r="O3281">
        <v>3</v>
      </c>
      <c r="P3281">
        <v>3</v>
      </c>
      <c r="T3281" t="s">
        <v>55</v>
      </c>
      <c r="V3281" t="s">
        <v>67</v>
      </c>
      <c r="X3281" t="s">
        <v>80</v>
      </c>
      <c r="Z3281" t="s">
        <v>86</v>
      </c>
      <c r="AB3281" t="s">
        <v>97</v>
      </c>
      <c r="AC3281" t="s">
        <v>565</v>
      </c>
      <c r="AG3281" t="s">
        <v>27</v>
      </c>
      <c r="AH3281" t="str">
        <f>Table1[[#This Row],[Family]]</f>
        <v>Chironomidae</v>
      </c>
      <c r="AI3281" t="s">
        <v>48</v>
      </c>
      <c r="AJ3281" t="s">
        <v>271</v>
      </c>
      <c r="AK3281">
        <v>4.2</v>
      </c>
      <c r="AM3281" t="s">
        <v>42</v>
      </c>
      <c r="AN3281">
        <v>4.2</v>
      </c>
      <c r="AO3281">
        <v>0</v>
      </c>
    </row>
    <row r="3282" spans="1:41" x14ac:dyDescent="0.25">
      <c r="A3282" t="s">
        <v>875</v>
      </c>
      <c r="F3282" t="s">
        <v>875</v>
      </c>
      <c r="G3282" s="1">
        <v>42431</v>
      </c>
      <c r="I3282" t="s">
        <v>1023</v>
      </c>
      <c r="J3282" t="s">
        <v>129</v>
      </c>
      <c r="K3282" t="s">
        <v>274</v>
      </c>
      <c r="L3282" t="s">
        <v>42</v>
      </c>
      <c r="M3282" t="s">
        <v>43</v>
      </c>
      <c r="N3282">
        <v>0</v>
      </c>
      <c r="O3282">
        <v>1</v>
      </c>
      <c r="P3282">
        <v>1</v>
      </c>
      <c r="T3282" t="s">
        <v>55</v>
      </c>
      <c r="V3282" t="s">
        <v>67</v>
      </c>
      <c r="X3282" t="s">
        <v>80</v>
      </c>
      <c r="Z3282" t="s">
        <v>86</v>
      </c>
      <c r="AC3282" t="s">
        <v>275</v>
      </c>
      <c r="AG3282" t="s">
        <v>27</v>
      </c>
      <c r="AH3282" t="str">
        <f>Table1[[#This Row],[Family]]</f>
        <v>Chironomidae</v>
      </c>
      <c r="AI3282" t="s">
        <v>48</v>
      </c>
      <c r="AJ3282" t="s">
        <v>61</v>
      </c>
      <c r="AK3282">
        <v>4.5999999999999996</v>
      </c>
      <c r="AM3282" t="s">
        <v>42</v>
      </c>
      <c r="AN3282">
        <v>4.5999999999999996</v>
      </c>
      <c r="AO3282">
        <v>0</v>
      </c>
    </row>
    <row r="3283" spans="1:41" x14ac:dyDescent="0.25">
      <c r="A3283" t="s">
        <v>875</v>
      </c>
      <c r="F3283" t="s">
        <v>875</v>
      </c>
      <c r="G3283" s="1">
        <v>42431</v>
      </c>
      <c r="I3283" t="s">
        <v>1023</v>
      </c>
      <c r="J3283" t="s">
        <v>129</v>
      </c>
      <c r="K3283" t="s">
        <v>198</v>
      </c>
      <c r="L3283" t="s">
        <v>42</v>
      </c>
      <c r="M3283" t="s">
        <v>43</v>
      </c>
      <c r="N3283">
        <v>0</v>
      </c>
      <c r="O3283">
        <v>19</v>
      </c>
      <c r="P3283">
        <v>19</v>
      </c>
      <c r="T3283" t="s">
        <v>55</v>
      </c>
      <c r="V3283" t="s">
        <v>67</v>
      </c>
      <c r="X3283" t="s">
        <v>80</v>
      </c>
      <c r="Z3283" t="s">
        <v>199</v>
      </c>
      <c r="AB3283" t="s">
        <v>200</v>
      </c>
      <c r="AC3283" t="s">
        <v>201</v>
      </c>
      <c r="AG3283" t="s">
        <v>27</v>
      </c>
      <c r="AH3283" t="str">
        <f>Table1[[#This Row],[Family]]</f>
        <v>Simuliidae</v>
      </c>
      <c r="AI3283" t="s">
        <v>92</v>
      </c>
      <c r="AJ3283" t="s">
        <v>53</v>
      </c>
      <c r="AK3283">
        <v>2.4</v>
      </c>
      <c r="AM3283" t="s">
        <v>42</v>
      </c>
      <c r="AN3283">
        <v>2.4</v>
      </c>
      <c r="AO3283">
        <v>0</v>
      </c>
    </row>
    <row r="3284" spans="1:41" x14ac:dyDescent="0.25">
      <c r="A3284" t="s">
        <v>875</v>
      </c>
      <c r="F3284" t="s">
        <v>875</v>
      </c>
      <c r="G3284" s="1">
        <v>42431</v>
      </c>
      <c r="I3284" t="s">
        <v>1023</v>
      </c>
      <c r="J3284" t="s">
        <v>129</v>
      </c>
      <c r="K3284" t="s">
        <v>366</v>
      </c>
      <c r="L3284" t="s">
        <v>42</v>
      </c>
      <c r="M3284" t="s">
        <v>43</v>
      </c>
      <c r="N3284">
        <v>0</v>
      </c>
      <c r="O3284">
        <v>1</v>
      </c>
      <c r="P3284">
        <v>1</v>
      </c>
      <c r="T3284" t="s">
        <v>55</v>
      </c>
      <c r="V3284" t="s">
        <v>67</v>
      </c>
      <c r="X3284" t="s">
        <v>80</v>
      </c>
      <c r="Z3284" t="s">
        <v>203</v>
      </c>
      <c r="AC3284" t="s">
        <v>367</v>
      </c>
      <c r="AG3284" t="s">
        <v>27</v>
      </c>
      <c r="AH3284" t="str">
        <f>Table1[[#This Row],[Family]]</f>
        <v>Tipulidae</v>
      </c>
      <c r="AI3284" t="s">
        <v>76</v>
      </c>
      <c r="AJ3284" t="s">
        <v>82</v>
      </c>
      <c r="AK3284">
        <v>1.1000000000000001</v>
      </c>
      <c r="AM3284" t="s">
        <v>42</v>
      </c>
      <c r="AN3284">
        <v>1.1000000000000001</v>
      </c>
      <c r="AO3284">
        <v>0</v>
      </c>
    </row>
    <row r="3285" spans="1:41" x14ac:dyDescent="0.25">
      <c r="A3285" t="s">
        <v>875</v>
      </c>
      <c r="F3285" t="s">
        <v>875</v>
      </c>
      <c r="G3285" s="1">
        <v>42431</v>
      </c>
      <c r="I3285" t="s">
        <v>1023</v>
      </c>
      <c r="J3285" t="s">
        <v>129</v>
      </c>
      <c r="K3285" t="s">
        <v>155</v>
      </c>
      <c r="L3285" t="s">
        <v>42</v>
      </c>
      <c r="M3285" t="s">
        <v>43</v>
      </c>
      <c r="N3285">
        <v>0</v>
      </c>
      <c r="O3285">
        <v>2</v>
      </c>
      <c r="P3285">
        <v>2</v>
      </c>
      <c r="T3285" t="s">
        <v>55</v>
      </c>
      <c r="V3285" t="s">
        <v>67</v>
      </c>
      <c r="X3285" t="s">
        <v>152</v>
      </c>
      <c r="Z3285" t="s">
        <v>156</v>
      </c>
      <c r="AC3285" t="s">
        <v>157</v>
      </c>
      <c r="AG3285" t="s">
        <v>27</v>
      </c>
      <c r="AH3285" t="str">
        <f>Table1[[#This Row],[Family]]</f>
        <v>Leuctridae</v>
      </c>
      <c r="AI3285" t="s">
        <v>60</v>
      </c>
      <c r="AJ3285" t="s">
        <v>53</v>
      </c>
      <c r="AK3285">
        <v>0.4</v>
      </c>
      <c r="AM3285" t="s">
        <v>42</v>
      </c>
      <c r="AN3285">
        <v>0.4</v>
      </c>
      <c r="AO3285">
        <v>0</v>
      </c>
    </row>
    <row r="3286" spans="1:41" x14ac:dyDescent="0.25">
      <c r="A3286" t="s">
        <v>878</v>
      </c>
      <c r="F3286" t="s">
        <v>878</v>
      </c>
      <c r="G3286" s="1">
        <v>42431</v>
      </c>
      <c r="I3286" t="s">
        <v>1023</v>
      </c>
      <c r="J3286" t="s">
        <v>129</v>
      </c>
      <c r="K3286" t="s">
        <v>134</v>
      </c>
      <c r="L3286" t="s">
        <v>42</v>
      </c>
      <c r="M3286" t="s">
        <v>43</v>
      </c>
      <c r="N3286">
        <v>0</v>
      </c>
      <c r="O3286">
        <v>10</v>
      </c>
      <c r="P3286">
        <v>10</v>
      </c>
      <c r="T3286" t="s">
        <v>55</v>
      </c>
      <c r="V3286" t="s">
        <v>67</v>
      </c>
      <c r="X3286" t="s">
        <v>68</v>
      </c>
      <c r="Z3286" t="s">
        <v>135</v>
      </c>
      <c r="AG3286" t="s">
        <v>24</v>
      </c>
      <c r="AH3286" t="str">
        <f>Table1[[#This Row],[FinalID]]</f>
        <v>LEPTOPHLEBIIDAE</v>
      </c>
      <c r="AI3286" t="s">
        <v>48</v>
      </c>
      <c r="AJ3286" t="s">
        <v>136</v>
      </c>
      <c r="AK3286">
        <v>1.7</v>
      </c>
      <c r="AM3286" t="s">
        <v>42</v>
      </c>
      <c r="AN3286">
        <v>1.7</v>
      </c>
      <c r="AO3286">
        <v>0</v>
      </c>
    </row>
    <row r="3287" spans="1:41" x14ac:dyDescent="0.25">
      <c r="A3287" t="s">
        <v>878</v>
      </c>
      <c r="F3287" t="s">
        <v>878</v>
      </c>
      <c r="G3287" s="1">
        <v>42431</v>
      </c>
      <c r="I3287" t="s">
        <v>1023</v>
      </c>
      <c r="J3287" t="s">
        <v>129</v>
      </c>
      <c r="K3287" t="s">
        <v>137</v>
      </c>
      <c r="L3287" t="s">
        <v>42</v>
      </c>
      <c r="M3287" t="s">
        <v>43</v>
      </c>
      <c r="N3287">
        <v>0</v>
      </c>
      <c r="O3287">
        <v>4</v>
      </c>
      <c r="P3287">
        <v>4</v>
      </c>
      <c r="T3287" t="s">
        <v>55</v>
      </c>
      <c r="V3287" t="s">
        <v>67</v>
      </c>
      <c r="X3287" t="s">
        <v>68</v>
      </c>
      <c r="Z3287" t="s">
        <v>138</v>
      </c>
      <c r="AC3287" t="s">
        <v>139</v>
      </c>
      <c r="AG3287" t="s">
        <v>27</v>
      </c>
      <c r="AH3287" t="str">
        <f>Table1[[#This Row],[Family]]</f>
        <v>Ephemerellidae</v>
      </c>
      <c r="AI3287" t="s">
        <v>48</v>
      </c>
      <c r="AJ3287" t="s">
        <v>140</v>
      </c>
      <c r="AK3287">
        <v>2.2999999999999998</v>
      </c>
      <c r="AM3287" t="s">
        <v>42</v>
      </c>
      <c r="AN3287">
        <v>2.2999999999999998</v>
      </c>
      <c r="AO3287">
        <v>0</v>
      </c>
    </row>
    <row r="3288" spans="1:41" x14ac:dyDescent="0.25">
      <c r="A3288" t="s">
        <v>878</v>
      </c>
      <c r="F3288" t="s">
        <v>878</v>
      </c>
      <c r="G3288" s="1">
        <v>42431</v>
      </c>
      <c r="I3288" t="s">
        <v>1023</v>
      </c>
      <c r="J3288" t="s">
        <v>129</v>
      </c>
      <c r="K3288" t="s">
        <v>588</v>
      </c>
      <c r="L3288" t="s">
        <v>42</v>
      </c>
      <c r="M3288" t="s">
        <v>43</v>
      </c>
      <c r="N3288">
        <v>0</v>
      </c>
      <c r="O3288">
        <v>1</v>
      </c>
      <c r="P3288">
        <v>1</v>
      </c>
      <c r="T3288" t="s">
        <v>55</v>
      </c>
      <c r="V3288" t="s">
        <v>67</v>
      </c>
      <c r="X3288" t="s">
        <v>68</v>
      </c>
      <c r="Z3288" t="s">
        <v>142</v>
      </c>
      <c r="AC3288" t="s">
        <v>589</v>
      </c>
      <c r="AG3288" t="s">
        <v>27</v>
      </c>
      <c r="AH3288" t="str">
        <f>Table1[[#This Row],[Family]]</f>
        <v>Heptageniidae</v>
      </c>
      <c r="AI3288" t="s">
        <v>144</v>
      </c>
      <c r="AJ3288" t="s">
        <v>53</v>
      </c>
      <c r="AK3288">
        <v>1.6</v>
      </c>
      <c r="AM3288" t="s">
        <v>42</v>
      </c>
      <c r="AN3288">
        <v>1.6</v>
      </c>
      <c r="AO3288">
        <v>0</v>
      </c>
    </row>
    <row r="3289" spans="1:41" x14ac:dyDescent="0.25">
      <c r="A3289" t="s">
        <v>878</v>
      </c>
      <c r="F3289" t="s">
        <v>878</v>
      </c>
      <c r="G3289" s="1">
        <v>42431</v>
      </c>
      <c r="I3289" t="s">
        <v>1023</v>
      </c>
      <c r="J3289" t="s">
        <v>129</v>
      </c>
      <c r="K3289" t="s">
        <v>141</v>
      </c>
      <c r="L3289" t="s">
        <v>42</v>
      </c>
      <c r="M3289" t="s">
        <v>43</v>
      </c>
      <c r="N3289">
        <v>0</v>
      </c>
      <c r="O3289">
        <v>49</v>
      </c>
      <c r="P3289">
        <v>49</v>
      </c>
      <c r="T3289" t="s">
        <v>55</v>
      </c>
      <c r="V3289" t="s">
        <v>67</v>
      </c>
      <c r="X3289" t="s">
        <v>68</v>
      </c>
      <c r="Z3289" t="s">
        <v>142</v>
      </c>
      <c r="AC3289" t="s">
        <v>143</v>
      </c>
      <c r="AG3289" t="s">
        <v>27</v>
      </c>
      <c r="AH3289" t="str">
        <f>Table1[[#This Row],[Family]]</f>
        <v>Heptageniidae</v>
      </c>
      <c r="AI3289" t="s">
        <v>144</v>
      </c>
      <c r="AJ3289" t="s">
        <v>53</v>
      </c>
      <c r="AK3289">
        <v>1.7</v>
      </c>
      <c r="AM3289" t="s">
        <v>42</v>
      </c>
      <c r="AN3289">
        <v>1.7</v>
      </c>
      <c r="AO3289">
        <v>0</v>
      </c>
    </row>
    <row r="3290" spans="1:41" x14ac:dyDescent="0.25">
      <c r="A3290" t="s">
        <v>878</v>
      </c>
      <c r="F3290" t="s">
        <v>878</v>
      </c>
      <c r="G3290" s="1">
        <v>42431</v>
      </c>
      <c r="I3290" t="s">
        <v>1023</v>
      </c>
      <c r="J3290" t="s">
        <v>129</v>
      </c>
      <c r="K3290" t="s">
        <v>145</v>
      </c>
      <c r="L3290" t="s">
        <v>42</v>
      </c>
      <c r="M3290" t="s">
        <v>43</v>
      </c>
      <c r="N3290">
        <v>0</v>
      </c>
      <c r="O3290">
        <v>4</v>
      </c>
      <c r="P3290">
        <v>4</v>
      </c>
      <c r="T3290" t="s">
        <v>55</v>
      </c>
      <c r="V3290" t="s">
        <v>67</v>
      </c>
      <c r="X3290" t="s">
        <v>68</v>
      </c>
      <c r="Z3290" t="s">
        <v>146</v>
      </c>
      <c r="AC3290" t="s">
        <v>147</v>
      </c>
      <c r="AG3290" t="s">
        <v>27</v>
      </c>
      <c r="AH3290" t="str">
        <f>Table1[[#This Row],[Family]]</f>
        <v>Baetidae</v>
      </c>
      <c r="AI3290" t="s">
        <v>48</v>
      </c>
      <c r="AJ3290" t="s">
        <v>148</v>
      </c>
      <c r="AK3290">
        <v>3.9</v>
      </c>
      <c r="AM3290" t="s">
        <v>42</v>
      </c>
      <c r="AN3290">
        <v>3.9</v>
      </c>
      <c r="AO3290">
        <v>0</v>
      </c>
    </row>
    <row r="3291" spans="1:41" x14ac:dyDescent="0.25">
      <c r="A3291" t="s">
        <v>878</v>
      </c>
      <c r="F3291" t="s">
        <v>878</v>
      </c>
      <c r="G3291" s="1">
        <v>42431</v>
      </c>
      <c r="I3291" t="s">
        <v>1023</v>
      </c>
      <c r="J3291" t="s">
        <v>129</v>
      </c>
      <c r="K3291" t="s">
        <v>660</v>
      </c>
      <c r="L3291" t="s">
        <v>42</v>
      </c>
      <c r="M3291" t="s">
        <v>43</v>
      </c>
      <c r="N3291">
        <v>0</v>
      </c>
      <c r="O3291">
        <v>1</v>
      </c>
      <c r="P3291">
        <v>1</v>
      </c>
      <c r="T3291" t="s">
        <v>55</v>
      </c>
      <c r="V3291" t="s">
        <v>67</v>
      </c>
      <c r="X3291" t="s">
        <v>68</v>
      </c>
      <c r="Z3291" t="s">
        <v>146</v>
      </c>
      <c r="AC3291" t="s">
        <v>661</v>
      </c>
      <c r="AG3291" t="s">
        <v>27</v>
      </c>
      <c r="AH3291" t="str">
        <f>Table1[[#This Row],[Family]]</f>
        <v>Baetidae</v>
      </c>
      <c r="AI3291" t="s">
        <v>48</v>
      </c>
      <c r="AJ3291" t="s">
        <v>136</v>
      </c>
      <c r="AK3291">
        <v>2.2999999999999998</v>
      </c>
      <c r="AM3291" t="s">
        <v>42</v>
      </c>
      <c r="AN3291">
        <v>2.2999999999999998</v>
      </c>
      <c r="AO3291">
        <v>0</v>
      </c>
    </row>
    <row r="3292" spans="1:41" x14ac:dyDescent="0.25">
      <c r="A3292" t="s">
        <v>878</v>
      </c>
      <c r="F3292" t="s">
        <v>878</v>
      </c>
      <c r="G3292" s="1">
        <v>42431</v>
      </c>
      <c r="I3292" t="s">
        <v>1023</v>
      </c>
      <c r="J3292" t="s">
        <v>129</v>
      </c>
      <c r="K3292" t="s">
        <v>320</v>
      </c>
      <c r="L3292" t="s">
        <v>42</v>
      </c>
      <c r="M3292" t="s">
        <v>43</v>
      </c>
      <c r="N3292">
        <v>0</v>
      </c>
      <c r="O3292">
        <v>2</v>
      </c>
      <c r="P3292">
        <v>2</v>
      </c>
      <c r="T3292" t="s">
        <v>55</v>
      </c>
      <c r="V3292" t="s">
        <v>67</v>
      </c>
      <c r="X3292" t="s">
        <v>152</v>
      </c>
      <c r="Z3292" t="s">
        <v>321</v>
      </c>
      <c r="AG3292" t="s">
        <v>24</v>
      </c>
      <c r="AH3292" t="str">
        <f>Table1[[#This Row],[FinalID]]</f>
        <v>CAPNIIDAE</v>
      </c>
      <c r="AI3292" t="s">
        <v>60</v>
      </c>
      <c r="AJ3292" t="s">
        <v>161</v>
      </c>
      <c r="AK3292">
        <v>3.7</v>
      </c>
      <c r="AM3292" t="s">
        <v>42</v>
      </c>
      <c r="AN3292">
        <v>3.7</v>
      </c>
      <c r="AO3292">
        <v>0</v>
      </c>
    </row>
    <row r="3293" spans="1:41" x14ac:dyDescent="0.25">
      <c r="A3293" t="s">
        <v>878</v>
      </c>
      <c r="F3293" t="s">
        <v>878</v>
      </c>
      <c r="G3293" s="1">
        <v>42431</v>
      </c>
      <c r="I3293" t="s">
        <v>1023</v>
      </c>
      <c r="J3293" t="s">
        <v>129</v>
      </c>
      <c r="K3293" t="s">
        <v>158</v>
      </c>
      <c r="L3293" t="s">
        <v>42</v>
      </c>
      <c r="M3293" t="s">
        <v>43</v>
      </c>
      <c r="N3293">
        <v>0</v>
      </c>
      <c r="O3293">
        <v>7</v>
      </c>
      <c r="P3293">
        <v>7</v>
      </c>
      <c r="T3293" t="s">
        <v>55</v>
      </c>
      <c r="V3293" t="s">
        <v>67</v>
      </c>
      <c r="X3293" t="s">
        <v>152</v>
      </c>
      <c r="Z3293" t="s">
        <v>159</v>
      </c>
      <c r="AC3293" t="s">
        <v>160</v>
      </c>
      <c r="AG3293" t="s">
        <v>27</v>
      </c>
      <c r="AH3293" t="str">
        <f>Table1[[#This Row],[Family]]</f>
        <v>Nemouridae</v>
      </c>
      <c r="AI3293" t="s">
        <v>60</v>
      </c>
      <c r="AJ3293" t="s">
        <v>161</v>
      </c>
      <c r="AK3293">
        <v>3</v>
      </c>
      <c r="AM3293" t="s">
        <v>42</v>
      </c>
      <c r="AN3293">
        <v>3</v>
      </c>
      <c r="AO3293">
        <v>0</v>
      </c>
    </row>
    <row r="3294" spans="1:41" x14ac:dyDescent="0.25">
      <c r="A3294" t="s">
        <v>878</v>
      </c>
      <c r="F3294" t="s">
        <v>878</v>
      </c>
      <c r="G3294" s="1">
        <v>42431</v>
      </c>
      <c r="I3294" t="s">
        <v>1023</v>
      </c>
      <c r="J3294" t="s">
        <v>129</v>
      </c>
      <c r="K3294" t="s">
        <v>876</v>
      </c>
      <c r="L3294" t="s">
        <v>42</v>
      </c>
      <c r="M3294" t="s">
        <v>43</v>
      </c>
      <c r="N3294">
        <v>0</v>
      </c>
      <c r="O3294">
        <v>1</v>
      </c>
      <c r="P3294">
        <v>1</v>
      </c>
      <c r="T3294" t="s">
        <v>55</v>
      </c>
      <c r="V3294" t="s">
        <v>67</v>
      </c>
      <c r="X3294" t="s">
        <v>152</v>
      </c>
      <c r="Z3294" t="s">
        <v>604</v>
      </c>
      <c r="AC3294" t="s">
        <v>877</v>
      </c>
      <c r="AG3294" t="s">
        <v>27</v>
      </c>
      <c r="AH3294" t="str">
        <f>Table1[[#This Row],[Family]]</f>
        <v>Peltoperlidae</v>
      </c>
      <c r="AI3294" t="s">
        <v>60</v>
      </c>
      <c r="AJ3294" t="s">
        <v>169</v>
      </c>
      <c r="AK3294">
        <v>1.5</v>
      </c>
      <c r="AM3294" t="s">
        <v>42</v>
      </c>
      <c r="AN3294">
        <v>1.5</v>
      </c>
      <c r="AO3294">
        <v>0</v>
      </c>
    </row>
    <row r="3295" spans="1:41" x14ac:dyDescent="0.25">
      <c r="A3295" t="s">
        <v>878</v>
      </c>
      <c r="F3295" t="s">
        <v>878</v>
      </c>
      <c r="G3295" s="1">
        <v>42431</v>
      </c>
      <c r="I3295" t="s">
        <v>1023</v>
      </c>
      <c r="J3295" t="s">
        <v>129</v>
      </c>
      <c r="K3295" t="s">
        <v>162</v>
      </c>
      <c r="L3295" t="s">
        <v>42</v>
      </c>
      <c r="M3295" t="s">
        <v>43</v>
      </c>
      <c r="N3295">
        <v>0</v>
      </c>
      <c r="O3295">
        <v>1</v>
      </c>
      <c r="P3295">
        <v>1</v>
      </c>
      <c r="T3295" t="s">
        <v>55</v>
      </c>
      <c r="V3295" t="s">
        <v>67</v>
      </c>
      <c r="X3295" t="s">
        <v>152</v>
      </c>
      <c r="Z3295" t="s">
        <v>163</v>
      </c>
      <c r="AB3295" t="s">
        <v>164</v>
      </c>
      <c r="AC3295" t="s">
        <v>165</v>
      </c>
      <c r="AG3295" t="s">
        <v>27</v>
      </c>
      <c r="AH3295" t="str">
        <f>Table1[[#This Row],[Family]]</f>
        <v>Perlidae</v>
      </c>
      <c r="AI3295" t="s">
        <v>76</v>
      </c>
      <c r="AJ3295" t="s">
        <v>53</v>
      </c>
      <c r="AK3295">
        <v>2.5</v>
      </c>
      <c r="AM3295" t="s">
        <v>42</v>
      </c>
      <c r="AN3295">
        <v>2.5</v>
      </c>
      <c r="AO3295">
        <v>0</v>
      </c>
    </row>
    <row r="3296" spans="1:41" x14ac:dyDescent="0.25">
      <c r="A3296" t="s">
        <v>878</v>
      </c>
      <c r="F3296" t="s">
        <v>878</v>
      </c>
      <c r="G3296" s="1">
        <v>42431</v>
      </c>
      <c r="I3296" t="s">
        <v>1023</v>
      </c>
      <c r="J3296" t="s">
        <v>129</v>
      </c>
      <c r="K3296" t="s">
        <v>166</v>
      </c>
      <c r="L3296" t="s">
        <v>42</v>
      </c>
      <c r="M3296" t="s">
        <v>43</v>
      </c>
      <c r="N3296">
        <v>0</v>
      </c>
      <c r="O3296">
        <v>2</v>
      </c>
      <c r="P3296">
        <v>2</v>
      </c>
      <c r="T3296" t="s">
        <v>55</v>
      </c>
      <c r="V3296" t="s">
        <v>67</v>
      </c>
      <c r="X3296" t="s">
        <v>152</v>
      </c>
      <c r="Z3296" t="s">
        <v>167</v>
      </c>
      <c r="AC3296" t="s">
        <v>168</v>
      </c>
      <c r="AG3296" t="s">
        <v>27</v>
      </c>
      <c r="AH3296" t="str">
        <f>Table1[[#This Row],[Family]]</f>
        <v>Perlodidae</v>
      </c>
      <c r="AI3296" t="s">
        <v>76</v>
      </c>
      <c r="AJ3296" t="s">
        <v>169</v>
      </c>
      <c r="AK3296">
        <v>2.4</v>
      </c>
      <c r="AM3296" t="s">
        <v>42</v>
      </c>
      <c r="AN3296">
        <v>2.4</v>
      </c>
      <c r="AO3296">
        <v>0</v>
      </c>
    </row>
    <row r="3297" spans="1:41" x14ac:dyDescent="0.25">
      <c r="A3297" t="s">
        <v>878</v>
      </c>
      <c r="F3297" t="s">
        <v>878</v>
      </c>
      <c r="G3297" s="1">
        <v>42431</v>
      </c>
      <c r="I3297" t="s">
        <v>1023</v>
      </c>
      <c r="J3297" t="s">
        <v>129</v>
      </c>
      <c r="K3297" t="s">
        <v>871</v>
      </c>
      <c r="L3297" t="s">
        <v>42</v>
      </c>
      <c r="M3297" t="s">
        <v>43</v>
      </c>
      <c r="N3297">
        <v>0</v>
      </c>
      <c r="O3297">
        <v>1</v>
      </c>
      <c r="P3297">
        <v>1</v>
      </c>
      <c r="T3297" t="s">
        <v>55</v>
      </c>
      <c r="V3297" t="s">
        <v>67</v>
      </c>
      <c r="X3297" t="s">
        <v>152</v>
      </c>
      <c r="Z3297" t="s">
        <v>872</v>
      </c>
      <c r="AB3297" t="s">
        <v>873</v>
      </c>
      <c r="AC3297" t="s">
        <v>874</v>
      </c>
      <c r="AG3297" t="s">
        <v>27</v>
      </c>
      <c r="AH3297" t="str">
        <f>Table1[[#This Row],[Family]]</f>
        <v>Pteronarcyidae</v>
      </c>
      <c r="AI3297" t="s">
        <v>60</v>
      </c>
      <c r="AJ3297" t="s">
        <v>169</v>
      </c>
      <c r="AK3297">
        <v>1.1000000000000001</v>
      </c>
      <c r="AM3297" t="s">
        <v>42</v>
      </c>
      <c r="AN3297">
        <v>1.1000000000000001</v>
      </c>
      <c r="AO3297">
        <v>0</v>
      </c>
    </row>
    <row r="3298" spans="1:41" x14ac:dyDescent="0.25">
      <c r="A3298" t="s">
        <v>878</v>
      </c>
      <c r="F3298" t="s">
        <v>878</v>
      </c>
      <c r="G3298" s="1">
        <v>42431</v>
      </c>
      <c r="I3298" t="s">
        <v>1023</v>
      </c>
      <c r="J3298" t="s">
        <v>129</v>
      </c>
      <c r="K3298" t="s">
        <v>173</v>
      </c>
      <c r="L3298" t="s">
        <v>42</v>
      </c>
      <c r="M3298" t="s">
        <v>43</v>
      </c>
      <c r="N3298">
        <v>0</v>
      </c>
      <c r="O3298">
        <v>14</v>
      </c>
      <c r="P3298">
        <v>14</v>
      </c>
      <c r="T3298" t="s">
        <v>55</v>
      </c>
      <c r="V3298" t="s">
        <v>67</v>
      </c>
      <c r="X3298" t="s">
        <v>72</v>
      </c>
      <c r="Z3298" t="s">
        <v>171</v>
      </c>
      <c r="AC3298" t="s">
        <v>174</v>
      </c>
      <c r="AG3298" t="s">
        <v>27</v>
      </c>
      <c r="AH3298" t="str">
        <f>Table1[[#This Row],[Family]]</f>
        <v>Hydropsychidae</v>
      </c>
      <c r="AI3298" t="s">
        <v>92</v>
      </c>
      <c r="AJ3298" t="s">
        <v>53</v>
      </c>
      <c r="AK3298">
        <v>2.7</v>
      </c>
      <c r="AM3298" t="s">
        <v>42</v>
      </c>
      <c r="AN3298">
        <v>2.7</v>
      </c>
      <c r="AO3298">
        <v>0</v>
      </c>
    </row>
    <row r="3299" spans="1:41" x14ac:dyDescent="0.25">
      <c r="A3299" t="s">
        <v>878</v>
      </c>
      <c r="F3299" t="s">
        <v>878</v>
      </c>
      <c r="G3299" s="1">
        <v>42431</v>
      </c>
      <c r="I3299" t="s">
        <v>1023</v>
      </c>
      <c r="J3299" t="s">
        <v>129</v>
      </c>
      <c r="K3299" t="s">
        <v>352</v>
      </c>
      <c r="L3299" t="s">
        <v>42</v>
      </c>
      <c r="M3299" t="s">
        <v>43</v>
      </c>
      <c r="N3299">
        <v>0</v>
      </c>
      <c r="O3299">
        <v>1</v>
      </c>
      <c r="P3299">
        <v>1</v>
      </c>
      <c r="T3299" t="s">
        <v>55</v>
      </c>
      <c r="V3299" t="s">
        <v>67</v>
      </c>
      <c r="X3299" t="s">
        <v>72</v>
      </c>
      <c r="Z3299" t="s">
        <v>270</v>
      </c>
      <c r="AB3299" t="s">
        <v>353</v>
      </c>
      <c r="AC3299" t="s">
        <v>354</v>
      </c>
      <c r="AG3299" t="s">
        <v>27</v>
      </c>
      <c r="AH3299" t="str">
        <f>Table1[[#This Row],[Family]]</f>
        <v>Limnephilidae</v>
      </c>
      <c r="AI3299" t="s">
        <v>60</v>
      </c>
      <c r="AJ3299" t="s">
        <v>355</v>
      </c>
      <c r="AK3299">
        <v>3.1</v>
      </c>
      <c r="AM3299" t="s">
        <v>42</v>
      </c>
      <c r="AN3299">
        <v>3.1</v>
      </c>
      <c r="AO3299">
        <v>0</v>
      </c>
    </row>
    <row r="3300" spans="1:41" x14ac:dyDescent="0.25">
      <c r="A3300" t="s">
        <v>878</v>
      </c>
      <c r="F3300" t="s">
        <v>878</v>
      </c>
      <c r="G3300" s="1">
        <v>42431</v>
      </c>
      <c r="I3300" t="s">
        <v>1023</v>
      </c>
      <c r="J3300" t="s">
        <v>129</v>
      </c>
      <c r="K3300" t="s">
        <v>450</v>
      </c>
      <c r="L3300" t="s">
        <v>42</v>
      </c>
      <c r="M3300" t="s">
        <v>43</v>
      </c>
      <c r="N3300">
        <v>0</v>
      </c>
      <c r="O3300">
        <v>1</v>
      </c>
      <c r="P3300">
        <v>1</v>
      </c>
      <c r="T3300" t="s">
        <v>55</v>
      </c>
      <c r="V3300" t="s">
        <v>67</v>
      </c>
      <c r="X3300" t="s">
        <v>72</v>
      </c>
      <c r="Z3300" t="s">
        <v>451</v>
      </c>
      <c r="AC3300" t="s">
        <v>452</v>
      </c>
      <c r="AG3300" t="s">
        <v>27</v>
      </c>
      <c r="AH3300" t="str">
        <f>Table1[[#This Row],[Family]]</f>
        <v>Polycentropodidae</v>
      </c>
      <c r="AI3300" t="s">
        <v>92</v>
      </c>
      <c r="AJ3300" t="s">
        <v>53</v>
      </c>
      <c r="AK3300">
        <v>1.1000000000000001</v>
      </c>
      <c r="AM3300" t="s">
        <v>42</v>
      </c>
      <c r="AN3300">
        <v>1.1000000000000001</v>
      </c>
      <c r="AO3300">
        <v>0</v>
      </c>
    </row>
    <row r="3301" spans="1:41" x14ac:dyDescent="0.25">
      <c r="A3301" t="s">
        <v>878</v>
      </c>
      <c r="F3301" t="s">
        <v>878</v>
      </c>
      <c r="G3301" s="1">
        <v>42431</v>
      </c>
      <c r="I3301" t="s">
        <v>1023</v>
      </c>
      <c r="J3301" t="s">
        <v>129</v>
      </c>
      <c r="K3301" t="s">
        <v>356</v>
      </c>
      <c r="L3301" t="s">
        <v>42</v>
      </c>
      <c r="M3301" t="s">
        <v>43</v>
      </c>
      <c r="N3301">
        <v>0</v>
      </c>
      <c r="O3301">
        <v>2</v>
      </c>
      <c r="P3301">
        <v>2</v>
      </c>
      <c r="T3301" t="s">
        <v>55</v>
      </c>
      <c r="V3301" t="s">
        <v>67</v>
      </c>
      <c r="X3301" t="s">
        <v>72</v>
      </c>
      <c r="Z3301" t="s">
        <v>357</v>
      </c>
      <c r="AC3301" t="s">
        <v>358</v>
      </c>
      <c r="AG3301" t="s">
        <v>27</v>
      </c>
      <c r="AH3301" t="str">
        <f>Table1[[#This Row],[Family]]</f>
        <v>Psychomyiidae</v>
      </c>
      <c r="AI3301" t="s">
        <v>144</v>
      </c>
      <c r="AJ3301" t="s">
        <v>53</v>
      </c>
      <c r="AK3301">
        <v>4.7</v>
      </c>
      <c r="AM3301" t="s">
        <v>42</v>
      </c>
      <c r="AN3301">
        <v>4.7</v>
      </c>
      <c r="AO3301">
        <v>0</v>
      </c>
    </row>
    <row r="3302" spans="1:41" x14ac:dyDescent="0.25">
      <c r="A3302" t="s">
        <v>878</v>
      </c>
      <c r="F3302" t="s">
        <v>878</v>
      </c>
      <c r="G3302" s="1">
        <v>42431</v>
      </c>
      <c r="I3302" t="s">
        <v>1023</v>
      </c>
      <c r="J3302" t="s">
        <v>129</v>
      </c>
      <c r="K3302" t="s">
        <v>177</v>
      </c>
      <c r="L3302" t="s">
        <v>42</v>
      </c>
      <c r="M3302" t="s">
        <v>43</v>
      </c>
      <c r="N3302">
        <v>0</v>
      </c>
      <c r="O3302">
        <v>1</v>
      </c>
      <c r="P3302">
        <v>1</v>
      </c>
      <c r="T3302" t="s">
        <v>55</v>
      </c>
      <c r="V3302" t="s">
        <v>67</v>
      </c>
      <c r="X3302" t="s">
        <v>72</v>
      </c>
      <c r="Z3302" t="s">
        <v>178</v>
      </c>
      <c r="AC3302" t="s">
        <v>179</v>
      </c>
      <c r="AG3302" t="s">
        <v>27</v>
      </c>
      <c r="AH3302" t="str">
        <f>Table1[[#This Row],[Family]]</f>
        <v>Uenoidae</v>
      </c>
      <c r="AI3302" t="s">
        <v>144</v>
      </c>
      <c r="AJ3302" t="s">
        <v>53</v>
      </c>
      <c r="AK3302">
        <v>2.7</v>
      </c>
      <c r="AM3302" t="s">
        <v>42</v>
      </c>
      <c r="AN3302">
        <v>2.7</v>
      </c>
      <c r="AO3302">
        <v>0</v>
      </c>
    </row>
    <row r="3303" spans="1:41" x14ac:dyDescent="0.25">
      <c r="A3303" t="s">
        <v>878</v>
      </c>
      <c r="F3303" t="s">
        <v>878</v>
      </c>
      <c r="G3303" s="1">
        <v>42431</v>
      </c>
      <c r="I3303" t="s">
        <v>1023</v>
      </c>
      <c r="J3303" t="s">
        <v>129</v>
      </c>
      <c r="K3303" t="s">
        <v>183</v>
      </c>
      <c r="L3303" t="s">
        <v>42</v>
      </c>
      <c r="M3303" t="s">
        <v>43</v>
      </c>
      <c r="N3303">
        <v>0</v>
      </c>
      <c r="O3303">
        <v>4</v>
      </c>
      <c r="P3303">
        <v>4</v>
      </c>
      <c r="T3303" t="s">
        <v>55</v>
      </c>
      <c r="V3303" t="s">
        <v>67</v>
      </c>
      <c r="X3303" t="s">
        <v>80</v>
      </c>
      <c r="Z3303" t="s">
        <v>86</v>
      </c>
      <c r="AB3303" t="s">
        <v>97</v>
      </c>
      <c r="AC3303" t="s">
        <v>184</v>
      </c>
      <c r="AG3303" t="s">
        <v>27</v>
      </c>
      <c r="AH3303" t="str">
        <f>Table1[[#This Row],[Family]]</f>
        <v>Chironomidae</v>
      </c>
      <c r="AI3303" t="s">
        <v>48</v>
      </c>
      <c r="AJ3303" t="s">
        <v>185</v>
      </c>
      <c r="AK3303">
        <v>2.1</v>
      </c>
      <c r="AM3303" t="s">
        <v>42</v>
      </c>
      <c r="AN3303">
        <v>2.1</v>
      </c>
      <c r="AO3303">
        <v>0</v>
      </c>
    </row>
    <row r="3304" spans="1:41" x14ac:dyDescent="0.25">
      <c r="A3304" t="s">
        <v>878</v>
      </c>
      <c r="F3304" t="s">
        <v>878</v>
      </c>
      <c r="G3304" s="1">
        <v>42431</v>
      </c>
      <c r="I3304" t="s">
        <v>1023</v>
      </c>
      <c r="J3304" t="s">
        <v>129</v>
      </c>
      <c r="K3304" t="s">
        <v>564</v>
      </c>
      <c r="L3304" t="s">
        <v>42</v>
      </c>
      <c r="M3304" t="s">
        <v>43</v>
      </c>
      <c r="N3304">
        <v>0</v>
      </c>
      <c r="O3304">
        <v>1</v>
      </c>
      <c r="P3304">
        <v>1</v>
      </c>
      <c r="T3304" t="s">
        <v>55</v>
      </c>
      <c r="V3304" t="s">
        <v>67</v>
      </c>
      <c r="X3304" t="s">
        <v>80</v>
      </c>
      <c r="Z3304" t="s">
        <v>86</v>
      </c>
      <c r="AB3304" t="s">
        <v>97</v>
      </c>
      <c r="AC3304" t="s">
        <v>565</v>
      </c>
      <c r="AG3304" t="s">
        <v>27</v>
      </c>
      <c r="AH3304" t="str">
        <f>Table1[[#This Row],[Family]]</f>
        <v>Chironomidae</v>
      </c>
      <c r="AI3304" t="s">
        <v>48</v>
      </c>
      <c r="AJ3304" t="s">
        <v>271</v>
      </c>
      <c r="AK3304">
        <v>4.2</v>
      </c>
      <c r="AM3304" t="s">
        <v>42</v>
      </c>
      <c r="AN3304">
        <v>4.2</v>
      </c>
      <c r="AO3304">
        <v>0</v>
      </c>
    </row>
    <row r="3305" spans="1:41" x14ac:dyDescent="0.25">
      <c r="A3305" t="s">
        <v>878</v>
      </c>
      <c r="F3305" t="s">
        <v>878</v>
      </c>
      <c r="G3305" s="1">
        <v>42431</v>
      </c>
      <c r="I3305" t="s">
        <v>1023</v>
      </c>
      <c r="J3305" t="s">
        <v>129</v>
      </c>
      <c r="K3305" t="s">
        <v>98</v>
      </c>
      <c r="L3305" t="s">
        <v>42</v>
      </c>
      <c r="M3305" t="s">
        <v>43</v>
      </c>
      <c r="N3305">
        <v>0</v>
      </c>
      <c r="O3305">
        <v>1</v>
      </c>
      <c r="P3305">
        <v>1</v>
      </c>
      <c r="T3305" t="s">
        <v>55</v>
      </c>
      <c r="V3305" t="s">
        <v>67</v>
      </c>
      <c r="X3305" t="s">
        <v>80</v>
      </c>
      <c r="Z3305" t="s">
        <v>86</v>
      </c>
      <c r="AB3305" t="s">
        <v>97</v>
      </c>
      <c r="AC3305" t="s">
        <v>99</v>
      </c>
      <c r="AG3305" t="s">
        <v>27</v>
      </c>
      <c r="AH3305" t="str">
        <f>Table1[[#This Row],[Family]]</f>
        <v>Chironomidae</v>
      </c>
      <c r="AI3305" t="s">
        <v>92</v>
      </c>
      <c r="AJ3305" t="s">
        <v>95</v>
      </c>
      <c r="AK3305">
        <v>4.9000000000000004</v>
      </c>
      <c r="AM3305" t="s">
        <v>42</v>
      </c>
      <c r="AN3305">
        <v>4.9000000000000004</v>
      </c>
      <c r="AO3305">
        <v>0</v>
      </c>
    </row>
    <row r="3306" spans="1:41" x14ac:dyDescent="0.25">
      <c r="A3306" t="s">
        <v>878</v>
      </c>
      <c r="F3306" t="s">
        <v>878</v>
      </c>
      <c r="G3306" s="1">
        <v>42431</v>
      </c>
      <c r="I3306" t="s">
        <v>1023</v>
      </c>
      <c r="J3306" t="s">
        <v>129</v>
      </c>
      <c r="K3306" t="s">
        <v>274</v>
      </c>
      <c r="L3306" t="s">
        <v>42</v>
      </c>
      <c r="M3306" t="s">
        <v>43</v>
      </c>
      <c r="N3306">
        <v>0</v>
      </c>
      <c r="O3306">
        <v>1</v>
      </c>
      <c r="P3306">
        <v>1</v>
      </c>
      <c r="T3306" t="s">
        <v>55</v>
      </c>
      <c r="V3306" t="s">
        <v>67</v>
      </c>
      <c r="X3306" t="s">
        <v>80</v>
      </c>
      <c r="Z3306" t="s">
        <v>86</v>
      </c>
      <c r="AC3306" t="s">
        <v>275</v>
      </c>
      <c r="AG3306" t="s">
        <v>27</v>
      </c>
      <c r="AH3306" t="str">
        <f>Table1[[#This Row],[Family]]</f>
        <v>Chironomidae</v>
      </c>
      <c r="AI3306" t="s">
        <v>48</v>
      </c>
      <c r="AJ3306" t="s">
        <v>61</v>
      </c>
      <c r="AK3306">
        <v>4.5999999999999996</v>
      </c>
      <c r="AM3306" t="s">
        <v>42</v>
      </c>
      <c r="AN3306">
        <v>4.5999999999999996</v>
      </c>
      <c r="AO3306">
        <v>0</v>
      </c>
    </row>
    <row r="3307" spans="1:41" x14ac:dyDescent="0.25">
      <c r="A3307" t="s">
        <v>878</v>
      </c>
      <c r="F3307" t="s">
        <v>878</v>
      </c>
      <c r="G3307" s="1">
        <v>42431</v>
      </c>
      <c r="I3307" t="s">
        <v>1023</v>
      </c>
      <c r="J3307" t="s">
        <v>129</v>
      </c>
      <c r="K3307" t="s">
        <v>198</v>
      </c>
      <c r="L3307" t="s">
        <v>42</v>
      </c>
      <c r="M3307" t="s">
        <v>43</v>
      </c>
      <c r="N3307">
        <v>0</v>
      </c>
      <c r="O3307">
        <v>12</v>
      </c>
      <c r="P3307">
        <v>12</v>
      </c>
      <c r="T3307" t="s">
        <v>55</v>
      </c>
      <c r="V3307" t="s">
        <v>67</v>
      </c>
      <c r="X3307" t="s">
        <v>80</v>
      </c>
      <c r="Z3307" t="s">
        <v>199</v>
      </c>
      <c r="AB3307" t="s">
        <v>200</v>
      </c>
      <c r="AC3307" t="s">
        <v>201</v>
      </c>
      <c r="AG3307" t="s">
        <v>27</v>
      </c>
      <c r="AH3307" t="str">
        <f>Table1[[#This Row],[Family]]</f>
        <v>Simuliidae</v>
      </c>
      <c r="AI3307" t="s">
        <v>92</v>
      </c>
      <c r="AJ3307" t="s">
        <v>53</v>
      </c>
      <c r="AK3307">
        <v>2.4</v>
      </c>
      <c r="AM3307" t="s">
        <v>42</v>
      </c>
      <c r="AN3307">
        <v>2.4</v>
      </c>
      <c r="AO3307">
        <v>0</v>
      </c>
    </row>
    <row r="3308" spans="1:41" x14ac:dyDescent="0.25">
      <c r="A3308" t="s">
        <v>878</v>
      </c>
      <c r="F3308" t="s">
        <v>878</v>
      </c>
      <c r="G3308" s="1">
        <v>42431</v>
      </c>
      <c r="I3308" t="s">
        <v>1023</v>
      </c>
      <c r="J3308" t="s">
        <v>129</v>
      </c>
      <c r="K3308" t="s">
        <v>366</v>
      </c>
      <c r="L3308" t="s">
        <v>42</v>
      </c>
      <c r="M3308" t="s">
        <v>43</v>
      </c>
      <c r="N3308">
        <v>0</v>
      </c>
      <c r="O3308">
        <v>2</v>
      </c>
      <c r="P3308">
        <v>2</v>
      </c>
      <c r="T3308" t="s">
        <v>55</v>
      </c>
      <c r="V3308" t="s">
        <v>67</v>
      </c>
      <c r="X3308" t="s">
        <v>80</v>
      </c>
      <c r="Z3308" t="s">
        <v>203</v>
      </c>
      <c r="AC3308" t="s">
        <v>367</v>
      </c>
      <c r="AG3308" t="s">
        <v>27</v>
      </c>
      <c r="AH3308" t="str">
        <f>Table1[[#This Row],[Family]]</f>
        <v>Tipulidae</v>
      </c>
      <c r="AI3308" t="s">
        <v>76</v>
      </c>
      <c r="AJ3308" t="s">
        <v>82</v>
      </c>
      <c r="AK3308">
        <v>1.1000000000000001</v>
      </c>
      <c r="AM3308" t="s">
        <v>42</v>
      </c>
      <c r="AN3308">
        <v>1.1000000000000001</v>
      </c>
      <c r="AO3308">
        <v>0</v>
      </c>
    </row>
    <row r="3309" spans="1:41" x14ac:dyDescent="0.25">
      <c r="A3309" t="s">
        <v>879</v>
      </c>
      <c r="F3309" t="s">
        <v>879</v>
      </c>
      <c r="G3309" s="1">
        <v>42486</v>
      </c>
      <c r="I3309" t="s">
        <v>1023</v>
      </c>
      <c r="J3309" t="s">
        <v>129</v>
      </c>
      <c r="K3309" t="s">
        <v>223</v>
      </c>
      <c r="L3309" t="s">
        <v>42</v>
      </c>
      <c r="M3309" t="s">
        <v>43</v>
      </c>
      <c r="N3309">
        <v>0</v>
      </c>
      <c r="O3309">
        <v>8</v>
      </c>
      <c r="P3309">
        <v>8</v>
      </c>
      <c r="T3309" t="s">
        <v>55</v>
      </c>
      <c r="V3309" t="s">
        <v>67</v>
      </c>
      <c r="X3309" t="s">
        <v>80</v>
      </c>
      <c r="Z3309" t="s">
        <v>86</v>
      </c>
      <c r="AB3309" t="s">
        <v>87</v>
      </c>
      <c r="AC3309" t="s">
        <v>224</v>
      </c>
      <c r="AG3309" t="s">
        <v>27</v>
      </c>
      <c r="AH3309" t="str">
        <f>Table1[[#This Row],[Family]]</f>
        <v>Chironomidae</v>
      </c>
      <c r="AI3309" t="s">
        <v>48</v>
      </c>
      <c r="AJ3309" t="s">
        <v>49</v>
      </c>
      <c r="AK3309">
        <v>4.5999999999999996</v>
      </c>
      <c r="AM3309" t="s">
        <v>42</v>
      </c>
      <c r="AN3309">
        <v>4.5999999999999996</v>
      </c>
      <c r="AO3309">
        <v>0</v>
      </c>
    </row>
    <row r="3310" spans="1:41" x14ac:dyDescent="0.25">
      <c r="A3310" t="s">
        <v>879</v>
      </c>
      <c r="F3310" t="s">
        <v>879</v>
      </c>
      <c r="G3310" s="1">
        <v>42486</v>
      </c>
      <c r="I3310" t="s">
        <v>1023</v>
      </c>
      <c r="J3310" t="s">
        <v>129</v>
      </c>
      <c r="K3310" t="s">
        <v>880</v>
      </c>
      <c r="L3310" t="s">
        <v>42</v>
      </c>
      <c r="M3310" t="s">
        <v>79</v>
      </c>
      <c r="N3310">
        <v>0</v>
      </c>
      <c r="O3310">
        <v>10</v>
      </c>
      <c r="P3310">
        <v>10</v>
      </c>
      <c r="T3310" t="s">
        <v>55</v>
      </c>
      <c r="V3310" t="s">
        <v>67</v>
      </c>
      <c r="X3310" t="s">
        <v>80</v>
      </c>
      <c r="Z3310" t="s">
        <v>881</v>
      </c>
      <c r="AG3310" t="s">
        <v>24</v>
      </c>
      <c r="AH3310" t="str">
        <f>Table1[[#This Row],[FinalID]]</f>
        <v>CULICIDAE</v>
      </c>
      <c r="AK3310">
        <v>8</v>
      </c>
      <c r="AM3310" t="s">
        <v>42</v>
      </c>
      <c r="AN3310">
        <v>8</v>
      </c>
      <c r="AO3310">
        <v>0</v>
      </c>
    </row>
    <row r="3311" spans="1:41" x14ac:dyDescent="0.25">
      <c r="A3311" t="s">
        <v>879</v>
      </c>
      <c r="F3311" t="s">
        <v>879</v>
      </c>
      <c r="G3311" s="1">
        <v>42486</v>
      </c>
      <c r="I3311" t="s">
        <v>1023</v>
      </c>
      <c r="J3311" t="s">
        <v>129</v>
      </c>
      <c r="K3311" t="s">
        <v>882</v>
      </c>
      <c r="L3311" t="s">
        <v>42</v>
      </c>
      <c r="M3311" t="s">
        <v>43</v>
      </c>
      <c r="N3311">
        <v>0</v>
      </c>
      <c r="O3311">
        <v>43</v>
      </c>
      <c r="P3311">
        <v>43</v>
      </c>
      <c r="T3311" t="s">
        <v>55</v>
      </c>
      <c r="V3311" t="s">
        <v>67</v>
      </c>
      <c r="X3311" t="s">
        <v>80</v>
      </c>
      <c r="Z3311" t="s">
        <v>881</v>
      </c>
      <c r="AB3311" t="s">
        <v>883</v>
      </c>
      <c r="AC3311" t="s">
        <v>884</v>
      </c>
      <c r="AG3311" t="s">
        <v>27</v>
      </c>
      <c r="AH3311" t="str">
        <f>Table1[[#This Row],[Family]]</f>
        <v>Culicidae</v>
      </c>
      <c r="AI3311" t="s">
        <v>92</v>
      </c>
      <c r="AJ3311" t="s">
        <v>563</v>
      </c>
      <c r="AK3311">
        <v>8</v>
      </c>
      <c r="AM3311" t="s">
        <v>42</v>
      </c>
      <c r="AN3311">
        <v>8</v>
      </c>
      <c r="AO3311">
        <v>0</v>
      </c>
    </row>
    <row r="3312" spans="1:41" x14ac:dyDescent="0.25">
      <c r="A3312" t="s">
        <v>879</v>
      </c>
      <c r="F3312" t="s">
        <v>879</v>
      </c>
      <c r="G3312" s="1">
        <v>42486</v>
      </c>
      <c r="I3312" t="s">
        <v>1023</v>
      </c>
      <c r="J3312" t="s">
        <v>129</v>
      </c>
      <c r="K3312" t="s">
        <v>885</v>
      </c>
      <c r="L3312" t="s">
        <v>42</v>
      </c>
      <c r="M3312" t="s">
        <v>43</v>
      </c>
      <c r="N3312">
        <v>0</v>
      </c>
      <c r="O3312">
        <v>58</v>
      </c>
      <c r="P3312">
        <v>58</v>
      </c>
      <c r="T3312" t="s">
        <v>55</v>
      </c>
      <c r="V3312" t="s">
        <v>67</v>
      </c>
      <c r="X3312" t="s">
        <v>80</v>
      </c>
      <c r="Z3312" t="s">
        <v>881</v>
      </c>
      <c r="AB3312" t="s">
        <v>883</v>
      </c>
      <c r="AC3312" t="s">
        <v>886</v>
      </c>
      <c r="AG3312" t="s">
        <v>27</v>
      </c>
      <c r="AH3312" t="str">
        <f>Table1[[#This Row],[Family]]</f>
        <v>Culicidae</v>
      </c>
      <c r="AI3312" t="s">
        <v>48</v>
      </c>
      <c r="AJ3312" t="s">
        <v>563</v>
      </c>
      <c r="AK3312">
        <v>8</v>
      </c>
      <c r="AM3312" t="s">
        <v>42</v>
      </c>
      <c r="AN3312">
        <v>8</v>
      </c>
      <c r="AO3312">
        <v>0</v>
      </c>
    </row>
    <row r="3313" spans="1:41" x14ac:dyDescent="0.25">
      <c r="A3313" t="s">
        <v>887</v>
      </c>
      <c r="F3313" t="s">
        <v>887</v>
      </c>
      <c r="G3313" s="1">
        <v>42437</v>
      </c>
      <c r="I3313" t="s">
        <v>1023</v>
      </c>
      <c r="J3313" t="s">
        <v>129</v>
      </c>
      <c r="K3313" t="s">
        <v>888</v>
      </c>
      <c r="L3313" t="s">
        <v>42</v>
      </c>
      <c r="M3313" t="s">
        <v>43</v>
      </c>
      <c r="N3313">
        <v>0</v>
      </c>
      <c r="O3313">
        <v>1</v>
      </c>
      <c r="P3313">
        <v>1</v>
      </c>
      <c r="T3313" t="s">
        <v>55</v>
      </c>
      <c r="V3313" t="s">
        <v>67</v>
      </c>
      <c r="X3313" t="s">
        <v>68</v>
      </c>
      <c r="Z3313" t="s">
        <v>142</v>
      </c>
      <c r="AC3313" t="s">
        <v>889</v>
      </c>
      <c r="AG3313" t="s">
        <v>27</v>
      </c>
      <c r="AH3313" t="str">
        <f>Table1[[#This Row],[Family]]</f>
        <v>Heptageniidae</v>
      </c>
      <c r="AI3313" t="s">
        <v>144</v>
      </c>
      <c r="AJ3313" t="s">
        <v>53</v>
      </c>
      <c r="AK3313">
        <v>4.5999999999999996</v>
      </c>
      <c r="AM3313" t="s">
        <v>42</v>
      </c>
      <c r="AN3313">
        <v>4.5999999999999996</v>
      </c>
      <c r="AO3313">
        <v>0</v>
      </c>
    </row>
    <row r="3314" spans="1:41" x14ac:dyDescent="0.25">
      <c r="A3314" t="s">
        <v>887</v>
      </c>
      <c r="F3314" t="s">
        <v>887</v>
      </c>
      <c r="G3314" s="1">
        <v>42437</v>
      </c>
      <c r="I3314" t="s">
        <v>1023</v>
      </c>
      <c r="J3314" t="s">
        <v>129</v>
      </c>
      <c r="K3314" t="s">
        <v>510</v>
      </c>
      <c r="L3314" t="s">
        <v>42</v>
      </c>
      <c r="M3314" t="s">
        <v>43</v>
      </c>
      <c r="N3314">
        <v>0</v>
      </c>
      <c r="O3314">
        <v>1</v>
      </c>
      <c r="P3314">
        <v>1</v>
      </c>
      <c r="T3314" t="s">
        <v>55</v>
      </c>
      <c r="V3314" t="s">
        <v>67</v>
      </c>
      <c r="X3314" t="s">
        <v>68</v>
      </c>
      <c r="Z3314" t="s">
        <v>146</v>
      </c>
      <c r="AC3314" t="s">
        <v>510</v>
      </c>
      <c r="AG3314" t="s">
        <v>27</v>
      </c>
      <c r="AH3314" t="s">
        <v>146</v>
      </c>
      <c r="AK3314">
        <v>2.2999999999999998</v>
      </c>
      <c r="AM3314" t="s">
        <v>42</v>
      </c>
      <c r="AN3314">
        <v>2.2999999999999998</v>
      </c>
      <c r="AO3314">
        <v>0</v>
      </c>
    </row>
    <row r="3315" spans="1:41" x14ac:dyDescent="0.25">
      <c r="A3315" t="s">
        <v>887</v>
      </c>
      <c r="F3315" t="s">
        <v>887</v>
      </c>
      <c r="G3315" s="1">
        <v>42437</v>
      </c>
      <c r="I3315" t="s">
        <v>1023</v>
      </c>
      <c r="J3315" t="s">
        <v>129</v>
      </c>
      <c r="K3315" t="s">
        <v>320</v>
      </c>
      <c r="L3315" t="s">
        <v>42</v>
      </c>
      <c r="M3315" t="s">
        <v>43</v>
      </c>
      <c r="N3315">
        <v>0</v>
      </c>
      <c r="O3315">
        <v>2</v>
      </c>
      <c r="P3315">
        <v>2</v>
      </c>
      <c r="T3315" t="s">
        <v>55</v>
      </c>
      <c r="V3315" t="s">
        <v>67</v>
      </c>
      <c r="X3315" t="s">
        <v>152</v>
      </c>
      <c r="Z3315" t="s">
        <v>321</v>
      </c>
      <c r="AG3315" t="s">
        <v>24</v>
      </c>
      <c r="AH3315" t="str">
        <f>Table1[[#This Row],[FinalID]]</f>
        <v>CAPNIIDAE</v>
      </c>
      <c r="AI3315" t="s">
        <v>60</v>
      </c>
      <c r="AJ3315" t="s">
        <v>161</v>
      </c>
      <c r="AK3315">
        <v>3.7</v>
      </c>
      <c r="AM3315" t="s">
        <v>42</v>
      </c>
      <c r="AN3315">
        <v>3.7</v>
      </c>
      <c r="AO3315">
        <v>0</v>
      </c>
    </row>
    <row r="3316" spans="1:41" x14ac:dyDescent="0.25">
      <c r="A3316" t="s">
        <v>887</v>
      </c>
      <c r="F3316" t="s">
        <v>887</v>
      </c>
      <c r="G3316" s="1">
        <v>42437</v>
      </c>
      <c r="I3316" t="s">
        <v>1023</v>
      </c>
      <c r="J3316" t="s">
        <v>129</v>
      </c>
      <c r="K3316" t="s">
        <v>155</v>
      </c>
      <c r="L3316" t="s">
        <v>42</v>
      </c>
      <c r="M3316" t="s">
        <v>43</v>
      </c>
      <c r="N3316">
        <v>0</v>
      </c>
      <c r="O3316">
        <v>1</v>
      </c>
      <c r="P3316">
        <v>1</v>
      </c>
      <c r="T3316" t="s">
        <v>55</v>
      </c>
      <c r="V3316" t="s">
        <v>67</v>
      </c>
      <c r="X3316" t="s">
        <v>152</v>
      </c>
      <c r="Z3316" t="s">
        <v>156</v>
      </c>
      <c r="AC3316" t="s">
        <v>157</v>
      </c>
      <c r="AG3316" t="s">
        <v>27</v>
      </c>
      <c r="AH3316" t="str">
        <f>Table1[[#This Row],[Family]]</f>
        <v>Leuctridae</v>
      </c>
      <c r="AI3316" t="s">
        <v>60</v>
      </c>
      <c r="AJ3316" t="s">
        <v>53</v>
      </c>
      <c r="AK3316">
        <v>0.4</v>
      </c>
      <c r="AM3316" t="s">
        <v>42</v>
      </c>
      <c r="AN3316">
        <v>0.4</v>
      </c>
      <c r="AO3316">
        <v>0</v>
      </c>
    </row>
    <row r="3317" spans="1:41" x14ac:dyDescent="0.25">
      <c r="A3317" t="s">
        <v>887</v>
      </c>
      <c r="F3317" t="s">
        <v>887</v>
      </c>
      <c r="G3317" s="1">
        <v>42437</v>
      </c>
      <c r="I3317" t="s">
        <v>1023</v>
      </c>
      <c r="J3317" t="s">
        <v>129</v>
      </c>
      <c r="K3317" t="s">
        <v>429</v>
      </c>
      <c r="L3317" t="s">
        <v>42</v>
      </c>
      <c r="M3317" t="s">
        <v>43</v>
      </c>
      <c r="N3317">
        <v>0</v>
      </c>
      <c r="O3317">
        <v>1</v>
      </c>
      <c r="P3317">
        <v>1</v>
      </c>
      <c r="T3317" t="s">
        <v>55</v>
      </c>
      <c r="V3317" t="s">
        <v>67</v>
      </c>
      <c r="X3317" t="s">
        <v>152</v>
      </c>
      <c r="Z3317" t="s">
        <v>167</v>
      </c>
      <c r="AC3317" t="s">
        <v>430</v>
      </c>
      <c r="AG3317" t="s">
        <v>27</v>
      </c>
      <c r="AH3317" t="str">
        <f>Table1[[#This Row],[Family]]</f>
        <v>Perlodidae</v>
      </c>
      <c r="AI3317" t="s">
        <v>76</v>
      </c>
      <c r="AJ3317" t="s">
        <v>53</v>
      </c>
      <c r="AK3317">
        <v>1.7</v>
      </c>
      <c r="AM3317" t="s">
        <v>42</v>
      </c>
      <c r="AN3317">
        <v>1.7</v>
      </c>
      <c r="AO3317">
        <v>0</v>
      </c>
    </row>
    <row r="3318" spans="1:41" x14ac:dyDescent="0.25">
      <c r="A3318" t="s">
        <v>887</v>
      </c>
      <c r="F3318" t="s">
        <v>887</v>
      </c>
      <c r="G3318" s="1">
        <v>42437</v>
      </c>
      <c r="I3318" t="s">
        <v>1023</v>
      </c>
      <c r="J3318" t="s">
        <v>129</v>
      </c>
      <c r="K3318" t="s">
        <v>170</v>
      </c>
      <c r="L3318" t="s">
        <v>42</v>
      </c>
      <c r="M3318" t="s">
        <v>43</v>
      </c>
      <c r="N3318">
        <v>0</v>
      </c>
      <c r="O3318">
        <v>1</v>
      </c>
      <c r="P3318">
        <v>1</v>
      </c>
      <c r="T3318" t="s">
        <v>55</v>
      </c>
      <c r="V3318" t="s">
        <v>67</v>
      </c>
      <c r="X3318" t="s">
        <v>72</v>
      </c>
      <c r="Z3318" t="s">
        <v>171</v>
      </c>
      <c r="AC3318" t="s">
        <v>172</v>
      </c>
      <c r="AG3318" t="s">
        <v>27</v>
      </c>
      <c r="AH3318" t="str">
        <f>Table1[[#This Row],[Family]]</f>
        <v>Hydropsychidae</v>
      </c>
      <c r="AI3318" t="s">
        <v>92</v>
      </c>
      <c r="AJ3318" t="s">
        <v>53</v>
      </c>
      <c r="AK3318">
        <v>6.5</v>
      </c>
      <c r="AM3318" t="s">
        <v>42</v>
      </c>
      <c r="AN3318">
        <v>6.5</v>
      </c>
      <c r="AO3318">
        <v>0</v>
      </c>
    </row>
    <row r="3319" spans="1:41" x14ac:dyDescent="0.25">
      <c r="A3319" t="s">
        <v>887</v>
      </c>
      <c r="F3319" t="s">
        <v>887</v>
      </c>
      <c r="G3319" s="1">
        <v>42437</v>
      </c>
      <c r="I3319" t="s">
        <v>1023</v>
      </c>
      <c r="J3319" t="s">
        <v>129</v>
      </c>
      <c r="K3319" t="s">
        <v>217</v>
      </c>
      <c r="L3319" t="s">
        <v>42</v>
      </c>
      <c r="M3319" t="s">
        <v>43</v>
      </c>
      <c r="N3319">
        <v>0</v>
      </c>
      <c r="O3319">
        <v>5</v>
      </c>
      <c r="P3319">
        <v>5</v>
      </c>
      <c r="T3319" t="s">
        <v>55</v>
      </c>
      <c r="V3319" t="s">
        <v>67</v>
      </c>
      <c r="X3319" t="s">
        <v>72</v>
      </c>
      <c r="Z3319" t="s">
        <v>181</v>
      </c>
      <c r="AC3319" t="s">
        <v>218</v>
      </c>
      <c r="AG3319" t="s">
        <v>27</v>
      </c>
      <c r="AH3319" t="str">
        <f>Table1[[#This Row],[Family]]</f>
        <v>Philopotamidae</v>
      </c>
      <c r="AI3319" t="s">
        <v>92</v>
      </c>
      <c r="AJ3319" t="s">
        <v>53</v>
      </c>
      <c r="AK3319">
        <v>4.4000000000000004</v>
      </c>
      <c r="AM3319" t="s">
        <v>42</v>
      </c>
      <c r="AN3319">
        <v>4.4000000000000004</v>
      </c>
      <c r="AO3319">
        <v>0</v>
      </c>
    </row>
    <row r="3320" spans="1:41" x14ac:dyDescent="0.25">
      <c r="A3320" t="s">
        <v>887</v>
      </c>
      <c r="F3320" t="s">
        <v>887</v>
      </c>
      <c r="G3320" s="1">
        <v>42437</v>
      </c>
      <c r="I3320" t="s">
        <v>1023</v>
      </c>
      <c r="J3320" t="s">
        <v>129</v>
      </c>
      <c r="K3320" t="s">
        <v>177</v>
      </c>
      <c r="L3320" t="s">
        <v>42</v>
      </c>
      <c r="M3320" t="s">
        <v>43</v>
      </c>
      <c r="N3320">
        <v>0</v>
      </c>
      <c r="O3320">
        <v>9</v>
      </c>
      <c r="P3320">
        <v>9</v>
      </c>
      <c r="T3320" t="s">
        <v>55</v>
      </c>
      <c r="V3320" t="s">
        <v>67</v>
      </c>
      <c r="X3320" t="s">
        <v>72</v>
      </c>
      <c r="Z3320" t="s">
        <v>178</v>
      </c>
      <c r="AC3320" t="s">
        <v>179</v>
      </c>
      <c r="AG3320" t="s">
        <v>27</v>
      </c>
      <c r="AH3320" t="str">
        <f>Table1[[#This Row],[Family]]</f>
        <v>Uenoidae</v>
      </c>
      <c r="AI3320" t="s">
        <v>144</v>
      </c>
      <c r="AJ3320" t="s">
        <v>53</v>
      </c>
      <c r="AK3320">
        <v>2.7</v>
      </c>
      <c r="AM3320" t="s">
        <v>42</v>
      </c>
      <c r="AN3320">
        <v>2.7</v>
      </c>
      <c r="AO3320">
        <v>0</v>
      </c>
    </row>
    <row r="3321" spans="1:41" x14ac:dyDescent="0.25">
      <c r="A3321" t="s">
        <v>887</v>
      </c>
      <c r="F3321" t="s">
        <v>887</v>
      </c>
      <c r="G3321" s="1">
        <v>42437</v>
      </c>
      <c r="I3321" t="s">
        <v>1023</v>
      </c>
      <c r="J3321" t="s">
        <v>129</v>
      </c>
      <c r="K3321" t="s">
        <v>219</v>
      </c>
      <c r="L3321" t="s">
        <v>42</v>
      </c>
      <c r="M3321" t="s">
        <v>43</v>
      </c>
      <c r="N3321">
        <v>0</v>
      </c>
      <c r="O3321">
        <v>2</v>
      </c>
      <c r="P3321">
        <v>2</v>
      </c>
      <c r="T3321" t="s">
        <v>55</v>
      </c>
      <c r="V3321" t="s">
        <v>67</v>
      </c>
      <c r="X3321" t="s">
        <v>220</v>
      </c>
      <c r="Z3321" t="s">
        <v>221</v>
      </c>
      <c r="AC3321" t="s">
        <v>222</v>
      </c>
      <c r="AG3321" t="s">
        <v>27</v>
      </c>
      <c r="AH3321" t="str">
        <f>Table1[[#This Row],[Family]]</f>
        <v>Elmidae</v>
      </c>
      <c r="AI3321" t="s">
        <v>144</v>
      </c>
      <c r="AJ3321" t="s">
        <v>53</v>
      </c>
      <c r="AK3321">
        <v>7.1</v>
      </c>
      <c r="AM3321" t="s">
        <v>42</v>
      </c>
      <c r="AN3321">
        <v>7.1</v>
      </c>
      <c r="AO3321">
        <v>0</v>
      </c>
    </row>
    <row r="3322" spans="1:41" x14ac:dyDescent="0.25">
      <c r="A3322" t="s">
        <v>887</v>
      </c>
      <c r="F3322" t="s">
        <v>887</v>
      </c>
      <c r="G3322" s="1">
        <v>42437</v>
      </c>
      <c r="I3322" t="s">
        <v>1023</v>
      </c>
      <c r="J3322" t="s">
        <v>129</v>
      </c>
      <c r="K3322" t="s">
        <v>386</v>
      </c>
      <c r="L3322" t="s">
        <v>42</v>
      </c>
      <c r="M3322" t="s">
        <v>43</v>
      </c>
      <c r="N3322">
        <v>0</v>
      </c>
      <c r="O3322">
        <v>2</v>
      </c>
      <c r="P3322">
        <v>2</v>
      </c>
      <c r="T3322" t="s">
        <v>55</v>
      </c>
      <c r="V3322" t="s">
        <v>67</v>
      </c>
      <c r="X3322" t="s">
        <v>220</v>
      </c>
      <c r="Z3322" t="s">
        <v>387</v>
      </c>
      <c r="AC3322" t="s">
        <v>388</v>
      </c>
      <c r="AG3322" t="s">
        <v>27</v>
      </c>
      <c r="AH3322" t="str">
        <f>Table1[[#This Row],[Family]]</f>
        <v>Psephenidae</v>
      </c>
      <c r="AI3322" t="s">
        <v>144</v>
      </c>
      <c r="AJ3322" t="s">
        <v>53</v>
      </c>
      <c r="AK3322">
        <v>4.4000000000000004</v>
      </c>
      <c r="AM3322" t="s">
        <v>42</v>
      </c>
      <c r="AN3322">
        <v>4.4000000000000004</v>
      </c>
      <c r="AO3322">
        <v>0</v>
      </c>
    </row>
    <row r="3323" spans="1:41" x14ac:dyDescent="0.25">
      <c r="A3323" t="s">
        <v>887</v>
      </c>
      <c r="F3323" t="s">
        <v>887</v>
      </c>
      <c r="G3323" s="1">
        <v>42437</v>
      </c>
      <c r="I3323" t="s">
        <v>1023</v>
      </c>
      <c r="J3323" t="s">
        <v>129</v>
      </c>
      <c r="K3323" t="s">
        <v>90</v>
      </c>
      <c r="L3323" t="s">
        <v>42</v>
      </c>
      <c r="M3323" t="s">
        <v>43</v>
      </c>
      <c r="N3323">
        <v>0</v>
      </c>
      <c r="O3323">
        <v>1</v>
      </c>
      <c r="P3323">
        <v>1</v>
      </c>
      <c r="T3323" t="s">
        <v>55</v>
      </c>
      <c r="V3323" t="s">
        <v>67</v>
      </c>
      <c r="X3323" t="s">
        <v>80</v>
      </c>
      <c r="Z3323" t="s">
        <v>86</v>
      </c>
      <c r="AB3323" t="s">
        <v>87</v>
      </c>
      <c r="AC3323" t="s">
        <v>91</v>
      </c>
      <c r="AG3323" t="s">
        <v>27</v>
      </c>
      <c r="AH3323" t="str">
        <f>Table1[[#This Row],[Family]]</f>
        <v>Chironomidae</v>
      </c>
      <c r="AI3323" t="s">
        <v>92</v>
      </c>
      <c r="AJ3323" t="s">
        <v>53</v>
      </c>
      <c r="AK3323">
        <v>4.9000000000000004</v>
      </c>
      <c r="AM3323" t="s">
        <v>42</v>
      </c>
      <c r="AN3323">
        <v>4.9000000000000004</v>
      </c>
      <c r="AO3323">
        <v>0</v>
      </c>
    </row>
    <row r="3324" spans="1:41" x14ac:dyDescent="0.25">
      <c r="A3324" t="s">
        <v>887</v>
      </c>
      <c r="F3324" t="s">
        <v>887</v>
      </c>
      <c r="G3324" s="1">
        <v>42437</v>
      </c>
      <c r="I3324" t="s">
        <v>1023</v>
      </c>
      <c r="J3324" t="s">
        <v>129</v>
      </c>
      <c r="K3324" t="s">
        <v>188</v>
      </c>
      <c r="L3324" t="s">
        <v>42</v>
      </c>
      <c r="M3324" t="s">
        <v>43</v>
      </c>
      <c r="N3324">
        <v>0</v>
      </c>
      <c r="O3324">
        <v>1</v>
      </c>
      <c r="P3324">
        <v>1</v>
      </c>
      <c r="T3324" t="s">
        <v>55</v>
      </c>
      <c r="V3324" t="s">
        <v>67</v>
      </c>
      <c r="X3324" t="s">
        <v>80</v>
      </c>
      <c r="Z3324" t="s">
        <v>86</v>
      </c>
      <c r="AC3324" t="s">
        <v>189</v>
      </c>
      <c r="AG3324" t="s">
        <v>27</v>
      </c>
      <c r="AH3324" t="str">
        <f>Table1[[#This Row],[Family]]</f>
        <v>Chironomidae</v>
      </c>
      <c r="AI3324" t="s">
        <v>60</v>
      </c>
      <c r="AJ3324" t="s">
        <v>190</v>
      </c>
      <c r="AK3324">
        <v>7.4</v>
      </c>
      <c r="AM3324" t="s">
        <v>42</v>
      </c>
      <c r="AN3324">
        <v>7.4</v>
      </c>
      <c r="AO3324">
        <v>0</v>
      </c>
    </row>
    <row r="3325" spans="1:41" x14ac:dyDescent="0.25">
      <c r="A3325" t="s">
        <v>887</v>
      </c>
      <c r="F3325" t="s">
        <v>887</v>
      </c>
      <c r="G3325" s="1">
        <v>42437</v>
      </c>
      <c r="I3325" t="s">
        <v>1023</v>
      </c>
      <c r="J3325" t="s">
        <v>129</v>
      </c>
      <c r="K3325" t="s">
        <v>107</v>
      </c>
      <c r="L3325" t="s">
        <v>42</v>
      </c>
      <c r="M3325" t="s">
        <v>43</v>
      </c>
      <c r="N3325">
        <v>0</v>
      </c>
      <c r="O3325">
        <v>2</v>
      </c>
      <c r="P3325">
        <v>2</v>
      </c>
      <c r="T3325" t="s">
        <v>55</v>
      </c>
      <c r="V3325" t="s">
        <v>67</v>
      </c>
      <c r="X3325" t="s">
        <v>80</v>
      </c>
      <c r="Z3325" t="s">
        <v>86</v>
      </c>
      <c r="AC3325" t="s">
        <v>108</v>
      </c>
      <c r="AG3325" t="s">
        <v>27</v>
      </c>
      <c r="AH3325" t="str">
        <f>Table1[[#This Row],[Family]]</f>
        <v>Chironomidae</v>
      </c>
      <c r="AI3325" t="s">
        <v>48</v>
      </c>
      <c r="AJ3325" t="s">
        <v>82</v>
      </c>
      <c r="AK3325">
        <v>9.1999999999999993</v>
      </c>
      <c r="AM3325" t="s">
        <v>42</v>
      </c>
      <c r="AN3325">
        <v>9.1999999999999993</v>
      </c>
      <c r="AO3325">
        <v>0</v>
      </c>
    </row>
    <row r="3326" spans="1:41" x14ac:dyDescent="0.25">
      <c r="A3326" t="s">
        <v>887</v>
      </c>
      <c r="F3326" t="s">
        <v>887</v>
      </c>
      <c r="G3326" s="1">
        <v>42437</v>
      </c>
      <c r="I3326" t="s">
        <v>1023</v>
      </c>
      <c r="J3326" t="s">
        <v>129</v>
      </c>
      <c r="K3326" t="s">
        <v>255</v>
      </c>
      <c r="L3326" t="s">
        <v>42</v>
      </c>
      <c r="M3326" t="s">
        <v>43</v>
      </c>
      <c r="N3326">
        <v>0</v>
      </c>
      <c r="O3326">
        <v>1</v>
      </c>
      <c r="P3326">
        <v>1</v>
      </c>
      <c r="T3326" t="s">
        <v>55</v>
      </c>
      <c r="V3326" t="s">
        <v>67</v>
      </c>
      <c r="X3326" t="s">
        <v>80</v>
      </c>
      <c r="Z3326" t="s">
        <v>86</v>
      </c>
      <c r="AC3326" t="s">
        <v>256</v>
      </c>
      <c r="AG3326" t="s">
        <v>27</v>
      </c>
      <c r="AH3326" t="str">
        <f>Table1[[#This Row],[Family]]</f>
        <v>Chironomidae</v>
      </c>
      <c r="AI3326" t="s">
        <v>48</v>
      </c>
      <c r="AJ3326" t="s">
        <v>61</v>
      </c>
      <c r="AK3326">
        <v>5.0999999999999996</v>
      </c>
      <c r="AM3326" t="s">
        <v>42</v>
      </c>
      <c r="AN3326">
        <v>5.0999999999999996</v>
      </c>
      <c r="AO3326">
        <v>0</v>
      </c>
    </row>
    <row r="3327" spans="1:41" x14ac:dyDescent="0.25">
      <c r="A3327" t="s">
        <v>887</v>
      </c>
      <c r="F3327" t="s">
        <v>887</v>
      </c>
      <c r="G3327" s="1">
        <v>42437</v>
      </c>
      <c r="I3327" t="s">
        <v>1023</v>
      </c>
      <c r="J3327" t="s">
        <v>129</v>
      </c>
      <c r="K3327" t="s">
        <v>250</v>
      </c>
      <c r="L3327" t="s">
        <v>42</v>
      </c>
      <c r="M3327" t="s">
        <v>43</v>
      </c>
      <c r="N3327">
        <v>0</v>
      </c>
      <c r="O3327">
        <v>1</v>
      </c>
      <c r="P3327">
        <v>1</v>
      </c>
      <c r="T3327" t="s">
        <v>55</v>
      </c>
      <c r="V3327" t="s">
        <v>67</v>
      </c>
      <c r="X3327" t="s">
        <v>80</v>
      </c>
      <c r="Z3327" t="s">
        <v>86</v>
      </c>
      <c r="AC3327" t="s">
        <v>251</v>
      </c>
      <c r="AG3327" t="s">
        <v>27</v>
      </c>
      <c r="AH3327" t="str">
        <f>Table1[[#This Row],[Family]]</f>
        <v>Chironomidae</v>
      </c>
      <c r="AI3327" t="s">
        <v>48</v>
      </c>
      <c r="AJ3327" t="s">
        <v>61</v>
      </c>
      <c r="AK3327">
        <v>5.0999999999999996</v>
      </c>
      <c r="AM3327" t="s">
        <v>42</v>
      </c>
      <c r="AN3327">
        <v>5.0999999999999996</v>
      </c>
      <c r="AO3327">
        <v>0</v>
      </c>
    </row>
    <row r="3328" spans="1:41" x14ac:dyDescent="0.25">
      <c r="A3328" t="s">
        <v>887</v>
      </c>
      <c r="F3328" t="s">
        <v>887</v>
      </c>
      <c r="G3328" s="1">
        <v>42437</v>
      </c>
      <c r="I3328" t="s">
        <v>1023</v>
      </c>
      <c r="J3328" t="s">
        <v>129</v>
      </c>
      <c r="K3328" t="s">
        <v>123</v>
      </c>
      <c r="L3328" t="s">
        <v>42</v>
      </c>
      <c r="M3328" t="s">
        <v>43</v>
      </c>
      <c r="N3328">
        <v>0</v>
      </c>
      <c r="O3328">
        <v>1</v>
      </c>
      <c r="P3328">
        <v>1</v>
      </c>
      <c r="T3328" t="s">
        <v>55</v>
      </c>
      <c r="V3328" t="s">
        <v>67</v>
      </c>
      <c r="X3328" t="s">
        <v>80</v>
      </c>
      <c r="Z3328" t="s">
        <v>86</v>
      </c>
      <c r="AC3328" t="s">
        <v>124</v>
      </c>
      <c r="AG3328" t="s">
        <v>27</v>
      </c>
      <c r="AH3328" t="str">
        <f>Table1[[#This Row],[Family]]</f>
        <v>Chironomidae</v>
      </c>
      <c r="AI3328" t="s">
        <v>76</v>
      </c>
      <c r="AJ3328" t="s">
        <v>61</v>
      </c>
      <c r="AK3328">
        <v>8.1999999999999993</v>
      </c>
      <c r="AM3328" t="s">
        <v>42</v>
      </c>
      <c r="AN3328">
        <v>8.1999999999999993</v>
      </c>
      <c r="AO3328">
        <v>0</v>
      </c>
    </row>
    <row r="3329" spans="1:41" x14ac:dyDescent="0.25">
      <c r="A3329" t="s">
        <v>887</v>
      </c>
      <c r="F3329" t="s">
        <v>887</v>
      </c>
      <c r="G3329" s="1">
        <v>42437</v>
      </c>
      <c r="I3329" t="s">
        <v>1023</v>
      </c>
      <c r="J3329" t="s">
        <v>129</v>
      </c>
      <c r="K3329" t="s">
        <v>538</v>
      </c>
      <c r="L3329" t="s">
        <v>42</v>
      </c>
      <c r="M3329" t="s">
        <v>79</v>
      </c>
      <c r="N3329">
        <v>0</v>
      </c>
      <c r="O3329">
        <v>2</v>
      </c>
      <c r="P3329">
        <v>2</v>
      </c>
      <c r="T3329" t="s">
        <v>55</v>
      </c>
      <c r="V3329" t="s">
        <v>67</v>
      </c>
      <c r="X3329" t="s">
        <v>80</v>
      </c>
      <c r="Z3329" t="s">
        <v>199</v>
      </c>
      <c r="AG3329" t="s">
        <v>24</v>
      </c>
      <c r="AH3329" t="str">
        <f>Table1[[#This Row],[FinalID]]</f>
        <v>SIMULIIDAE</v>
      </c>
      <c r="AI3329" t="s">
        <v>92</v>
      </c>
      <c r="AJ3329" t="s">
        <v>53</v>
      </c>
      <c r="AK3329">
        <v>3.2</v>
      </c>
      <c r="AM3329" t="s">
        <v>42</v>
      </c>
      <c r="AN3329">
        <v>3.2</v>
      </c>
      <c r="AO3329">
        <v>0</v>
      </c>
    </row>
    <row r="3330" spans="1:41" x14ac:dyDescent="0.25">
      <c r="A3330" t="s">
        <v>887</v>
      </c>
      <c r="F3330" t="s">
        <v>887</v>
      </c>
      <c r="G3330" s="1">
        <v>42437</v>
      </c>
      <c r="I3330" t="s">
        <v>1023</v>
      </c>
      <c r="J3330" t="s">
        <v>129</v>
      </c>
      <c r="K3330" t="s">
        <v>198</v>
      </c>
      <c r="L3330" t="s">
        <v>42</v>
      </c>
      <c r="M3330" t="s">
        <v>43</v>
      </c>
      <c r="N3330">
        <v>0</v>
      </c>
      <c r="O3330">
        <v>85</v>
      </c>
      <c r="P3330">
        <v>85</v>
      </c>
      <c r="T3330" t="s">
        <v>55</v>
      </c>
      <c r="V3330" t="s">
        <v>67</v>
      </c>
      <c r="X3330" t="s">
        <v>80</v>
      </c>
      <c r="Z3330" t="s">
        <v>199</v>
      </c>
      <c r="AB3330" t="s">
        <v>200</v>
      </c>
      <c r="AC3330" t="s">
        <v>201</v>
      </c>
      <c r="AG3330" t="s">
        <v>27</v>
      </c>
      <c r="AH3330" t="str">
        <f>Table1[[#This Row],[Family]]</f>
        <v>Simuliidae</v>
      </c>
      <c r="AI3330" t="s">
        <v>92</v>
      </c>
      <c r="AJ3330" t="s">
        <v>53</v>
      </c>
      <c r="AK3330">
        <v>2.4</v>
      </c>
      <c r="AM3330" t="s">
        <v>42</v>
      </c>
      <c r="AN3330">
        <v>2.4</v>
      </c>
      <c r="AO3330">
        <v>0</v>
      </c>
    </row>
    <row r="3331" spans="1:41" x14ac:dyDescent="0.25">
      <c r="A3331" t="s">
        <v>887</v>
      </c>
      <c r="F3331" t="s">
        <v>887</v>
      </c>
      <c r="G3331" s="1">
        <v>42437</v>
      </c>
      <c r="I3331" t="s">
        <v>1023</v>
      </c>
      <c r="J3331" t="s">
        <v>129</v>
      </c>
      <c r="K3331" t="s">
        <v>236</v>
      </c>
      <c r="L3331" t="s">
        <v>42</v>
      </c>
      <c r="M3331" t="s">
        <v>43</v>
      </c>
      <c r="N3331">
        <v>0</v>
      </c>
      <c r="O3331">
        <v>1</v>
      </c>
      <c r="P3331">
        <v>1</v>
      </c>
      <c r="T3331" t="s">
        <v>55</v>
      </c>
      <c r="V3331" t="s">
        <v>67</v>
      </c>
      <c r="X3331" t="s">
        <v>80</v>
      </c>
      <c r="Z3331" t="s">
        <v>199</v>
      </c>
      <c r="AB3331" t="s">
        <v>237</v>
      </c>
      <c r="AC3331" t="s">
        <v>238</v>
      </c>
      <c r="AG3331" t="s">
        <v>27</v>
      </c>
      <c r="AH3331" t="str">
        <f>Table1[[#This Row],[Family]]</f>
        <v>Simuliidae</v>
      </c>
      <c r="AI3331" t="s">
        <v>92</v>
      </c>
      <c r="AJ3331" t="s">
        <v>53</v>
      </c>
      <c r="AK3331">
        <v>5.7</v>
      </c>
      <c r="AM3331" t="s">
        <v>42</v>
      </c>
      <c r="AN3331">
        <v>5.7</v>
      </c>
      <c r="AO3331">
        <v>0</v>
      </c>
    </row>
    <row r="3332" spans="1:41" x14ac:dyDescent="0.25">
      <c r="A3332" t="s">
        <v>887</v>
      </c>
      <c r="F3332" t="s">
        <v>887</v>
      </c>
      <c r="G3332" s="1">
        <v>42437</v>
      </c>
      <c r="I3332" t="s">
        <v>1023</v>
      </c>
      <c r="J3332" t="s">
        <v>129</v>
      </c>
      <c r="K3332" t="s">
        <v>421</v>
      </c>
      <c r="L3332" t="s">
        <v>42</v>
      </c>
      <c r="M3332" t="s">
        <v>43</v>
      </c>
      <c r="N3332">
        <v>0</v>
      </c>
      <c r="O3332">
        <v>3</v>
      </c>
      <c r="P3332">
        <v>3</v>
      </c>
      <c r="T3332" t="s">
        <v>55</v>
      </c>
      <c r="V3332" t="s">
        <v>67</v>
      </c>
      <c r="X3332" t="s">
        <v>80</v>
      </c>
      <c r="Z3332" t="s">
        <v>199</v>
      </c>
      <c r="AB3332" t="s">
        <v>200</v>
      </c>
      <c r="AC3332" t="s">
        <v>422</v>
      </c>
      <c r="AG3332" t="s">
        <v>27</v>
      </c>
      <c r="AH3332" t="str">
        <f>Table1[[#This Row],[Family]]</f>
        <v>Simuliidae</v>
      </c>
      <c r="AI3332" t="s">
        <v>92</v>
      </c>
      <c r="AJ3332" t="s">
        <v>53</v>
      </c>
      <c r="AK3332">
        <v>2.4</v>
      </c>
      <c r="AM3332" t="s">
        <v>42</v>
      </c>
      <c r="AN3332">
        <v>2.4</v>
      </c>
      <c r="AO3332">
        <v>0</v>
      </c>
    </row>
    <row r="3333" spans="1:41" x14ac:dyDescent="0.25">
      <c r="A3333" t="s">
        <v>890</v>
      </c>
      <c r="F3333" t="s">
        <v>890</v>
      </c>
      <c r="G3333" s="1">
        <v>42446</v>
      </c>
      <c r="I3333" t="s">
        <v>1023</v>
      </c>
      <c r="J3333" t="s">
        <v>129</v>
      </c>
      <c r="K3333" t="s">
        <v>393</v>
      </c>
      <c r="L3333" t="s">
        <v>42</v>
      </c>
      <c r="M3333" t="s">
        <v>43</v>
      </c>
      <c r="N3333">
        <v>0</v>
      </c>
      <c r="O3333">
        <v>1</v>
      </c>
      <c r="P3333">
        <v>1</v>
      </c>
      <c r="T3333" t="s">
        <v>208</v>
      </c>
      <c r="V3333" t="s">
        <v>394</v>
      </c>
      <c r="X3333" t="s">
        <v>395</v>
      </c>
      <c r="Z3333" t="s">
        <v>396</v>
      </c>
      <c r="AC3333" t="s">
        <v>397</v>
      </c>
      <c r="AG3333" t="s">
        <v>27</v>
      </c>
      <c r="AH3333" t="str">
        <f>Table1[[#This Row],[Family]]</f>
        <v>Corbiculidae</v>
      </c>
      <c r="AI3333" t="s">
        <v>92</v>
      </c>
      <c r="AJ3333" t="s">
        <v>49</v>
      </c>
      <c r="AK3333">
        <v>6</v>
      </c>
      <c r="AM3333" t="s">
        <v>42</v>
      </c>
      <c r="AN3333">
        <v>6</v>
      </c>
      <c r="AO3333">
        <v>0</v>
      </c>
    </row>
    <row r="3334" spans="1:41" x14ac:dyDescent="0.25">
      <c r="A3334" t="s">
        <v>890</v>
      </c>
      <c r="F3334" t="s">
        <v>890</v>
      </c>
      <c r="G3334" s="1">
        <v>42446</v>
      </c>
      <c r="I3334" t="s">
        <v>1023</v>
      </c>
      <c r="J3334" t="s">
        <v>129</v>
      </c>
      <c r="K3334" t="s">
        <v>510</v>
      </c>
      <c r="L3334" t="s">
        <v>42</v>
      </c>
      <c r="M3334" t="s">
        <v>43</v>
      </c>
      <c r="N3334">
        <v>0</v>
      </c>
      <c r="O3334">
        <v>1</v>
      </c>
      <c r="P3334">
        <v>1</v>
      </c>
      <c r="T3334" t="s">
        <v>55</v>
      </c>
      <c r="V3334" t="s">
        <v>67</v>
      </c>
      <c r="X3334" t="s">
        <v>68</v>
      </c>
      <c r="Z3334" t="s">
        <v>146</v>
      </c>
      <c r="AC3334" t="s">
        <v>510</v>
      </c>
      <c r="AG3334" t="s">
        <v>27</v>
      </c>
      <c r="AH3334" t="s">
        <v>146</v>
      </c>
      <c r="AK3334">
        <v>2.2999999999999998</v>
      </c>
      <c r="AM3334" t="s">
        <v>42</v>
      </c>
      <c r="AN3334">
        <v>2.2999999999999998</v>
      </c>
      <c r="AO3334">
        <v>0</v>
      </c>
    </row>
    <row r="3335" spans="1:41" x14ac:dyDescent="0.25">
      <c r="A3335" t="s">
        <v>890</v>
      </c>
      <c r="F3335" t="s">
        <v>890</v>
      </c>
      <c r="G3335" s="1">
        <v>42446</v>
      </c>
      <c r="I3335" t="s">
        <v>1023</v>
      </c>
      <c r="J3335" t="s">
        <v>129</v>
      </c>
      <c r="K3335" t="s">
        <v>66</v>
      </c>
      <c r="L3335" t="s">
        <v>42</v>
      </c>
      <c r="M3335" t="s">
        <v>43</v>
      </c>
      <c r="N3335">
        <v>0</v>
      </c>
      <c r="O3335">
        <v>9</v>
      </c>
      <c r="P3335">
        <v>9</v>
      </c>
      <c r="T3335" t="s">
        <v>55</v>
      </c>
      <c r="V3335" t="s">
        <v>67</v>
      </c>
      <c r="X3335" t="s">
        <v>68</v>
      </c>
      <c r="Z3335" t="s">
        <v>69</v>
      </c>
      <c r="AC3335" t="s">
        <v>70</v>
      </c>
      <c r="AG3335" t="s">
        <v>27</v>
      </c>
      <c r="AH3335" t="str">
        <f>Table1[[#This Row],[Family]]</f>
        <v>Caenidae</v>
      </c>
      <c r="AI3335" t="s">
        <v>48</v>
      </c>
      <c r="AJ3335" t="s">
        <v>61</v>
      </c>
      <c r="AK3335">
        <v>2.1</v>
      </c>
      <c r="AM3335" t="s">
        <v>42</v>
      </c>
      <c r="AN3335">
        <v>2.1</v>
      </c>
      <c r="AO3335">
        <v>0</v>
      </c>
    </row>
    <row r="3336" spans="1:41" x14ac:dyDescent="0.25">
      <c r="A3336" t="s">
        <v>890</v>
      </c>
      <c r="F3336" t="s">
        <v>890</v>
      </c>
      <c r="G3336" s="1">
        <v>42446</v>
      </c>
      <c r="I3336" t="s">
        <v>1023</v>
      </c>
      <c r="J3336" t="s">
        <v>129</v>
      </c>
      <c r="K3336" t="s">
        <v>323</v>
      </c>
      <c r="L3336" t="s">
        <v>42</v>
      </c>
      <c r="M3336" t="s">
        <v>43</v>
      </c>
      <c r="N3336">
        <v>0</v>
      </c>
      <c r="O3336">
        <v>1</v>
      </c>
      <c r="P3336">
        <v>1</v>
      </c>
      <c r="T3336" t="s">
        <v>55</v>
      </c>
      <c r="V3336" t="s">
        <v>67</v>
      </c>
      <c r="X3336" t="s">
        <v>324</v>
      </c>
      <c r="Z3336" t="s">
        <v>325</v>
      </c>
      <c r="AC3336" t="s">
        <v>326</v>
      </c>
      <c r="AG3336" t="s">
        <v>27</v>
      </c>
      <c r="AH3336" t="str">
        <f>Table1[[#This Row],[Family]]</f>
        <v>Calopterygidae</v>
      </c>
      <c r="AI3336" t="s">
        <v>76</v>
      </c>
      <c r="AJ3336" t="s">
        <v>213</v>
      </c>
      <c r="AK3336">
        <v>8.3000000000000007</v>
      </c>
      <c r="AM3336" t="s">
        <v>42</v>
      </c>
      <c r="AN3336">
        <v>8.3000000000000007</v>
      </c>
      <c r="AO3336">
        <v>0</v>
      </c>
    </row>
    <row r="3337" spans="1:41" x14ac:dyDescent="0.25">
      <c r="A3337" t="s">
        <v>890</v>
      </c>
      <c r="F3337" t="s">
        <v>890</v>
      </c>
      <c r="G3337" s="1">
        <v>42446</v>
      </c>
      <c r="I3337" t="s">
        <v>1023</v>
      </c>
      <c r="J3337" t="s">
        <v>129</v>
      </c>
      <c r="K3337" t="s">
        <v>327</v>
      </c>
      <c r="L3337" t="s">
        <v>42</v>
      </c>
      <c r="M3337" t="s">
        <v>43</v>
      </c>
      <c r="N3337">
        <v>0</v>
      </c>
      <c r="O3337">
        <v>3</v>
      </c>
      <c r="P3337">
        <v>3</v>
      </c>
      <c r="T3337" t="s">
        <v>55</v>
      </c>
      <c r="V3337" t="s">
        <v>67</v>
      </c>
      <c r="X3337" t="s">
        <v>324</v>
      </c>
      <c r="Z3337" t="s">
        <v>328</v>
      </c>
      <c r="AC3337" t="s">
        <v>329</v>
      </c>
      <c r="AG3337" t="s">
        <v>27</v>
      </c>
      <c r="AH3337" t="str">
        <f>Table1[[#This Row],[Family]]</f>
        <v>Coenagrionidae</v>
      </c>
      <c r="AI3337" t="s">
        <v>76</v>
      </c>
      <c r="AJ3337" t="s">
        <v>330</v>
      </c>
      <c r="AK3337">
        <v>9.3000000000000007</v>
      </c>
      <c r="AM3337" t="s">
        <v>42</v>
      </c>
      <c r="AN3337">
        <v>9.3000000000000007</v>
      </c>
      <c r="AO3337">
        <v>0</v>
      </c>
    </row>
    <row r="3338" spans="1:41" x14ac:dyDescent="0.25">
      <c r="A3338" t="s">
        <v>890</v>
      </c>
      <c r="F3338" t="s">
        <v>890</v>
      </c>
      <c r="G3338" s="1">
        <v>42446</v>
      </c>
      <c r="I3338" t="s">
        <v>1023</v>
      </c>
      <c r="J3338" t="s">
        <v>129</v>
      </c>
      <c r="K3338" t="s">
        <v>170</v>
      </c>
      <c r="L3338" t="s">
        <v>42</v>
      </c>
      <c r="M3338" t="s">
        <v>43</v>
      </c>
      <c r="N3338">
        <v>0</v>
      </c>
      <c r="O3338">
        <v>19</v>
      </c>
      <c r="P3338">
        <v>19</v>
      </c>
      <c r="T3338" t="s">
        <v>55</v>
      </c>
      <c r="V3338" t="s">
        <v>67</v>
      </c>
      <c r="X3338" t="s">
        <v>72</v>
      </c>
      <c r="Z3338" t="s">
        <v>171</v>
      </c>
      <c r="AC3338" t="s">
        <v>172</v>
      </c>
      <c r="AG3338" t="s">
        <v>27</v>
      </c>
      <c r="AH3338" t="str">
        <f>Table1[[#This Row],[Family]]</f>
        <v>Hydropsychidae</v>
      </c>
      <c r="AI3338" t="s">
        <v>92</v>
      </c>
      <c r="AJ3338" t="s">
        <v>53</v>
      </c>
      <c r="AK3338">
        <v>6.5</v>
      </c>
      <c r="AM3338" t="s">
        <v>42</v>
      </c>
      <c r="AN3338">
        <v>6.5</v>
      </c>
      <c r="AO3338">
        <v>0</v>
      </c>
    </row>
    <row r="3339" spans="1:41" x14ac:dyDescent="0.25">
      <c r="A3339" t="s">
        <v>890</v>
      </c>
      <c r="F3339" t="s">
        <v>890</v>
      </c>
      <c r="G3339" s="1">
        <v>42446</v>
      </c>
      <c r="I3339" t="s">
        <v>1023</v>
      </c>
      <c r="J3339" t="s">
        <v>129</v>
      </c>
      <c r="K3339" t="s">
        <v>175</v>
      </c>
      <c r="L3339" t="s">
        <v>42</v>
      </c>
      <c r="M3339" t="s">
        <v>43</v>
      </c>
      <c r="N3339">
        <v>0</v>
      </c>
      <c r="O3339">
        <v>4</v>
      </c>
      <c r="P3339">
        <v>4</v>
      </c>
      <c r="T3339" t="s">
        <v>55</v>
      </c>
      <c r="V3339" t="s">
        <v>67</v>
      </c>
      <c r="X3339" t="s">
        <v>72</v>
      </c>
      <c r="Z3339" t="s">
        <v>171</v>
      </c>
      <c r="AC3339" t="s">
        <v>176</v>
      </c>
      <c r="AG3339" t="s">
        <v>27</v>
      </c>
      <c r="AH3339" t="str">
        <f>Table1[[#This Row],[Family]]</f>
        <v>Hydropsychidae</v>
      </c>
      <c r="AI3339" t="s">
        <v>92</v>
      </c>
      <c r="AJ3339" t="s">
        <v>53</v>
      </c>
      <c r="AK3339">
        <v>7.5</v>
      </c>
      <c r="AM3339" t="s">
        <v>42</v>
      </c>
      <c r="AN3339">
        <v>7.5</v>
      </c>
      <c r="AO3339">
        <v>0</v>
      </c>
    </row>
    <row r="3340" spans="1:41" x14ac:dyDescent="0.25">
      <c r="A3340" t="s">
        <v>890</v>
      </c>
      <c r="F3340" t="s">
        <v>890</v>
      </c>
      <c r="G3340" s="1">
        <v>42446</v>
      </c>
      <c r="I3340" t="s">
        <v>1023</v>
      </c>
      <c r="J3340" t="s">
        <v>129</v>
      </c>
      <c r="K3340" t="s">
        <v>627</v>
      </c>
      <c r="L3340" t="s">
        <v>42</v>
      </c>
      <c r="M3340" t="s">
        <v>43</v>
      </c>
      <c r="N3340">
        <v>0</v>
      </c>
      <c r="O3340">
        <v>2</v>
      </c>
      <c r="P3340">
        <v>2</v>
      </c>
      <c r="T3340" t="s">
        <v>55</v>
      </c>
      <c r="V3340" t="s">
        <v>67</v>
      </c>
      <c r="X3340" t="s">
        <v>72</v>
      </c>
      <c r="Z3340" t="s">
        <v>73</v>
      </c>
      <c r="AB3340" t="s">
        <v>628</v>
      </c>
      <c r="AC3340" t="s">
        <v>629</v>
      </c>
      <c r="AG3340" t="s">
        <v>27</v>
      </c>
      <c r="AH3340" t="str">
        <f>Table1[[#This Row],[Family]]</f>
        <v>Leptoceridae</v>
      </c>
      <c r="AI3340" t="s">
        <v>60</v>
      </c>
      <c r="AJ3340" t="s">
        <v>133</v>
      </c>
      <c r="AK3340">
        <v>5</v>
      </c>
      <c r="AM3340" t="s">
        <v>42</v>
      </c>
      <c r="AN3340">
        <v>5</v>
      </c>
      <c r="AO3340">
        <v>0</v>
      </c>
    </row>
    <row r="3341" spans="1:41" x14ac:dyDescent="0.25">
      <c r="A3341" t="s">
        <v>890</v>
      </c>
      <c r="F3341" t="s">
        <v>890</v>
      </c>
      <c r="G3341" s="1">
        <v>42446</v>
      </c>
      <c r="I3341" t="s">
        <v>1023</v>
      </c>
      <c r="J3341" t="s">
        <v>129</v>
      </c>
      <c r="K3341" t="s">
        <v>217</v>
      </c>
      <c r="L3341" t="s">
        <v>42</v>
      </c>
      <c r="M3341" t="s">
        <v>43</v>
      </c>
      <c r="N3341">
        <v>0</v>
      </c>
      <c r="O3341">
        <v>7</v>
      </c>
      <c r="P3341">
        <v>7</v>
      </c>
      <c r="T3341" t="s">
        <v>55</v>
      </c>
      <c r="V3341" t="s">
        <v>67</v>
      </c>
      <c r="X3341" t="s">
        <v>72</v>
      </c>
      <c r="Z3341" t="s">
        <v>181</v>
      </c>
      <c r="AC3341" t="s">
        <v>218</v>
      </c>
      <c r="AG3341" t="s">
        <v>27</v>
      </c>
      <c r="AH3341" t="str">
        <f>Table1[[#This Row],[Family]]</f>
        <v>Philopotamidae</v>
      </c>
      <c r="AI3341" t="s">
        <v>92</v>
      </c>
      <c r="AJ3341" t="s">
        <v>53</v>
      </c>
      <c r="AK3341">
        <v>4.4000000000000004</v>
      </c>
      <c r="AM3341" t="s">
        <v>42</v>
      </c>
      <c r="AN3341">
        <v>4.4000000000000004</v>
      </c>
      <c r="AO3341">
        <v>0</v>
      </c>
    </row>
    <row r="3342" spans="1:41" x14ac:dyDescent="0.25">
      <c r="A3342" t="s">
        <v>890</v>
      </c>
      <c r="F3342" t="s">
        <v>890</v>
      </c>
      <c r="G3342" s="1">
        <v>42446</v>
      </c>
      <c r="I3342" t="s">
        <v>1023</v>
      </c>
      <c r="J3342" t="s">
        <v>129</v>
      </c>
      <c r="K3342" t="s">
        <v>463</v>
      </c>
      <c r="L3342" t="s">
        <v>42</v>
      </c>
      <c r="M3342" t="s">
        <v>43</v>
      </c>
      <c r="N3342">
        <v>0</v>
      </c>
      <c r="O3342">
        <v>1</v>
      </c>
      <c r="P3342">
        <v>1</v>
      </c>
      <c r="T3342" t="s">
        <v>55</v>
      </c>
      <c r="V3342" t="s">
        <v>67</v>
      </c>
      <c r="X3342" t="s">
        <v>220</v>
      </c>
      <c r="Z3342" t="s">
        <v>221</v>
      </c>
      <c r="AC3342" t="s">
        <v>464</v>
      </c>
      <c r="AG3342" t="s">
        <v>27</v>
      </c>
      <c r="AH3342" t="str">
        <f>Table1[[#This Row],[Family]]</f>
        <v>Elmidae</v>
      </c>
      <c r="AI3342" t="s">
        <v>144</v>
      </c>
      <c r="AJ3342" t="s">
        <v>376</v>
      </c>
      <c r="AK3342">
        <v>5.7</v>
      </c>
      <c r="AM3342" t="s">
        <v>42</v>
      </c>
      <c r="AN3342">
        <v>5.7</v>
      </c>
      <c r="AO3342">
        <v>0</v>
      </c>
    </row>
    <row r="3343" spans="1:41" x14ac:dyDescent="0.25">
      <c r="A3343" t="s">
        <v>890</v>
      </c>
      <c r="F3343" t="s">
        <v>890</v>
      </c>
      <c r="G3343" s="1">
        <v>42446</v>
      </c>
      <c r="I3343" t="s">
        <v>1023</v>
      </c>
      <c r="J3343" t="s">
        <v>129</v>
      </c>
      <c r="K3343" t="s">
        <v>286</v>
      </c>
      <c r="L3343" t="s">
        <v>42</v>
      </c>
      <c r="M3343" t="s">
        <v>43</v>
      </c>
      <c r="N3343">
        <v>0</v>
      </c>
      <c r="O3343">
        <v>1</v>
      </c>
      <c r="P3343">
        <v>1</v>
      </c>
      <c r="T3343" t="s">
        <v>55</v>
      </c>
      <c r="V3343" t="s">
        <v>67</v>
      </c>
      <c r="X3343" t="s">
        <v>80</v>
      </c>
      <c r="Z3343" t="s">
        <v>86</v>
      </c>
      <c r="AB3343" t="s">
        <v>97</v>
      </c>
      <c r="AC3343" t="s">
        <v>287</v>
      </c>
      <c r="AG3343" t="s">
        <v>27</v>
      </c>
      <c r="AH3343" t="str">
        <f>Table1[[#This Row],[Family]]</f>
        <v>Chironomidae</v>
      </c>
      <c r="AI3343" t="s">
        <v>48</v>
      </c>
      <c r="AJ3343" t="s">
        <v>61</v>
      </c>
      <c r="AK3343">
        <v>7.7</v>
      </c>
      <c r="AM3343" t="s">
        <v>42</v>
      </c>
      <c r="AN3343">
        <v>7.7</v>
      </c>
      <c r="AO3343">
        <v>0</v>
      </c>
    </row>
    <row r="3344" spans="1:41" x14ac:dyDescent="0.25">
      <c r="A3344" t="s">
        <v>890</v>
      </c>
      <c r="F3344" t="s">
        <v>890</v>
      </c>
      <c r="G3344" s="1">
        <v>42446</v>
      </c>
      <c r="I3344" t="s">
        <v>1023</v>
      </c>
      <c r="J3344" t="s">
        <v>129</v>
      </c>
      <c r="K3344" t="s">
        <v>297</v>
      </c>
      <c r="L3344" t="s">
        <v>42</v>
      </c>
      <c r="M3344" t="s">
        <v>43</v>
      </c>
      <c r="N3344">
        <v>0</v>
      </c>
      <c r="O3344">
        <v>2</v>
      </c>
      <c r="P3344">
        <v>2</v>
      </c>
      <c r="T3344" t="s">
        <v>55</v>
      </c>
      <c r="V3344" t="s">
        <v>67</v>
      </c>
      <c r="X3344" t="s">
        <v>80</v>
      </c>
      <c r="Z3344" t="s">
        <v>86</v>
      </c>
      <c r="AB3344" t="s">
        <v>97</v>
      </c>
      <c r="AC3344" t="s">
        <v>298</v>
      </c>
      <c r="AG3344" t="s">
        <v>27</v>
      </c>
      <c r="AH3344" t="str">
        <f>Table1[[#This Row],[Family]]</f>
        <v>Chironomidae</v>
      </c>
      <c r="AI3344" t="s">
        <v>92</v>
      </c>
      <c r="AJ3344" t="s">
        <v>53</v>
      </c>
      <c r="AK3344">
        <v>7.2</v>
      </c>
      <c r="AM3344" t="s">
        <v>42</v>
      </c>
      <c r="AN3344">
        <v>7.2</v>
      </c>
      <c r="AO3344">
        <v>0</v>
      </c>
    </row>
    <row r="3345" spans="1:41" x14ac:dyDescent="0.25">
      <c r="A3345" t="s">
        <v>890</v>
      </c>
      <c r="F3345" t="s">
        <v>890</v>
      </c>
      <c r="G3345" s="1">
        <v>42446</v>
      </c>
      <c r="I3345" t="s">
        <v>1023</v>
      </c>
      <c r="J3345" t="s">
        <v>129</v>
      </c>
      <c r="K3345" t="s">
        <v>564</v>
      </c>
      <c r="L3345" t="s">
        <v>42</v>
      </c>
      <c r="M3345" t="s">
        <v>43</v>
      </c>
      <c r="N3345">
        <v>0</v>
      </c>
      <c r="O3345">
        <v>1</v>
      </c>
      <c r="P3345">
        <v>1</v>
      </c>
      <c r="T3345" t="s">
        <v>55</v>
      </c>
      <c r="V3345" t="s">
        <v>67</v>
      </c>
      <c r="X3345" t="s">
        <v>80</v>
      </c>
      <c r="Z3345" t="s">
        <v>86</v>
      </c>
      <c r="AB3345" t="s">
        <v>97</v>
      </c>
      <c r="AC3345" t="s">
        <v>565</v>
      </c>
      <c r="AG3345" t="s">
        <v>27</v>
      </c>
      <c r="AH3345" t="str">
        <f>Table1[[#This Row],[Family]]</f>
        <v>Chironomidae</v>
      </c>
      <c r="AI3345" t="s">
        <v>48</v>
      </c>
      <c r="AJ3345" t="s">
        <v>271</v>
      </c>
      <c r="AK3345">
        <v>4.2</v>
      </c>
      <c r="AM3345" t="s">
        <v>42</v>
      </c>
      <c r="AN3345">
        <v>4.2</v>
      </c>
      <c r="AO3345">
        <v>0</v>
      </c>
    </row>
    <row r="3346" spans="1:41" x14ac:dyDescent="0.25">
      <c r="A3346" t="s">
        <v>890</v>
      </c>
      <c r="F3346" t="s">
        <v>890</v>
      </c>
      <c r="G3346" s="1">
        <v>42446</v>
      </c>
      <c r="I3346" t="s">
        <v>1023</v>
      </c>
      <c r="J3346" t="s">
        <v>129</v>
      </c>
      <c r="K3346" t="s">
        <v>186</v>
      </c>
      <c r="L3346" t="s">
        <v>42</v>
      </c>
      <c r="M3346" t="s">
        <v>79</v>
      </c>
      <c r="N3346">
        <v>0</v>
      </c>
      <c r="O3346">
        <v>3</v>
      </c>
      <c r="P3346">
        <v>3</v>
      </c>
      <c r="T3346" t="s">
        <v>55</v>
      </c>
      <c r="V3346" t="s">
        <v>67</v>
      </c>
      <c r="X3346" t="s">
        <v>80</v>
      </c>
      <c r="Z3346" t="s">
        <v>86</v>
      </c>
      <c r="AC3346" t="s">
        <v>187</v>
      </c>
      <c r="AG3346" t="s">
        <v>27</v>
      </c>
      <c r="AH3346" t="str">
        <f>Table1[[#This Row],[Family]]</f>
        <v>Chironomidae</v>
      </c>
      <c r="AI3346" t="s">
        <v>48</v>
      </c>
      <c r="AK3346">
        <v>7.6</v>
      </c>
      <c r="AM3346" t="s">
        <v>42</v>
      </c>
      <c r="AN3346">
        <v>7.6</v>
      </c>
      <c r="AO3346">
        <v>0</v>
      </c>
    </row>
    <row r="3347" spans="1:41" x14ac:dyDescent="0.25">
      <c r="A3347" t="s">
        <v>890</v>
      </c>
      <c r="F3347" t="s">
        <v>890</v>
      </c>
      <c r="G3347" s="1">
        <v>42446</v>
      </c>
      <c r="I3347" t="s">
        <v>1023</v>
      </c>
      <c r="J3347" t="s">
        <v>129</v>
      </c>
      <c r="K3347" t="s">
        <v>103</v>
      </c>
      <c r="L3347" t="s">
        <v>42</v>
      </c>
      <c r="M3347" t="s">
        <v>43</v>
      </c>
      <c r="N3347">
        <v>0</v>
      </c>
      <c r="O3347">
        <v>4</v>
      </c>
      <c r="P3347">
        <v>4</v>
      </c>
      <c r="T3347" t="s">
        <v>55</v>
      </c>
      <c r="V3347" t="s">
        <v>67</v>
      </c>
      <c r="X3347" t="s">
        <v>80</v>
      </c>
      <c r="Z3347" t="s">
        <v>86</v>
      </c>
      <c r="AC3347" t="s">
        <v>104</v>
      </c>
      <c r="AG3347" t="s">
        <v>27</v>
      </c>
      <c r="AH3347" t="str">
        <f>Table1[[#This Row],[Family]]</f>
        <v>Chironomidae</v>
      </c>
      <c r="AI3347" t="s">
        <v>48</v>
      </c>
      <c r="AJ3347" t="s">
        <v>61</v>
      </c>
      <c r="AK3347">
        <v>5.9</v>
      </c>
      <c r="AM3347" t="s">
        <v>42</v>
      </c>
      <c r="AN3347">
        <v>5.9</v>
      </c>
      <c r="AO3347">
        <v>0</v>
      </c>
    </row>
    <row r="3348" spans="1:41" x14ac:dyDescent="0.25">
      <c r="A3348" t="s">
        <v>890</v>
      </c>
      <c r="F3348" t="s">
        <v>890</v>
      </c>
      <c r="G3348" s="1">
        <v>42446</v>
      </c>
      <c r="I3348" t="s">
        <v>1023</v>
      </c>
      <c r="J3348" t="s">
        <v>129</v>
      </c>
      <c r="K3348" t="s">
        <v>227</v>
      </c>
      <c r="L3348" t="s">
        <v>42</v>
      </c>
      <c r="M3348" t="s">
        <v>43</v>
      </c>
      <c r="N3348">
        <v>0</v>
      </c>
      <c r="O3348">
        <v>2</v>
      </c>
      <c r="P3348">
        <v>2</v>
      </c>
      <c r="T3348" t="s">
        <v>55</v>
      </c>
      <c r="V3348" t="s">
        <v>67</v>
      </c>
      <c r="X3348" t="s">
        <v>80</v>
      </c>
      <c r="Z3348" t="s">
        <v>86</v>
      </c>
      <c r="AC3348" t="s">
        <v>228</v>
      </c>
      <c r="AG3348" t="s">
        <v>27</v>
      </c>
      <c r="AH3348" t="str">
        <f>Table1[[#This Row],[Family]]</f>
        <v>Chironomidae</v>
      </c>
      <c r="AI3348" t="s">
        <v>144</v>
      </c>
      <c r="AJ3348" t="s">
        <v>61</v>
      </c>
      <c r="AK3348">
        <v>7.2</v>
      </c>
      <c r="AM3348" t="s">
        <v>42</v>
      </c>
      <c r="AN3348">
        <v>7.2</v>
      </c>
      <c r="AO3348">
        <v>0</v>
      </c>
    </row>
    <row r="3349" spans="1:41" x14ac:dyDescent="0.25">
      <c r="A3349" t="s">
        <v>890</v>
      </c>
      <c r="F3349" t="s">
        <v>890</v>
      </c>
      <c r="G3349" s="1">
        <v>42446</v>
      </c>
      <c r="I3349" t="s">
        <v>1023</v>
      </c>
      <c r="J3349" t="s">
        <v>129</v>
      </c>
      <c r="K3349" t="s">
        <v>107</v>
      </c>
      <c r="L3349" t="s">
        <v>42</v>
      </c>
      <c r="M3349" t="s">
        <v>43</v>
      </c>
      <c r="N3349">
        <v>0</v>
      </c>
      <c r="O3349">
        <v>29</v>
      </c>
      <c r="P3349">
        <v>29</v>
      </c>
      <c r="T3349" t="s">
        <v>55</v>
      </c>
      <c r="V3349" t="s">
        <v>67</v>
      </c>
      <c r="X3349" t="s">
        <v>80</v>
      </c>
      <c r="Z3349" t="s">
        <v>86</v>
      </c>
      <c r="AC3349" t="s">
        <v>108</v>
      </c>
      <c r="AG3349" t="s">
        <v>27</v>
      </c>
      <c r="AH3349" t="str">
        <f>Table1[[#This Row],[Family]]</f>
        <v>Chironomidae</v>
      </c>
      <c r="AI3349" t="s">
        <v>48</v>
      </c>
      <c r="AJ3349" t="s">
        <v>82</v>
      </c>
      <c r="AK3349">
        <v>9.1999999999999993</v>
      </c>
      <c r="AM3349" t="s">
        <v>42</v>
      </c>
      <c r="AN3349">
        <v>9.1999999999999993</v>
      </c>
      <c r="AO3349">
        <v>0</v>
      </c>
    </row>
    <row r="3350" spans="1:41" x14ac:dyDescent="0.25">
      <c r="A3350" t="s">
        <v>890</v>
      </c>
      <c r="F3350" t="s">
        <v>890</v>
      </c>
      <c r="G3350" s="1">
        <v>42446</v>
      </c>
      <c r="I3350" t="s">
        <v>1023</v>
      </c>
      <c r="J3350" t="s">
        <v>129</v>
      </c>
      <c r="K3350" t="s">
        <v>274</v>
      </c>
      <c r="L3350" t="s">
        <v>42</v>
      </c>
      <c r="M3350" t="s">
        <v>43</v>
      </c>
      <c r="N3350">
        <v>0</v>
      </c>
      <c r="O3350">
        <v>1</v>
      </c>
      <c r="P3350">
        <v>1</v>
      </c>
      <c r="T3350" t="s">
        <v>55</v>
      </c>
      <c r="V3350" t="s">
        <v>67</v>
      </c>
      <c r="X3350" t="s">
        <v>80</v>
      </c>
      <c r="Z3350" t="s">
        <v>86</v>
      </c>
      <c r="AC3350" t="s">
        <v>275</v>
      </c>
      <c r="AG3350" t="s">
        <v>27</v>
      </c>
      <c r="AH3350" t="str">
        <f>Table1[[#This Row],[Family]]</f>
        <v>Chironomidae</v>
      </c>
      <c r="AI3350" t="s">
        <v>48</v>
      </c>
      <c r="AJ3350" t="s">
        <v>61</v>
      </c>
      <c r="AK3350">
        <v>4.5999999999999996</v>
      </c>
      <c r="AM3350" t="s">
        <v>42</v>
      </c>
      <c r="AN3350">
        <v>4.5999999999999996</v>
      </c>
      <c r="AO3350">
        <v>0</v>
      </c>
    </row>
    <row r="3351" spans="1:41" x14ac:dyDescent="0.25">
      <c r="A3351" t="s">
        <v>890</v>
      </c>
      <c r="F3351" t="s">
        <v>890</v>
      </c>
      <c r="G3351" s="1">
        <v>42446</v>
      </c>
      <c r="I3351" t="s">
        <v>1023</v>
      </c>
      <c r="J3351" t="s">
        <v>129</v>
      </c>
      <c r="K3351" t="s">
        <v>229</v>
      </c>
      <c r="L3351" t="s">
        <v>42</v>
      </c>
      <c r="M3351" t="s">
        <v>43</v>
      </c>
      <c r="N3351">
        <v>0</v>
      </c>
      <c r="O3351">
        <v>1</v>
      </c>
      <c r="P3351">
        <v>1</v>
      </c>
      <c r="T3351" t="s">
        <v>55</v>
      </c>
      <c r="V3351" t="s">
        <v>67</v>
      </c>
      <c r="X3351" t="s">
        <v>80</v>
      </c>
      <c r="Z3351" t="s">
        <v>86</v>
      </c>
      <c r="AC3351" t="s">
        <v>230</v>
      </c>
      <c r="AG3351" t="s">
        <v>27</v>
      </c>
      <c r="AH3351" t="str">
        <f>Table1[[#This Row],[Family]]</f>
        <v>Chironomidae</v>
      </c>
      <c r="AI3351" t="s">
        <v>48</v>
      </c>
      <c r="AJ3351" t="s">
        <v>61</v>
      </c>
      <c r="AK3351">
        <v>6.2</v>
      </c>
      <c r="AM3351" t="s">
        <v>42</v>
      </c>
      <c r="AN3351">
        <v>6.2</v>
      </c>
      <c r="AO3351">
        <v>0</v>
      </c>
    </row>
    <row r="3352" spans="1:41" x14ac:dyDescent="0.25">
      <c r="A3352" t="s">
        <v>890</v>
      </c>
      <c r="F3352" t="s">
        <v>890</v>
      </c>
      <c r="G3352" s="1">
        <v>42446</v>
      </c>
      <c r="I3352" t="s">
        <v>1023</v>
      </c>
      <c r="J3352" t="s">
        <v>129</v>
      </c>
      <c r="K3352" t="s">
        <v>255</v>
      </c>
      <c r="L3352" t="s">
        <v>42</v>
      </c>
      <c r="M3352" t="s">
        <v>43</v>
      </c>
      <c r="N3352">
        <v>0</v>
      </c>
      <c r="O3352">
        <v>2</v>
      </c>
      <c r="P3352">
        <v>2</v>
      </c>
      <c r="T3352" t="s">
        <v>55</v>
      </c>
      <c r="V3352" t="s">
        <v>67</v>
      </c>
      <c r="X3352" t="s">
        <v>80</v>
      </c>
      <c r="Z3352" t="s">
        <v>86</v>
      </c>
      <c r="AC3352" t="s">
        <v>256</v>
      </c>
      <c r="AG3352" t="s">
        <v>27</v>
      </c>
      <c r="AH3352" t="str">
        <f>Table1[[#This Row],[Family]]</f>
        <v>Chironomidae</v>
      </c>
      <c r="AI3352" t="s">
        <v>48</v>
      </c>
      <c r="AJ3352" t="s">
        <v>61</v>
      </c>
      <c r="AK3352">
        <v>5.0999999999999996</v>
      </c>
      <c r="AM3352" t="s">
        <v>42</v>
      </c>
      <c r="AN3352">
        <v>5.0999999999999996</v>
      </c>
      <c r="AO3352">
        <v>0</v>
      </c>
    </row>
    <row r="3353" spans="1:41" x14ac:dyDescent="0.25">
      <c r="A3353" t="s">
        <v>890</v>
      </c>
      <c r="F3353" t="s">
        <v>890</v>
      </c>
      <c r="G3353" s="1">
        <v>42446</v>
      </c>
      <c r="I3353" t="s">
        <v>1023</v>
      </c>
      <c r="J3353" t="s">
        <v>129</v>
      </c>
      <c r="K3353" t="s">
        <v>250</v>
      </c>
      <c r="L3353" t="s">
        <v>42</v>
      </c>
      <c r="M3353" t="s">
        <v>43</v>
      </c>
      <c r="N3353">
        <v>0</v>
      </c>
      <c r="O3353">
        <v>1</v>
      </c>
      <c r="P3353">
        <v>1</v>
      </c>
      <c r="T3353" t="s">
        <v>55</v>
      </c>
      <c r="V3353" t="s">
        <v>67</v>
      </c>
      <c r="X3353" t="s">
        <v>80</v>
      </c>
      <c r="Z3353" t="s">
        <v>86</v>
      </c>
      <c r="AC3353" t="s">
        <v>251</v>
      </c>
      <c r="AG3353" t="s">
        <v>27</v>
      </c>
      <c r="AH3353" t="str">
        <f>Table1[[#This Row],[Family]]</f>
        <v>Chironomidae</v>
      </c>
      <c r="AI3353" t="s">
        <v>48</v>
      </c>
      <c r="AJ3353" t="s">
        <v>61</v>
      </c>
      <c r="AK3353">
        <v>5.0999999999999996</v>
      </c>
      <c r="AM3353" t="s">
        <v>42</v>
      </c>
      <c r="AN3353">
        <v>5.0999999999999996</v>
      </c>
      <c r="AO3353">
        <v>0</v>
      </c>
    </row>
    <row r="3354" spans="1:41" x14ac:dyDescent="0.25">
      <c r="A3354" t="s">
        <v>890</v>
      </c>
      <c r="F3354" t="s">
        <v>890</v>
      </c>
      <c r="G3354" s="1">
        <v>42446</v>
      </c>
      <c r="I3354" t="s">
        <v>1023</v>
      </c>
      <c r="J3354" t="s">
        <v>129</v>
      </c>
      <c r="K3354" t="s">
        <v>109</v>
      </c>
      <c r="L3354" t="s">
        <v>42</v>
      </c>
      <c r="M3354" t="s">
        <v>79</v>
      </c>
      <c r="N3354">
        <v>0</v>
      </c>
      <c r="O3354">
        <v>1</v>
      </c>
      <c r="P3354">
        <v>1</v>
      </c>
      <c r="T3354" t="s">
        <v>55</v>
      </c>
      <c r="V3354" t="s">
        <v>67</v>
      </c>
      <c r="X3354" t="s">
        <v>80</v>
      </c>
      <c r="Z3354" t="s">
        <v>86</v>
      </c>
      <c r="AC3354" t="s">
        <v>110</v>
      </c>
      <c r="AG3354" t="s">
        <v>27</v>
      </c>
      <c r="AH3354" t="str">
        <f>Table1[[#This Row],[Family]]</f>
        <v>Chironomidae</v>
      </c>
      <c r="AI3354" t="s">
        <v>76</v>
      </c>
      <c r="AK3354">
        <v>7.5</v>
      </c>
      <c r="AM3354" t="s">
        <v>42</v>
      </c>
      <c r="AN3354">
        <v>7.5</v>
      </c>
      <c r="AO3354">
        <v>0</v>
      </c>
    </row>
    <row r="3355" spans="1:41" x14ac:dyDescent="0.25">
      <c r="A3355" t="s">
        <v>890</v>
      </c>
      <c r="F3355" t="s">
        <v>890</v>
      </c>
      <c r="G3355" s="1">
        <v>42446</v>
      </c>
      <c r="I3355" t="s">
        <v>1023</v>
      </c>
      <c r="J3355" t="s">
        <v>129</v>
      </c>
      <c r="K3355" t="s">
        <v>123</v>
      </c>
      <c r="L3355" t="s">
        <v>42</v>
      </c>
      <c r="M3355" t="s">
        <v>43</v>
      </c>
      <c r="N3355">
        <v>0</v>
      </c>
      <c r="O3355">
        <v>14</v>
      </c>
      <c r="P3355">
        <v>14</v>
      </c>
      <c r="T3355" t="s">
        <v>55</v>
      </c>
      <c r="V3355" t="s">
        <v>67</v>
      </c>
      <c r="X3355" t="s">
        <v>80</v>
      </c>
      <c r="Z3355" t="s">
        <v>86</v>
      </c>
      <c r="AC3355" t="s">
        <v>124</v>
      </c>
      <c r="AG3355" t="s">
        <v>27</v>
      </c>
      <c r="AH3355" t="str">
        <f>Table1[[#This Row],[Family]]</f>
        <v>Chironomidae</v>
      </c>
      <c r="AI3355" t="s">
        <v>76</v>
      </c>
      <c r="AJ3355" t="s">
        <v>61</v>
      </c>
      <c r="AK3355">
        <v>8.1999999999999993</v>
      </c>
      <c r="AM3355" t="s">
        <v>42</v>
      </c>
      <c r="AN3355">
        <v>8.1999999999999993</v>
      </c>
      <c r="AO3355">
        <v>0</v>
      </c>
    </row>
    <row r="3356" spans="1:41" x14ac:dyDescent="0.25">
      <c r="A3356" t="s">
        <v>890</v>
      </c>
      <c r="F3356" t="s">
        <v>890</v>
      </c>
      <c r="G3356" s="1">
        <v>42446</v>
      </c>
      <c r="I3356" t="s">
        <v>1023</v>
      </c>
      <c r="J3356" t="s">
        <v>129</v>
      </c>
      <c r="K3356" t="s">
        <v>196</v>
      </c>
      <c r="L3356" t="s">
        <v>42</v>
      </c>
      <c r="M3356" t="s">
        <v>43</v>
      </c>
      <c r="N3356">
        <v>0</v>
      </c>
      <c r="O3356">
        <v>6</v>
      </c>
      <c r="P3356">
        <v>6</v>
      </c>
      <c r="T3356" t="s">
        <v>55</v>
      </c>
      <c r="V3356" t="s">
        <v>67</v>
      </c>
      <c r="X3356" t="s">
        <v>80</v>
      </c>
      <c r="Z3356" t="s">
        <v>86</v>
      </c>
      <c r="AB3356" t="s">
        <v>194</v>
      </c>
      <c r="AC3356" t="s">
        <v>197</v>
      </c>
      <c r="AG3356" t="s">
        <v>27</v>
      </c>
      <c r="AH3356" t="str">
        <f>Table1[[#This Row],[Family]]</f>
        <v>Chironomidae</v>
      </c>
      <c r="AI3356" t="s">
        <v>48</v>
      </c>
      <c r="AJ3356" t="s">
        <v>61</v>
      </c>
      <c r="AK3356">
        <v>8.1999999999999993</v>
      </c>
      <c r="AM3356" t="s">
        <v>42</v>
      </c>
      <c r="AN3356">
        <v>8.1999999999999993</v>
      </c>
      <c r="AO3356">
        <v>0</v>
      </c>
    </row>
    <row r="3357" spans="1:41" x14ac:dyDescent="0.25">
      <c r="A3357" t="s">
        <v>890</v>
      </c>
      <c r="F3357" t="s">
        <v>890</v>
      </c>
      <c r="G3357" s="1">
        <v>42446</v>
      </c>
      <c r="I3357" t="s">
        <v>1023</v>
      </c>
      <c r="J3357" t="s">
        <v>129</v>
      </c>
      <c r="K3357" t="s">
        <v>278</v>
      </c>
      <c r="L3357" t="s">
        <v>42</v>
      </c>
      <c r="M3357" t="s">
        <v>43</v>
      </c>
      <c r="N3357">
        <v>0</v>
      </c>
      <c r="O3357">
        <v>1</v>
      </c>
      <c r="P3357">
        <v>1</v>
      </c>
      <c r="T3357" t="s">
        <v>55</v>
      </c>
      <c r="V3357" t="s">
        <v>67</v>
      </c>
      <c r="X3357" t="s">
        <v>80</v>
      </c>
      <c r="Z3357" t="s">
        <v>279</v>
      </c>
      <c r="AC3357" t="s">
        <v>280</v>
      </c>
      <c r="AG3357" t="s">
        <v>27</v>
      </c>
      <c r="AH3357" t="str">
        <f>Table1[[#This Row],[Family]]</f>
        <v>Empididae</v>
      </c>
      <c r="AI3357" t="s">
        <v>76</v>
      </c>
      <c r="AJ3357" t="s">
        <v>53</v>
      </c>
      <c r="AK3357">
        <v>7.4</v>
      </c>
      <c r="AM3357" t="s">
        <v>42</v>
      </c>
      <c r="AN3357">
        <v>7.4</v>
      </c>
      <c r="AO3357">
        <v>0</v>
      </c>
    </row>
    <row r="3358" spans="1:41" x14ac:dyDescent="0.25">
      <c r="A3358" t="s">
        <v>890</v>
      </c>
      <c r="F3358" t="s">
        <v>890</v>
      </c>
      <c r="G3358" s="1">
        <v>42446</v>
      </c>
      <c r="I3358" t="s">
        <v>1023</v>
      </c>
      <c r="J3358" t="s">
        <v>129</v>
      </c>
      <c r="K3358" t="s">
        <v>891</v>
      </c>
      <c r="L3358" t="s">
        <v>42</v>
      </c>
      <c r="M3358" t="s">
        <v>43</v>
      </c>
      <c r="N3358">
        <v>0</v>
      </c>
      <c r="O3358">
        <v>1</v>
      </c>
      <c r="P3358">
        <v>1</v>
      </c>
      <c r="T3358" t="s">
        <v>55</v>
      </c>
      <c r="V3358" t="s">
        <v>67</v>
      </c>
      <c r="X3358" t="s">
        <v>80</v>
      </c>
      <c r="Z3358" t="s">
        <v>203</v>
      </c>
      <c r="AC3358" t="s">
        <v>892</v>
      </c>
      <c r="AG3358" t="s">
        <v>27</v>
      </c>
      <c r="AH3358" t="str">
        <f>Table1[[#This Row],[Family]]</f>
        <v>Tipulidae</v>
      </c>
      <c r="AI3358" t="s">
        <v>60</v>
      </c>
      <c r="AJ3358" t="s">
        <v>190</v>
      </c>
      <c r="AK3358">
        <v>4.8</v>
      </c>
      <c r="AM3358" t="s">
        <v>42</v>
      </c>
      <c r="AN3358">
        <v>4.8</v>
      </c>
      <c r="AO3358">
        <v>0</v>
      </c>
    </row>
    <row r="3359" spans="1:41" x14ac:dyDescent="0.25">
      <c r="A3359" t="s">
        <v>893</v>
      </c>
      <c r="F3359" t="s">
        <v>893</v>
      </c>
      <c r="G3359" s="1">
        <v>42446</v>
      </c>
      <c r="I3359" t="s">
        <v>1023</v>
      </c>
      <c r="J3359" t="s">
        <v>129</v>
      </c>
      <c r="K3359" t="s">
        <v>158</v>
      </c>
      <c r="L3359" t="s">
        <v>42</v>
      </c>
      <c r="M3359" t="s">
        <v>43</v>
      </c>
      <c r="N3359">
        <v>0</v>
      </c>
      <c r="O3359">
        <v>1</v>
      </c>
      <c r="P3359">
        <v>1</v>
      </c>
      <c r="T3359" t="s">
        <v>55</v>
      </c>
      <c r="V3359" t="s">
        <v>67</v>
      </c>
      <c r="X3359" t="s">
        <v>152</v>
      </c>
      <c r="Z3359" t="s">
        <v>159</v>
      </c>
      <c r="AC3359" t="s">
        <v>160</v>
      </c>
      <c r="AG3359" t="s">
        <v>27</v>
      </c>
      <c r="AH3359" t="str">
        <f>Table1[[#This Row],[Family]]</f>
        <v>Nemouridae</v>
      </c>
      <c r="AI3359" t="s">
        <v>60</v>
      </c>
      <c r="AJ3359" t="s">
        <v>161</v>
      </c>
      <c r="AK3359">
        <v>3</v>
      </c>
      <c r="AM3359" t="s">
        <v>42</v>
      </c>
      <c r="AN3359">
        <v>3</v>
      </c>
      <c r="AO3359">
        <v>0</v>
      </c>
    </row>
    <row r="3360" spans="1:41" x14ac:dyDescent="0.25">
      <c r="A3360" t="s">
        <v>893</v>
      </c>
      <c r="F3360" t="s">
        <v>893</v>
      </c>
      <c r="G3360" s="1">
        <v>42446</v>
      </c>
      <c r="I3360" t="s">
        <v>1023</v>
      </c>
      <c r="J3360" t="s">
        <v>129</v>
      </c>
      <c r="K3360" t="s">
        <v>262</v>
      </c>
      <c r="L3360" t="s">
        <v>42</v>
      </c>
      <c r="M3360" t="s">
        <v>43</v>
      </c>
      <c r="N3360">
        <v>0</v>
      </c>
      <c r="O3360">
        <v>1</v>
      </c>
      <c r="P3360">
        <v>1</v>
      </c>
      <c r="T3360" t="s">
        <v>55</v>
      </c>
      <c r="V3360" t="s">
        <v>67</v>
      </c>
      <c r="X3360" t="s">
        <v>152</v>
      </c>
      <c r="Z3360" t="s">
        <v>159</v>
      </c>
      <c r="AC3360" t="s">
        <v>263</v>
      </c>
      <c r="AG3360" t="s">
        <v>27</v>
      </c>
      <c r="AH3360" t="str">
        <f>Table1[[#This Row],[Family]]</f>
        <v>Nemouridae</v>
      </c>
      <c r="AI3360" t="s">
        <v>60</v>
      </c>
      <c r="AJ3360" t="s">
        <v>161</v>
      </c>
      <c r="AK3360">
        <v>4.5</v>
      </c>
      <c r="AM3360" t="s">
        <v>42</v>
      </c>
      <c r="AN3360">
        <v>4.5</v>
      </c>
      <c r="AO3360">
        <v>0</v>
      </c>
    </row>
    <row r="3361" spans="1:41" x14ac:dyDescent="0.25">
      <c r="A3361" t="s">
        <v>893</v>
      </c>
      <c r="F3361" t="s">
        <v>893</v>
      </c>
      <c r="G3361" s="1">
        <v>42446</v>
      </c>
      <c r="I3361" t="s">
        <v>1023</v>
      </c>
      <c r="J3361" t="s">
        <v>129</v>
      </c>
      <c r="K3361" t="s">
        <v>414</v>
      </c>
      <c r="L3361" t="s">
        <v>42</v>
      </c>
      <c r="M3361" t="s">
        <v>43</v>
      </c>
      <c r="N3361">
        <v>0</v>
      </c>
      <c r="O3361">
        <v>1</v>
      </c>
      <c r="P3361">
        <v>1</v>
      </c>
      <c r="T3361" t="s">
        <v>55</v>
      </c>
      <c r="V3361" t="s">
        <v>67</v>
      </c>
      <c r="X3361" t="s">
        <v>152</v>
      </c>
      <c r="Z3361" t="s">
        <v>163</v>
      </c>
      <c r="AB3361" t="s">
        <v>164</v>
      </c>
      <c r="AC3361" t="s">
        <v>415</v>
      </c>
      <c r="AG3361" t="s">
        <v>27</v>
      </c>
      <c r="AH3361" t="str">
        <f>Table1[[#This Row],[Family]]</f>
        <v>Perlidae</v>
      </c>
      <c r="AI3361" t="s">
        <v>76</v>
      </c>
      <c r="AJ3361" t="s">
        <v>53</v>
      </c>
      <c r="AK3361">
        <v>0.6</v>
      </c>
      <c r="AM3361" t="s">
        <v>42</v>
      </c>
      <c r="AN3361">
        <v>0.6</v>
      </c>
      <c r="AO3361">
        <v>0</v>
      </c>
    </row>
    <row r="3362" spans="1:41" x14ac:dyDescent="0.25">
      <c r="A3362" t="s">
        <v>893</v>
      </c>
      <c r="F3362" t="s">
        <v>893</v>
      </c>
      <c r="G3362" s="1">
        <v>42446</v>
      </c>
      <c r="I3362" t="s">
        <v>1023</v>
      </c>
      <c r="J3362" t="s">
        <v>129</v>
      </c>
      <c r="K3362" t="s">
        <v>170</v>
      </c>
      <c r="L3362" t="s">
        <v>42</v>
      </c>
      <c r="M3362" t="s">
        <v>43</v>
      </c>
      <c r="N3362">
        <v>0</v>
      </c>
      <c r="O3362">
        <v>54</v>
      </c>
      <c r="P3362">
        <v>54</v>
      </c>
      <c r="T3362" t="s">
        <v>55</v>
      </c>
      <c r="V3362" t="s">
        <v>67</v>
      </c>
      <c r="X3362" t="s">
        <v>72</v>
      </c>
      <c r="Z3362" t="s">
        <v>171</v>
      </c>
      <c r="AC3362" t="s">
        <v>172</v>
      </c>
      <c r="AG3362" t="s">
        <v>27</v>
      </c>
      <c r="AH3362" t="str">
        <f>Table1[[#This Row],[Family]]</f>
        <v>Hydropsychidae</v>
      </c>
      <c r="AI3362" t="s">
        <v>92</v>
      </c>
      <c r="AJ3362" t="s">
        <v>53</v>
      </c>
      <c r="AK3362">
        <v>6.5</v>
      </c>
      <c r="AM3362" t="s">
        <v>42</v>
      </c>
      <c r="AN3362">
        <v>6.5</v>
      </c>
      <c r="AO3362">
        <v>0</v>
      </c>
    </row>
    <row r="3363" spans="1:41" x14ac:dyDescent="0.25">
      <c r="A3363" t="s">
        <v>893</v>
      </c>
      <c r="F3363" t="s">
        <v>893</v>
      </c>
      <c r="G3363" s="1">
        <v>42446</v>
      </c>
      <c r="I3363" t="s">
        <v>1023</v>
      </c>
      <c r="J3363" t="s">
        <v>129</v>
      </c>
      <c r="K3363" t="s">
        <v>175</v>
      </c>
      <c r="L3363" t="s">
        <v>42</v>
      </c>
      <c r="M3363" t="s">
        <v>43</v>
      </c>
      <c r="N3363">
        <v>0</v>
      </c>
      <c r="O3363">
        <v>5</v>
      </c>
      <c r="P3363">
        <v>5</v>
      </c>
      <c r="T3363" t="s">
        <v>55</v>
      </c>
      <c r="V3363" t="s">
        <v>67</v>
      </c>
      <c r="X3363" t="s">
        <v>72</v>
      </c>
      <c r="Z3363" t="s">
        <v>171</v>
      </c>
      <c r="AC3363" t="s">
        <v>176</v>
      </c>
      <c r="AG3363" t="s">
        <v>27</v>
      </c>
      <c r="AH3363" t="str">
        <f>Table1[[#This Row],[Family]]</f>
        <v>Hydropsychidae</v>
      </c>
      <c r="AI3363" t="s">
        <v>92</v>
      </c>
      <c r="AJ3363" t="s">
        <v>53</v>
      </c>
      <c r="AK3363">
        <v>7.5</v>
      </c>
      <c r="AM3363" t="s">
        <v>42</v>
      </c>
      <c r="AN3363">
        <v>7.5</v>
      </c>
      <c r="AO3363">
        <v>0</v>
      </c>
    </row>
    <row r="3364" spans="1:41" x14ac:dyDescent="0.25">
      <c r="A3364" t="s">
        <v>893</v>
      </c>
      <c r="F3364" t="s">
        <v>893</v>
      </c>
      <c r="G3364" s="1">
        <v>42446</v>
      </c>
      <c r="I3364" t="s">
        <v>1023</v>
      </c>
      <c r="J3364" t="s">
        <v>129</v>
      </c>
      <c r="K3364" t="s">
        <v>217</v>
      </c>
      <c r="L3364" t="s">
        <v>42</v>
      </c>
      <c r="M3364" t="s">
        <v>43</v>
      </c>
      <c r="N3364">
        <v>0</v>
      </c>
      <c r="O3364">
        <v>19</v>
      </c>
      <c r="P3364">
        <v>19</v>
      </c>
      <c r="T3364" t="s">
        <v>55</v>
      </c>
      <c r="V3364" t="s">
        <v>67</v>
      </c>
      <c r="X3364" t="s">
        <v>72</v>
      </c>
      <c r="Z3364" t="s">
        <v>181</v>
      </c>
      <c r="AC3364" t="s">
        <v>218</v>
      </c>
      <c r="AG3364" t="s">
        <v>27</v>
      </c>
      <c r="AH3364" t="str">
        <f>Table1[[#This Row],[Family]]</f>
        <v>Philopotamidae</v>
      </c>
      <c r="AI3364" t="s">
        <v>92</v>
      </c>
      <c r="AJ3364" t="s">
        <v>53</v>
      </c>
      <c r="AK3364">
        <v>4.4000000000000004</v>
      </c>
      <c r="AM3364" t="s">
        <v>42</v>
      </c>
      <c r="AN3364">
        <v>4.4000000000000004</v>
      </c>
      <c r="AO3364">
        <v>0</v>
      </c>
    </row>
    <row r="3365" spans="1:41" x14ac:dyDescent="0.25">
      <c r="A3365" t="s">
        <v>893</v>
      </c>
      <c r="F3365" t="s">
        <v>893</v>
      </c>
      <c r="G3365" s="1">
        <v>42446</v>
      </c>
      <c r="I3365" t="s">
        <v>1023</v>
      </c>
      <c r="J3365" t="s">
        <v>129</v>
      </c>
      <c r="K3365" t="s">
        <v>362</v>
      </c>
      <c r="L3365" t="s">
        <v>42</v>
      </c>
      <c r="M3365" t="s">
        <v>43</v>
      </c>
      <c r="N3365">
        <v>0</v>
      </c>
      <c r="O3365">
        <v>1</v>
      </c>
      <c r="P3365">
        <v>1</v>
      </c>
      <c r="T3365" t="s">
        <v>55</v>
      </c>
      <c r="V3365" t="s">
        <v>67</v>
      </c>
      <c r="X3365" t="s">
        <v>220</v>
      </c>
      <c r="Z3365" t="s">
        <v>221</v>
      </c>
      <c r="AC3365" t="s">
        <v>363</v>
      </c>
      <c r="AG3365" t="s">
        <v>27</v>
      </c>
      <c r="AH3365" t="str">
        <f>Table1[[#This Row],[Family]]</f>
        <v>Elmidae</v>
      </c>
      <c r="AI3365" t="s">
        <v>144</v>
      </c>
      <c r="AJ3365" t="s">
        <v>53</v>
      </c>
      <c r="AK3365">
        <v>5.4</v>
      </c>
      <c r="AM3365" t="s">
        <v>42</v>
      </c>
      <c r="AN3365">
        <v>5.4</v>
      </c>
      <c r="AO3365">
        <v>0</v>
      </c>
    </row>
    <row r="3366" spans="1:41" x14ac:dyDescent="0.25">
      <c r="A3366" t="s">
        <v>893</v>
      </c>
      <c r="F3366" t="s">
        <v>893</v>
      </c>
      <c r="G3366" s="1">
        <v>42446</v>
      </c>
      <c r="I3366" t="s">
        <v>1023</v>
      </c>
      <c r="J3366" t="s">
        <v>129</v>
      </c>
      <c r="K3366" t="s">
        <v>219</v>
      </c>
      <c r="L3366" t="s">
        <v>42</v>
      </c>
      <c r="M3366" t="s">
        <v>43</v>
      </c>
      <c r="N3366">
        <v>0</v>
      </c>
      <c r="O3366">
        <v>5</v>
      </c>
      <c r="P3366">
        <v>5</v>
      </c>
      <c r="T3366" t="s">
        <v>55</v>
      </c>
      <c r="V3366" t="s">
        <v>67</v>
      </c>
      <c r="X3366" t="s">
        <v>220</v>
      </c>
      <c r="Z3366" t="s">
        <v>221</v>
      </c>
      <c r="AC3366" t="s">
        <v>222</v>
      </c>
      <c r="AG3366" t="s">
        <v>27</v>
      </c>
      <c r="AH3366" t="str">
        <f>Table1[[#This Row],[Family]]</f>
        <v>Elmidae</v>
      </c>
      <c r="AI3366" t="s">
        <v>144</v>
      </c>
      <c r="AJ3366" t="s">
        <v>53</v>
      </c>
      <c r="AK3366">
        <v>7.1</v>
      </c>
      <c r="AM3366" t="s">
        <v>42</v>
      </c>
      <c r="AN3366">
        <v>7.1</v>
      </c>
      <c r="AO3366">
        <v>0</v>
      </c>
    </row>
    <row r="3367" spans="1:41" x14ac:dyDescent="0.25">
      <c r="A3367" t="s">
        <v>893</v>
      </c>
      <c r="F3367" t="s">
        <v>893</v>
      </c>
      <c r="G3367" s="1">
        <v>42446</v>
      </c>
      <c r="I3367" t="s">
        <v>1023</v>
      </c>
      <c r="J3367" t="s">
        <v>129</v>
      </c>
      <c r="K3367" t="s">
        <v>386</v>
      </c>
      <c r="L3367" t="s">
        <v>42</v>
      </c>
      <c r="M3367" t="s">
        <v>43</v>
      </c>
      <c r="N3367">
        <v>0</v>
      </c>
      <c r="O3367">
        <v>1</v>
      </c>
      <c r="P3367">
        <v>1</v>
      </c>
      <c r="T3367" t="s">
        <v>55</v>
      </c>
      <c r="V3367" t="s">
        <v>67</v>
      </c>
      <c r="X3367" t="s">
        <v>220</v>
      </c>
      <c r="Z3367" t="s">
        <v>387</v>
      </c>
      <c r="AC3367" t="s">
        <v>388</v>
      </c>
      <c r="AG3367" t="s">
        <v>27</v>
      </c>
      <c r="AH3367" t="str">
        <f>Table1[[#This Row],[Family]]</f>
        <v>Psephenidae</v>
      </c>
      <c r="AI3367" t="s">
        <v>144</v>
      </c>
      <c r="AJ3367" t="s">
        <v>53</v>
      </c>
      <c r="AK3367">
        <v>4.4000000000000004</v>
      </c>
      <c r="AM3367" t="s">
        <v>42</v>
      </c>
      <c r="AN3367">
        <v>4.4000000000000004</v>
      </c>
      <c r="AO3367">
        <v>0</v>
      </c>
    </row>
    <row r="3368" spans="1:41" x14ac:dyDescent="0.25">
      <c r="A3368" t="s">
        <v>893</v>
      </c>
      <c r="F3368" t="s">
        <v>893</v>
      </c>
      <c r="G3368" s="1">
        <v>42446</v>
      </c>
      <c r="I3368" t="s">
        <v>1023</v>
      </c>
      <c r="J3368" t="s">
        <v>129</v>
      </c>
      <c r="K3368" t="s">
        <v>186</v>
      </c>
      <c r="L3368" t="s">
        <v>42</v>
      </c>
      <c r="M3368" t="s">
        <v>79</v>
      </c>
      <c r="N3368">
        <v>0</v>
      </c>
      <c r="O3368">
        <v>1</v>
      </c>
      <c r="P3368">
        <v>1</v>
      </c>
      <c r="T3368" t="s">
        <v>55</v>
      </c>
      <c r="V3368" t="s">
        <v>67</v>
      </c>
      <c r="X3368" t="s">
        <v>80</v>
      </c>
      <c r="Z3368" t="s">
        <v>86</v>
      </c>
      <c r="AC3368" t="s">
        <v>187</v>
      </c>
      <c r="AG3368" t="s">
        <v>27</v>
      </c>
      <c r="AH3368" t="str">
        <f>Table1[[#This Row],[Family]]</f>
        <v>Chironomidae</v>
      </c>
      <c r="AI3368" t="s">
        <v>48</v>
      </c>
      <c r="AK3368">
        <v>7.6</v>
      </c>
      <c r="AM3368" t="s">
        <v>42</v>
      </c>
      <c r="AN3368">
        <v>7.6</v>
      </c>
      <c r="AO3368">
        <v>0</v>
      </c>
    </row>
    <row r="3369" spans="1:41" x14ac:dyDescent="0.25">
      <c r="A3369" t="s">
        <v>893</v>
      </c>
      <c r="F3369" t="s">
        <v>893</v>
      </c>
      <c r="G3369" s="1">
        <v>42446</v>
      </c>
      <c r="I3369" t="s">
        <v>1023</v>
      </c>
      <c r="J3369" t="s">
        <v>129</v>
      </c>
      <c r="K3369" t="s">
        <v>253</v>
      </c>
      <c r="L3369" t="s">
        <v>42</v>
      </c>
      <c r="M3369" t="s">
        <v>43</v>
      </c>
      <c r="N3369">
        <v>0</v>
      </c>
      <c r="O3369">
        <v>1</v>
      </c>
      <c r="P3369">
        <v>1</v>
      </c>
      <c r="T3369" t="s">
        <v>55</v>
      </c>
      <c r="V3369" t="s">
        <v>67</v>
      </c>
      <c r="X3369" t="s">
        <v>80</v>
      </c>
      <c r="Z3369" t="s">
        <v>86</v>
      </c>
      <c r="AC3369" t="s">
        <v>254</v>
      </c>
      <c r="AG3369" t="s">
        <v>27</v>
      </c>
      <c r="AH3369" t="str">
        <f>Table1[[#This Row],[Family]]</f>
        <v>Chironomidae</v>
      </c>
      <c r="AI3369" t="s">
        <v>48</v>
      </c>
      <c r="AJ3369" t="s">
        <v>61</v>
      </c>
      <c r="AK3369">
        <v>4.0999999999999996</v>
      </c>
      <c r="AM3369" t="s">
        <v>42</v>
      </c>
      <c r="AN3369">
        <v>4.0999999999999996</v>
      </c>
      <c r="AO3369">
        <v>0</v>
      </c>
    </row>
    <row r="3370" spans="1:41" x14ac:dyDescent="0.25">
      <c r="A3370" t="s">
        <v>893</v>
      </c>
      <c r="F3370" t="s">
        <v>893</v>
      </c>
      <c r="G3370" s="1">
        <v>42446</v>
      </c>
      <c r="I3370" t="s">
        <v>1023</v>
      </c>
      <c r="J3370" t="s">
        <v>129</v>
      </c>
      <c r="K3370" t="s">
        <v>100</v>
      </c>
      <c r="L3370" t="s">
        <v>42</v>
      </c>
      <c r="M3370" t="s">
        <v>43</v>
      </c>
      <c r="N3370">
        <v>0</v>
      </c>
      <c r="O3370">
        <v>1</v>
      </c>
      <c r="P3370">
        <v>1</v>
      </c>
      <c r="T3370" t="s">
        <v>55</v>
      </c>
      <c r="V3370" t="s">
        <v>67</v>
      </c>
      <c r="X3370" t="s">
        <v>80</v>
      </c>
      <c r="Z3370" t="s">
        <v>86</v>
      </c>
      <c r="AC3370" t="s">
        <v>101</v>
      </c>
      <c r="AG3370" t="s">
        <v>27</v>
      </c>
      <c r="AH3370" t="str">
        <f>Table1[[#This Row],[Family]]</f>
        <v>Chironomidae</v>
      </c>
      <c r="AI3370" t="s">
        <v>60</v>
      </c>
      <c r="AJ3370" t="s">
        <v>102</v>
      </c>
      <c r="AK3370">
        <v>9.6</v>
      </c>
      <c r="AM3370" t="s">
        <v>42</v>
      </c>
      <c r="AN3370">
        <v>9.6</v>
      </c>
      <c r="AO3370">
        <v>0</v>
      </c>
    </row>
    <row r="3371" spans="1:41" x14ac:dyDescent="0.25">
      <c r="A3371" t="s">
        <v>893</v>
      </c>
      <c r="F3371" t="s">
        <v>893</v>
      </c>
      <c r="G3371" s="1">
        <v>42446</v>
      </c>
      <c r="I3371" t="s">
        <v>1023</v>
      </c>
      <c r="J3371" t="s">
        <v>129</v>
      </c>
      <c r="K3371" t="s">
        <v>103</v>
      </c>
      <c r="L3371" t="s">
        <v>42</v>
      </c>
      <c r="M3371" t="s">
        <v>43</v>
      </c>
      <c r="N3371">
        <v>0</v>
      </c>
      <c r="O3371">
        <v>1</v>
      </c>
      <c r="P3371">
        <v>1</v>
      </c>
      <c r="T3371" t="s">
        <v>55</v>
      </c>
      <c r="V3371" t="s">
        <v>67</v>
      </c>
      <c r="X3371" t="s">
        <v>80</v>
      </c>
      <c r="Z3371" t="s">
        <v>86</v>
      </c>
      <c r="AC3371" t="s">
        <v>104</v>
      </c>
      <c r="AG3371" t="s">
        <v>27</v>
      </c>
      <c r="AH3371" t="str">
        <f>Table1[[#This Row],[Family]]</f>
        <v>Chironomidae</v>
      </c>
      <c r="AI3371" t="s">
        <v>48</v>
      </c>
      <c r="AJ3371" t="s">
        <v>61</v>
      </c>
      <c r="AK3371">
        <v>5.9</v>
      </c>
      <c r="AM3371" t="s">
        <v>42</v>
      </c>
      <c r="AN3371">
        <v>5.9</v>
      </c>
      <c r="AO3371">
        <v>0</v>
      </c>
    </row>
    <row r="3372" spans="1:41" x14ac:dyDescent="0.25">
      <c r="A3372" t="s">
        <v>893</v>
      </c>
      <c r="F3372" t="s">
        <v>893</v>
      </c>
      <c r="G3372" s="1">
        <v>42446</v>
      </c>
      <c r="I3372" t="s">
        <v>1023</v>
      </c>
      <c r="J3372" t="s">
        <v>129</v>
      </c>
      <c r="K3372" t="s">
        <v>191</v>
      </c>
      <c r="L3372" t="s">
        <v>42</v>
      </c>
      <c r="M3372" t="s">
        <v>43</v>
      </c>
      <c r="N3372">
        <v>0</v>
      </c>
      <c r="O3372">
        <v>1</v>
      </c>
      <c r="P3372">
        <v>1</v>
      </c>
      <c r="T3372" t="s">
        <v>55</v>
      </c>
      <c r="V3372" t="s">
        <v>67</v>
      </c>
      <c r="X3372" t="s">
        <v>80</v>
      </c>
      <c r="Z3372" t="s">
        <v>86</v>
      </c>
      <c r="AC3372" t="s">
        <v>192</v>
      </c>
      <c r="AG3372" t="s">
        <v>27</v>
      </c>
      <c r="AH3372" t="str">
        <f>Table1[[#This Row],[Family]]</f>
        <v>Chironomidae</v>
      </c>
      <c r="AI3372" t="s">
        <v>48</v>
      </c>
      <c r="AJ3372" t="s">
        <v>61</v>
      </c>
      <c r="AK3372">
        <v>6.1</v>
      </c>
      <c r="AM3372" t="s">
        <v>42</v>
      </c>
      <c r="AN3372">
        <v>6.1</v>
      </c>
      <c r="AO3372">
        <v>0</v>
      </c>
    </row>
    <row r="3373" spans="1:41" x14ac:dyDescent="0.25">
      <c r="A3373" t="s">
        <v>893</v>
      </c>
      <c r="F3373" t="s">
        <v>893</v>
      </c>
      <c r="G3373" s="1">
        <v>42446</v>
      </c>
      <c r="I3373" t="s">
        <v>1023</v>
      </c>
      <c r="J3373" t="s">
        <v>129</v>
      </c>
      <c r="K3373" t="s">
        <v>227</v>
      </c>
      <c r="L3373" t="s">
        <v>42</v>
      </c>
      <c r="M3373" t="s">
        <v>43</v>
      </c>
      <c r="N3373">
        <v>0</v>
      </c>
      <c r="O3373">
        <v>2</v>
      </c>
      <c r="P3373">
        <v>2</v>
      </c>
      <c r="T3373" t="s">
        <v>55</v>
      </c>
      <c r="V3373" t="s">
        <v>67</v>
      </c>
      <c r="X3373" t="s">
        <v>80</v>
      </c>
      <c r="Z3373" t="s">
        <v>86</v>
      </c>
      <c r="AC3373" t="s">
        <v>228</v>
      </c>
      <c r="AG3373" t="s">
        <v>27</v>
      </c>
      <c r="AH3373" t="str">
        <f>Table1[[#This Row],[Family]]</f>
        <v>Chironomidae</v>
      </c>
      <c r="AI3373" t="s">
        <v>144</v>
      </c>
      <c r="AJ3373" t="s">
        <v>61</v>
      </c>
      <c r="AK3373">
        <v>7.2</v>
      </c>
      <c r="AM3373" t="s">
        <v>42</v>
      </c>
      <c r="AN3373">
        <v>7.2</v>
      </c>
      <c r="AO3373">
        <v>0</v>
      </c>
    </row>
    <row r="3374" spans="1:41" x14ac:dyDescent="0.25">
      <c r="A3374" t="s">
        <v>893</v>
      </c>
      <c r="F3374" t="s">
        <v>893</v>
      </c>
      <c r="G3374" s="1">
        <v>42446</v>
      </c>
      <c r="I3374" t="s">
        <v>1023</v>
      </c>
      <c r="J3374" t="s">
        <v>129</v>
      </c>
      <c r="K3374" t="s">
        <v>107</v>
      </c>
      <c r="L3374" t="s">
        <v>42</v>
      </c>
      <c r="M3374" t="s">
        <v>43</v>
      </c>
      <c r="N3374">
        <v>0</v>
      </c>
      <c r="O3374">
        <v>8</v>
      </c>
      <c r="P3374">
        <v>8</v>
      </c>
      <c r="T3374" t="s">
        <v>55</v>
      </c>
      <c r="V3374" t="s">
        <v>67</v>
      </c>
      <c r="X3374" t="s">
        <v>80</v>
      </c>
      <c r="Z3374" t="s">
        <v>86</v>
      </c>
      <c r="AC3374" t="s">
        <v>108</v>
      </c>
      <c r="AG3374" t="s">
        <v>27</v>
      </c>
      <c r="AH3374" t="str">
        <f>Table1[[#This Row],[Family]]</f>
        <v>Chironomidae</v>
      </c>
      <c r="AI3374" t="s">
        <v>48</v>
      </c>
      <c r="AJ3374" t="s">
        <v>82</v>
      </c>
      <c r="AK3374">
        <v>9.1999999999999993</v>
      </c>
      <c r="AM3374" t="s">
        <v>42</v>
      </c>
      <c r="AN3374">
        <v>9.1999999999999993</v>
      </c>
      <c r="AO3374">
        <v>0</v>
      </c>
    </row>
    <row r="3375" spans="1:41" x14ac:dyDescent="0.25">
      <c r="A3375" t="s">
        <v>893</v>
      </c>
      <c r="F3375" t="s">
        <v>893</v>
      </c>
      <c r="G3375" s="1">
        <v>42446</v>
      </c>
      <c r="I3375" t="s">
        <v>1023</v>
      </c>
      <c r="J3375" t="s">
        <v>129</v>
      </c>
      <c r="K3375" t="s">
        <v>274</v>
      </c>
      <c r="L3375" t="s">
        <v>42</v>
      </c>
      <c r="M3375" t="s">
        <v>43</v>
      </c>
      <c r="N3375">
        <v>0</v>
      </c>
      <c r="O3375">
        <v>1</v>
      </c>
      <c r="P3375">
        <v>1</v>
      </c>
      <c r="T3375" t="s">
        <v>55</v>
      </c>
      <c r="V3375" t="s">
        <v>67</v>
      </c>
      <c r="X3375" t="s">
        <v>80</v>
      </c>
      <c r="Z3375" t="s">
        <v>86</v>
      </c>
      <c r="AC3375" t="s">
        <v>275</v>
      </c>
      <c r="AG3375" t="s">
        <v>27</v>
      </c>
      <c r="AH3375" t="str">
        <f>Table1[[#This Row],[Family]]</f>
        <v>Chironomidae</v>
      </c>
      <c r="AI3375" t="s">
        <v>48</v>
      </c>
      <c r="AJ3375" t="s">
        <v>61</v>
      </c>
      <c r="AK3375">
        <v>4.5999999999999996</v>
      </c>
      <c r="AM3375" t="s">
        <v>42</v>
      </c>
      <c r="AN3375">
        <v>4.5999999999999996</v>
      </c>
      <c r="AO3375">
        <v>0</v>
      </c>
    </row>
    <row r="3376" spans="1:41" x14ac:dyDescent="0.25">
      <c r="A3376" t="s">
        <v>893</v>
      </c>
      <c r="F3376" t="s">
        <v>893</v>
      </c>
      <c r="G3376" s="1">
        <v>42446</v>
      </c>
      <c r="I3376" t="s">
        <v>1023</v>
      </c>
      <c r="J3376" t="s">
        <v>129</v>
      </c>
      <c r="K3376" t="s">
        <v>250</v>
      </c>
      <c r="L3376" t="s">
        <v>42</v>
      </c>
      <c r="M3376" t="s">
        <v>43</v>
      </c>
      <c r="N3376">
        <v>0</v>
      </c>
      <c r="O3376">
        <v>2</v>
      </c>
      <c r="P3376">
        <v>2</v>
      </c>
      <c r="T3376" t="s">
        <v>55</v>
      </c>
      <c r="V3376" t="s">
        <v>67</v>
      </c>
      <c r="X3376" t="s">
        <v>80</v>
      </c>
      <c r="Z3376" t="s">
        <v>86</v>
      </c>
      <c r="AC3376" t="s">
        <v>251</v>
      </c>
      <c r="AG3376" t="s">
        <v>27</v>
      </c>
      <c r="AH3376" t="str">
        <f>Table1[[#This Row],[Family]]</f>
        <v>Chironomidae</v>
      </c>
      <c r="AI3376" t="s">
        <v>48</v>
      </c>
      <c r="AJ3376" t="s">
        <v>61</v>
      </c>
      <c r="AK3376">
        <v>5.0999999999999996</v>
      </c>
      <c r="AM3376" t="s">
        <v>42</v>
      </c>
      <c r="AN3376">
        <v>5.0999999999999996</v>
      </c>
      <c r="AO3376">
        <v>0</v>
      </c>
    </row>
    <row r="3377" spans="1:41" x14ac:dyDescent="0.25">
      <c r="A3377" t="s">
        <v>893</v>
      </c>
      <c r="F3377" t="s">
        <v>893</v>
      </c>
      <c r="G3377" s="1">
        <v>42446</v>
      </c>
      <c r="I3377" t="s">
        <v>1023</v>
      </c>
      <c r="J3377" t="s">
        <v>129</v>
      </c>
      <c r="K3377" t="s">
        <v>123</v>
      </c>
      <c r="L3377" t="s">
        <v>42</v>
      </c>
      <c r="M3377" t="s">
        <v>43</v>
      </c>
      <c r="N3377">
        <v>0</v>
      </c>
      <c r="O3377">
        <v>6</v>
      </c>
      <c r="P3377">
        <v>6</v>
      </c>
      <c r="T3377" t="s">
        <v>55</v>
      </c>
      <c r="V3377" t="s">
        <v>67</v>
      </c>
      <c r="X3377" t="s">
        <v>80</v>
      </c>
      <c r="Z3377" t="s">
        <v>86</v>
      </c>
      <c r="AC3377" t="s">
        <v>124</v>
      </c>
      <c r="AG3377" t="s">
        <v>27</v>
      </c>
      <c r="AH3377" t="str">
        <f>Table1[[#This Row],[Family]]</f>
        <v>Chironomidae</v>
      </c>
      <c r="AI3377" t="s">
        <v>76</v>
      </c>
      <c r="AJ3377" t="s">
        <v>61</v>
      </c>
      <c r="AK3377">
        <v>8.1999999999999993</v>
      </c>
      <c r="AM3377" t="s">
        <v>42</v>
      </c>
      <c r="AN3377">
        <v>8.1999999999999993</v>
      </c>
      <c r="AO3377">
        <v>0</v>
      </c>
    </row>
    <row r="3378" spans="1:41" x14ac:dyDescent="0.25">
      <c r="A3378" t="s">
        <v>893</v>
      </c>
      <c r="F3378" t="s">
        <v>893</v>
      </c>
      <c r="G3378" s="1">
        <v>42446</v>
      </c>
      <c r="I3378" t="s">
        <v>1023</v>
      </c>
      <c r="J3378" t="s">
        <v>129</v>
      </c>
      <c r="K3378" t="s">
        <v>193</v>
      </c>
      <c r="L3378" t="s">
        <v>42</v>
      </c>
      <c r="M3378" t="s">
        <v>43</v>
      </c>
      <c r="N3378">
        <v>0</v>
      </c>
      <c r="O3378">
        <v>1</v>
      </c>
      <c r="P3378">
        <v>1</v>
      </c>
      <c r="T3378" t="s">
        <v>55</v>
      </c>
      <c r="V3378" t="s">
        <v>67</v>
      </c>
      <c r="X3378" t="s">
        <v>80</v>
      </c>
      <c r="Z3378" t="s">
        <v>86</v>
      </c>
      <c r="AB3378" t="s">
        <v>194</v>
      </c>
      <c r="AC3378" t="s">
        <v>195</v>
      </c>
      <c r="AG3378" t="s">
        <v>27</v>
      </c>
      <c r="AH3378" t="str">
        <f>Table1[[#This Row],[Family]]</f>
        <v>Chironomidae</v>
      </c>
      <c r="AI3378" t="s">
        <v>48</v>
      </c>
      <c r="AJ3378" t="s">
        <v>61</v>
      </c>
      <c r="AK3378">
        <v>8.5</v>
      </c>
      <c r="AM3378" t="s">
        <v>42</v>
      </c>
      <c r="AN3378">
        <v>8.5</v>
      </c>
      <c r="AO3378">
        <v>0</v>
      </c>
    </row>
    <row r="3379" spans="1:41" x14ac:dyDescent="0.25">
      <c r="A3379" t="s">
        <v>893</v>
      </c>
      <c r="F3379" t="s">
        <v>893</v>
      </c>
      <c r="G3379" s="1">
        <v>42446</v>
      </c>
      <c r="I3379" t="s">
        <v>1023</v>
      </c>
      <c r="J3379" t="s">
        <v>129</v>
      </c>
      <c r="K3379" t="s">
        <v>196</v>
      </c>
      <c r="L3379" t="s">
        <v>42</v>
      </c>
      <c r="M3379" t="s">
        <v>43</v>
      </c>
      <c r="N3379">
        <v>0</v>
      </c>
      <c r="O3379">
        <v>5</v>
      </c>
      <c r="P3379">
        <v>5</v>
      </c>
      <c r="T3379" t="s">
        <v>55</v>
      </c>
      <c r="V3379" t="s">
        <v>67</v>
      </c>
      <c r="X3379" t="s">
        <v>80</v>
      </c>
      <c r="Z3379" t="s">
        <v>86</v>
      </c>
      <c r="AB3379" t="s">
        <v>194</v>
      </c>
      <c r="AC3379" t="s">
        <v>197</v>
      </c>
      <c r="AG3379" t="s">
        <v>27</v>
      </c>
      <c r="AH3379" t="str">
        <f>Table1[[#This Row],[Family]]</f>
        <v>Chironomidae</v>
      </c>
      <c r="AI3379" t="s">
        <v>48</v>
      </c>
      <c r="AJ3379" t="s">
        <v>61</v>
      </c>
      <c r="AK3379">
        <v>8.1999999999999993</v>
      </c>
      <c r="AM3379" t="s">
        <v>42</v>
      </c>
      <c r="AN3379">
        <v>8.1999999999999993</v>
      </c>
      <c r="AO3379">
        <v>0</v>
      </c>
    </row>
    <row r="3380" spans="1:41" x14ac:dyDescent="0.25">
      <c r="A3380" t="s">
        <v>893</v>
      </c>
      <c r="F3380" t="s">
        <v>893</v>
      </c>
      <c r="G3380" s="1">
        <v>42446</v>
      </c>
      <c r="I3380" t="s">
        <v>1023</v>
      </c>
      <c r="J3380" t="s">
        <v>129</v>
      </c>
      <c r="K3380" t="s">
        <v>278</v>
      </c>
      <c r="L3380" t="s">
        <v>42</v>
      </c>
      <c r="M3380" t="s">
        <v>43</v>
      </c>
      <c r="N3380">
        <v>0</v>
      </c>
      <c r="O3380">
        <v>2</v>
      </c>
      <c r="P3380">
        <v>2</v>
      </c>
      <c r="T3380" t="s">
        <v>55</v>
      </c>
      <c r="V3380" t="s">
        <v>67</v>
      </c>
      <c r="X3380" t="s">
        <v>80</v>
      </c>
      <c r="Z3380" t="s">
        <v>279</v>
      </c>
      <c r="AC3380" t="s">
        <v>280</v>
      </c>
      <c r="AG3380" t="s">
        <v>27</v>
      </c>
      <c r="AH3380" t="str">
        <f>Table1[[#This Row],[Family]]</f>
        <v>Empididae</v>
      </c>
      <c r="AI3380" t="s">
        <v>76</v>
      </c>
      <c r="AJ3380" t="s">
        <v>53</v>
      </c>
      <c r="AK3380">
        <v>7.4</v>
      </c>
      <c r="AM3380" t="s">
        <v>42</v>
      </c>
      <c r="AN3380">
        <v>7.4</v>
      </c>
      <c r="AO3380">
        <v>0</v>
      </c>
    </row>
    <row r="3381" spans="1:41" x14ac:dyDescent="0.25">
      <c r="A3381" t="s">
        <v>893</v>
      </c>
      <c r="F3381" t="s">
        <v>893</v>
      </c>
      <c r="G3381" s="1">
        <v>42446</v>
      </c>
      <c r="I3381" t="s">
        <v>1023</v>
      </c>
      <c r="J3381" t="s">
        <v>129</v>
      </c>
      <c r="K3381" t="s">
        <v>432</v>
      </c>
      <c r="L3381" t="s">
        <v>42</v>
      </c>
      <c r="M3381" t="s">
        <v>43</v>
      </c>
      <c r="N3381">
        <v>0</v>
      </c>
      <c r="O3381">
        <v>1</v>
      </c>
      <c r="P3381">
        <v>1</v>
      </c>
      <c r="T3381" t="s">
        <v>55</v>
      </c>
      <c r="V3381" t="s">
        <v>67</v>
      </c>
      <c r="X3381" t="s">
        <v>80</v>
      </c>
      <c r="Z3381" t="s">
        <v>126</v>
      </c>
      <c r="AC3381" t="s">
        <v>433</v>
      </c>
      <c r="AG3381" t="s">
        <v>27</v>
      </c>
      <c r="AH3381" t="str">
        <f>Table1[[#This Row],[Family]]</f>
        <v>Tabanidae</v>
      </c>
      <c r="AI3381" t="s">
        <v>76</v>
      </c>
      <c r="AJ3381" t="s">
        <v>82</v>
      </c>
      <c r="AK3381">
        <v>2.9</v>
      </c>
      <c r="AM3381" t="s">
        <v>42</v>
      </c>
      <c r="AN3381">
        <v>2.9</v>
      </c>
      <c r="AO3381">
        <v>0</v>
      </c>
    </row>
    <row r="3382" spans="1:41" x14ac:dyDescent="0.25">
      <c r="A3382" t="s">
        <v>893</v>
      </c>
      <c r="F3382" t="s">
        <v>893</v>
      </c>
      <c r="G3382" s="1">
        <v>42446</v>
      </c>
      <c r="I3382" t="s">
        <v>1023</v>
      </c>
      <c r="J3382" t="s">
        <v>129</v>
      </c>
      <c r="K3382" t="s">
        <v>366</v>
      </c>
      <c r="L3382" t="s">
        <v>42</v>
      </c>
      <c r="M3382" t="s">
        <v>43</v>
      </c>
      <c r="N3382">
        <v>0</v>
      </c>
      <c r="O3382">
        <v>1</v>
      </c>
      <c r="P3382">
        <v>1</v>
      </c>
      <c r="T3382" t="s">
        <v>55</v>
      </c>
      <c r="V3382" t="s">
        <v>67</v>
      </c>
      <c r="X3382" t="s">
        <v>80</v>
      </c>
      <c r="Z3382" t="s">
        <v>203</v>
      </c>
      <c r="AC3382" t="s">
        <v>367</v>
      </c>
      <c r="AG3382" t="s">
        <v>27</v>
      </c>
      <c r="AH3382" t="str">
        <f>Table1[[#This Row],[Family]]</f>
        <v>Tipulidae</v>
      </c>
      <c r="AI3382" t="s">
        <v>76</v>
      </c>
      <c r="AJ3382" t="s">
        <v>82</v>
      </c>
      <c r="AK3382">
        <v>1.1000000000000001</v>
      </c>
      <c r="AM3382" t="s">
        <v>42</v>
      </c>
      <c r="AN3382">
        <v>1.1000000000000001</v>
      </c>
      <c r="AO3382">
        <v>0</v>
      </c>
    </row>
    <row r="3383" spans="1:41" x14ac:dyDescent="0.25">
      <c r="A3383" t="s">
        <v>893</v>
      </c>
      <c r="F3383" t="s">
        <v>893</v>
      </c>
      <c r="G3383" s="1">
        <v>42446</v>
      </c>
      <c r="I3383" t="s">
        <v>1023</v>
      </c>
      <c r="J3383" t="s">
        <v>129</v>
      </c>
      <c r="K3383" t="s">
        <v>239</v>
      </c>
      <c r="L3383" t="s">
        <v>42</v>
      </c>
      <c r="M3383" t="s">
        <v>43</v>
      </c>
      <c r="N3383">
        <v>0</v>
      </c>
      <c r="O3383">
        <v>1</v>
      </c>
      <c r="P3383">
        <v>1</v>
      </c>
      <c r="T3383" t="s">
        <v>55</v>
      </c>
      <c r="V3383" t="s">
        <v>67</v>
      </c>
      <c r="X3383" t="s">
        <v>80</v>
      </c>
      <c r="Z3383" t="s">
        <v>203</v>
      </c>
      <c r="AC3383" t="s">
        <v>240</v>
      </c>
      <c r="AG3383" t="s">
        <v>27</v>
      </c>
      <c r="AH3383" t="str">
        <f>Table1[[#This Row],[Family]]</f>
        <v>Tipulidae</v>
      </c>
      <c r="AI3383" t="s">
        <v>60</v>
      </c>
      <c r="AJ3383" t="s">
        <v>49</v>
      </c>
      <c r="AK3383">
        <v>6.7</v>
      </c>
      <c r="AM3383" t="s">
        <v>42</v>
      </c>
      <c r="AN3383">
        <v>6.7</v>
      </c>
      <c r="AO3383">
        <v>0</v>
      </c>
    </row>
    <row r="3384" spans="1:41" x14ac:dyDescent="0.25">
      <c r="A3384" t="s">
        <v>893</v>
      </c>
      <c r="F3384" t="s">
        <v>893</v>
      </c>
      <c r="G3384" s="1">
        <v>42446</v>
      </c>
      <c r="I3384" t="s">
        <v>1023</v>
      </c>
      <c r="J3384" t="s">
        <v>129</v>
      </c>
      <c r="K3384" t="s">
        <v>299</v>
      </c>
      <c r="L3384" t="s">
        <v>42</v>
      </c>
      <c r="M3384" t="s">
        <v>43</v>
      </c>
      <c r="N3384">
        <v>0</v>
      </c>
      <c r="O3384">
        <v>1</v>
      </c>
      <c r="P3384">
        <v>1</v>
      </c>
      <c r="T3384" t="s">
        <v>300</v>
      </c>
      <c r="V3384" t="s">
        <v>301</v>
      </c>
      <c r="X3384" t="s">
        <v>302</v>
      </c>
      <c r="Z3384" t="s">
        <v>303</v>
      </c>
      <c r="AC3384" t="s">
        <v>304</v>
      </c>
      <c r="AG3384" t="s">
        <v>27</v>
      </c>
      <c r="AH3384" t="str">
        <f>Table1[[#This Row],[Family]]</f>
        <v>Tetrastemmatidae</v>
      </c>
      <c r="AI3384" t="s">
        <v>76</v>
      </c>
      <c r="AK3384">
        <v>7.3</v>
      </c>
      <c r="AM3384" t="s">
        <v>42</v>
      </c>
      <c r="AN3384">
        <v>7.3</v>
      </c>
      <c r="AO3384">
        <v>0</v>
      </c>
    </row>
    <row r="3385" spans="1:41" x14ac:dyDescent="0.25">
      <c r="A3385" t="s">
        <v>894</v>
      </c>
      <c r="F3385" t="s">
        <v>894</v>
      </c>
      <c r="G3385" s="1">
        <v>42446</v>
      </c>
      <c r="I3385" t="s">
        <v>1023</v>
      </c>
      <c r="J3385" t="s">
        <v>129</v>
      </c>
      <c r="K3385" t="s">
        <v>258</v>
      </c>
      <c r="L3385" t="s">
        <v>42</v>
      </c>
      <c r="M3385" t="s">
        <v>43</v>
      </c>
      <c r="N3385">
        <v>0</v>
      </c>
      <c r="O3385">
        <v>1</v>
      </c>
      <c r="P3385">
        <v>1</v>
      </c>
      <c r="T3385" t="s">
        <v>44</v>
      </c>
      <c r="V3385" t="s">
        <v>45</v>
      </c>
      <c r="X3385" t="s">
        <v>46</v>
      </c>
      <c r="Z3385" t="s">
        <v>259</v>
      </c>
      <c r="AG3385" t="s">
        <v>24</v>
      </c>
      <c r="AH3385" t="str">
        <f>Table1[[#This Row],[FinalID]]</f>
        <v>ENCHYTRAEIDAE</v>
      </c>
      <c r="AI3385" t="s">
        <v>48</v>
      </c>
      <c r="AJ3385" t="s">
        <v>49</v>
      </c>
      <c r="AK3385">
        <v>9.1</v>
      </c>
      <c r="AM3385" t="s">
        <v>42</v>
      </c>
      <c r="AN3385">
        <v>9.1</v>
      </c>
      <c r="AO3385">
        <v>0</v>
      </c>
    </row>
    <row r="3386" spans="1:41" x14ac:dyDescent="0.25">
      <c r="A3386" t="s">
        <v>894</v>
      </c>
      <c r="F3386" t="s">
        <v>894</v>
      </c>
      <c r="G3386" s="1">
        <v>42446</v>
      </c>
      <c r="I3386" t="s">
        <v>1023</v>
      </c>
      <c r="J3386" t="s">
        <v>129</v>
      </c>
      <c r="K3386" t="s">
        <v>242</v>
      </c>
      <c r="L3386" t="s">
        <v>42</v>
      </c>
      <c r="M3386" t="s">
        <v>43</v>
      </c>
      <c r="N3386">
        <v>0</v>
      </c>
      <c r="O3386">
        <v>1</v>
      </c>
      <c r="P3386">
        <v>1</v>
      </c>
      <c r="T3386" t="s">
        <v>44</v>
      </c>
      <c r="V3386" t="s">
        <v>45</v>
      </c>
      <c r="X3386" t="s">
        <v>243</v>
      </c>
      <c r="Z3386" t="s">
        <v>244</v>
      </c>
      <c r="AG3386" t="s">
        <v>24</v>
      </c>
      <c r="AH3386" t="str">
        <f>Table1[[#This Row],[FinalID]]</f>
        <v>LUMBRICULIDAE</v>
      </c>
      <c r="AI3386" t="s">
        <v>48</v>
      </c>
      <c r="AJ3386" t="s">
        <v>49</v>
      </c>
      <c r="AK3386">
        <v>6.6</v>
      </c>
      <c r="AM3386" t="s">
        <v>42</v>
      </c>
      <c r="AN3386">
        <v>6.6</v>
      </c>
      <c r="AO3386">
        <v>0</v>
      </c>
    </row>
    <row r="3387" spans="1:41" x14ac:dyDescent="0.25">
      <c r="A3387" t="s">
        <v>894</v>
      </c>
      <c r="F3387" t="s">
        <v>894</v>
      </c>
      <c r="G3387" s="1">
        <v>42446</v>
      </c>
      <c r="I3387" t="s">
        <v>1023</v>
      </c>
      <c r="J3387" t="s">
        <v>129</v>
      </c>
      <c r="K3387" t="s">
        <v>50</v>
      </c>
      <c r="L3387" t="s">
        <v>42</v>
      </c>
      <c r="M3387" t="s">
        <v>43</v>
      </c>
      <c r="N3387">
        <v>0</v>
      </c>
      <c r="O3387">
        <v>1</v>
      </c>
      <c r="P3387">
        <v>1</v>
      </c>
      <c r="T3387" t="s">
        <v>44</v>
      </c>
      <c r="V3387" t="s">
        <v>45</v>
      </c>
      <c r="X3387" t="s">
        <v>51</v>
      </c>
      <c r="Z3387" t="s">
        <v>52</v>
      </c>
      <c r="AG3387" t="s">
        <v>24</v>
      </c>
      <c r="AH3387" t="str">
        <f>Table1[[#This Row],[FinalID]]</f>
        <v>TUBIFICIDAE</v>
      </c>
      <c r="AI3387" t="s">
        <v>48</v>
      </c>
      <c r="AJ3387" t="s">
        <v>53</v>
      </c>
      <c r="AK3387">
        <v>8.4</v>
      </c>
      <c r="AM3387" t="s">
        <v>42</v>
      </c>
      <c r="AN3387">
        <v>8.4</v>
      </c>
      <c r="AO3387">
        <v>0</v>
      </c>
    </row>
    <row r="3388" spans="1:41" x14ac:dyDescent="0.25">
      <c r="A3388" t="s">
        <v>894</v>
      </c>
      <c r="F3388" t="s">
        <v>894</v>
      </c>
      <c r="G3388" s="1">
        <v>42446</v>
      </c>
      <c r="I3388" t="s">
        <v>1023</v>
      </c>
      <c r="J3388" t="s">
        <v>129</v>
      </c>
      <c r="K3388" t="s">
        <v>454</v>
      </c>
      <c r="L3388" t="s">
        <v>42</v>
      </c>
      <c r="M3388" t="s">
        <v>43</v>
      </c>
      <c r="N3388">
        <v>0</v>
      </c>
      <c r="O3388">
        <v>1</v>
      </c>
      <c r="P3388">
        <v>1</v>
      </c>
      <c r="T3388" t="s">
        <v>208</v>
      </c>
      <c r="V3388" t="s">
        <v>209</v>
      </c>
      <c r="X3388" t="s">
        <v>210</v>
      </c>
      <c r="Z3388" t="s">
        <v>346</v>
      </c>
      <c r="AC3388" t="s">
        <v>455</v>
      </c>
      <c r="AG3388" t="s">
        <v>27</v>
      </c>
      <c r="AH3388" t="str">
        <f>Table1[[#This Row],[Family]]</f>
        <v>Lymnaeidae</v>
      </c>
      <c r="AI3388" t="s">
        <v>144</v>
      </c>
      <c r="AJ3388" t="s">
        <v>213</v>
      </c>
      <c r="AK3388">
        <v>6.9</v>
      </c>
      <c r="AM3388" t="s">
        <v>42</v>
      </c>
      <c r="AN3388">
        <v>6.9</v>
      </c>
      <c r="AO3388">
        <v>0</v>
      </c>
    </row>
    <row r="3389" spans="1:41" x14ac:dyDescent="0.25">
      <c r="A3389" t="s">
        <v>894</v>
      </c>
      <c r="F3389" t="s">
        <v>894</v>
      </c>
      <c r="G3389" s="1">
        <v>42446</v>
      </c>
      <c r="I3389" t="s">
        <v>1023</v>
      </c>
      <c r="J3389" t="s">
        <v>129</v>
      </c>
      <c r="K3389" t="s">
        <v>348</v>
      </c>
      <c r="L3389" t="s">
        <v>42</v>
      </c>
      <c r="M3389" t="s">
        <v>43</v>
      </c>
      <c r="N3389">
        <v>0</v>
      </c>
      <c r="O3389">
        <v>1</v>
      </c>
      <c r="P3389">
        <v>1</v>
      </c>
      <c r="T3389" t="s">
        <v>55</v>
      </c>
      <c r="V3389" t="s">
        <v>67</v>
      </c>
      <c r="X3389" t="s">
        <v>68</v>
      </c>
      <c r="Z3389" t="s">
        <v>138</v>
      </c>
      <c r="AC3389" t="s">
        <v>349</v>
      </c>
      <c r="AG3389" t="s">
        <v>27</v>
      </c>
      <c r="AH3389" t="str">
        <f>Table1[[#This Row],[Family]]</f>
        <v>Ephemerellidae</v>
      </c>
      <c r="AI3389" t="s">
        <v>144</v>
      </c>
      <c r="AJ3389" t="s">
        <v>169</v>
      </c>
      <c r="AK3389">
        <v>4.5</v>
      </c>
      <c r="AM3389" t="s">
        <v>42</v>
      </c>
      <c r="AN3389">
        <v>4.5</v>
      </c>
      <c r="AO3389">
        <v>0</v>
      </c>
    </row>
    <row r="3390" spans="1:41" x14ac:dyDescent="0.25">
      <c r="A3390" t="s">
        <v>894</v>
      </c>
      <c r="F3390" t="s">
        <v>894</v>
      </c>
      <c r="G3390" s="1">
        <v>42446</v>
      </c>
      <c r="I3390" t="s">
        <v>1023</v>
      </c>
      <c r="J3390" t="s">
        <v>129</v>
      </c>
      <c r="K3390" t="s">
        <v>510</v>
      </c>
      <c r="L3390" t="s">
        <v>42</v>
      </c>
      <c r="M3390" t="s">
        <v>43</v>
      </c>
      <c r="N3390">
        <v>0</v>
      </c>
      <c r="O3390">
        <v>5</v>
      </c>
      <c r="P3390">
        <v>5</v>
      </c>
      <c r="T3390" t="s">
        <v>55</v>
      </c>
      <c r="V3390" t="s">
        <v>67</v>
      </c>
      <c r="X3390" t="s">
        <v>68</v>
      </c>
      <c r="Z3390" t="s">
        <v>146</v>
      </c>
      <c r="AC3390" t="s">
        <v>510</v>
      </c>
      <c r="AG3390" t="s">
        <v>27</v>
      </c>
      <c r="AH3390" t="s">
        <v>146</v>
      </c>
      <c r="AK3390">
        <v>2.2999999999999998</v>
      </c>
      <c r="AM3390" t="s">
        <v>42</v>
      </c>
      <c r="AN3390">
        <v>2.2999999999999998</v>
      </c>
      <c r="AO3390">
        <v>0</v>
      </c>
    </row>
    <row r="3391" spans="1:41" x14ac:dyDescent="0.25">
      <c r="A3391" t="s">
        <v>894</v>
      </c>
      <c r="F3391" t="s">
        <v>894</v>
      </c>
      <c r="G3391" s="1">
        <v>42446</v>
      </c>
      <c r="I3391" t="s">
        <v>1023</v>
      </c>
      <c r="J3391" t="s">
        <v>129</v>
      </c>
      <c r="K3391" t="s">
        <v>66</v>
      </c>
      <c r="L3391" t="s">
        <v>42</v>
      </c>
      <c r="M3391" t="s">
        <v>43</v>
      </c>
      <c r="N3391">
        <v>0</v>
      </c>
      <c r="O3391">
        <v>1</v>
      </c>
      <c r="P3391">
        <v>1</v>
      </c>
      <c r="T3391" t="s">
        <v>55</v>
      </c>
      <c r="V3391" t="s">
        <v>67</v>
      </c>
      <c r="X3391" t="s">
        <v>68</v>
      </c>
      <c r="Z3391" t="s">
        <v>69</v>
      </c>
      <c r="AC3391" t="s">
        <v>70</v>
      </c>
      <c r="AG3391" t="s">
        <v>27</v>
      </c>
      <c r="AH3391" t="str">
        <f>Table1[[#This Row],[Family]]</f>
        <v>Caenidae</v>
      </c>
      <c r="AI3391" t="s">
        <v>48</v>
      </c>
      <c r="AJ3391" t="s">
        <v>61</v>
      </c>
      <c r="AK3391">
        <v>2.1</v>
      </c>
      <c r="AM3391" t="s">
        <v>42</v>
      </c>
      <c r="AN3391">
        <v>2.1</v>
      </c>
      <c r="AO3391">
        <v>0</v>
      </c>
    </row>
    <row r="3392" spans="1:41" x14ac:dyDescent="0.25">
      <c r="A3392" t="s">
        <v>894</v>
      </c>
      <c r="F3392" t="s">
        <v>894</v>
      </c>
      <c r="G3392" s="1">
        <v>42446</v>
      </c>
      <c r="I3392" t="s">
        <v>1023</v>
      </c>
      <c r="J3392" t="s">
        <v>129</v>
      </c>
      <c r="K3392" t="s">
        <v>323</v>
      </c>
      <c r="L3392" t="s">
        <v>42</v>
      </c>
      <c r="M3392" t="s">
        <v>43</v>
      </c>
      <c r="N3392">
        <v>0</v>
      </c>
      <c r="O3392">
        <v>4</v>
      </c>
      <c r="P3392">
        <v>4</v>
      </c>
      <c r="T3392" t="s">
        <v>55</v>
      </c>
      <c r="V3392" t="s">
        <v>67</v>
      </c>
      <c r="X3392" t="s">
        <v>324</v>
      </c>
      <c r="Z3392" t="s">
        <v>325</v>
      </c>
      <c r="AC3392" t="s">
        <v>326</v>
      </c>
      <c r="AG3392" t="s">
        <v>27</v>
      </c>
      <c r="AH3392" t="str">
        <f>Table1[[#This Row],[Family]]</f>
        <v>Calopterygidae</v>
      </c>
      <c r="AI3392" t="s">
        <v>76</v>
      </c>
      <c r="AJ3392" t="s">
        <v>213</v>
      </c>
      <c r="AK3392">
        <v>8.3000000000000007</v>
      </c>
      <c r="AM3392" t="s">
        <v>42</v>
      </c>
      <c r="AN3392">
        <v>8.3000000000000007</v>
      </c>
      <c r="AO3392">
        <v>0</v>
      </c>
    </row>
    <row r="3393" spans="1:41" x14ac:dyDescent="0.25">
      <c r="A3393" t="s">
        <v>894</v>
      </c>
      <c r="F3393" t="s">
        <v>894</v>
      </c>
      <c r="G3393" s="1">
        <v>42446</v>
      </c>
      <c r="I3393" t="s">
        <v>1023</v>
      </c>
      <c r="J3393" t="s">
        <v>129</v>
      </c>
      <c r="K3393" t="s">
        <v>262</v>
      </c>
      <c r="L3393" t="s">
        <v>42</v>
      </c>
      <c r="M3393" t="s">
        <v>43</v>
      </c>
      <c r="N3393">
        <v>0</v>
      </c>
      <c r="O3393">
        <v>2</v>
      </c>
      <c r="P3393">
        <v>2</v>
      </c>
      <c r="T3393" t="s">
        <v>55</v>
      </c>
      <c r="V3393" t="s">
        <v>67</v>
      </c>
      <c r="X3393" t="s">
        <v>152</v>
      </c>
      <c r="Z3393" t="s">
        <v>159</v>
      </c>
      <c r="AC3393" t="s">
        <v>263</v>
      </c>
      <c r="AG3393" t="s">
        <v>27</v>
      </c>
      <c r="AH3393" t="str">
        <f>Table1[[#This Row],[Family]]</f>
        <v>Nemouridae</v>
      </c>
      <c r="AI3393" t="s">
        <v>60</v>
      </c>
      <c r="AJ3393" t="s">
        <v>161</v>
      </c>
      <c r="AK3393">
        <v>4.5</v>
      </c>
      <c r="AM3393" t="s">
        <v>42</v>
      </c>
      <c r="AN3393">
        <v>4.5</v>
      </c>
      <c r="AO3393">
        <v>0</v>
      </c>
    </row>
    <row r="3394" spans="1:41" x14ac:dyDescent="0.25">
      <c r="A3394" t="s">
        <v>894</v>
      </c>
      <c r="F3394" t="s">
        <v>894</v>
      </c>
      <c r="G3394" s="1">
        <v>42446</v>
      </c>
      <c r="I3394" t="s">
        <v>1023</v>
      </c>
      <c r="J3394" t="s">
        <v>129</v>
      </c>
      <c r="K3394" t="s">
        <v>170</v>
      </c>
      <c r="L3394" t="s">
        <v>42</v>
      </c>
      <c r="M3394" t="s">
        <v>43</v>
      </c>
      <c r="N3394">
        <v>0</v>
      </c>
      <c r="O3394">
        <v>12</v>
      </c>
      <c r="P3394">
        <v>12</v>
      </c>
      <c r="T3394" t="s">
        <v>55</v>
      </c>
      <c r="V3394" t="s">
        <v>67</v>
      </c>
      <c r="X3394" t="s">
        <v>72</v>
      </c>
      <c r="Z3394" t="s">
        <v>171</v>
      </c>
      <c r="AC3394" t="s">
        <v>172</v>
      </c>
      <c r="AG3394" t="s">
        <v>27</v>
      </c>
      <c r="AH3394" t="str">
        <f>Table1[[#This Row],[Family]]</f>
        <v>Hydropsychidae</v>
      </c>
      <c r="AI3394" t="s">
        <v>92</v>
      </c>
      <c r="AJ3394" t="s">
        <v>53</v>
      </c>
      <c r="AK3394">
        <v>6.5</v>
      </c>
      <c r="AM3394" t="s">
        <v>42</v>
      </c>
      <c r="AN3394">
        <v>6.5</v>
      </c>
      <c r="AO3394">
        <v>0</v>
      </c>
    </row>
    <row r="3395" spans="1:41" x14ac:dyDescent="0.25">
      <c r="A3395" t="s">
        <v>894</v>
      </c>
      <c r="F3395" t="s">
        <v>894</v>
      </c>
      <c r="G3395" s="1">
        <v>42446</v>
      </c>
      <c r="I3395" t="s">
        <v>1023</v>
      </c>
      <c r="J3395" t="s">
        <v>129</v>
      </c>
      <c r="K3395" t="s">
        <v>175</v>
      </c>
      <c r="L3395" t="s">
        <v>42</v>
      </c>
      <c r="M3395" t="s">
        <v>43</v>
      </c>
      <c r="N3395">
        <v>0</v>
      </c>
      <c r="O3395">
        <v>2</v>
      </c>
      <c r="P3395">
        <v>2</v>
      </c>
      <c r="T3395" t="s">
        <v>55</v>
      </c>
      <c r="V3395" t="s">
        <v>67</v>
      </c>
      <c r="X3395" t="s">
        <v>72</v>
      </c>
      <c r="Z3395" t="s">
        <v>171</v>
      </c>
      <c r="AC3395" t="s">
        <v>176</v>
      </c>
      <c r="AG3395" t="s">
        <v>27</v>
      </c>
      <c r="AH3395" t="str">
        <f>Table1[[#This Row],[Family]]</f>
        <v>Hydropsychidae</v>
      </c>
      <c r="AI3395" t="s">
        <v>92</v>
      </c>
      <c r="AJ3395" t="s">
        <v>53</v>
      </c>
      <c r="AK3395">
        <v>7.5</v>
      </c>
      <c r="AM3395" t="s">
        <v>42</v>
      </c>
      <c r="AN3395">
        <v>7.5</v>
      </c>
      <c r="AO3395">
        <v>0</v>
      </c>
    </row>
    <row r="3396" spans="1:41" x14ac:dyDescent="0.25">
      <c r="A3396" t="s">
        <v>894</v>
      </c>
      <c r="F3396" t="s">
        <v>894</v>
      </c>
      <c r="G3396" s="1">
        <v>42446</v>
      </c>
      <c r="I3396" t="s">
        <v>1023</v>
      </c>
      <c r="J3396" t="s">
        <v>129</v>
      </c>
      <c r="K3396" t="s">
        <v>489</v>
      </c>
      <c r="L3396" t="s">
        <v>42</v>
      </c>
      <c r="M3396" t="s">
        <v>43</v>
      </c>
      <c r="N3396">
        <v>0</v>
      </c>
      <c r="O3396">
        <v>2</v>
      </c>
      <c r="P3396">
        <v>2</v>
      </c>
      <c r="T3396" t="s">
        <v>55</v>
      </c>
      <c r="V3396" t="s">
        <v>67</v>
      </c>
      <c r="X3396" t="s">
        <v>72</v>
      </c>
      <c r="Z3396" t="s">
        <v>270</v>
      </c>
      <c r="AC3396" t="s">
        <v>490</v>
      </c>
      <c r="AG3396" t="s">
        <v>27</v>
      </c>
      <c r="AH3396" t="str">
        <f>Table1[[#This Row],[Family]]</f>
        <v>Limnephilidae</v>
      </c>
      <c r="AI3396" t="s">
        <v>60</v>
      </c>
      <c r="AJ3396" t="s">
        <v>61</v>
      </c>
      <c r="AK3396">
        <v>4.9000000000000004</v>
      </c>
      <c r="AM3396" t="s">
        <v>42</v>
      </c>
      <c r="AN3396">
        <v>4.9000000000000004</v>
      </c>
      <c r="AO3396">
        <v>0</v>
      </c>
    </row>
    <row r="3397" spans="1:41" x14ac:dyDescent="0.25">
      <c r="A3397" t="s">
        <v>894</v>
      </c>
      <c r="F3397" t="s">
        <v>894</v>
      </c>
      <c r="G3397" s="1">
        <v>42446</v>
      </c>
      <c r="I3397" t="s">
        <v>1023</v>
      </c>
      <c r="J3397" t="s">
        <v>129</v>
      </c>
      <c r="K3397" t="s">
        <v>463</v>
      </c>
      <c r="L3397" t="s">
        <v>42</v>
      </c>
      <c r="M3397" t="s">
        <v>43</v>
      </c>
      <c r="N3397">
        <v>0</v>
      </c>
      <c r="O3397">
        <v>3</v>
      </c>
      <c r="P3397">
        <v>3</v>
      </c>
      <c r="T3397" t="s">
        <v>55</v>
      </c>
      <c r="V3397" t="s">
        <v>67</v>
      </c>
      <c r="X3397" t="s">
        <v>220</v>
      </c>
      <c r="Z3397" t="s">
        <v>221</v>
      </c>
      <c r="AC3397" t="s">
        <v>464</v>
      </c>
      <c r="AG3397" t="s">
        <v>27</v>
      </c>
      <c r="AH3397" t="str">
        <f>Table1[[#This Row],[Family]]</f>
        <v>Elmidae</v>
      </c>
      <c r="AI3397" t="s">
        <v>144</v>
      </c>
      <c r="AJ3397" t="s">
        <v>376</v>
      </c>
      <c r="AK3397">
        <v>5.7</v>
      </c>
      <c r="AM3397" t="s">
        <v>42</v>
      </c>
      <c r="AN3397">
        <v>5.7</v>
      </c>
      <c r="AO3397">
        <v>0</v>
      </c>
    </row>
    <row r="3398" spans="1:41" x14ac:dyDescent="0.25">
      <c r="A3398" t="s">
        <v>894</v>
      </c>
      <c r="F3398" t="s">
        <v>894</v>
      </c>
      <c r="G3398" s="1">
        <v>42446</v>
      </c>
      <c r="I3398" t="s">
        <v>1023</v>
      </c>
      <c r="J3398" t="s">
        <v>129</v>
      </c>
      <c r="K3398" t="s">
        <v>362</v>
      </c>
      <c r="L3398" t="s">
        <v>42</v>
      </c>
      <c r="M3398" t="s">
        <v>43</v>
      </c>
      <c r="N3398">
        <v>0</v>
      </c>
      <c r="O3398">
        <v>1</v>
      </c>
      <c r="P3398">
        <v>1</v>
      </c>
      <c r="T3398" t="s">
        <v>55</v>
      </c>
      <c r="V3398" t="s">
        <v>67</v>
      </c>
      <c r="X3398" t="s">
        <v>220</v>
      </c>
      <c r="Z3398" t="s">
        <v>221</v>
      </c>
      <c r="AC3398" t="s">
        <v>363</v>
      </c>
      <c r="AG3398" t="s">
        <v>27</v>
      </c>
      <c r="AH3398" t="str">
        <f>Table1[[#This Row],[Family]]</f>
        <v>Elmidae</v>
      </c>
      <c r="AI3398" t="s">
        <v>144</v>
      </c>
      <c r="AJ3398" t="s">
        <v>53</v>
      </c>
      <c r="AK3398">
        <v>5.4</v>
      </c>
      <c r="AM3398" t="s">
        <v>42</v>
      </c>
      <c r="AN3398">
        <v>5.4</v>
      </c>
      <c r="AO3398">
        <v>0</v>
      </c>
    </row>
    <row r="3399" spans="1:41" x14ac:dyDescent="0.25">
      <c r="A3399" t="s">
        <v>894</v>
      </c>
      <c r="F3399" t="s">
        <v>894</v>
      </c>
      <c r="G3399" s="1">
        <v>42446</v>
      </c>
      <c r="I3399" t="s">
        <v>1023</v>
      </c>
      <c r="J3399" t="s">
        <v>129</v>
      </c>
      <c r="K3399" t="s">
        <v>286</v>
      </c>
      <c r="L3399" t="s">
        <v>42</v>
      </c>
      <c r="M3399" t="s">
        <v>43</v>
      </c>
      <c r="N3399">
        <v>0</v>
      </c>
      <c r="O3399">
        <v>1</v>
      </c>
      <c r="P3399">
        <v>1</v>
      </c>
      <c r="T3399" t="s">
        <v>55</v>
      </c>
      <c r="V3399" t="s">
        <v>67</v>
      </c>
      <c r="X3399" t="s">
        <v>80</v>
      </c>
      <c r="Z3399" t="s">
        <v>86</v>
      </c>
      <c r="AB3399" t="s">
        <v>97</v>
      </c>
      <c r="AC3399" t="s">
        <v>287</v>
      </c>
      <c r="AG3399" t="s">
        <v>27</v>
      </c>
      <c r="AH3399" t="str">
        <f>Table1[[#This Row],[Family]]</f>
        <v>Chironomidae</v>
      </c>
      <c r="AI3399" t="s">
        <v>48</v>
      </c>
      <c r="AJ3399" t="s">
        <v>61</v>
      </c>
      <c r="AK3399">
        <v>7.7</v>
      </c>
      <c r="AM3399" t="s">
        <v>42</v>
      </c>
      <c r="AN3399">
        <v>7.7</v>
      </c>
      <c r="AO3399">
        <v>0</v>
      </c>
    </row>
    <row r="3400" spans="1:41" x14ac:dyDescent="0.25">
      <c r="A3400" t="s">
        <v>894</v>
      </c>
      <c r="F3400" t="s">
        <v>894</v>
      </c>
      <c r="G3400" s="1">
        <v>42446</v>
      </c>
      <c r="I3400" t="s">
        <v>1023</v>
      </c>
      <c r="J3400" t="s">
        <v>129</v>
      </c>
      <c r="K3400" t="s">
        <v>297</v>
      </c>
      <c r="L3400" t="s">
        <v>42</v>
      </c>
      <c r="M3400" t="s">
        <v>43</v>
      </c>
      <c r="N3400">
        <v>0</v>
      </c>
      <c r="O3400">
        <v>1</v>
      </c>
      <c r="P3400">
        <v>1</v>
      </c>
      <c r="T3400" t="s">
        <v>55</v>
      </c>
      <c r="V3400" t="s">
        <v>67</v>
      </c>
      <c r="X3400" t="s">
        <v>80</v>
      </c>
      <c r="Z3400" t="s">
        <v>86</v>
      </c>
      <c r="AB3400" t="s">
        <v>97</v>
      </c>
      <c r="AC3400" t="s">
        <v>298</v>
      </c>
      <c r="AG3400" t="s">
        <v>27</v>
      </c>
      <c r="AH3400" t="str">
        <f>Table1[[#This Row],[Family]]</f>
        <v>Chironomidae</v>
      </c>
      <c r="AI3400" t="s">
        <v>92</v>
      </c>
      <c r="AJ3400" t="s">
        <v>53</v>
      </c>
      <c r="AK3400">
        <v>7.2</v>
      </c>
      <c r="AM3400" t="s">
        <v>42</v>
      </c>
      <c r="AN3400">
        <v>7.2</v>
      </c>
      <c r="AO3400">
        <v>0</v>
      </c>
    </row>
    <row r="3401" spans="1:41" x14ac:dyDescent="0.25">
      <c r="A3401" t="s">
        <v>894</v>
      </c>
      <c r="F3401" t="s">
        <v>894</v>
      </c>
      <c r="G3401" s="1">
        <v>42446</v>
      </c>
      <c r="I3401" t="s">
        <v>1023</v>
      </c>
      <c r="J3401" t="s">
        <v>129</v>
      </c>
      <c r="K3401" t="s">
        <v>98</v>
      </c>
      <c r="L3401" t="s">
        <v>42</v>
      </c>
      <c r="M3401" t="s">
        <v>43</v>
      </c>
      <c r="N3401">
        <v>0</v>
      </c>
      <c r="O3401">
        <v>1</v>
      </c>
      <c r="P3401">
        <v>1</v>
      </c>
      <c r="T3401" t="s">
        <v>55</v>
      </c>
      <c r="V3401" t="s">
        <v>67</v>
      </c>
      <c r="X3401" t="s">
        <v>80</v>
      </c>
      <c r="Z3401" t="s">
        <v>86</v>
      </c>
      <c r="AB3401" t="s">
        <v>97</v>
      </c>
      <c r="AC3401" t="s">
        <v>99</v>
      </c>
      <c r="AG3401" t="s">
        <v>27</v>
      </c>
      <c r="AH3401" t="str">
        <f>Table1[[#This Row],[Family]]</f>
        <v>Chironomidae</v>
      </c>
      <c r="AI3401" t="s">
        <v>92</v>
      </c>
      <c r="AJ3401" t="s">
        <v>95</v>
      </c>
      <c r="AK3401">
        <v>4.9000000000000004</v>
      </c>
      <c r="AM3401" t="s">
        <v>42</v>
      </c>
      <c r="AN3401">
        <v>4.9000000000000004</v>
      </c>
      <c r="AO3401">
        <v>0</v>
      </c>
    </row>
    <row r="3402" spans="1:41" x14ac:dyDescent="0.25">
      <c r="A3402" t="s">
        <v>894</v>
      </c>
      <c r="F3402" t="s">
        <v>894</v>
      </c>
      <c r="G3402" s="1">
        <v>42446</v>
      </c>
      <c r="I3402" t="s">
        <v>1023</v>
      </c>
      <c r="J3402" t="s">
        <v>129</v>
      </c>
      <c r="K3402" t="s">
        <v>186</v>
      </c>
      <c r="L3402" t="s">
        <v>42</v>
      </c>
      <c r="M3402" t="s">
        <v>79</v>
      </c>
      <c r="N3402">
        <v>0</v>
      </c>
      <c r="O3402">
        <v>4</v>
      </c>
      <c r="P3402">
        <v>4</v>
      </c>
      <c r="T3402" t="s">
        <v>55</v>
      </c>
      <c r="V3402" t="s">
        <v>67</v>
      </c>
      <c r="X3402" t="s">
        <v>80</v>
      </c>
      <c r="Z3402" t="s">
        <v>86</v>
      </c>
      <c r="AC3402" t="s">
        <v>187</v>
      </c>
      <c r="AG3402" t="s">
        <v>27</v>
      </c>
      <c r="AH3402" t="str">
        <f>Table1[[#This Row],[Family]]</f>
        <v>Chironomidae</v>
      </c>
      <c r="AI3402" t="s">
        <v>48</v>
      </c>
      <c r="AK3402">
        <v>7.6</v>
      </c>
      <c r="AM3402" t="s">
        <v>42</v>
      </c>
      <c r="AN3402">
        <v>7.6</v>
      </c>
      <c r="AO3402">
        <v>0</v>
      </c>
    </row>
    <row r="3403" spans="1:41" x14ac:dyDescent="0.25">
      <c r="A3403" t="s">
        <v>894</v>
      </c>
      <c r="F3403" t="s">
        <v>894</v>
      </c>
      <c r="G3403" s="1">
        <v>42446</v>
      </c>
      <c r="I3403" t="s">
        <v>1023</v>
      </c>
      <c r="J3403" t="s">
        <v>129</v>
      </c>
      <c r="K3403" t="s">
        <v>100</v>
      </c>
      <c r="L3403" t="s">
        <v>42</v>
      </c>
      <c r="M3403" t="s">
        <v>43</v>
      </c>
      <c r="N3403">
        <v>0</v>
      </c>
      <c r="O3403">
        <v>1</v>
      </c>
      <c r="P3403">
        <v>1</v>
      </c>
      <c r="T3403" t="s">
        <v>55</v>
      </c>
      <c r="V3403" t="s">
        <v>67</v>
      </c>
      <c r="X3403" t="s">
        <v>80</v>
      </c>
      <c r="Z3403" t="s">
        <v>86</v>
      </c>
      <c r="AC3403" t="s">
        <v>101</v>
      </c>
      <c r="AG3403" t="s">
        <v>27</v>
      </c>
      <c r="AH3403" t="str">
        <f>Table1[[#This Row],[Family]]</f>
        <v>Chironomidae</v>
      </c>
      <c r="AI3403" t="s">
        <v>60</v>
      </c>
      <c r="AJ3403" t="s">
        <v>102</v>
      </c>
      <c r="AK3403">
        <v>9.6</v>
      </c>
      <c r="AM3403" t="s">
        <v>42</v>
      </c>
      <c r="AN3403">
        <v>9.6</v>
      </c>
      <c r="AO3403">
        <v>0</v>
      </c>
    </row>
    <row r="3404" spans="1:41" x14ac:dyDescent="0.25">
      <c r="A3404" t="s">
        <v>894</v>
      </c>
      <c r="F3404" t="s">
        <v>894</v>
      </c>
      <c r="G3404" s="1">
        <v>42446</v>
      </c>
      <c r="I3404" t="s">
        <v>1023</v>
      </c>
      <c r="J3404" t="s">
        <v>129</v>
      </c>
      <c r="K3404" t="s">
        <v>103</v>
      </c>
      <c r="L3404" t="s">
        <v>42</v>
      </c>
      <c r="M3404" t="s">
        <v>43</v>
      </c>
      <c r="N3404">
        <v>0</v>
      </c>
      <c r="O3404">
        <v>2</v>
      </c>
      <c r="P3404">
        <v>2</v>
      </c>
      <c r="T3404" t="s">
        <v>55</v>
      </c>
      <c r="V3404" t="s">
        <v>67</v>
      </c>
      <c r="X3404" t="s">
        <v>80</v>
      </c>
      <c r="Z3404" t="s">
        <v>86</v>
      </c>
      <c r="AC3404" t="s">
        <v>104</v>
      </c>
      <c r="AG3404" t="s">
        <v>27</v>
      </c>
      <c r="AH3404" t="str">
        <f>Table1[[#This Row],[Family]]</f>
        <v>Chironomidae</v>
      </c>
      <c r="AI3404" t="s">
        <v>48</v>
      </c>
      <c r="AJ3404" t="s">
        <v>61</v>
      </c>
      <c r="AK3404">
        <v>5.9</v>
      </c>
      <c r="AM3404" t="s">
        <v>42</v>
      </c>
      <c r="AN3404">
        <v>5.9</v>
      </c>
      <c r="AO3404">
        <v>0</v>
      </c>
    </row>
    <row r="3405" spans="1:41" x14ac:dyDescent="0.25">
      <c r="A3405" t="s">
        <v>894</v>
      </c>
      <c r="F3405" t="s">
        <v>894</v>
      </c>
      <c r="G3405" s="1">
        <v>42446</v>
      </c>
      <c r="I3405" t="s">
        <v>1023</v>
      </c>
      <c r="J3405" t="s">
        <v>129</v>
      </c>
      <c r="K3405" t="s">
        <v>227</v>
      </c>
      <c r="L3405" t="s">
        <v>42</v>
      </c>
      <c r="M3405" t="s">
        <v>43</v>
      </c>
      <c r="N3405">
        <v>0</v>
      </c>
      <c r="O3405">
        <v>3</v>
      </c>
      <c r="P3405">
        <v>3</v>
      </c>
      <c r="T3405" t="s">
        <v>55</v>
      </c>
      <c r="V3405" t="s">
        <v>67</v>
      </c>
      <c r="X3405" t="s">
        <v>80</v>
      </c>
      <c r="Z3405" t="s">
        <v>86</v>
      </c>
      <c r="AC3405" t="s">
        <v>228</v>
      </c>
      <c r="AG3405" t="s">
        <v>27</v>
      </c>
      <c r="AH3405" t="str">
        <f>Table1[[#This Row],[Family]]</f>
        <v>Chironomidae</v>
      </c>
      <c r="AI3405" t="s">
        <v>144</v>
      </c>
      <c r="AJ3405" t="s">
        <v>61</v>
      </c>
      <c r="AK3405">
        <v>7.2</v>
      </c>
      <c r="AM3405" t="s">
        <v>42</v>
      </c>
      <c r="AN3405">
        <v>7.2</v>
      </c>
      <c r="AO3405">
        <v>0</v>
      </c>
    </row>
    <row r="3406" spans="1:41" x14ac:dyDescent="0.25">
      <c r="A3406" t="s">
        <v>894</v>
      </c>
      <c r="F3406" t="s">
        <v>894</v>
      </c>
      <c r="G3406" s="1">
        <v>42446</v>
      </c>
      <c r="I3406" t="s">
        <v>1023</v>
      </c>
      <c r="J3406" t="s">
        <v>129</v>
      </c>
      <c r="K3406" t="s">
        <v>107</v>
      </c>
      <c r="L3406" t="s">
        <v>42</v>
      </c>
      <c r="M3406" t="s">
        <v>43</v>
      </c>
      <c r="N3406">
        <v>0</v>
      </c>
      <c r="O3406">
        <v>30</v>
      </c>
      <c r="P3406">
        <v>30</v>
      </c>
      <c r="T3406" t="s">
        <v>55</v>
      </c>
      <c r="V3406" t="s">
        <v>67</v>
      </c>
      <c r="X3406" t="s">
        <v>80</v>
      </c>
      <c r="Z3406" t="s">
        <v>86</v>
      </c>
      <c r="AC3406" t="s">
        <v>108</v>
      </c>
      <c r="AG3406" t="s">
        <v>27</v>
      </c>
      <c r="AH3406" t="str">
        <f>Table1[[#This Row],[Family]]</f>
        <v>Chironomidae</v>
      </c>
      <c r="AI3406" t="s">
        <v>48</v>
      </c>
      <c r="AJ3406" t="s">
        <v>82</v>
      </c>
      <c r="AK3406">
        <v>9.1999999999999993</v>
      </c>
      <c r="AM3406" t="s">
        <v>42</v>
      </c>
      <c r="AN3406">
        <v>9.1999999999999993</v>
      </c>
      <c r="AO3406">
        <v>0</v>
      </c>
    </row>
    <row r="3407" spans="1:41" x14ac:dyDescent="0.25">
      <c r="A3407" t="s">
        <v>894</v>
      </c>
      <c r="F3407" t="s">
        <v>894</v>
      </c>
      <c r="G3407" s="1">
        <v>42446</v>
      </c>
      <c r="I3407" t="s">
        <v>1023</v>
      </c>
      <c r="J3407" t="s">
        <v>129</v>
      </c>
      <c r="K3407" t="s">
        <v>250</v>
      </c>
      <c r="L3407" t="s">
        <v>42</v>
      </c>
      <c r="M3407" t="s">
        <v>43</v>
      </c>
      <c r="N3407">
        <v>0</v>
      </c>
      <c r="O3407">
        <v>2</v>
      </c>
      <c r="P3407">
        <v>2</v>
      </c>
      <c r="T3407" t="s">
        <v>55</v>
      </c>
      <c r="V3407" t="s">
        <v>67</v>
      </c>
      <c r="X3407" t="s">
        <v>80</v>
      </c>
      <c r="Z3407" t="s">
        <v>86</v>
      </c>
      <c r="AC3407" t="s">
        <v>251</v>
      </c>
      <c r="AG3407" t="s">
        <v>27</v>
      </c>
      <c r="AH3407" t="str">
        <f>Table1[[#This Row],[Family]]</f>
        <v>Chironomidae</v>
      </c>
      <c r="AI3407" t="s">
        <v>48</v>
      </c>
      <c r="AJ3407" t="s">
        <v>61</v>
      </c>
      <c r="AK3407">
        <v>5.0999999999999996</v>
      </c>
      <c r="AM3407" t="s">
        <v>42</v>
      </c>
      <c r="AN3407">
        <v>5.0999999999999996</v>
      </c>
      <c r="AO3407">
        <v>0</v>
      </c>
    </row>
    <row r="3408" spans="1:41" x14ac:dyDescent="0.25">
      <c r="A3408" t="s">
        <v>894</v>
      </c>
      <c r="F3408" t="s">
        <v>894</v>
      </c>
      <c r="G3408" s="1">
        <v>42446</v>
      </c>
      <c r="I3408" t="s">
        <v>1023</v>
      </c>
      <c r="J3408" t="s">
        <v>129</v>
      </c>
      <c r="K3408" t="s">
        <v>109</v>
      </c>
      <c r="L3408" t="s">
        <v>42</v>
      </c>
      <c r="M3408" t="s">
        <v>79</v>
      </c>
      <c r="N3408">
        <v>0</v>
      </c>
      <c r="O3408">
        <v>2</v>
      </c>
      <c r="P3408">
        <v>2</v>
      </c>
      <c r="T3408" t="s">
        <v>55</v>
      </c>
      <c r="V3408" t="s">
        <v>67</v>
      </c>
      <c r="X3408" t="s">
        <v>80</v>
      </c>
      <c r="Z3408" t="s">
        <v>86</v>
      </c>
      <c r="AC3408" t="s">
        <v>110</v>
      </c>
      <c r="AG3408" t="s">
        <v>27</v>
      </c>
      <c r="AH3408" t="str">
        <f>Table1[[#This Row],[Family]]</f>
        <v>Chironomidae</v>
      </c>
      <c r="AI3408" t="s">
        <v>76</v>
      </c>
      <c r="AK3408">
        <v>7.5</v>
      </c>
      <c r="AM3408" t="s">
        <v>42</v>
      </c>
      <c r="AN3408">
        <v>7.5</v>
      </c>
      <c r="AO3408">
        <v>0</v>
      </c>
    </row>
    <row r="3409" spans="1:41" x14ac:dyDescent="0.25">
      <c r="A3409" t="s">
        <v>894</v>
      </c>
      <c r="F3409" t="s">
        <v>894</v>
      </c>
      <c r="G3409" s="1">
        <v>42446</v>
      </c>
      <c r="I3409" t="s">
        <v>1023</v>
      </c>
      <c r="J3409" t="s">
        <v>129</v>
      </c>
      <c r="K3409" t="s">
        <v>123</v>
      </c>
      <c r="L3409" t="s">
        <v>42</v>
      </c>
      <c r="M3409" t="s">
        <v>43</v>
      </c>
      <c r="N3409">
        <v>0</v>
      </c>
      <c r="O3409">
        <v>9</v>
      </c>
      <c r="P3409">
        <v>9</v>
      </c>
      <c r="T3409" t="s">
        <v>55</v>
      </c>
      <c r="V3409" t="s">
        <v>67</v>
      </c>
      <c r="X3409" t="s">
        <v>80</v>
      </c>
      <c r="Z3409" t="s">
        <v>86</v>
      </c>
      <c r="AC3409" t="s">
        <v>124</v>
      </c>
      <c r="AG3409" t="s">
        <v>27</v>
      </c>
      <c r="AH3409" t="str">
        <f>Table1[[#This Row],[Family]]</f>
        <v>Chironomidae</v>
      </c>
      <c r="AI3409" t="s">
        <v>76</v>
      </c>
      <c r="AJ3409" t="s">
        <v>61</v>
      </c>
      <c r="AK3409">
        <v>8.1999999999999993</v>
      </c>
      <c r="AM3409" t="s">
        <v>42</v>
      </c>
      <c r="AN3409">
        <v>8.1999999999999993</v>
      </c>
      <c r="AO3409">
        <v>0</v>
      </c>
    </row>
    <row r="3410" spans="1:41" x14ac:dyDescent="0.25">
      <c r="A3410" t="s">
        <v>894</v>
      </c>
      <c r="F3410" t="s">
        <v>894</v>
      </c>
      <c r="G3410" s="1">
        <v>42446</v>
      </c>
      <c r="I3410" t="s">
        <v>1023</v>
      </c>
      <c r="J3410" t="s">
        <v>129</v>
      </c>
      <c r="K3410" t="s">
        <v>235</v>
      </c>
      <c r="L3410" t="s">
        <v>42</v>
      </c>
      <c r="M3410" t="s">
        <v>79</v>
      </c>
      <c r="N3410">
        <v>0</v>
      </c>
      <c r="O3410">
        <v>1</v>
      </c>
      <c r="P3410">
        <v>1</v>
      </c>
      <c r="T3410" t="s">
        <v>55</v>
      </c>
      <c r="V3410" t="s">
        <v>67</v>
      </c>
      <c r="X3410" t="s">
        <v>80</v>
      </c>
      <c r="Z3410" t="s">
        <v>86</v>
      </c>
      <c r="AB3410" t="s">
        <v>194</v>
      </c>
      <c r="AG3410" t="s">
        <v>26</v>
      </c>
      <c r="AH3410" t="s">
        <v>86</v>
      </c>
      <c r="AI3410" t="s">
        <v>48</v>
      </c>
      <c r="AK3410">
        <v>7.1</v>
      </c>
      <c r="AM3410" t="s">
        <v>42</v>
      </c>
      <c r="AN3410">
        <v>7.1</v>
      </c>
      <c r="AO3410">
        <v>0</v>
      </c>
    </row>
    <row r="3411" spans="1:41" x14ac:dyDescent="0.25">
      <c r="A3411" t="s">
        <v>894</v>
      </c>
      <c r="F3411" t="s">
        <v>894</v>
      </c>
      <c r="G3411" s="1">
        <v>42446</v>
      </c>
      <c r="I3411" t="s">
        <v>1023</v>
      </c>
      <c r="J3411" t="s">
        <v>129</v>
      </c>
      <c r="K3411" t="s">
        <v>196</v>
      </c>
      <c r="L3411" t="s">
        <v>42</v>
      </c>
      <c r="M3411" t="s">
        <v>43</v>
      </c>
      <c r="N3411">
        <v>0</v>
      </c>
      <c r="O3411">
        <v>22</v>
      </c>
      <c r="P3411">
        <v>22</v>
      </c>
      <c r="T3411" t="s">
        <v>55</v>
      </c>
      <c r="V3411" t="s">
        <v>67</v>
      </c>
      <c r="X3411" t="s">
        <v>80</v>
      </c>
      <c r="Z3411" t="s">
        <v>86</v>
      </c>
      <c r="AB3411" t="s">
        <v>194</v>
      </c>
      <c r="AC3411" t="s">
        <v>197</v>
      </c>
      <c r="AG3411" t="s">
        <v>27</v>
      </c>
      <c r="AH3411" t="str">
        <f>Table1[[#This Row],[Family]]</f>
        <v>Chironomidae</v>
      </c>
      <c r="AI3411" t="s">
        <v>48</v>
      </c>
      <c r="AJ3411" t="s">
        <v>61</v>
      </c>
      <c r="AK3411">
        <v>8.1999999999999993</v>
      </c>
      <c r="AM3411" t="s">
        <v>42</v>
      </c>
      <c r="AN3411">
        <v>8.1999999999999993</v>
      </c>
      <c r="AO3411">
        <v>0</v>
      </c>
    </row>
    <row r="3412" spans="1:41" x14ac:dyDescent="0.25">
      <c r="A3412" t="s">
        <v>894</v>
      </c>
      <c r="F3412" t="s">
        <v>894</v>
      </c>
      <c r="G3412" s="1">
        <v>42446</v>
      </c>
      <c r="I3412" t="s">
        <v>1023</v>
      </c>
      <c r="J3412" t="s">
        <v>129</v>
      </c>
      <c r="K3412" t="s">
        <v>366</v>
      </c>
      <c r="L3412" t="s">
        <v>42</v>
      </c>
      <c r="M3412" t="s">
        <v>43</v>
      </c>
      <c r="N3412">
        <v>0</v>
      </c>
      <c r="O3412">
        <v>1</v>
      </c>
      <c r="P3412">
        <v>1</v>
      </c>
      <c r="T3412" t="s">
        <v>55</v>
      </c>
      <c r="V3412" t="s">
        <v>67</v>
      </c>
      <c r="X3412" t="s">
        <v>80</v>
      </c>
      <c r="Z3412" t="s">
        <v>203</v>
      </c>
      <c r="AC3412" t="s">
        <v>367</v>
      </c>
      <c r="AG3412" t="s">
        <v>27</v>
      </c>
      <c r="AH3412" t="str">
        <f>Table1[[#This Row],[Family]]</f>
        <v>Tipulidae</v>
      </c>
      <c r="AI3412" t="s">
        <v>76</v>
      </c>
      <c r="AJ3412" t="s">
        <v>82</v>
      </c>
      <c r="AK3412">
        <v>1.1000000000000001</v>
      </c>
      <c r="AM3412" t="s">
        <v>42</v>
      </c>
      <c r="AN3412">
        <v>1.1000000000000001</v>
      </c>
      <c r="AO3412">
        <v>0</v>
      </c>
    </row>
    <row r="3413" spans="1:41" x14ac:dyDescent="0.25">
      <c r="A3413" t="s">
        <v>894</v>
      </c>
      <c r="F3413" t="s">
        <v>894</v>
      </c>
      <c r="G3413" s="1">
        <v>42446</v>
      </c>
      <c r="I3413" t="s">
        <v>1023</v>
      </c>
      <c r="J3413" t="s">
        <v>129</v>
      </c>
      <c r="K3413" t="s">
        <v>239</v>
      </c>
      <c r="L3413" t="s">
        <v>42</v>
      </c>
      <c r="M3413" t="s">
        <v>43</v>
      </c>
      <c r="N3413">
        <v>0</v>
      </c>
      <c r="O3413">
        <v>1</v>
      </c>
      <c r="P3413">
        <v>1</v>
      </c>
      <c r="T3413" t="s">
        <v>55</v>
      </c>
      <c r="V3413" t="s">
        <v>67</v>
      </c>
      <c r="X3413" t="s">
        <v>80</v>
      </c>
      <c r="Z3413" t="s">
        <v>203</v>
      </c>
      <c r="AC3413" t="s">
        <v>240</v>
      </c>
      <c r="AG3413" t="s">
        <v>27</v>
      </c>
      <c r="AH3413" t="str">
        <f>Table1[[#This Row],[Family]]</f>
        <v>Tipulidae</v>
      </c>
      <c r="AI3413" t="s">
        <v>60</v>
      </c>
      <c r="AJ3413" t="s">
        <v>49</v>
      </c>
      <c r="AK3413">
        <v>6.7</v>
      </c>
      <c r="AM3413" t="s">
        <v>42</v>
      </c>
      <c r="AN3413">
        <v>6.7</v>
      </c>
      <c r="AO3413">
        <v>0</v>
      </c>
    </row>
    <row r="3414" spans="1:41" x14ac:dyDescent="0.25">
      <c r="A3414" t="s">
        <v>894</v>
      </c>
      <c r="F3414" t="s">
        <v>894</v>
      </c>
      <c r="G3414" s="1">
        <v>42446</v>
      </c>
      <c r="I3414" t="s">
        <v>1023</v>
      </c>
      <c r="J3414" t="s">
        <v>129</v>
      </c>
      <c r="K3414" t="s">
        <v>236</v>
      </c>
      <c r="L3414" t="s">
        <v>42</v>
      </c>
      <c r="M3414" t="s">
        <v>43</v>
      </c>
      <c r="N3414">
        <v>0</v>
      </c>
      <c r="O3414">
        <v>1</v>
      </c>
      <c r="P3414">
        <v>1</v>
      </c>
      <c r="T3414" t="s">
        <v>55</v>
      </c>
      <c r="V3414" t="s">
        <v>67</v>
      </c>
      <c r="X3414" t="s">
        <v>80</v>
      </c>
      <c r="Z3414" t="s">
        <v>199</v>
      </c>
      <c r="AB3414" t="s">
        <v>237</v>
      </c>
      <c r="AC3414" t="s">
        <v>238</v>
      </c>
      <c r="AG3414" t="s">
        <v>27</v>
      </c>
      <c r="AH3414" t="str">
        <f>Table1[[#This Row],[Family]]</f>
        <v>Simuliidae</v>
      </c>
      <c r="AI3414" t="s">
        <v>92</v>
      </c>
      <c r="AJ3414" t="s">
        <v>53</v>
      </c>
      <c r="AK3414">
        <v>5.7</v>
      </c>
      <c r="AM3414" t="s">
        <v>42</v>
      </c>
      <c r="AN3414">
        <v>5.7</v>
      </c>
      <c r="AO3414">
        <v>0</v>
      </c>
    </row>
    <row r="3415" spans="1:41" x14ac:dyDescent="0.25">
      <c r="A3415" t="s">
        <v>895</v>
      </c>
      <c r="F3415" t="s">
        <v>895</v>
      </c>
      <c r="G3415" s="1">
        <v>42446</v>
      </c>
      <c r="I3415" t="s">
        <v>1023</v>
      </c>
      <c r="J3415" t="s">
        <v>129</v>
      </c>
      <c r="K3415" t="s">
        <v>332</v>
      </c>
      <c r="L3415" t="s">
        <v>42</v>
      </c>
      <c r="M3415" t="s">
        <v>43</v>
      </c>
      <c r="N3415">
        <v>0</v>
      </c>
      <c r="O3415">
        <v>2</v>
      </c>
      <c r="P3415">
        <v>2</v>
      </c>
      <c r="T3415" t="s">
        <v>333</v>
      </c>
      <c r="V3415" t="s">
        <v>334</v>
      </c>
      <c r="X3415" t="s">
        <v>335</v>
      </c>
      <c r="Z3415" t="s">
        <v>336</v>
      </c>
      <c r="AC3415" t="s">
        <v>337</v>
      </c>
      <c r="AG3415" t="s">
        <v>27</v>
      </c>
      <c r="AH3415" t="str">
        <f>Table1[[#This Row],[Family]]</f>
        <v>Dugesiidae</v>
      </c>
      <c r="AI3415" t="s">
        <v>76</v>
      </c>
      <c r="AJ3415" t="s">
        <v>61</v>
      </c>
      <c r="AK3415">
        <v>9.3000000000000007</v>
      </c>
      <c r="AM3415" t="s">
        <v>42</v>
      </c>
      <c r="AN3415">
        <v>9.3000000000000007</v>
      </c>
      <c r="AO3415">
        <v>0</v>
      </c>
    </row>
    <row r="3416" spans="1:41" x14ac:dyDescent="0.25">
      <c r="A3416" t="s">
        <v>895</v>
      </c>
      <c r="F3416" t="s">
        <v>895</v>
      </c>
      <c r="G3416" s="1">
        <v>42446</v>
      </c>
      <c r="I3416" t="s">
        <v>1023</v>
      </c>
      <c r="J3416" t="s">
        <v>129</v>
      </c>
      <c r="K3416" t="s">
        <v>242</v>
      </c>
      <c r="L3416" t="s">
        <v>42</v>
      </c>
      <c r="M3416" t="s">
        <v>43</v>
      </c>
      <c r="N3416">
        <v>0</v>
      </c>
      <c r="O3416">
        <v>1</v>
      </c>
      <c r="P3416">
        <v>1</v>
      </c>
      <c r="T3416" t="s">
        <v>44</v>
      </c>
      <c r="V3416" t="s">
        <v>45</v>
      </c>
      <c r="X3416" t="s">
        <v>243</v>
      </c>
      <c r="Z3416" t="s">
        <v>244</v>
      </c>
      <c r="AG3416" t="s">
        <v>24</v>
      </c>
      <c r="AH3416" t="str">
        <f>Table1[[#This Row],[FinalID]]</f>
        <v>LUMBRICULIDAE</v>
      </c>
      <c r="AI3416" t="s">
        <v>48</v>
      </c>
      <c r="AJ3416" t="s">
        <v>49</v>
      </c>
      <c r="AK3416">
        <v>6.6</v>
      </c>
      <c r="AM3416" t="s">
        <v>42</v>
      </c>
      <c r="AN3416">
        <v>6.6</v>
      </c>
      <c r="AO3416">
        <v>0</v>
      </c>
    </row>
    <row r="3417" spans="1:41" x14ac:dyDescent="0.25">
      <c r="A3417" t="s">
        <v>895</v>
      </c>
      <c r="F3417" t="s">
        <v>895</v>
      </c>
      <c r="G3417" s="1">
        <v>42446</v>
      </c>
      <c r="I3417" t="s">
        <v>1023</v>
      </c>
      <c r="J3417" t="s">
        <v>129</v>
      </c>
      <c r="K3417" t="s">
        <v>207</v>
      </c>
      <c r="L3417" t="s">
        <v>42</v>
      </c>
      <c r="M3417" t="s">
        <v>43</v>
      </c>
      <c r="N3417">
        <v>0</v>
      </c>
      <c r="O3417">
        <v>1</v>
      </c>
      <c r="P3417">
        <v>1</v>
      </c>
      <c r="T3417" t="s">
        <v>208</v>
      </c>
      <c r="V3417" t="s">
        <v>209</v>
      </c>
      <c r="X3417" t="s">
        <v>210</v>
      </c>
      <c r="Z3417" t="s">
        <v>211</v>
      </c>
      <c r="AC3417" t="s">
        <v>212</v>
      </c>
      <c r="AG3417" t="s">
        <v>27</v>
      </c>
      <c r="AH3417" t="str">
        <f>Table1[[#This Row],[Family]]</f>
        <v>Physidae</v>
      </c>
      <c r="AI3417" t="s">
        <v>144</v>
      </c>
      <c r="AJ3417" t="s">
        <v>213</v>
      </c>
      <c r="AK3417">
        <v>7</v>
      </c>
      <c r="AM3417" t="s">
        <v>42</v>
      </c>
      <c r="AN3417">
        <v>7</v>
      </c>
      <c r="AO3417">
        <v>0</v>
      </c>
    </row>
    <row r="3418" spans="1:41" x14ac:dyDescent="0.25">
      <c r="A3418" t="s">
        <v>895</v>
      </c>
      <c r="F3418" t="s">
        <v>895</v>
      </c>
      <c r="G3418" s="1">
        <v>42446</v>
      </c>
      <c r="I3418" t="s">
        <v>1023</v>
      </c>
      <c r="J3418" t="s">
        <v>129</v>
      </c>
      <c r="K3418" t="s">
        <v>292</v>
      </c>
      <c r="L3418" t="s">
        <v>42</v>
      </c>
      <c r="M3418" t="s">
        <v>43</v>
      </c>
      <c r="N3418">
        <v>0</v>
      </c>
      <c r="O3418">
        <v>6</v>
      </c>
      <c r="P3418">
        <v>6</v>
      </c>
      <c r="T3418" t="s">
        <v>55</v>
      </c>
      <c r="V3418" t="s">
        <v>56</v>
      </c>
      <c r="X3418" t="s">
        <v>57</v>
      </c>
      <c r="Z3418" t="s">
        <v>293</v>
      </c>
      <c r="AC3418" t="s">
        <v>294</v>
      </c>
      <c r="AG3418" t="s">
        <v>27</v>
      </c>
      <c r="AH3418" t="str">
        <f>Table1[[#This Row],[Family]]</f>
        <v>Gammaridae</v>
      </c>
      <c r="AI3418" t="s">
        <v>60</v>
      </c>
      <c r="AJ3418" t="s">
        <v>61</v>
      </c>
      <c r="AK3418">
        <v>6.7</v>
      </c>
      <c r="AM3418" t="s">
        <v>42</v>
      </c>
      <c r="AN3418">
        <v>6.7</v>
      </c>
      <c r="AO3418">
        <v>0</v>
      </c>
    </row>
    <row r="3419" spans="1:41" x14ac:dyDescent="0.25">
      <c r="A3419" t="s">
        <v>895</v>
      </c>
      <c r="F3419" t="s">
        <v>895</v>
      </c>
      <c r="G3419" s="1">
        <v>42446</v>
      </c>
      <c r="I3419" t="s">
        <v>1023</v>
      </c>
      <c r="J3419" t="s">
        <v>129</v>
      </c>
      <c r="K3419" t="s">
        <v>888</v>
      </c>
      <c r="L3419" t="s">
        <v>42</v>
      </c>
      <c r="M3419" t="s">
        <v>43</v>
      </c>
      <c r="N3419">
        <v>0</v>
      </c>
      <c r="O3419">
        <v>1</v>
      </c>
      <c r="P3419">
        <v>1</v>
      </c>
      <c r="T3419" t="s">
        <v>55</v>
      </c>
      <c r="V3419" t="s">
        <v>67</v>
      </c>
      <c r="X3419" t="s">
        <v>68</v>
      </c>
      <c r="Z3419" t="s">
        <v>142</v>
      </c>
      <c r="AC3419" t="s">
        <v>889</v>
      </c>
      <c r="AG3419" t="s">
        <v>27</v>
      </c>
      <c r="AH3419" t="str">
        <f>Table1[[#This Row],[Family]]</f>
        <v>Heptageniidae</v>
      </c>
      <c r="AI3419" t="s">
        <v>144</v>
      </c>
      <c r="AJ3419" t="s">
        <v>53</v>
      </c>
      <c r="AK3419">
        <v>4.5999999999999996</v>
      </c>
      <c r="AM3419" t="s">
        <v>42</v>
      </c>
      <c r="AN3419">
        <v>4.5999999999999996</v>
      </c>
      <c r="AO3419">
        <v>0</v>
      </c>
    </row>
    <row r="3420" spans="1:41" x14ac:dyDescent="0.25">
      <c r="A3420" t="s">
        <v>895</v>
      </c>
      <c r="F3420" t="s">
        <v>895</v>
      </c>
      <c r="G3420" s="1">
        <v>42446</v>
      </c>
      <c r="I3420" t="s">
        <v>1023</v>
      </c>
      <c r="J3420" t="s">
        <v>129</v>
      </c>
      <c r="K3420" t="s">
        <v>660</v>
      </c>
      <c r="L3420" t="s">
        <v>42</v>
      </c>
      <c r="M3420" t="s">
        <v>43</v>
      </c>
      <c r="N3420">
        <v>0</v>
      </c>
      <c r="O3420">
        <v>4</v>
      </c>
      <c r="P3420">
        <v>4</v>
      </c>
      <c r="T3420" t="s">
        <v>55</v>
      </c>
      <c r="V3420" t="s">
        <v>67</v>
      </c>
      <c r="X3420" t="s">
        <v>68</v>
      </c>
      <c r="Z3420" t="s">
        <v>146</v>
      </c>
      <c r="AC3420" t="s">
        <v>661</v>
      </c>
      <c r="AG3420" t="s">
        <v>27</v>
      </c>
      <c r="AH3420" t="str">
        <f>Table1[[#This Row],[Family]]</f>
        <v>Baetidae</v>
      </c>
      <c r="AI3420" t="s">
        <v>48</v>
      </c>
      <c r="AJ3420" t="s">
        <v>136</v>
      </c>
      <c r="AK3420">
        <v>2.2999999999999998</v>
      </c>
      <c r="AM3420" t="s">
        <v>42</v>
      </c>
      <c r="AN3420">
        <v>2.2999999999999998</v>
      </c>
      <c r="AO3420">
        <v>0</v>
      </c>
    </row>
    <row r="3421" spans="1:41" x14ac:dyDescent="0.25">
      <c r="A3421" t="s">
        <v>895</v>
      </c>
      <c r="F3421" t="s">
        <v>895</v>
      </c>
      <c r="G3421" s="1">
        <v>42446</v>
      </c>
      <c r="I3421" t="s">
        <v>1023</v>
      </c>
      <c r="J3421" t="s">
        <v>129</v>
      </c>
      <c r="K3421" t="s">
        <v>66</v>
      </c>
      <c r="L3421" t="s">
        <v>42</v>
      </c>
      <c r="M3421" t="s">
        <v>43</v>
      </c>
      <c r="N3421">
        <v>0</v>
      </c>
      <c r="O3421">
        <v>3</v>
      </c>
      <c r="P3421">
        <v>3</v>
      </c>
      <c r="T3421" t="s">
        <v>55</v>
      </c>
      <c r="V3421" t="s">
        <v>67</v>
      </c>
      <c r="X3421" t="s">
        <v>68</v>
      </c>
      <c r="Z3421" t="s">
        <v>69</v>
      </c>
      <c r="AC3421" t="s">
        <v>70</v>
      </c>
      <c r="AG3421" t="s">
        <v>27</v>
      </c>
      <c r="AH3421" t="str">
        <f>Table1[[#This Row],[Family]]</f>
        <v>Caenidae</v>
      </c>
      <c r="AI3421" t="s">
        <v>48</v>
      </c>
      <c r="AJ3421" t="s">
        <v>61</v>
      </c>
      <c r="AK3421">
        <v>2.1</v>
      </c>
      <c r="AM3421" t="s">
        <v>42</v>
      </c>
      <c r="AN3421">
        <v>2.1</v>
      </c>
      <c r="AO3421">
        <v>0</v>
      </c>
    </row>
    <row r="3422" spans="1:41" x14ac:dyDescent="0.25">
      <c r="A3422" t="s">
        <v>895</v>
      </c>
      <c r="F3422" t="s">
        <v>895</v>
      </c>
      <c r="G3422" s="1">
        <v>42446</v>
      </c>
      <c r="I3422" t="s">
        <v>1023</v>
      </c>
      <c r="J3422" t="s">
        <v>129</v>
      </c>
      <c r="K3422" t="s">
        <v>158</v>
      </c>
      <c r="L3422" t="s">
        <v>42</v>
      </c>
      <c r="M3422" t="s">
        <v>43</v>
      </c>
      <c r="N3422">
        <v>0</v>
      </c>
      <c r="O3422">
        <v>10</v>
      </c>
      <c r="P3422">
        <v>10</v>
      </c>
      <c r="T3422" t="s">
        <v>55</v>
      </c>
      <c r="V3422" t="s">
        <v>67</v>
      </c>
      <c r="X3422" t="s">
        <v>152</v>
      </c>
      <c r="Z3422" t="s">
        <v>159</v>
      </c>
      <c r="AC3422" t="s">
        <v>160</v>
      </c>
      <c r="AG3422" t="s">
        <v>27</v>
      </c>
      <c r="AH3422" t="str">
        <f>Table1[[#This Row],[Family]]</f>
        <v>Nemouridae</v>
      </c>
      <c r="AI3422" t="s">
        <v>60</v>
      </c>
      <c r="AJ3422" t="s">
        <v>161</v>
      </c>
      <c r="AK3422">
        <v>3</v>
      </c>
      <c r="AM3422" t="s">
        <v>42</v>
      </c>
      <c r="AN3422">
        <v>3</v>
      </c>
      <c r="AO3422">
        <v>0</v>
      </c>
    </row>
    <row r="3423" spans="1:41" x14ac:dyDescent="0.25">
      <c r="A3423" t="s">
        <v>895</v>
      </c>
      <c r="F3423" t="s">
        <v>895</v>
      </c>
      <c r="G3423" s="1">
        <v>42446</v>
      </c>
      <c r="I3423" t="s">
        <v>1023</v>
      </c>
      <c r="J3423" t="s">
        <v>129</v>
      </c>
      <c r="K3423" t="s">
        <v>262</v>
      </c>
      <c r="L3423" t="s">
        <v>42</v>
      </c>
      <c r="M3423" t="s">
        <v>43</v>
      </c>
      <c r="N3423">
        <v>0</v>
      </c>
      <c r="O3423">
        <v>4</v>
      </c>
      <c r="P3423">
        <v>4</v>
      </c>
      <c r="T3423" t="s">
        <v>55</v>
      </c>
      <c r="V3423" t="s">
        <v>67</v>
      </c>
      <c r="X3423" t="s">
        <v>152</v>
      </c>
      <c r="Z3423" t="s">
        <v>159</v>
      </c>
      <c r="AC3423" t="s">
        <v>263</v>
      </c>
      <c r="AG3423" t="s">
        <v>27</v>
      </c>
      <c r="AH3423" t="str">
        <f>Table1[[#This Row],[Family]]</f>
        <v>Nemouridae</v>
      </c>
      <c r="AI3423" t="s">
        <v>60</v>
      </c>
      <c r="AJ3423" t="s">
        <v>161</v>
      </c>
      <c r="AK3423">
        <v>4.5</v>
      </c>
      <c r="AM3423" t="s">
        <v>42</v>
      </c>
      <c r="AN3423">
        <v>4.5</v>
      </c>
      <c r="AO3423">
        <v>0</v>
      </c>
    </row>
    <row r="3424" spans="1:41" x14ac:dyDescent="0.25">
      <c r="A3424" t="s">
        <v>895</v>
      </c>
      <c r="F3424" t="s">
        <v>895</v>
      </c>
      <c r="G3424" s="1">
        <v>42446</v>
      </c>
      <c r="I3424" t="s">
        <v>1023</v>
      </c>
      <c r="J3424" t="s">
        <v>129</v>
      </c>
      <c r="K3424" t="s">
        <v>170</v>
      </c>
      <c r="L3424" t="s">
        <v>42</v>
      </c>
      <c r="M3424" t="s">
        <v>43</v>
      </c>
      <c r="N3424">
        <v>0</v>
      </c>
      <c r="O3424">
        <v>11</v>
      </c>
      <c r="P3424">
        <v>11</v>
      </c>
      <c r="T3424" t="s">
        <v>55</v>
      </c>
      <c r="V3424" t="s">
        <v>67</v>
      </c>
      <c r="X3424" t="s">
        <v>72</v>
      </c>
      <c r="Z3424" t="s">
        <v>171</v>
      </c>
      <c r="AC3424" t="s">
        <v>172</v>
      </c>
      <c r="AG3424" t="s">
        <v>27</v>
      </c>
      <c r="AH3424" t="str">
        <f>Table1[[#This Row],[Family]]</f>
        <v>Hydropsychidae</v>
      </c>
      <c r="AI3424" t="s">
        <v>92</v>
      </c>
      <c r="AJ3424" t="s">
        <v>53</v>
      </c>
      <c r="AK3424">
        <v>6.5</v>
      </c>
      <c r="AM3424" t="s">
        <v>42</v>
      </c>
      <c r="AN3424">
        <v>6.5</v>
      </c>
      <c r="AO3424">
        <v>0</v>
      </c>
    </row>
    <row r="3425" spans="1:41" x14ac:dyDescent="0.25">
      <c r="A3425" t="s">
        <v>895</v>
      </c>
      <c r="F3425" t="s">
        <v>895</v>
      </c>
      <c r="G3425" s="1">
        <v>42446</v>
      </c>
      <c r="I3425" t="s">
        <v>1023</v>
      </c>
      <c r="J3425" t="s">
        <v>129</v>
      </c>
      <c r="K3425" t="s">
        <v>175</v>
      </c>
      <c r="L3425" t="s">
        <v>42</v>
      </c>
      <c r="M3425" t="s">
        <v>43</v>
      </c>
      <c r="N3425">
        <v>0</v>
      </c>
      <c r="O3425">
        <v>2</v>
      </c>
      <c r="P3425">
        <v>2</v>
      </c>
      <c r="T3425" t="s">
        <v>55</v>
      </c>
      <c r="V3425" t="s">
        <v>67</v>
      </c>
      <c r="X3425" t="s">
        <v>72</v>
      </c>
      <c r="Z3425" t="s">
        <v>171</v>
      </c>
      <c r="AC3425" t="s">
        <v>176</v>
      </c>
      <c r="AG3425" t="s">
        <v>27</v>
      </c>
      <c r="AH3425" t="str">
        <f>Table1[[#This Row],[Family]]</f>
        <v>Hydropsychidae</v>
      </c>
      <c r="AI3425" t="s">
        <v>92</v>
      </c>
      <c r="AJ3425" t="s">
        <v>53</v>
      </c>
      <c r="AK3425">
        <v>7.5</v>
      </c>
      <c r="AM3425" t="s">
        <v>42</v>
      </c>
      <c r="AN3425">
        <v>7.5</v>
      </c>
      <c r="AO3425">
        <v>0</v>
      </c>
    </row>
    <row r="3426" spans="1:41" x14ac:dyDescent="0.25">
      <c r="A3426" t="s">
        <v>895</v>
      </c>
      <c r="F3426" t="s">
        <v>895</v>
      </c>
      <c r="G3426" s="1">
        <v>42446</v>
      </c>
      <c r="I3426" t="s">
        <v>1023</v>
      </c>
      <c r="J3426" t="s">
        <v>129</v>
      </c>
      <c r="K3426" t="s">
        <v>269</v>
      </c>
      <c r="L3426" t="s">
        <v>42</v>
      </c>
      <c r="M3426" t="s">
        <v>43</v>
      </c>
      <c r="N3426">
        <v>0</v>
      </c>
      <c r="O3426">
        <v>1</v>
      </c>
      <c r="P3426">
        <v>1</v>
      </c>
      <c r="T3426" t="s">
        <v>55</v>
      </c>
      <c r="V3426" t="s">
        <v>67</v>
      </c>
      <c r="X3426" t="s">
        <v>72</v>
      </c>
      <c r="Z3426" t="s">
        <v>270</v>
      </c>
      <c r="AG3426" t="s">
        <v>24</v>
      </c>
      <c r="AH3426" t="str">
        <f>Table1[[#This Row],[FinalID]]</f>
        <v>LIMNEPHILIDAE</v>
      </c>
      <c r="AI3426" t="s">
        <v>60</v>
      </c>
      <c r="AJ3426" t="s">
        <v>271</v>
      </c>
      <c r="AK3426">
        <v>3.4</v>
      </c>
      <c r="AM3426" t="s">
        <v>42</v>
      </c>
      <c r="AN3426">
        <v>3.4</v>
      </c>
      <c r="AO3426">
        <v>0</v>
      </c>
    </row>
    <row r="3427" spans="1:41" x14ac:dyDescent="0.25">
      <c r="A3427" t="s">
        <v>895</v>
      </c>
      <c r="F3427" t="s">
        <v>895</v>
      </c>
      <c r="G3427" s="1">
        <v>42446</v>
      </c>
      <c r="I3427" t="s">
        <v>1023</v>
      </c>
      <c r="J3427" t="s">
        <v>129</v>
      </c>
      <c r="K3427" t="s">
        <v>217</v>
      </c>
      <c r="L3427" t="s">
        <v>42</v>
      </c>
      <c r="M3427" t="s">
        <v>43</v>
      </c>
      <c r="N3427">
        <v>0</v>
      </c>
      <c r="O3427">
        <v>10</v>
      </c>
      <c r="P3427">
        <v>10</v>
      </c>
      <c r="T3427" t="s">
        <v>55</v>
      </c>
      <c r="V3427" t="s">
        <v>67</v>
      </c>
      <c r="X3427" t="s">
        <v>72</v>
      </c>
      <c r="Z3427" t="s">
        <v>181</v>
      </c>
      <c r="AC3427" t="s">
        <v>218</v>
      </c>
      <c r="AG3427" t="s">
        <v>27</v>
      </c>
      <c r="AH3427" t="str">
        <f>Table1[[#This Row],[Family]]</f>
        <v>Philopotamidae</v>
      </c>
      <c r="AI3427" t="s">
        <v>92</v>
      </c>
      <c r="AJ3427" t="s">
        <v>53</v>
      </c>
      <c r="AK3427">
        <v>4.4000000000000004</v>
      </c>
      <c r="AM3427" t="s">
        <v>42</v>
      </c>
      <c r="AN3427">
        <v>4.4000000000000004</v>
      </c>
      <c r="AO3427">
        <v>0</v>
      </c>
    </row>
    <row r="3428" spans="1:41" x14ac:dyDescent="0.25">
      <c r="A3428" t="s">
        <v>895</v>
      </c>
      <c r="F3428" t="s">
        <v>895</v>
      </c>
      <c r="G3428" s="1">
        <v>42446</v>
      </c>
      <c r="I3428" t="s">
        <v>1023</v>
      </c>
      <c r="J3428" t="s">
        <v>129</v>
      </c>
      <c r="K3428" t="s">
        <v>450</v>
      </c>
      <c r="L3428" t="s">
        <v>42</v>
      </c>
      <c r="M3428" t="s">
        <v>43</v>
      </c>
      <c r="N3428">
        <v>0</v>
      </c>
      <c r="O3428">
        <v>1</v>
      </c>
      <c r="P3428">
        <v>1</v>
      </c>
      <c r="T3428" t="s">
        <v>55</v>
      </c>
      <c r="V3428" t="s">
        <v>67</v>
      </c>
      <c r="X3428" t="s">
        <v>72</v>
      </c>
      <c r="Z3428" t="s">
        <v>451</v>
      </c>
      <c r="AC3428" t="s">
        <v>452</v>
      </c>
      <c r="AG3428" t="s">
        <v>27</v>
      </c>
      <c r="AH3428" t="str">
        <f>Table1[[#This Row],[Family]]</f>
        <v>Polycentropodidae</v>
      </c>
      <c r="AI3428" t="s">
        <v>92</v>
      </c>
      <c r="AJ3428" t="s">
        <v>53</v>
      </c>
      <c r="AK3428">
        <v>1.1000000000000001</v>
      </c>
      <c r="AM3428" t="s">
        <v>42</v>
      </c>
      <c r="AN3428">
        <v>1.1000000000000001</v>
      </c>
      <c r="AO3428">
        <v>0</v>
      </c>
    </row>
    <row r="3429" spans="1:41" x14ac:dyDescent="0.25">
      <c r="A3429" t="s">
        <v>895</v>
      </c>
      <c r="F3429" t="s">
        <v>895</v>
      </c>
      <c r="G3429" s="1">
        <v>42446</v>
      </c>
      <c r="I3429" t="s">
        <v>1023</v>
      </c>
      <c r="J3429" t="s">
        <v>129</v>
      </c>
      <c r="K3429" t="s">
        <v>177</v>
      </c>
      <c r="L3429" t="s">
        <v>42</v>
      </c>
      <c r="M3429" t="s">
        <v>43</v>
      </c>
      <c r="N3429">
        <v>0</v>
      </c>
      <c r="O3429">
        <v>5</v>
      </c>
      <c r="P3429">
        <v>5</v>
      </c>
      <c r="T3429" t="s">
        <v>55</v>
      </c>
      <c r="V3429" t="s">
        <v>67</v>
      </c>
      <c r="X3429" t="s">
        <v>72</v>
      </c>
      <c r="Z3429" t="s">
        <v>178</v>
      </c>
      <c r="AC3429" t="s">
        <v>179</v>
      </c>
      <c r="AG3429" t="s">
        <v>27</v>
      </c>
      <c r="AH3429" t="str">
        <f>Table1[[#This Row],[Family]]</f>
        <v>Uenoidae</v>
      </c>
      <c r="AI3429" t="s">
        <v>144</v>
      </c>
      <c r="AJ3429" t="s">
        <v>53</v>
      </c>
      <c r="AK3429">
        <v>2.7</v>
      </c>
      <c r="AM3429" t="s">
        <v>42</v>
      </c>
      <c r="AN3429">
        <v>2.7</v>
      </c>
      <c r="AO3429">
        <v>0</v>
      </c>
    </row>
    <row r="3430" spans="1:41" x14ac:dyDescent="0.25">
      <c r="A3430" t="s">
        <v>895</v>
      </c>
      <c r="F3430" t="s">
        <v>895</v>
      </c>
      <c r="G3430" s="1">
        <v>42446</v>
      </c>
      <c r="I3430" t="s">
        <v>1023</v>
      </c>
      <c r="J3430" t="s">
        <v>129</v>
      </c>
      <c r="K3430" t="s">
        <v>529</v>
      </c>
      <c r="L3430" t="s">
        <v>42</v>
      </c>
      <c r="M3430" t="s">
        <v>43</v>
      </c>
      <c r="N3430">
        <v>0</v>
      </c>
      <c r="O3430">
        <v>1</v>
      </c>
      <c r="P3430">
        <v>1</v>
      </c>
      <c r="T3430" t="s">
        <v>55</v>
      </c>
      <c r="V3430" t="s">
        <v>67</v>
      </c>
      <c r="X3430" t="s">
        <v>220</v>
      </c>
      <c r="Z3430" t="s">
        <v>530</v>
      </c>
      <c r="AC3430" t="s">
        <v>531</v>
      </c>
      <c r="AG3430" t="s">
        <v>27</v>
      </c>
      <c r="AH3430" t="str">
        <f>Table1[[#This Row],[Family]]</f>
        <v>Dryopidae</v>
      </c>
      <c r="AI3430" t="s">
        <v>144</v>
      </c>
      <c r="AJ3430" t="s">
        <v>53</v>
      </c>
      <c r="AK3430">
        <v>6.4</v>
      </c>
      <c r="AM3430" t="s">
        <v>42</v>
      </c>
      <c r="AN3430">
        <v>6.4</v>
      </c>
      <c r="AO3430">
        <v>0</v>
      </c>
    </row>
    <row r="3431" spans="1:41" x14ac:dyDescent="0.25">
      <c r="A3431" t="s">
        <v>895</v>
      </c>
      <c r="F3431" t="s">
        <v>895</v>
      </c>
      <c r="G3431" s="1">
        <v>42446</v>
      </c>
      <c r="I3431" t="s">
        <v>1023</v>
      </c>
      <c r="J3431" t="s">
        <v>129</v>
      </c>
      <c r="K3431" t="s">
        <v>362</v>
      </c>
      <c r="L3431" t="s">
        <v>42</v>
      </c>
      <c r="M3431" t="s">
        <v>43</v>
      </c>
      <c r="N3431">
        <v>0</v>
      </c>
      <c r="O3431">
        <v>1</v>
      </c>
      <c r="P3431">
        <v>1</v>
      </c>
      <c r="T3431" t="s">
        <v>55</v>
      </c>
      <c r="V3431" t="s">
        <v>67</v>
      </c>
      <c r="X3431" t="s">
        <v>220</v>
      </c>
      <c r="Z3431" t="s">
        <v>221</v>
      </c>
      <c r="AC3431" t="s">
        <v>363</v>
      </c>
      <c r="AG3431" t="s">
        <v>27</v>
      </c>
      <c r="AH3431" t="str">
        <f>Table1[[#This Row],[Family]]</f>
        <v>Elmidae</v>
      </c>
      <c r="AI3431" t="s">
        <v>144</v>
      </c>
      <c r="AJ3431" t="s">
        <v>53</v>
      </c>
      <c r="AK3431">
        <v>5.4</v>
      </c>
      <c r="AM3431" t="s">
        <v>42</v>
      </c>
      <c r="AN3431">
        <v>5.4</v>
      </c>
      <c r="AO3431">
        <v>0</v>
      </c>
    </row>
    <row r="3432" spans="1:41" x14ac:dyDescent="0.25">
      <c r="A3432" t="s">
        <v>895</v>
      </c>
      <c r="F3432" t="s">
        <v>895</v>
      </c>
      <c r="G3432" s="1">
        <v>42446</v>
      </c>
      <c r="I3432" t="s">
        <v>1023</v>
      </c>
      <c r="J3432" t="s">
        <v>129</v>
      </c>
      <c r="K3432" t="s">
        <v>219</v>
      </c>
      <c r="L3432" t="s">
        <v>42</v>
      </c>
      <c r="M3432" t="s">
        <v>43</v>
      </c>
      <c r="N3432">
        <v>0</v>
      </c>
      <c r="O3432">
        <v>1</v>
      </c>
      <c r="P3432">
        <v>1</v>
      </c>
      <c r="T3432" t="s">
        <v>55</v>
      </c>
      <c r="V3432" t="s">
        <v>67</v>
      </c>
      <c r="X3432" t="s">
        <v>220</v>
      </c>
      <c r="Z3432" t="s">
        <v>221</v>
      </c>
      <c r="AC3432" t="s">
        <v>222</v>
      </c>
      <c r="AG3432" t="s">
        <v>27</v>
      </c>
      <c r="AH3432" t="str">
        <f>Table1[[#This Row],[Family]]</f>
        <v>Elmidae</v>
      </c>
      <c r="AI3432" t="s">
        <v>144</v>
      </c>
      <c r="AJ3432" t="s">
        <v>53</v>
      </c>
      <c r="AK3432">
        <v>7.1</v>
      </c>
      <c r="AM3432" t="s">
        <v>42</v>
      </c>
      <c r="AN3432">
        <v>7.1</v>
      </c>
      <c r="AO3432">
        <v>0</v>
      </c>
    </row>
    <row r="3433" spans="1:41" x14ac:dyDescent="0.25">
      <c r="A3433" t="s">
        <v>895</v>
      </c>
      <c r="F3433" t="s">
        <v>895</v>
      </c>
      <c r="G3433" s="1">
        <v>42446</v>
      </c>
      <c r="I3433" t="s">
        <v>1023</v>
      </c>
      <c r="J3433" t="s">
        <v>129</v>
      </c>
      <c r="K3433" t="s">
        <v>653</v>
      </c>
      <c r="L3433" t="s">
        <v>42</v>
      </c>
      <c r="M3433" t="s">
        <v>43</v>
      </c>
      <c r="N3433">
        <v>0</v>
      </c>
      <c r="O3433">
        <v>1</v>
      </c>
      <c r="P3433">
        <v>1</v>
      </c>
      <c r="T3433" t="s">
        <v>55</v>
      </c>
      <c r="V3433" t="s">
        <v>67</v>
      </c>
      <c r="X3433" t="s">
        <v>80</v>
      </c>
      <c r="Z3433" t="s">
        <v>86</v>
      </c>
      <c r="AB3433" t="s">
        <v>87</v>
      </c>
      <c r="AC3433" t="s">
        <v>654</v>
      </c>
      <c r="AG3433" t="s">
        <v>27</v>
      </c>
      <c r="AH3433" t="str">
        <f>Table1[[#This Row],[Family]]</f>
        <v>Chironomidae</v>
      </c>
      <c r="AI3433" t="s">
        <v>48</v>
      </c>
      <c r="AJ3433" t="s">
        <v>53</v>
      </c>
      <c r="AK3433">
        <v>8.6999999999999993</v>
      </c>
      <c r="AM3433" t="s">
        <v>42</v>
      </c>
      <c r="AN3433">
        <v>8.6999999999999993</v>
      </c>
      <c r="AO3433">
        <v>0</v>
      </c>
    </row>
    <row r="3434" spans="1:41" x14ac:dyDescent="0.25">
      <c r="A3434" t="s">
        <v>895</v>
      </c>
      <c r="F3434" t="s">
        <v>895</v>
      </c>
      <c r="G3434" s="1">
        <v>42446</v>
      </c>
      <c r="I3434" t="s">
        <v>1023</v>
      </c>
      <c r="J3434" t="s">
        <v>129</v>
      </c>
      <c r="K3434" t="s">
        <v>93</v>
      </c>
      <c r="L3434" t="s">
        <v>42</v>
      </c>
      <c r="M3434" t="s">
        <v>43</v>
      </c>
      <c r="N3434">
        <v>0</v>
      </c>
      <c r="O3434">
        <v>3</v>
      </c>
      <c r="P3434">
        <v>3</v>
      </c>
      <c r="T3434" t="s">
        <v>55</v>
      </c>
      <c r="V3434" t="s">
        <v>67</v>
      </c>
      <c r="X3434" t="s">
        <v>80</v>
      </c>
      <c r="Z3434" t="s">
        <v>86</v>
      </c>
      <c r="AB3434" t="s">
        <v>87</v>
      </c>
      <c r="AC3434" t="s">
        <v>94</v>
      </c>
      <c r="AG3434" t="s">
        <v>27</v>
      </c>
      <c r="AH3434" t="str">
        <f>Table1[[#This Row],[Family]]</f>
        <v>Chironomidae</v>
      </c>
      <c r="AI3434" t="s">
        <v>60</v>
      </c>
      <c r="AJ3434" t="s">
        <v>95</v>
      </c>
      <c r="AK3434">
        <v>6.3</v>
      </c>
      <c r="AM3434" t="s">
        <v>42</v>
      </c>
      <c r="AN3434">
        <v>6.3</v>
      </c>
      <c r="AO3434">
        <v>0</v>
      </c>
    </row>
    <row r="3435" spans="1:41" x14ac:dyDescent="0.25">
      <c r="A3435" t="s">
        <v>895</v>
      </c>
      <c r="F3435" t="s">
        <v>895</v>
      </c>
      <c r="G3435" s="1">
        <v>42446</v>
      </c>
      <c r="I3435" t="s">
        <v>1023</v>
      </c>
      <c r="J3435" t="s">
        <v>129</v>
      </c>
      <c r="K3435" t="s">
        <v>98</v>
      </c>
      <c r="L3435" t="s">
        <v>42</v>
      </c>
      <c r="M3435" t="s">
        <v>43</v>
      </c>
      <c r="N3435">
        <v>0</v>
      </c>
      <c r="O3435">
        <v>1</v>
      </c>
      <c r="P3435">
        <v>1</v>
      </c>
      <c r="T3435" t="s">
        <v>55</v>
      </c>
      <c r="V3435" t="s">
        <v>67</v>
      </c>
      <c r="X3435" t="s">
        <v>80</v>
      </c>
      <c r="Z3435" t="s">
        <v>86</v>
      </c>
      <c r="AB3435" t="s">
        <v>97</v>
      </c>
      <c r="AC3435" t="s">
        <v>99</v>
      </c>
      <c r="AG3435" t="s">
        <v>27</v>
      </c>
      <c r="AH3435" t="str">
        <f>Table1[[#This Row],[Family]]</f>
        <v>Chironomidae</v>
      </c>
      <c r="AI3435" t="s">
        <v>92</v>
      </c>
      <c r="AJ3435" t="s">
        <v>95</v>
      </c>
      <c r="AK3435">
        <v>4.9000000000000004</v>
      </c>
      <c r="AM3435" t="s">
        <v>42</v>
      </c>
      <c r="AN3435">
        <v>4.9000000000000004</v>
      </c>
      <c r="AO3435">
        <v>0</v>
      </c>
    </row>
    <row r="3436" spans="1:41" x14ac:dyDescent="0.25">
      <c r="A3436" t="s">
        <v>895</v>
      </c>
      <c r="F3436" t="s">
        <v>895</v>
      </c>
      <c r="G3436" s="1">
        <v>42446</v>
      </c>
      <c r="I3436" t="s">
        <v>1023</v>
      </c>
      <c r="J3436" t="s">
        <v>129</v>
      </c>
      <c r="K3436" t="s">
        <v>103</v>
      </c>
      <c r="L3436" t="s">
        <v>42</v>
      </c>
      <c r="M3436" t="s">
        <v>43</v>
      </c>
      <c r="N3436">
        <v>0</v>
      </c>
      <c r="O3436">
        <v>1</v>
      </c>
      <c r="P3436">
        <v>1</v>
      </c>
      <c r="T3436" t="s">
        <v>55</v>
      </c>
      <c r="V3436" t="s">
        <v>67</v>
      </c>
      <c r="X3436" t="s">
        <v>80</v>
      </c>
      <c r="Z3436" t="s">
        <v>86</v>
      </c>
      <c r="AC3436" t="s">
        <v>104</v>
      </c>
      <c r="AG3436" t="s">
        <v>27</v>
      </c>
      <c r="AH3436" t="str">
        <f>Table1[[#This Row],[Family]]</f>
        <v>Chironomidae</v>
      </c>
      <c r="AI3436" t="s">
        <v>48</v>
      </c>
      <c r="AJ3436" t="s">
        <v>61</v>
      </c>
      <c r="AK3436">
        <v>5.9</v>
      </c>
      <c r="AM3436" t="s">
        <v>42</v>
      </c>
      <c r="AN3436">
        <v>5.9</v>
      </c>
      <c r="AO3436">
        <v>0</v>
      </c>
    </row>
    <row r="3437" spans="1:41" x14ac:dyDescent="0.25">
      <c r="A3437" t="s">
        <v>895</v>
      </c>
      <c r="F3437" t="s">
        <v>895</v>
      </c>
      <c r="G3437" s="1">
        <v>42446</v>
      </c>
      <c r="I3437" t="s">
        <v>1023</v>
      </c>
      <c r="J3437" t="s">
        <v>129</v>
      </c>
      <c r="K3437" t="s">
        <v>227</v>
      </c>
      <c r="L3437" t="s">
        <v>42</v>
      </c>
      <c r="M3437" t="s">
        <v>43</v>
      </c>
      <c r="N3437">
        <v>0</v>
      </c>
      <c r="O3437">
        <v>9</v>
      </c>
      <c r="P3437">
        <v>9</v>
      </c>
      <c r="T3437" t="s">
        <v>55</v>
      </c>
      <c r="V3437" t="s">
        <v>67</v>
      </c>
      <c r="X3437" t="s">
        <v>80</v>
      </c>
      <c r="Z3437" t="s">
        <v>86</v>
      </c>
      <c r="AC3437" t="s">
        <v>228</v>
      </c>
      <c r="AG3437" t="s">
        <v>27</v>
      </c>
      <c r="AH3437" t="str">
        <f>Table1[[#This Row],[Family]]</f>
        <v>Chironomidae</v>
      </c>
      <c r="AI3437" t="s">
        <v>144</v>
      </c>
      <c r="AJ3437" t="s">
        <v>61</v>
      </c>
      <c r="AK3437">
        <v>7.2</v>
      </c>
      <c r="AM3437" t="s">
        <v>42</v>
      </c>
      <c r="AN3437">
        <v>7.2</v>
      </c>
      <c r="AO3437">
        <v>0</v>
      </c>
    </row>
    <row r="3438" spans="1:41" x14ac:dyDescent="0.25">
      <c r="A3438" t="s">
        <v>895</v>
      </c>
      <c r="F3438" t="s">
        <v>895</v>
      </c>
      <c r="G3438" s="1">
        <v>42446</v>
      </c>
      <c r="I3438" t="s">
        <v>1023</v>
      </c>
      <c r="J3438" t="s">
        <v>129</v>
      </c>
      <c r="K3438" t="s">
        <v>107</v>
      </c>
      <c r="L3438" t="s">
        <v>42</v>
      </c>
      <c r="M3438" t="s">
        <v>43</v>
      </c>
      <c r="N3438">
        <v>0</v>
      </c>
      <c r="O3438">
        <v>27</v>
      </c>
      <c r="P3438">
        <v>27</v>
      </c>
      <c r="T3438" t="s">
        <v>55</v>
      </c>
      <c r="V3438" t="s">
        <v>67</v>
      </c>
      <c r="X3438" t="s">
        <v>80</v>
      </c>
      <c r="Z3438" t="s">
        <v>86</v>
      </c>
      <c r="AC3438" t="s">
        <v>108</v>
      </c>
      <c r="AG3438" t="s">
        <v>27</v>
      </c>
      <c r="AH3438" t="str">
        <f>Table1[[#This Row],[Family]]</f>
        <v>Chironomidae</v>
      </c>
      <c r="AI3438" t="s">
        <v>48</v>
      </c>
      <c r="AJ3438" t="s">
        <v>82</v>
      </c>
      <c r="AK3438">
        <v>9.1999999999999993</v>
      </c>
      <c r="AM3438" t="s">
        <v>42</v>
      </c>
      <c r="AN3438">
        <v>9.1999999999999993</v>
      </c>
      <c r="AO3438">
        <v>0</v>
      </c>
    </row>
    <row r="3439" spans="1:41" x14ac:dyDescent="0.25">
      <c r="A3439" t="s">
        <v>895</v>
      </c>
      <c r="F3439" t="s">
        <v>895</v>
      </c>
      <c r="G3439" s="1">
        <v>42446</v>
      </c>
      <c r="I3439" t="s">
        <v>1023</v>
      </c>
      <c r="J3439" t="s">
        <v>129</v>
      </c>
      <c r="K3439" t="s">
        <v>274</v>
      </c>
      <c r="L3439" t="s">
        <v>42</v>
      </c>
      <c r="M3439" t="s">
        <v>43</v>
      </c>
      <c r="N3439">
        <v>0</v>
      </c>
      <c r="O3439">
        <v>1</v>
      </c>
      <c r="P3439">
        <v>1</v>
      </c>
      <c r="T3439" t="s">
        <v>55</v>
      </c>
      <c r="V3439" t="s">
        <v>67</v>
      </c>
      <c r="X3439" t="s">
        <v>80</v>
      </c>
      <c r="Z3439" t="s">
        <v>86</v>
      </c>
      <c r="AC3439" t="s">
        <v>275</v>
      </c>
      <c r="AG3439" t="s">
        <v>27</v>
      </c>
      <c r="AH3439" t="str">
        <f>Table1[[#This Row],[Family]]</f>
        <v>Chironomidae</v>
      </c>
      <c r="AI3439" t="s">
        <v>48</v>
      </c>
      <c r="AJ3439" t="s">
        <v>61</v>
      </c>
      <c r="AK3439">
        <v>4.5999999999999996</v>
      </c>
      <c r="AM3439" t="s">
        <v>42</v>
      </c>
      <c r="AN3439">
        <v>4.5999999999999996</v>
      </c>
      <c r="AO3439">
        <v>0</v>
      </c>
    </row>
    <row r="3440" spans="1:41" x14ac:dyDescent="0.25">
      <c r="A3440" t="s">
        <v>895</v>
      </c>
      <c r="F3440" t="s">
        <v>895</v>
      </c>
      <c r="G3440" s="1">
        <v>42446</v>
      </c>
      <c r="I3440" t="s">
        <v>1023</v>
      </c>
      <c r="J3440" t="s">
        <v>129</v>
      </c>
      <c r="K3440" t="s">
        <v>229</v>
      </c>
      <c r="L3440" t="s">
        <v>42</v>
      </c>
      <c r="M3440" t="s">
        <v>43</v>
      </c>
      <c r="N3440">
        <v>0</v>
      </c>
      <c r="O3440">
        <v>2</v>
      </c>
      <c r="P3440">
        <v>2</v>
      </c>
      <c r="T3440" t="s">
        <v>55</v>
      </c>
      <c r="V3440" t="s">
        <v>67</v>
      </c>
      <c r="X3440" t="s">
        <v>80</v>
      </c>
      <c r="Z3440" t="s">
        <v>86</v>
      </c>
      <c r="AC3440" t="s">
        <v>230</v>
      </c>
      <c r="AG3440" t="s">
        <v>27</v>
      </c>
      <c r="AH3440" t="str">
        <f>Table1[[#This Row],[Family]]</f>
        <v>Chironomidae</v>
      </c>
      <c r="AI3440" t="s">
        <v>48</v>
      </c>
      <c r="AJ3440" t="s">
        <v>61</v>
      </c>
      <c r="AK3440">
        <v>6.2</v>
      </c>
      <c r="AM3440" t="s">
        <v>42</v>
      </c>
      <c r="AN3440">
        <v>6.2</v>
      </c>
      <c r="AO3440">
        <v>0</v>
      </c>
    </row>
    <row r="3441" spans="1:41" x14ac:dyDescent="0.25">
      <c r="A3441" t="s">
        <v>895</v>
      </c>
      <c r="F3441" t="s">
        <v>895</v>
      </c>
      <c r="G3441" s="1">
        <v>42446</v>
      </c>
      <c r="I3441" t="s">
        <v>1023</v>
      </c>
      <c r="J3441" t="s">
        <v>129</v>
      </c>
      <c r="K3441" t="s">
        <v>255</v>
      </c>
      <c r="L3441" t="s">
        <v>42</v>
      </c>
      <c r="M3441" t="s">
        <v>43</v>
      </c>
      <c r="N3441">
        <v>0</v>
      </c>
      <c r="O3441">
        <v>2</v>
      </c>
      <c r="P3441">
        <v>2</v>
      </c>
      <c r="T3441" t="s">
        <v>55</v>
      </c>
      <c r="V3441" t="s">
        <v>67</v>
      </c>
      <c r="X3441" t="s">
        <v>80</v>
      </c>
      <c r="Z3441" t="s">
        <v>86</v>
      </c>
      <c r="AC3441" t="s">
        <v>256</v>
      </c>
      <c r="AG3441" t="s">
        <v>27</v>
      </c>
      <c r="AH3441" t="str">
        <f>Table1[[#This Row],[Family]]</f>
        <v>Chironomidae</v>
      </c>
      <c r="AI3441" t="s">
        <v>48</v>
      </c>
      <c r="AJ3441" t="s">
        <v>61</v>
      </c>
      <c r="AK3441">
        <v>5.0999999999999996</v>
      </c>
      <c r="AM3441" t="s">
        <v>42</v>
      </c>
      <c r="AN3441">
        <v>5.0999999999999996</v>
      </c>
      <c r="AO3441">
        <v>0</v>
      </c>
    </row>
    <row r="3442" spans="1:41" x14ac:dyDescent="0.25">
      <c r="A3442" t="s">
        <v>895</v>
      </c>
      <c r="F3442" t="s">
        <v>895</v>
      </c>
      <c r="G3442" s="1">
        <v>42446</v>
      </c>
      <c r="I3442" t="s">
        <v>1023</v>
      </c>
      <c r="J3442" t="s">
        <v>129</v>
      </c>
      <c r="K3442" t="s">
        <v>250</v>
      </c>
      <c r="L3442" t="s">
        <v>42</v>
      </c>
      <c r="M3442" t="s">
        <v>43</v>
      </c>
      <c r="N3442">
        <v>0</v>
      </c>
      <c r="O3442">
        <v>1</v>
      </c>
      <c r="P3442">
        <v>1</v>
      </c>
      <c r="T3442" t="s">
        <v>55</v>
      </c>
      <c r="V3442" t="s">
        <v>67</v>
      </c>
      <c r="X3442" t="s">
        <v>80</v>
      </c>
      <c r="Z3442" t="s">
        <v>86</v>
      </c>
      <c r="AC3442" t="s">
        <v>251</v>
      </c>
      <c r="AG3442" t="s">
        <v>27</v>
      </c>
      <c r="AH3442" t="str">
        <f>Table1[[#This Row],[Family]]</f>
        <v>Chironomidae</v>
      </c>
      <c r="AI3442" t="s">
        <v>48</v>
      </c>
      <c r="AJ3442" t="s">
        <v>61</v>
      </c>
      <c r="AK3442">
        <v>5.0999999999999996</v>
      </c>
      <c r="AM3442" t="s">
        <v>42</v>
      </c>
      <c r="AN3442">
        <v>5.0999999999999996</v>
      </c>
      <c r="AO3442">
        <v>0</v>
      </c>
    </row>
    <row r="3443" spans="1:41" x14ac:dyDescent="0.25">
      <c r="A3443" t="s">
        <v>895</v>
      </c>
      <c r="F3443" t="s">
        <v>895</v>
      </c>
      <c r="G3443" s="1">
        <v>42446</v>
      </c>
      <c r="I3443" t="s">
        <v>1023</v>
      </c>
      <c r="J3443" t="s">
        <v>129</v>
      </c>
      <c r="K3443" t="s">
        <v>123</v>
      </c>
      <c r="L3443" t="s">
        <v>42</v>
      </c>
      <c r="M3443" t="s">
        <v>43</v>
      </c>
      <c r="N3443">
        <v>0</v>
      </c>
      <c r="O3443">
        <v>3</v>
      </c>
      <c r="P3443">
        <v>3</v>
      </c>
      <c r="T3443" t="s">
        <v>55</v>
      </c>
      <c r="V3443" t="s">
        <v>67</v>
      </c>
      <c r="X3443" t="s">
        <v>80</v>
      </c>
      <c r="Z3443" t="s">
        <v>86</v>
      </c>
      <c r="AC3443" t="s">
        <v>124</v>
      </c>
      <c r="AG3443" t="s">
        <v>27</v>
      </c>
      <c r="AH3443" t="str">
        <f>Table1[[#This Row],[Family]]</f>
        <v>Chironomidae</v>
      </c>
      <c r="AI3443" t="s">
        <v>76</v>
      </c>
      <c r="AJ3443" t="s">
        <v>61</v>
      </c>
      <c r="AK3443">
        <v>8.1999999999999993</v>
      </c>
      <c r="AM3443" t="s">
        <v>42</v>
      </c>
      <c r="AN3443">
        <v>8.1999999999999993</v>
      </c>
      <c r="AO3443">
        <v>0</v>
      </c>
    </row>
    <row r="3444" spans="1:41" x14ac:dyDescent="0.25">
      <c r="A3444" t="s">
        <v>895</v>
      </c>
      <c r="F3444" t="s">
        <v>895</v>
      </c>
      <c r="G3444" s="1">
        <v>42446</v>
      </c>
      <c r="I3444" t="s">
        <v>1023</v>
      </c>
      <c r="J3444" t="s">
        <v>129</v>
      </c>
      <c r="K3444" t="s">
        <v>196</v>
      </c>
      <c r="L3444" t="s">
        <v>42</v>
      </c>
      <c r="M3444" t="s">
        <v>43</v>
      </c>
      <c r="N3444">
        <v>0</v>
      </c>
      <c r="O3444">
        <v>6</v>
      </c>
      <c r="P3444">
        <v>6</v>
      </c>
      <c r="T3444" t="s">
        <v>55</v>
      </c>
      <c r="V3444" t="s">
        <v>67</v>
      </c>
      <c r="X3444" t="s">
        <v>80</v>
      </c>
      <c r="Z3444" t="s">
        <v>86</v>
      </c>
      <c r="AB3444" t="s">
        <v>194</v>
      </c>
      <c r="AC3444" t="s">
        <v>197</v>
      </c>
      <c r="AG3444" t="s">
        <v>27</v>
      </c>
      <c r="AH3444" t="str">
        <f>Table1[[#This Row],[Family]]</f>
        <v>Chironomidae</v>
      </c>
      <c r="AI3444" t="s">
        <v>48</v>
      </c>
      <c r="AJ3444" t="s">
        <v>61</v>
      </c>
      <c r="AK3444">
        <v>8.1999999999999993</v>
      </c>
      <c r="AM3444" t="s">
        <v>42</v>
      </c>
      <c r="AN3444">
        <v>8.1999999999999993</v>
      </c>
      <c r="AO3444">
        <v>0</v>
      </c>
    </row>
    <row r="3445" spans="1:41" x14ac:dyDescent="0.25">
      <c r="A3445" t="s">
        <v>895</v>
      </c>
      <c r="F3445" t="s">
        <v>895</v>
      </c>
      <c r="G3445" s="1">
        <v>42446</v>
      </c>
      <c r="I3445" t="s">
        <v>1023</v>
      </c>
      <c r="J3445" t="s">
        <v>129</v>
      </c>
      <c r="K3445" t="s">
        <v>320</v>
      </c>
      <c r="L3445" t="s">
        <v>42</v>
      </c>
      <c r="M3445" t="s">
        <v>43</v>
      </c>
      <c r="N3445">
        <v>0</v>
      </c>
      <c r="O3445">
        <v>2</v>
      </c>
      <c r="P3445">
        <v>2</v>
      </c>
      <c r="T3445" t="s">
        <v>55</v>
      </c>
      <c r="V3445" t="s">
        <v>67</v>
      </c>
      <c r="X3445" t="s">
        <v>152</v>
      </c>
      <c r="Z3445" t="s">
        <v>321</v>
      </c>
      <c r="AG3445" t="s">
        <v>24</v>
      </c>
      <c r="AH3445" t="str">
        <f>Table1[[#This Row],[FinalID]]</f>
        <v>CAPNIIDAE</v>
      </c>
      <c r="AI3445" t="s">
        <v>60</v>
      </c>
      <c r="AJ3445" t="s">
        <v>161</v>
      </c>
      <c r="AK3445">
        <v>3.7</v>
      </c>
      <c r="AM3445" t="s">
        <v>42</v>
      </c>
      <c r="AN3445">
        <v>3.7</v>
      </c>
      <c r="AO3445">
        <v>0</v>
      </c>
    </row>
    <row r="3446" spans="1:41" x14ac:dyDescent="0.25">
      <c r="A3446" t="s">
        <v>896</v>
      </c>
      <c r="F3446" t="s">
        <v>896</v>
      </c>
      <c r="G3446" s="1">
        <v>42446</v>
      </c>
      <c r="I3446" t="s">
        <v>1023</v>
      </c>
      <c r="J3446" t="s">
        <v>129</v>
      </c>
      <c r="K3446" t="s">
        <v>638</v>
      </c>
      <c r="L3446" t="s">
        <v>42</v>
      </c>
      <c r="M3446" t="s">
        <v>43</v>
      </c>
      <c r="N3446">
        <v>0</v>
      </c>
      <c r="O3446">
        <v>1</v>
      </c>
      <c r="P3446">
        <v>1</v>
      </c>
      <c r="T3446" t="s">
        <v>55</v>
      </c>
      <c r="V3446" t="s">
        <v>639</v>
      </c>
      <c r="X3446" t="s">
        <v>57</v>
      </c>
      <c r="Z3446" t="s">
        <v>290</v>
      </c>
      <c r="AC3446" t="s">
        <v>640</v>
      </c>
      <c r="AG3446" t="s">
        <v>27</v>
      </c>
      <c r="AH3446" t="str">
        <f>Table1[[#This Row],[Family]]</f>
        <v>Crangonyctidae</v>
      </c>
      <c r="AI3446" t="s">
        <v>48</v>
      </c>
      <c r="AK3446">
        <v>4</v>
      </c>
      <c r="AM3446" t="s">
        <v>42</v>
      </c>
      <c r="AN3446">
        <v>4</v>
      </c>
      <c r="AO3446">
        <v>0</v>
      </c>
    </row>
    <row r="3447" spans="1:41" x14ac:dyDescent="0.25">
      <c r="A3447" t="s">
        <v>896</v>
      </c>
      <c r="F3447" t="s">
        <v>896</v>
      </c>
      <c r="G3447" s="1">
        <v>42446</v>
      </c>
      <c r="I3447" t="s">
        <v>1023</v>
      </c>
      <c r="J3447" t="s">
        <v>129</v>
      </c>
      <c r="K3447" t="s">
        <v>292</v>
      </c>
      <c r="L3447" t="s">
        <v>42</v>
      </c>
      <c r="M3447" t="s">
        <v>43</v>
      </c>
      <c r="N3447">
        <v>0</v>
      </c>
      <c r="O3447">
        <v>40</v>
      </c>
      <c r="P3447">
        <v>40</v>
      </c>
      <c r="T3447" t="s">
        <v>55</v>
      </c>
      <c r="V3447" t="s">
        <v>56</v>
      </c>
      <c r="X3447" t="s">
        <v>57</v>
      </c>
      <c r="Z3447" t="s">
        <v>293</v>
      </c>
      <c r="AC3447" t="s">
        <v>294</v>
      </c>
      <c r="AG3447" t="s">
        <v>27</v>
      </c>
      <c r="AH3447" t="str">
        <f>Table1[[#This Row],[Family]]</f>
        <v>Gammaridae</v>
      </c>
      <c r="AI3447" t="s">
        <v>60</v>
      </c>
      <c r="AJ3447" t="s">
        <v>61</v>
      </c>
      <c r="AK3447">
        <v>6.7</v>
      </c>
      <c r="AM3447" t="s">
        <v>42</v>
      </c>
      <c r="AN3447">
        <v>6.7</v>
      </c>
      <c r="AO3447">
        <v>0</v>
      </c>
    </row>
    <row r="3448" spans="1:41" x14ac:dyDescent="0.25">
      <c r="A3448" t="s">
        <v>896</v>
      </c>
      <c r="F3448" t="s">
        <v>896</v>
      </c>
      <c r="G3448" s="1">
        <v>42446</v>
      </c>
      <c r="I3448" t="s">
        <v>1023</v>
      </c>
      <c r="J3448" t="s">
        <v>129</v>
      </c>
      <c r="K3448" t="s">
        <v>888</v>
      </c>
      <c r="L3448" t="s">
        <v>42</v>
      </c>
      <c r="M3448" t="s">
        <v>43</v>
      </c>
      <c r="N3448">
        <v>0</v>
      </c>
      <c r="O3448">
        <v>2</v>
      </c>
      <c r="P3448">
        <v>2</v>
      </c>
      <c r="T3448" t="s">
        <v>55</v>
      </c>
      <c r="V3448" t="s">
        <v>67</v>
      </c>
      <c r="X3448" t="s">
        <v>68</v>
      </c>
      <c r="Z3448" t="s">
        <v>142</v>
      </c>
      <c r="AC3448" t="s">
        <v>889</v>
      </c>
      <c r="AG3448" t="s">
        <v>27</v>
      </c>
      <c r="AH3448" t="str">
        <f>Table1[[#This Row],[Family]]</f>
        <v>Heptageniidae</v>
      </c>
      <c r="AI3448" t="s">
        <v>144</v>
      </c>
      <c r="AJ3448" t="s">
        <v>53</v>
      </c>
      <c r="AK3448">
        <v>4.5999999999999996</v>
      </c>
      <c r="AM3448" t="s">
        <v>42</v>
      </c>
      <c r="AN3448">
        <v>4.5999999999999996</v>
      </c>
      <c r="AO3448">
        <v>0</v>
      </c>
    </row>
    <row r="3449" spans="1:41" x14ac:dyDescent="0.25">
      <c r="A3449" t="s">
        <v>896</v>
      </c>
      <c r="F3449" t="s">
        <v>896</v>
      </c>
      <c r="G3449" s="1">
        <v>42446</v>
      </c>
      <c r="I3449" t="s">
        <v>1023</v>
      </c>
      <c r="J3449" t="s">
        <v>129</v>
      </c>
      <c r="K3449" t="s">
        <v>660</v>
      </c>
      <c r="L3449" t="s">
        <v>42</v>
      </c>
      <c r="M3449" t="s">
        <v>43</v>
      </c>
      <c r="N3449">
        <v>0</v>
      </c>
      <c r="O3449">
        <v>2</v>
      </c>
      <c r="P3449">
        <v>2</v>
      </c>
      <c r="T3449" t="s">
        <v>55</v>
      </c>
      <c r="V3449" t="s">
        <v>67</v>
      </c>
      <c r="X3449" t="s">
        <v>68</v>
      </c>
      <c r="Z3449" t="s">
        <v>146</v>
      </c>
      <c r="AC3449" t="s">
        <v>661</v>
      </c>
      <c r="AG3449" t="s">
        <v>27</v>
      </c>
      <c r="AH3449" t="str">
        <f>Table1[[#This Row],[Family]]</f>
        <v>Baetidae</v>
      </c>
      <c r="AI3449" t="s">
        <v>48</v>
      </c>
      <c r="AJ3449" t="s">
        <v>136</v>
      </c>
      <c r="AK3449">
        <v>2.2999999999999998</v>
      </c>
      <c r="AM3449" t="s">
        <v>42</v>
      </c>
      <c r="AN3449">
        <v>2.2999999999999998</v>
      </c>
      <c r="AO3449">
        <v>0</v>
      </c>
    </row>
    <row r="3450" spans="1:41" x14ac:dyDescent="0.25">
      <c r="A3450" t="s">
        <v>896</v>
      </c>
      <c r="F3450" t="s">
        <v>896</v>
      </c>
      <c r="G3450" s="1">
        <v>42446</v>
      </c>
      <c r="I3450" t="s">
        <v>1023</v>
      </c>
      <c r="J3450" t="s">
        <v>129</v>
      </c>
      <c r="K3450" t="s">
        <v>66</v>
      </c>
      <c r="L3450" t="s">
        <v>42</v>
      </c>
      <c r="M3450" t="s">
        <v>43</v>
      </c>
      <c r="N3450">
        <v>0</v>
      </c>
      <c r="O3450">
        <v>1</v>
      </c>
      <c r="P3450">
        <v>1</v>
      </c>
      <c r="T3450" t="s">
        <v>55</v>
      </c>
      <c r="V3450" t="s">
        <v>67</v>
      </c>
      <c r="X3450" t="s">
        <v>68</v>
      </c>
      <c r="Z3450" t="s">
        <v>69</v>
      </c>
      <c r="AC3450" t="s">
        <v>70</v>
      </c>
      <c r="AG3450" t="s">
        <v>27</v>
      </c>
      <c r="AH3450" t="str">
        <f>Table1[[#This Row],[Family]]</f>
        <v>Caenidae</v>
      </c>
      <c r="AI3450" t="s">
        <v>48</v>
      </c>
      <c r="AJ3450" t="s">
        <v>61</v>
      </c>
      <c r="AK3450">
        <v>2.1</v>
      </c>
      <c r="AM3450" t="s">
        <v>42</v>
      </c>
      <c r="AN3450">
        <v>2.1</v>
      </c>
      <c r="AO3450">
        <v>0</v>
      </c>
    </row>
    <row r="3451" spans="1:41" x14ac:dyDescent="0.25">
      <c r="A3451" t="s">
        <v>896</v>
      </c>
      <c r="F3451" t="s">
        <v>896</v>
      </c>
      <c r="G3451" s="1">
        <v>42446</v>
      </c>
      <c r="I3451" t="s">
        <v>1023</v>
      </c>
      <c r="J3451" t="s">
        <v>129</v>
      </c>
      <c r="K3451" t="s">
        <v>555</v>
      </c>
      <c r="L3451" t="s">
        <v>42</v>
      </c>
      <c r="M3451" t="s">
        <v>43</v>
      </c>
      <c r="N3451">
        <v>0</v>
      </c>
      <c r="O3451">
        <v>1</v>
      </c>
      <c r="P3451">
        <v>1</v>
      </c>
      <c r="T3451" t="s">
        <v>55</v>
      </c>
      <c r="V3451" t="s">
        <v>67</v>
      </c>
      <c r="X3451" t="s">
        <v>324</v>
      </c>
      <c r="Z3451" t="s">
        <v>399</v>
      </c>
      <c r="AC3451" t="s">
        <v>556</v>
      </c>
      <c r="AG3451" t="s">
        <v>27</v>
      </c>
      <c r="AH3451" t="str">
        <f>Table1[[#This Row],[Family]]</f>
        <v>Gomphidae</v>
      </c>
      <c r="AI3451" t="s">
        <v>76</v>
      </c>
      <c r="AJ3451" t="s">
        <v>49</v>
      </c>
      <c r="AK3451">
        <v>2.2000000000000002</v>
      </c>
      <c r="AM3451" t="s">
        <v>42</v>
      </c>
      <c r="AN3451">
        <v>2.2000000000000002</v>
      </c>
      <c r="AO3451">
        <v>0</v>
      </c>
    </row>
    <row r="3452" spans="1:41" x14ac:dyDescent="0.25">
      <c r="A3452" t="s">
        <v>896</v>
      </c>
      <c r="F3452" t="s">
        <v>896</v>
      </c>
      <c r="G3452" s="1">
        <v>42446</v>
      </c>
      <c r="I3452" t="s">
        <v>1023</v>
      </c>
      <c r="J3452" t="s">
        <v>129</v>
      </c>
      <c r="K3452" t="s">
        <v>158</v>
      </c>
      <c r="L3452" t="s">
        <v>42</v>
      </c>
      <c r="M3452" t="s">
        <v>43</v>
      </c>
      <c r="N3452">
        <v>0</v>
      </c>
      <c r="O3452">
        <v>9</v>
      </c>
      <c r="P3452">
        <v>9</v>
      </c>
      <c r="T3452" t="s">
        <v>55</v>
      </c>
      <c r="V3452" t="s">
        <v>67</v>
      </c>
      <c r="X3452" t="s">
        <v>152</v>
      </c>
      <c r="Z3452" t="s">
        <v>159</v>
      </c>
      <c r="AC3452" t="s">
        <v>160</v>
      </c>
      <c r="AG3452" t="s">
        <v>27</v>
      </c>
      <c r="AH3452" t="str">
        <f>Table1[[#This Row],[Family]]</f>
        <v>Nemouridae</v>
      </c>
      <c r="AI3452" t="s">
        <v>60</v>
      </c>
      <c r="AJ3452" t="s">
        <v>161</v>
      </c>
      <c r="AK3452">
        <v>3</v>
      </c>
      <c r="AM3452" t="s">
        <v>42</v>
      </c>
      <c r="AN3452">
        <v>3</v>
      </c>
      <c r="AO3452">
        <v>0</v>
      </c>
    </row>
    <row r="3453" spans="1:41" x14ac:dyDescent="0.25">
      <c r="A3453" t="s">
        <v>896</v>
      </c>
      <c r="F3453" t="s">
        <v>896</v>
      </c>
      <c r="G3453" s="1">
        <v>42446</v>
      </c>
      <c r="I3453" t="s">
        <v>1023</v>
      </c>
      <c r="J3453" t="s">
        <v>129</v>
      </c>
      <c r="K3453" t="s">
        <v>262</v>
      </c>
      <c r="L3453" t="s">
        <v>42</v>
      </c>
      <c r="M3453" t="s">
        <v>43</v>
      </c>
      <c r="N3453">
        <v>0</v>
      </c>
      <c r="O3453">
        <v>1</v>
      </c>
      <c r="P3453">
        <v>1</v>
      </c>
      <c r="T3453" t="s">
        <v>55</v>
      </c>
      <c r="V3453" t="s">
        <v>67</v>
      </c>
      <c r="X3453" t="s">
        <v>152</v>
      </c>
      <c r="Z3453" t="s">
        <v>159</v>
      </c>
      <c r="AC3453" t="s">
        <v>263</v>
      </c>
      <c r="AG3453" t="s">
        <v>27</v>
      </c>
      <c r="AH3453" t="str">
        <f>Table1[[#This Row],[Family]]</f>
        <v>Nemouridae</v>
      </c>
      <c r="AI3453" t="s">
        <v>60</v>
      </c>
      <c r="AJ3453" t="s">
        <v>161</v>
      </c>
      <c r="AK3453">
        <v>4.5</v>
      </c>
      <c r="AM3453" t="s">
        <v>42</v>
      </c>
      <c r="AN3453">
        <v>4.5</v>
      </c>
      <c r="AO3453">
        <v>0</v>
      </c>
    </row>
    <row r="3454" spans="1:41" x14ac:dyDescent="0.25">
      <c r="A3454" t="s">
        <v>896</v>
      </c>
      <c r="F3454" t="s">
        <v>896</v>
      </c>
      <c r="G3454" s="1">
        <v>42446</v>
      </c>
      <c r="I3454" t="s">
        <v>1023</v>
      </c>
      <c r="J3454" t="s">
        <v>129</v>
      </c>
      <c r="K3454" t="s">
        <v>170</v>
      </c>
      <c r="L3454" t="s">
        <v>42</v>
      </c>
      <c r="M3454" t="s">
        <v>43</v>
      </c>
      <c r="N3454">
        <v>0</v>
      </c>
      <c r="O3454">
        <v>11</v>
      </c>
      <c r="P3454">
        <v>11</v>
      </c>
      <c r="T3454" t="s">
        <v>55</v>
      </c>
      <c r="V3454" t="s">
        <v>67</v>
      </c>
      <c r="X3454" t="s">
        <v>72</v>
      </c>
      <c r="Z3454" t="s">
        <v>171</v>
      </c>
      <c r="AC3454" t="s">
        <v>172</v>
      </c>
      <c r="AG3454" t="s">
        <v>27</v>
      </c>
      <c r="AH3454" t="str">
        <f>Table1[[#This Row],[Family]]</f>
        <v>Hydropsychidae</v>
      </c>
      <c r="AI3454" t="s">
        <v>92</v>
      </c>
      <c r="AJ3454" t="s">
        <v>53</v>
      </c>
      <c r="AK3454">
        <v>6.5</v>
      </c>
      <c r="AM3454" t="s">
        <v>42</v>
      </c>
      <c r="AN3454">
        <v>6.5</v>
      </c>
      <c r="AO3454">
        <v>0</v>
      </c>
    </row>
    <row r="3455" spans="1:41" x14ac:dyDescent="0.25">
      <c r="A3455" t="s">
        <v>896</v>
      </c>
      <c r="F3455" t="s">
        <v>896</v>
      </c>
      <c r="G3455" s="1">
        <v>42446</v>
      </c>
      <c r="I3455" t="s">
        <v>1023</v>
      </c>
      <c r="J3455" t="s">
        <v>129</v>
      </c>
      <c r="K3455" t="s">
        <v>458</v>
      </c>
      <c r="L3455" t="s">
        <v>42</v>
      </c>
      <c r="M3455" t="s">
        <v>43</v>
      </c>
      <c r="N3455">
        <v>0</v>
      </c>
      <c r="O3455">
        <v>1</v>
      </c>
      <c r="P3455">
        <v>1</v>
      </c>
      <c r="T3455" t="s">
        <v>55</v>
      </c>
      <c r="V3455" t="s">
        <v>67</v>
      </c>
      <c r="X3455" t="s">
        <v>72</v>
      </c>
      <c r="Z3455" t="s">
        <v>381</v>
      </c>
      <c r="AB3455" t="s">
        <v>459</v>
      </c>
      <c r="AC3455" t="s">
        <v>460</v>
      </c>
      <c r="AG3455" t="s">
        <v>27</v>
      </c>
      <c r="AH3455" t="str">
        <f>Table1[[#This Row],[Family]]</f>
        <v>Hydroptilidae</v>
      </c>
      <c r="AI3455" t="s">
        <v>144</v>
      </c>
      <c r="AJ3455" t="s">
        <v>53</v>
      </c>
      <c r="AK3455">
        <v>6</v>
      </c>
      <c r="AM3455" t="s">
        <v>42</v>
      </c>
      <c r="AN3455">
        <v>6</v>
      </c>
      <c r="AO3455">
        <v>0</v>
      </c>
    </row>
    <row r="3456" spans="1:41" x14ac:dyDescent="0.25">
      <c r="A3456" t="s">
        <v>896</v>
      </c>
      <c r="F3456" t="s">
        <v>896</v>
      </c>
      <c r="G3456" s="1">
        <v>42446</v>
      </c>
      <c r="I3456" t="s">
        <v>1023</v>
      </c>
      <c r="J3456" t="s">
        <v>129</v>
      </c>
      <c r="K3456" t="s">
        <v>217</v>
      </c>
      <c r="L3456" t="s">
        <v>42</v>
      </c>
      <c r="M3456" t="s">
        <v>43</v>
      </c>
      <c r="N3456">
        <v>0</v>
      </c>
      <c r="O3456">
        <v>5</v>
      </c>
      <c r="P3456">
        <v>5</v>
      </c>
      <c r="T3456" t="s">
        <v>55</v>
      </c>
      <c r="V3456" t="s">
        <v>67</v>
      </c>
      <c r="X3456" t="s">
        <v>72</v>
      </c>
      <c r="Z3456" t="s">
        <v>181</v>
      </c>
      <c r="AC3456" t="s">
        <v>218</v>
      </c>
      <c r="AG3456" t="s">
        <v>27</v>
      </c>
      <c r="AH3456" t="str">
        <f>Table1[[#This Row],[Family]]</f>
        <v>Philopotamidae</v>
      </c>
      <c r="AI3456" t="s">
        <v>92</v>
      </c>
      <c r="AJ3456" t="s">
        <v>53</v>
      </c>
      <c r="AK3456">
        <v>4.4000000000000004</v>
      </c>
      <c r="AM3456" t="s">
        <v>42</v>
      </c>
      <c r="AN3456">
        <v>4.4000000000000004</v>
      </c>
      <c r="AO3456">
        <v>0</v>
      </c>
    </row>
    <row r="3457" spans="1:41" x14ac:dyDescent="0.25">
      <c r="A3457" t="s">
        <v>896</v>
      </c>
      <c r="F3457" t="s">
        <v>896</v>
      </c>
      <c r="G3457" s="1">
        <v>42446</v>
      </c>
      <c r="I3457" t="s">
        <v>1023</v>
      </c>
      <c r="J3457" t="s">
        <v>129</v>
      </c>
      <c r="K3457" t="s">
        <v>177</v>
      </c>
      <c r="L3457" t="s">
        <v>42</v>
      </c>
      <c r="M3457" t="s">
        <v>43</v>
      </c>
      <c r="N3457">
        <v>0</v>
      </c>
      <c r="O3457">
        <v>5</v>
      </c>
      <c r="P3457">
        <v>5</v>
      </c>
      <c r="T3457" t="s">
        <v>55</v>
      </c>
      <c r="V3457" t="s">
        <v>67</v>
      </c>
      <c r="X3457" t="s">
        <v>72</v>
      </c>
      <c r="Z3457" t="s">
        <v>178</v>
      </c>
      <c r="AC3457" t="s">
        <v>179</v>
      </c>
      <c r="AG3457" t="s">
        <v>27</v>
      </c>
      <c r="AH3457" t="str">
        <f>Table1[[#This Row],[Family]]</f>
        <v>Uenoidae</v>
      </c>
      <c r="AI3457" t="s">
        <v>144</v>
      </c>
      <c r="AJ3457" t="s">
        <v>53</v>
      </c>
      <c r="AK3457">
        <v>2.7</v>
      </c>
      <c r="AM3457" t="s">
        <v>42</v>
      </c>
      <c r="AN3457">
        <v>2.7</v>
      </c>
      <c r="AO3457">
        <v>0</v>
      </c>
    </row>
    <row r="3458" spans="1:41" x14ac:dyDescent="0.25">
      <c r="A3458" t="s">
        <v>896</v>
      </c>
      <c r="F3458" t="s">
        <v>896</v>
      </c>
      <c r="G3458" s="1">
        <v>42446</v>
      </c>
      <c r="I3458" t="s">
        <v>1023</v>
      </c>
      <c r="J3458" t="s">
        <v>129</v>
      </c>
      <c r="K3458" t="s">
        <v>248</v>
      </c>
      <c r="L3458" t="s">
        <v>42</v>
      </c>
      <c r="M3458" t="s">
        <v>43</v>
      </c>
      <c r="N3458">
        <v>0</v>
      </c>
      <c r="O3458">
        <v>3</v>
      </c>
      <c r="P3458">
        <v>3</v>
      </c>
      <c r="T3458" t="s">
        <v>55</v>
      </c>
      <c r="V3458" t="s">
        <v>67</v>
      </c>
      <c r="X3458" t="s">
        <v>220</v>
      </c>
      <c r="Z3458" t="s">
        <v>221</v>
      </c>
      <c r="AC3458" t="s">
        <v>249</v>
      </c>
      <c r="AG3458" t="s">
        <v>27</v>
      </c>
      <c r="AH3458" t="str">
        <f>Table1[[#This Row],[Family]]</f>
        <v>Elmidae</v>
      </c>
      <c r="AI3458" t="s">
        <v>144</v>
      </c>
      <c r="AJ3458" t="s">
        <v>53</v>
      </c>
      <c r="AK3458">
        <v>2.7</v>
      </c>
      <c r="AM3458" t="s">
        <v>42</v>
      </c>
      <c r="AN3458">
        <v>2.7</v>
      </c>
      <c r="AO3458">
        <v>0</v>
      </c>
    </row>
    <row r="3459" spans="1:41" x14ac:dyDescent="0.25">
      <c r="A3459" t="s">
        <v>896</v>
      </c>
      <c r="F3459" t="s">
        <v>896</v>
      </c>
      <c r="G3459" s="1">
        <v>42446</v>
      </c>
      <c r="I3459" t="s">
        <v>1023</v>
      </c>
      <c r="J3459" t="s">
        <v>129</v>
      </c>
      <c r="K3459" t="s">
        <v>219</v>
      </c>
      <c r="L3459" t="s">
        <v>42</v>
      </c>
      <c r="M3459" t="s">
        <v>43</v>
      </c>
      <c r="N3459">
        <v>0</v>
      </c>
      <c r="O3459">
        <v>9</v>
      </c>
      <c r="P3459">
        <v>9</v>
      </c>
      <c r="T3459" t="s">
        <v>55</v>
      </c>
      <c r="V3459" t="s">
        <v>67</v>
      </c>
      <c r="X3459" t="s">
        <v>220</v>
      </c>
      <c r="Z3459" t="s">
        <v>221</v>
      </c>
      <c r="AC3459" t="s">
        <v>222</v>
      </c>
      <c r="AG3459" t="s">
        <v>27</v>
      </c>
      <c r="AH3459" t="str">
        <f>Table1[[#This Row],[Family]]</f>
        <v>Elmidae</v>
      </c>
      <c r="AI3459" t="s">
        <v>144</v>
      </c>
      <c r="AJ3459" t="s">
        <v>53</v>
      </c>
      <c r="AK3459">
        <v>7.1</v>
      </c>
      <c r="AM3459" t="s">
        <v>42</v>
      </c>
      <c r="AN3459">
        <v>7.1</v>
      </c>
      <c r="AO3459">
        <v>0</v>
      </c>
    </row>
    <row r="3460" spans="1:41" x14ac:dyDescent="0.25">
      <c r="A3460" t="s">
        <v>896</v>
      </c>
      <c r="F3460" t="s">
        <v>896</v>
      </c>
      <c r="G3460" s="1">
        <v>42446</v>
      </c>
      <c r="I3460" t="s">
        <v>1023</v>
      </c>
      <c r="J3460" t="s">
        <v>129</v>
      </c>
      <c r="K3460" t="s">
        <v>386</v>
      </c>
      <c r="L3460" t="s">
        <v>42</v>
      </c>
      <c r="M3460" t="s">
        <v>43</v>
      </c>
      <c r="N3460">
        <v>0</v>
      </c>
      <c r="O3460">
        <v>6</v>
      </c>
      <c r="P3460">
        <v>6</v>
      </c>
      <c r="T3460" t="s">
        <v>55</v>
      </c>
      <c r="V3460" t="s">
        <v>67</v>
      </c>
      <c r="X3460" t="s">
        <v>220</v>
      </c>
      <c r="Z3460" t="s">
        <v>387</v>
      </c>
      <c r="AC3460" t="s">
        <v>388</v>
      </c>
      <c r="AG3460" t="s">
        <v>27</v>
      </c>
      <c r="AH3460" t="str">
        <f>Table1[[#This Row],[Family]]</f>
        <v>Psephenidae</v>
      </c>
      <c r="AI3460" t="s">
        <v>144</v>
      </c>
      <c r="AJ3460" t="s">
        <v>53</v>
      </c>
      <c r="AK3460">
        <v>4.4000000000000004</v>
      </c>
      <c r="AM3460" t="s">
        <v>42</v>
      </c>
      <c r="AN3460">
        <v>4.4000000000000004</v>
      </c>
      <c r="AO3460">
        <v>0</v>
      </c>
    </row>
    <row r="3461" spans="1:41" x14ac:dyDescent="0.25">
      <c r="A3461" t="s">
        <v>896</v>
      </c>
      <c r="F3461" t="s">
        <v>896</v>
      </c>
      <c r="G3461" s="1">
        <v>42446</v>
      </c>
      <c r="I3461" t="s">
        <v>1023</v>
      </c>
      <c r="J3461" t="s">
        <v>129</v>
      </c>
      <c r="K3461" t="s">
        <v>93</v>
      </c>
      <c r="L3461" t="s">
        <v>42</v>
      </c>
      <c r="M3461" t="s">
        <v>43</v>
      </c>
      <c r="N3461">
        <v>0</v>
      </c>
      <c r="O3461">
        <v>1</v>
      </c>
      <c r="P3461">
        <v>1</v>
      </c>
      <c r="T3461" t="s">
        <v>55</v>
      </c>
      <c r="V3461" t="s">
        <v>67</v>
      </c>
      <c r="X3461" t="s">
        <v>80</v>
      </c>
      <c r="Z3461" t="s">
        <v>86</v>
      </c>
      <c r="AB3461" t="s">
        <v>87</v>
      </c>
      <c r="AC3461" t="s">
        <v>94</v>
      </c>
      <c r="AG3461" t="s">
        <v>27</v>
      </c>
      <c r="AH3461" t="str">
        <f>Table1[[#This Row],[Family]]</f>
        <v>Chironomidae</v>
      </c>
      <c r="AI3461" t="s">
        <v>60</v>
      </c>
      <c r="AJ3461" t="s">
        <v>95</v>
      </c>
      <c r="AK3461">
        <v>6.3</v>
      </c>
      <c r="AM3461" t="s">
        <v>42</v>
      </c>
      <c r="AN3461">
        <v>6.3</v>
      </c>
      <c r="AO3461">
        <v>0</v>
      </c>
    </row>
    <row r="3462" spans="1:41" x14ac:dyDescent="0.25">
      <c r="A3462" t="s">
        <v>896</v>
      </c>
      <c r="F3462" t="s">
        <v>896</v>
      </c>
      <c r="G3462" s="1">
        <v>42446</v>
      </c>
      <c r="I3462" t="s">
        <v>1023</v>
      </c>
      <c r="J3462" t="s">
        <v>129</v>
      </c>
      <c r="K3462" t="s">
        <v>107</v>
      </c>
      <c r="L3462" t="s">
        <v>42</v>
      </c>
      <c r="M3462" t="s">
        <v>43</v>
      </c>
      <c r="N3462">
        <v>0</v>
      </c>
      <c r="O3462">
        <v>9</v>
      </c>
      <c r="P3462">
        <v>9</v>
      </c>
      <c r="T3462" t="s">
        <v>55</v>
      </c>
      <c r="V3462" t="s">
        <v>67</v>
      </c>
      <c r="X3462" t="s">
        <v>80</v>
      </c>
      <c r="Z3462" t="s">
        <v>86</v>
      </c>
      <c r="AC3462" t="s">
        <v>108</v>
      </c>
      <c r="AG3462" t="s">
        <v>27</v>
      </c>
      <c r="AH3462" t="str">
        <f>Table1[[#This Row],[Family]]</f>
        <v>Chironomidae</v>
      </c>
      <c r="AI3462" t="s">
        <v>48</v>
      </c>
      <c r="AJ3462" t="s">
        <v>82</v>
      </c>
      <c r="AK3462">
        <v>9.1999999999999993</v>
      </c>
      <c r="AM3462" t="s">
        <v>42</v>
      </c>
      <c r="AN3462">
        <v>9.1999999999999993</v>
      </c>
      <c r="AO3462">
        <v>0</v>
      </c>
    </row>
    <row r="3463" spans="1:41" x14ac:dyDescent="0.25">
      <c r="A3463" t="s">
        <v>896</v>
      </c>
      <c r="F3463" t="s">
        <v>896</v>
      </c>
      <c r="G3463" s="1">
        <v>42446</v>
      </c>
      <c r="I3463" t="s">
        <v>1023</v>
      </c>
      <c r="J3463" t="s">
        <v>129</v>
      </c>
      <c r="K3463" t="s">
        <v>229</v>
      </c>
      <c r="L3463" t="s">
        <v>42</v>
      </c>
      <c r="M3463" t="s">
        <v>43</v>
      </c>
      <c r="N3463">
        <v>0</v>
      </c>
      <c r="O3463">
        <v>1</v>
      </c>
      <c r="P3463">
        <v>1</v>
      </c>
      <c r="T3463" t="s">
        <v>55</v>
      </c>
      <c r="V3463" t="s">
        <v>67</v>
      </c>
      <c r="X3463" t="s">
        <v>80</v>
      </c>
      <c r="Z3463" t="s">
        <v>86</v>
      </c>
      <c r="AC3463" t="s">
        <v>230</v>
      </c>
      <c r="AG3463" t="s">
        <v>27</v>
      </c>
      <c r="AH3463" t="str">
        <f>Table1[[#This Row],[Family]]</f>
        <v>Chironomidae</v>
      </c>
      <c r="AI3463" t="s">
        <v>48</v>
      </c>
      <c r="AJ3463" t="s">
        <v>61</v>
      </c>
      <c r="AK3463">
        <v>6.2</v>
      </c>
      <c r="AM3463" t="s">
        <v>42</v>
      </c>
      <c r="AN3463">
        <v>6.2</v>
      </c>
      <c r="AO3463">
        <v>0</v>
      </c>
    </row>
    <row r="3464" spans="1:41" x14ac:dyDescent="0.25">
      <c r="A3464" t="s">
        <v>896</v>
      </c>
      <c r="F3464" t="s">
        <v>896</v>
      </c>
      <c r="G3464" s="1">
        <v>42446</v>
      </c>
      <c r="I3464" t="s">
        <v>1023</v>
      </c>
      <c r="J3464" t="s">
        <v>129</v>
      </c>
      <c r="K3464" t="s">
        <v>250</v>
      </c>
      <c r="L3464" t="s">
        <v>42</v>
      </c>
      <c r="M3464" t="s">
        <v>43</v>
      </c>
      <c r="N3464">
        <v>0</v>
      </c>
      <c r="O3464">
        <v>1</v>
      </c>
      <c r="P3464">
        <v>1</v>
      </c>
      <c r="T3464" t="s">
        <v>55</v>
      </c>
      <c r="V3464" t="s">
        <v>67</v>
      </c>
      <c r="X3464" t="s">
        <v>80</v>
      </c>
      <c r="Z3464" t="s">
        <v>86</v>
      </c>
      <c r="AC3464" t="s">
        <v>251</v>
      </c>
      <c r="AG3464" t="s">
        <v>27</v>
      </c>
      <c r="AH3464" t="str">
        <f>Table1[[#This Row],[Family]]</f>
        <v>Chironomidae</v>
      </c>
      <c r="AI3464" t="s">
        <v>48</v>
      </c>
      <c r="AJ3464" t="s">
        <v>61</v>
      </c>
      <c r="AK3464">
        <v>5.0999999999999996</v>
      </c>
      <c r="AM3464" t="s">
        <v>42</v>
      </c>
      <c r="AN3464">
        <v>5.0999999999999996</v>
      </c>
      <c r="AO3464">
        <v>0</v>
      </c>
    </row>
    <row r="3465" spans="1:41" x14ac:dyDescent="0.25">
      <c r="A3465" t="s">
        <v>896</v>
      </c>
      <c r="F3465" t="s">
        <v>896</v>
      </c>
      <c r="G3465" s="1">
        <v>42446</v>
      </c>
      <c r="I3465" t="s">
        <v>1023</v>
      </c>
      <c r="J3465" t="s">
        <v>129</v>
      </c>
      <c r="K3465" t="s">
        <v>123</v>
      </c>
      <c r="L3465" t="s">
        <v>42</v>
      </c>
      <c r="M3465" t="s">
        <v>43</v>
      </c>
      <c r="N3465">
        <v>0</v>
      </c>
      <c r="O3465">
        <v>2</v>
      </c>
      <c r="P3465">
        <v>2</v>
      </c>
      <c r="T3465" t="s">
        <v>55</v>
      </c>
      <c r="V3465" t="s">
        <v>67</v>
      </c>
      <c r="X3465" t="s">
        <v>80</v>
      </c>
      <c r="Z3465" t="s">
        <v>86</v>
      </c>
      <c r="AC3465" t="s">
        <v>124</v>
      </c>
      <c r="AG3465" t="s">
        <v>27</v>
      </c>
      <c r="AH3465" t="str">
        <f>Table1[[#This Row],[Family]]</f>
        <v>Chironomidae</v>
      </c>
      <c r="AI3465" t="s">
        <v>76</v>
      </c>
      <c r="AJ3465" t="s">
        <v>61</v>
      </c>
      <c r="AK3465">
        <v>8.1999999999999993</v>
      </c>
      <c r="AM3465" t="s">
        <v>42</v>
      </c>
      <c r="AN3465">
        <v>8.1999999999999993</v>
      </c>
      <c r="AO3465">
        <v>0</v>
      </c>
    </row>
    <row r="3466" spans="1:41" x14ac:dyDescent="0.25">
      <c r="A3466" t="s">
        <v>896</v>
      </c>
      <c r="F3466" t="s">
        <v>896</v>
      </c>
      <c r="G3466" s="1">
        <v>42446</v>
      </c>
      <c r="I3466" t="s">
        <v>1023</v>
      </c>
      <c r="J3466" t="s">
        <v>129</v>
      </c>
      <c r="K3466" t="s">
        <v>196</v>
      </c>
      <c r="L3466" t="s">
        <v>42</v>
      </c>
      <c r="M3466" t="s">
        <v>43</v>
      </c>
      <c r="N3466">
        <v>0</v>
      </c>
      <c r="O3466">
        <v>1</v>
      </c>
      <c r="P3466">
        <v>1</v>
      </c>
      <c r="T3466" t="s">
        <v>55</v>
      </c>
      <c r="V3466" t="s">
        <v>67</v>
      </c>
      <c r="X3466" t="s">
        <v>80</v>
      </c>
      <c r="Z3466" t="s">
        <v>86</v>
      </c>
      <c r="AB3466" t="s">
        <v>194</v>
      </c>
      <c r="AC3466" t="s">
        <v>197</v>
      </c>
      <c r="AG3466" t="s">
        <v>27</v>
      </c>
      <c r="AH3466" t="str">
        <f>Table1[[#This Row],[Family]]</f>
        <v>Chironomidae</v>
      </c>
      <c r="AI3466" t="s">
        <v>48</v>
      </c>
      <c r="AJ3466" t="s">
        <v>61</v>
      </c>
      <c r="AK3466">
        <v>8.1999999999999993</v>
      </c>
      <c r="AM3466" t="s">
        <v>42</v>
      </c>
      <c r="AN3466">
        <v>8.1999999999999993</v>
      </c>
      <c r="AO3466">
        <v>0</v>
      </c>
    </row>
    <row r="3467" spans="1:41" x14ac:dyDescent="0.25">
      <c r="A3467" t="s">
        <v>896</v>
      </c>
      <c r="F3467" t="s">
        <v>896</v>
      </c>
      <c r="G3467" s="1">
        <v>42446</v>
      </c>
      <c r="I3467" t="s">
        <v>1023</v>
      </c>
      <c r="J3467" t="s">
        <v>129</v>
      </c>
      <c r="K3467" t="s">
        <v>389</v>
      </c>
      <c r="L3467" t="s">
        <v>42</v>
      </c>
      <c r="M3467" t="s">
        <v>43</v>
      </c>
      <c r="N3467">
        <v>0</v>
      </c>
      <c r="O3467">
        <v>1</v>
      </c>
      <c r="P3467">
        <v>1</v>
      </c>
      <c r="T3467" t="s">
        <v>55</v>
      </c>
      <c r="V3467" t="s">
        <v>67</v>
      </c>
      <c r="X3467" t="s">
        <v>80</v>
      </c>
      <c r="Z3467" t="s">
        <v>279</v>
      </c>
      <c r="AB3467" t="s">
        <v>390</v>
      </c>
      <c r="AC3467" t="s">
        <v>391</v>
      </c>
      <c r="AG3467" t="s">
        <v>27</v>
      </c>
      <c r="AH3467" t="str">
        <f>Table1[[#This Row],[Family]]</f>
        <v>Empididae</v>
      </c>
      <c r="AI3467" t="s">
        <v>76</v>
      </c>
      <c r="AJ3467" t="s">
        <v>82</v>
      </c>
      <c r="AK3467">
        <v>7.9</v>
      </c>
      <c r="AM3467" t="s">
        <v>42</v>
      </c>
      <c r="AN3467">
        <v>7.9</v>
      </c>
      <c r="AO3467">
        <v>0</v>
      </c>
    </row>
    <row r="3468" spans="1:41" x14ac:dyDescent="0.25">
      <c r="A3468" t="s">
        <v>896</v>
      </c>
      <c r="F3468" t="s">
        <v>896</v>
      </c>
      <c r="G3468" s="1">
        <v>42446</v>
      </c>
      <c r="I3468" t="s">
        <v>1023</v>
      </c>
      <c r="J3468" t="s">
        <v>129</v>
      </c>
      <c r="K3468" t="s">
        <v>202</v>
      </c>
      <c r="L3468" t="s">
        <v>42</v>
      </c>
      <c r="M3468" t="s">
        <v>43</v>
      </c>
      <c r="N3468">
        <v>0</v>
      </c>
      <c r="O3468">
        <v>2</v>
      </c>
      <c r="P3468">
        <v>2</v>
      </c>
      <c r="T3468" t="s">
        <v>55</v>
      </c>
      <c r="V3468" t="s">
        <v>67</v>
      </c>
      <c r="X3468" t="s">
        <v>80</v>
      </c>
      <c r="Z3468" t="s">
        <v>203</v>
      </c>
      <c r="AC3468" t="s">
        <v>204</v>
      </c>
      <c r="AG3468" t="s">
        <v>27</v>
      </c>
      <c r="AH3468" t="str">
        <f>Table1[[#This Row],[Family]]</f>
        <v>Tipulidae</v>
      </c>
      <c r="AI3468" t="s">
        <v>48</v>
      </c>
      <c r="AJ3468" t="s">
        <v>53</v>
      </c>
      <c r="AK3468">
        <v>8</v>
      </c>
      <c r="AM3468" t="s">
        <v>42</v>
      </c>
      <c r="AN3468">
        <v>8</v>
      </c>
      <c r="AO3468">
        <v>0</v>
      </c>
    </row>
    <row r="3469" spans="1:41" x14ac:dyDescent="0.25">
      <c r="A3469" t="s">
        <v>896</v>
      </c>
      <c r="F3469" t="s">
        <v>896</v>
      </c>
      <c r="G3469" s="1">
        <v>42446</v>
      </c>
      <c r="I3469" t="s">
        <v>1023</v>
      </c>
      <c r="J3469" t="s">
        <v>129</v>
      </c>
      <c r="K3469" t="s">
        <v>239</v>
      </c>
      <c r="L3469" t="s">
        <v>42</v>
      </c>
      <c r="M3469" t="s">
        <v>43</v>
      </c>
      <c r="N3469">
        <v>0</v>
      </c>
      <c r="O3469">
        <v>1</v>
      </c>
      <c r="P3469">
        <v>1</v>
      </c>
      <c r="T3469" t="s">
        <v>55</v>
      </c>
      <c r="V3469" t="s">
        <v>67</v>
      </c>
      <c r="X3469" t="s">
        <v>80</v>
      </c>
      <c r="Z3469" t="s">
        <v>203</v>
      </c>
      <c r="AC3469" t="s">
        <v>240</v>
      </c>
      <c r="AG3469" t="s">
        <v>27</v>
      </c>
      <c r="AH3469" t="str">
        <f>Table1[[#This Row],[Family]]</f>
        <v>Tipulidae</v>
      </c>
      <c r="AI3469" t="s">
        <v>60</v>
      </c>
      <c r="AJ3469" t="s">
        <v>49</v>
      </c>
      <c r="AK3469">
        <v>6.7</v>
      </c>
      <c r="AM3469" t="s">
        <v>42</v>
      </c>
      <c r="AN3469">
        <v>6.7</v>
      </c>
      <c r="AO3469">
        <v>0</v>
      </c>
    </row>
    <row r="3470" spans="1:41" x14ac:dyDescent="0.25">
      <c r="A3470" t="s">
        <v>897</v>
      </c>
      <c r="F3470" t="s">
        <v>897</v>
      </c>
      <c r="G3470" s="1">
        <v>42446</v>
      </c>
      <c r="I3470" t="s">
        <v>1023</v>
      </c>
      <c r="J3470" t="s">
        <v>129</v>
      </c>
      <c r="K3470" t="s">
        <v>292</v>
      </c>
      <c r="L3470" t="s">
        <v>42</v>
      </c>
      <c r="M3470" t="s">
        <v>43</v>
      </c>
      <c r="N3470">
        <v>0</v>
      </c>
      <c r="O3470">
        <v>28</v>
      </c>
      <c r="P3470">
        <v>28</v>
      </c>
      <c r="T3470" t="s">
        <v>55</v>
      </c>
      <c r="V3470" t="s">
        <v>56</v>
      </c>
      <c r="X3470" t="s">
        <v>57</v>
      </c>
      <c r="Z3470" t="s">
        <v>293</v>
      </c>
      <c r="AC3470" t="s">
        <v>294</v>
      </c>
      <c r="AG3470" t="s">
        <v>27</v>
      </c>
      <c r="AH3470" t="str">
        <f>Table1[[#This Row],[Family]]</f>
        <v>Gammaridae</v>
      </c>
      <c r="AI3470" t="s">
        <v>60</v>
      </c>
      <c r="AJ3470" t="s">
        <v>61</v>
      </c>
      <c r="AK3470">
        <v>6.7</v>
      </c>
      <c r="AM3470" t="s">
        <v>42</v>
      </c>
      <c r="AN3470">
        <v>6.7</v>
      </c>
      <c r="AO3470">
        <v>0</v>
      </c>
    </row>
    <row r="3471" spans="1:41" x14ac:dyDescent="0.25">
      <c r="A3471" t="s">
        <v>897</v>
      </c>
      <c r="F3471" t="s">
        <v>897</v>
      </c>
      <c r="G3471" s="1">
        <v>42446</v>
      </c>
      <c r="I3471" t="s">
        <v>1023</v>
      </c>
      <c r="J3471" t="s">
        <v>129</v>
      </c>
      <c r="K3471" t="s">
        <v>888</v>
      </c>
      <c r="L3471" t="s">
        <v>42</v>
      </c>
      <c r="M3471" t="s">
        <v>43</v>
      </c>
      <c r="N3471">
        <v>0</v>
      </c>
      <c r="O3471">
        <v>1</v>
      </c>
      <c r="P3471">
        <v>1</v>
      </c>
      <c r="T3471" t="s">
        <v>55</v>
      </c>
      <c r="V3471" t="s">
        <v>67</v>
      </c>
      <c r="X3471" t="s">
        <v>68</v>
      </c>
      <c r="Z3471" t="s">
        <v>142</v>
      </c>
      <c r="AC3471" t="s">
        <v>889</v>
      </c>
      <c r="AG3471" t="s">
        <v>27</v>
      </c>
      <c r="AH3471" t="str">
        <f>Table1[[#This Row],[Family]]</f>
        <v>Heptageniidae</v>
      </c>
      <c r="AI3471" t="s">
        <v>144</v>
      </c>
      <c r="AJ3471" t="s">
        <v>53</v>
      </c>
      <c r="AK3471">
        <v>4.5999999999999996</v>
      </c>
      <c r="AM3471" t="s">
        <v>42</v>
      </c>
      <c r="AN3471">
        <v>4.5999999999999996</v>
      </c>
      <c r="AO3471">
        <v>0</v>
      </c>
    </row>
    <row r="3472" spans="1:41" x14ac:dyDescent="0.25">
      <c r="A3472" t="s">
        <v>897</v>
      </c>
      <c r="F3472" t="s">
        <v>897</v>
      </c>
      <c r="G3472" s="1">
        <v>42446</v>
      </c>
      <c r="I3472" t="s">
        <v>1023</v>
      </c>
      <c r="J3472" t="s">
        <v>129</v>
      </c>
      <c r="K3472" t="s">
        <v>158</v>
      </c>
      <c r="L3472" t="s">
        <v>42</v>
      </c>
      <c r="M3472" t="s">
        <v>43</v>
      </c>
      <c r="N3472">
        <v>0</v>
      </c>
      <c r="O3472">
        <v>24</v>
      </c>
      <c r="P3472">
        <v>24</v>
      </c>
      <c r="T3472" t="s">
        <v>55</v>
      </c>
      <c r="V3472" t="s">
        <v>67</v>
      </c>
      <c r="X3472" t="s">
        <v>152</v>
      </c>
      <c r="Z3472" t="s">
        <v>159</v>
      </c>
      <c r="AC3472" t="s">
        <v>160</v>
      </c>
      <c r="AG3472" t="s">
        <v>27</v>
      </c>
      <c r="AH3472" t="str">
        <f>Table1[[#This Row],[Family]]</f>
        <v>Nemouridae</v>
      </c>
      <c r="AI3472" t="s">
        <v>60</v>
      </c>
      <c r="AJ3472" t="s">
        <v>161</v>
      </c>
      <c r="AK3472">
        <v>3</v>
      </c>
      <c r="AM3472" t="s">
        <v>42</v>
      </c>
      <c r="AN3472">
        <v>3</v>
      </c>
      <c r="AO3472">
        <v>0</v>
      </c>
    </row>
    <row r="3473" spans="1:41" x14ac:dyDescent="0.25">
      <c r="A3473" t="s">
        <v>897</v>
      </c>
      <c r="F3473" t="s">
        <v>897</v>
      </c>
      <c r="G3473" s="1">
        <v>42446</v>
      </c>
      <c r="I3473" t="s">
        <v>1023</v>
      </c>
      <c r="J3473" t="s">
        <v>129</v>
      </c>
      <c r="K3473" t="s">
        <v>262</v>
      </c>
      <c r="L3473" t="s">
        <v>42</v>
      </c>
      <c r="M3473" t="s">
        <v>43</v>
      </c>
      <c r="N3473">
        <v>0</v>
      </c>
      <c r="O3473">
        <v>1</v>
      </c>
      <c r="P3473">
        <v>1</v>
      </c>
      <c r="T3473" t="s">
        <v>55</v>
      </c>
      <c r="V3473" t="s">
        <v>67</v>
      </c>
      <c r="X3473" t="s">
        <v>152</v>
      </c>
      <c r="Z3473" t="s">
        <v>159</v>
      </c>
      <c r="AC3473" t="s">
        <v>263</v>
      </c>
      <c r="AG3473" t="s">
        <v>27</v>
      </c>
      <c r="AH3473" t="str">
        <f>Table1[[#This Row],[Family]]</f>
        <v>Nemouridae</v>
      </c>
      <c r="AI3473" t="s">
        <v>60</v>
      </c>
      <c r="AJ3473" t="s">
        <v>161</v>
      </c>
      <c r="AK3473">
        <v>4.5</v>
      </c>
      <c r="AM3473" t="s">
        <v>42</v>
      </c>
      <c r="AN3473">
        <v>4.5</v>
      </c>
      <c r="AO3473">
        <v>0</v>
      </c>
    </row>
    <row r="3474" spans="1:41" x14ac:dyDescent="0.25">
      <c r="A3474" t="s">
        <v>897</v>
      </c>
      <c r="F3474" t="s">
        <v>897</v>
      </c>
      <c r="G3474" s="1">
        <v>42446</v>
      </c>
      <c r="I3474" t="s">
        <v>1023</v>
      </c>
      <c r="J3474" t="s">
        <v>129</v>
      </c>
      <c r="K3474" t="s">
        <v>170</v>
      </c>
      <c r="L3474" t="s">
        <v>42</v>
      </c>
      <c r="M3474" t="s">
        <v>43</v>
      </c>
      <c r="N3474">
        <v>0</v>
      </c>
      <c r="O3474">
        <v>17</v>
      </c>
      <c r="P3474">
        <v>17</v>
      </c>
      <c r="T3474" t="s">
        <v>55</v>
      </c>
      <c r="V3474" t="s">
        <v>67</v>
      </c>
      <c r="X3474" t="s">
        <v>72</v>
      </c>
      <c r="Z3474" t="s">
        <v>171</v>
      </c>
      <c r="AC3474" t="s">
        <v>172</v>
      </c>
      <c r="AG3474" t="s">
        <v>27</v>
      </c>
      <c r="AH3474" t="str">
        <f>Table1[[#This Row],[Family]]</f>
        <v>Hydropsychidae</v>
      </c>
      <c r="AI3474" t="s">
        <v>92</v>
      </c>
      <c r="AJ3474" t="s">
        <v>53</v>
      </c>
      <c r="AK3474">
        <v>6.5</v>
      </c>
      <c r="AM3474" t="s">
        <v>42</v>
      </c>
      <c r="AN3474">
        <v>6.5</v>
      </c>
      <c r="AO3474">
        <v>0</v>
      </c>
    </row>
    <row r="3475" spans="1:41" x14ac:dyDescent="0.25">
      <c r="A3475" t="s">
        <v>897</v>
      </c>
      <c r="F3475" t="s">
        <v>897</v>
      </c>
      <c r="G3475" s="1">
        <v>42446</v>
      </c>
      <c r="I3475" t="s">
        <v>1023</v>
      </c>
      <c r="J3475" t="s">
        <v>129</v>
      </c>
      <c r="K3475" t="s">
        <v>175</v>
      </c>
      <c r="L3475" t="s">
        <v>42</v>
      </c>
      <c r="M3475" t="s">
        <v>43</v>
      </c>
      <c r="N3475">
        <v>0</v>
      </c>
      <c r="O3475">
        <v>4</v>
      </c>
      <c r="P3475">
        <v>4</v>
      </c>
      <c r="T3475" t="s">
        <v>55</v>
      </c>
      <c r="V3475" t="s">
        <v>67</v>
      </c>
      <c r="X3475" t="s">
        <v>72</v>
      </c>
      <c r="Z3475" t="s">
        <v>171</v>
      </c>
      <c r="AC3475" t="s">
        <v>176</v>
      </c>
      <c r="AG3475" t="s">
        <v>27</v>
      </c>
      <c r="AH3475" t="str">
        <f>Table1[[#This Row],[Family]]</f>
        <v>Hydropsychidae</v>
      </c>
      <c r="AI3475" t="s">
        <v>92</v>
      </c>
      <c r="AJ3475" t="s">
        <v>53</v>
      </c>
      <c r="AK3475">
        <v>7.5</v>
      </c>
      <c r="AM3475" t="s">
        <v>42</v>
      </c>
      <c r="AN3475">
        <v>7.5</v>
      </c>
      <c r="AO3475">
        <v>0</v>
      </c>
    </row>
    <row r="3476" spans="1:41" x14ac:dyDescent="0.25">
      <c r="A3476" t="s">
        <v>897</v>
      </c>
      <c r="F3476" t="s">
        <v>897</v>
      </c>
      <c r="G3476" s="1">
        <v>42446</v>
      </c>
      <c r="I3476" t="s">
        <v>1023</v>
      </c>
      <c r="J3476" t="s">
        <v>129</v>
      </c>
      <c r="K3476" t="s">
        <v>217</v>
      </c>
      <c r="L3476" t="s">
        <v>42</v>
      </c>
      <c r="M3476" t="s">
        <v>43</v>
      </c>
      <c r="N3476">
        <v>0</v>
      </c>
      <c r="O3476">
        <v>2</v>
      </c>
      <c r="P3476">
        <v>2</v>
      </c>
      <c r="T3476" t="s">
        <v>55</v>
      </c>
      <c r="V3476" t="s">
        <v>67</v>
      </c>
      <c r="X3476" t="s">
        <v>72</v>
      </c>
      <c r="Z3476" t="s">
        <v>181</v>
      </c>
      <c r="AC3476" t="s">
        <v>218</v>
      </c>
      <c r="AG3476" t="s">
        <v>27</v>
      </c>
      <c r="AH3476" t="str">
        <f>Table1[[#This Row],[Family]]</f>
        <v>Philopotamidae</v>
      </c>
      <c r="AI3476" t="s">
        <v>92</v>
      </c>
      <c r="AJ3476" t="s">
        <v>53</v>
      </c>
      <c r="AK3476">
        <v>4.4000000000000004</v>
      </c>
      <c r="AM3476" t="s">
        <v>42</v>
      </c>
      <c r="AN3476">
        <v>4.4000000000000004</v>
      </c>
      <c r="AO3476">
        <v>0</v>
      </c>
    </row>
    <row r="3477" spans="1:41" x14ac:dyDescent="0.25">
      <c r="A3477" t="s">
        <v>897</v>
      </c>
      <c r="F3477" t="s">
        <v>897</v>
      </c>
      <c r="G3477" s="1">
        <v>42446</v>
      </c>
      <c r="I3477" t="s">
        <v>1023</v>
      </c>
      <c r="J3477" t="s">
        <v>129</v>
      </c>
      <c r="K3477" t="s">
        <v>386</v>
      </c>
      <c r="L3477" t="s">
        <v>42</v>
      </c>
      <c r="M3477" t="s">
        <v>43</v>
      </c>
      <c r="N3477">
        <v>0</v>
      </c>
      <c r="O3477">
        <v>6</v>
      </c>
      <c r="P3477">
        <v>6</v>
      </c>
      <c r="T3477" t="s">
        <v>55</v>
      </c>
      <c r="V3477" t="s">
        <v>67</v>
      </c>
      <c r="X3477" t="s">
        <v>220</v>
      </c>
      <c r="Z3477" t="s">
        <v>387</v>
      </c>
      <c r="AC3477" t="s">
        <v>388</v>
      </c>
      <c r="AG3477" t="s">
        <v>27</v>
      </c>
      <c r="AH3477" t="str">
        <f>Table1[[#This Row],[Family]]</f>
        <v>Psephenidae</v>
      </c>
      <c r="AI3477" t="s">
        <v>144</v>
      </c>
      <c r="AJ3477" t="s">
        <v>53</v>
      </c>
      <c r="AK3477">
        <v>4.4000000000000004</v>
      </c>
      <c r="AM3477" t="s">
        <v>42</v>
      </c>
      <c r="AN3477">
        <v>4.4000000000000004</v>
      </c>
      <c r="AO3477">
        <v>0</v>
      </c>
    </row>
    <row r="3478" spans="1:41" x14ac:dyDescent="0.25">
      <c r="A3478" t="s">
        <v>897</v>
      </c>
      <c r="F3478" t="s">
        <v>897</v>
      </c>
      <c r="G3478" s="1">
        <v>42446</v>
      </c>
      <c r="I3478" t="s">
        <v>1023</v>
      </c>
      <c r="J3478" t="s">
        <v>129</v>
      </c>
      <c r="K3478" t="s">
        <v>96</v>
      </c>
      <c r="L3478" t="s">
        <v>42</v>
      </c>
      <c r="M3478" t="s">
        <v>79</v>
      </c>
      <c r="N3478">
        <v>0</v>
      </c>
      <c r="O3478">
        <v>1</v>
      </c>
      <c r="P3478">
        <v>1</v>
      </c>
      <c r="T3478" t="s">
        <v>55</v>
      </c>
      <c r="V3478" t="s">
        <v>67</v>
      </c>
      <c r="X3478" t="s">
        <v>80</v>
      </c>
      <c r="Z3478" t="s">
        <v>86</v>
      </c>
      <c r="AB3478" t="s">
        <v>97</v>
      </c>
      <c r="AG3478" t="s">
        <v>26</v>
      </c>
      <c r="AH3478" t="s">
        <v>86</v>
      </c>
      <c r="AI3478" t="s">
        <v>48</v>
      </c>
      <c r="AK3478">
        <v>3.5</v>
      </c>
      <c r="AM3478" t="s">
        <v>42</v>
      </c>
      <c r="AN3478">
        <v>3.5</v>
      </c>
      <c r="AO3478">
        <v>0</v>
      </c>
    </row>
    <row r="3479" spans="1:41" x14ac:dyDescent="0.25">
      <c r="A3479" t="s">
        <v>897</v>
      </c>
      <c r="F3479" t="s">
        <v>897</v>
      </c>
      <c r="G3479" s="1">
        <v>42446</v>
      </c>
      <c r="I3479" t="s">
        <v>1023</v>
      </c>
      <c r="J3479" t="s">
        <v>129</v>
      </c>
      <c r="K3479" t="s">
        <v>898</v>
      </c>
      <c r="L3479" t="s">
        <v>42</v>
      </c>
      <c r="M3479" t="s">
        <v>43</v>
      </c>
      <c r="N3479">
        <v>0</v>
      </c>
      <c r="O3479">
        <v>1</v>
      </c>
      <c r="P3479">
        <v>1</v>
      </c>
      <c r="T3479" t="s">
        <v>55</v>
      </c>
      <c r="V3479" t="s">
        <v>67</v>
      </c>
      <c r="X3479" t="s">
        <v>80</v>
      </c>
      <c r="Z3479" t="s">
        <v>86</v>
      </c>
      <c r="AC3479" t="s">
        <v>898</v>
      </c>
      <c r="AG3479" t="s">
        <v>27</v>
      </c>
      <c r="AH3479" t="s">
        <v>86</v>
      </c>
      <c r="AM3479" t="s">
        <v>42</v>
      </c>
      <c r="AO3479">
        <v>0</v>
      </c>
    </row>
    <row r="3480" spans="1:41" x14ac:dyDescent="0.25">
      <c r="A3480" t="s">
        <v>897</v>
      </c>
      <c r="F3480" t="s">
        <v>897</v>
      </c>
      <c r="G3480" s="1">
        <v>42446</v>
      </c>
      <c r="I3480" t="s">
        <v>1023</v>
      </c>
      <c r="J3480" t="s">
        <v>129</v>
      </c>
      <c r="K3480" t="s">
        <v>186</v>
      </c>
      <c r="L3480" t="s">
        <v>42</v>
      </c>
      <c r="M3480" t="s">
        <v>79</v>
      </c>
      <c r="N3480">
        <v>0</v>
      </c>
      <c r="O3480">
        <v>3</v>
      </c>
      <c r="P3480">
        <v>3</v>
      </c>
      <c r="T3480" t="s">
        <v>55</v>
      </c>
      <c r="V3480" t="s">
        <v>67</v>
      </c>
      <c r="X3480" t="s">
        <v>80</v>
      </c>
      <c r="Z3480" t="s">
        <v>86</v>
      </c>
      <c r="AC3480" t="s">
        <v>187</v>
      </c>
      <c r="AG3480" t="s">
        <v>27</v>
      </c>
      <c r="AH3480" t="str">
        <f>Table1[[#This Row],[Family]]</f>
        <v>Chironomidae</v>
      </c>
      <c r="AI3480" t="s">
        <v>48</v>
      </c>
      <c r="AK3480">
        <v>7.6</v>
      </c>
      <c r="AM3480" t="s">
        <v>42</v>
      </c>
      <c r="AN3480">
        <v>7.6</v>
      </c>
      <c r="AO3480">
        <v>0</v>
      </c>
    </row>
    <row r="3481" spans="1:41" x14ac:dyDescent="0.25">
      <c r="A3481" t="s">
        <v>897</v>
      </c>
      <c r="F3481" t="s">
        <v>897</v>
      </c>
      <c r="G3481" s="1">
        <v>42446</v>
      </c>
      <c r="I3481" t="s">
        <v>1023</v>
      </c>
      <c r="J3481" t="s">
        <v>129</v>
      </c>
      <c r="K3481" t="s">
        <v>107</v>
      </c>
      <c r="L3481" t="s">
        <v>42</v>
      </c>
      <c r="M3481" t="s">
        <v>43</v>
      </c>
      <c r="N3481">
        <v>0</v>
      </c>
      <c r="O3481">
        <v>21</v>
      </c>
      <c r="P3481">
        <v>21</v>
      </c>
      <c r="T3481" t="s">
        <v>55</v>
      </c>
      <c r="V3481" t="s">
        <v>67</v>
      </c>
      <c r="X3481" t="s">
        <v>80</v>
      </c>
      <c r="Z3481" t="s">
        <v>86</v>
      </c>
      <c r="AC3481" t="s">
        <v>108</v>
      </c>
      <c r="AG3481" t="s">
        <v>27</v>
      </c>
      <c r="AH3481" t="str">
        <f>Table1[[#This Row],[Family]]</f>
        <v>Chironomidae</v>
      </c>
      <c r="AI3481" t="s">
        <v>48</v>
      </c>
      <c r="AJ3481" t="s">
        <v>82</v>
      </c>
      <c r="AK3481">
        <v>9.1999999999999993</v>
      </c>
      <c r="AM3481" t="s">
        <v>42</v>
      </c>
      <c r="AN3481">
        <v>9.1999999999999993</v>
      </c>
      <c r="AO3481">
        <v>0</v>
      </c>
    </row>
    <row r="3482" spans="1:41" x14ac:dyDescent="0.25">
      <c r="A3482" t="s">
        <v>897</v>
      </c>
      <c r="F3482" t="s">
        <v>897</v>
      </c>
      <c r="G3482" s="1">
        <v>42446</v>
      </c>
      <c r="I3482" t="s">
        <v>1023</v>
      </c>
      <c r="J3482" t="s">
        <v>129</v>
      </c>
      <c r="K3482" t="s">
        <v>274</v>
      </c>
      <c r="L3482" t="s">
        <v>42</v>
      </c>
      <c r="M3482" t="s">
        <v>43</v>
      </c>
      <c r="N3482">
        <v>0</v>
      </c>
      <c r="O3482">
        <v>1</v>
      </c>
      <c r="P3482">
        <v>1</v>
      </c>
      <c r="T3482" t="s">
        <v>55</v>
      </c>
      <c r="V3482" t="s">
        <v>67</v>
      </c>
      <c r="X3482" t="s">
        <v>80</v>
      </c>
      <c r="Z3482" t="s">
        <v>86</v>
      </c>
      <c r="AC3482" t="s">
        <v>275</v>
      </c>
      <c r="AG3482" t="s">
        <v>27</v>
      </c>
      <c r="AH3482" t="str">
        <f>Table1[[#This Row],[Family]]</f>
        <v>Chironomidae</v>
      </c>
      <c r="AI3482" t="s">
        <v>48</v>
      </c>
      <c r="AJ3482" t="s">
        <v>61</v>
      </c>
      <c r="AK3482">
        <v>4.5999999999999996</v>
      </c>
      <c r="AM3482" t="s">
        <v>42</v>
      </c>
      <c r="AN3482">
        <v>4.5999999999999996</v>
      </c>
      <c r="AO3482">
        <v>0</v>
      </c>
    </row>
    <row r="3483" spans="1:41" x14ac:dyDescent="0.25">
      <c r="A3483" t="s">
        <v>897</v>
      </c>
      <c r="F3483" t="s">
        <v>897</v>
      </c>
      <c r="G3483" s="1">
        <v>42446</v>
      </c>
      <c r="I3483" t="s">
        <v>1023</v>
      </c>
      <c r="J3483" t="s">
        <v>129</v>
      </c>
      <c r="K3483" t="s">
        <v>123</v>
      </c>
      <c r="L3483" t="s">
        <v>42</v>
      </c>
      <c r="M3483" t="s">
        <v>43</v>
      </c>
      <c r="N3483">
        <v>0</v>
      </c>
      <c r="O3483">
        <v>1</v>
      </c>
      <c r="P3483">
        <v>1</v>
      </c>
      <c r="T3483" t="s">
        <v>55</v>
      </c>
      <c r="V3483" t="s">
        <v>67</v>
      </c>
      <c r="X3483" t="s">
        <v>80</v>
      </c>
      <c r="Z3483" t="s">
        <v>86</v>
      </c>
      <c r="AC3483" t="s">
        <v>124</v>
      </c>
      <c r="AG3483" t="s">
        <v>27</v>
      </c>
      <c r="AH3483" t="str">
        <f>Table1[[#This Row],[Family]]</f>
        <v>Chironomidae</v>
      </c>
      <c r="AI3483" t="s">
        <v>76</v>
      </c>
      <c r="AJ3483" t="s">
        <v>61</v>
      </c>
      <c r="AK3483">
        <v>8.1999999999999993</v>
      </c>
      <c r="AM3483" t="s">
        <v>42</v>
      </c>
      <c r="AN3483">
        <v>8.1999999999999993</v>
      </c>
      <c r="AO3483">
        <v>0</v>
      </c>
    </row>
    <row r="3484" spans="1:41" x14ac:dyDescent="0.25">
      <c r="A3484" t="s">
        <v>897</v>
      </c>
      <c r="F3484" t="s">
        <v>897</v>
      </c>
      <c r="G3484" s="1">
        <v>42446</v>
      </c>
      <c r="I3484" t="s">
        <v>1023</v>
      </c>
      <c r="J3484" t="s">
        <v>129</v>
      </c>
      <c r="K3484" t="s">
        <v>235</v>
      </c>
      <c r="L3484" t="s">
        <v>42</v>
      </c>
      <c r="M3484" t="s">
        <v>79</v>
      </c>
      <c r="N3484">
        <v>0</v>
      </c>
      <c r="O3484">
        <v>1</v>
      </c>
      <c r="P3484">
        <v>1</v>
      </c>
      <c r="T3484" t="s">
        <v>55</v>
      </c>
      <c r="V3484" t="s">
        <v>67</v>
      </c>
      <c r="X3484" t="s">
        <v>80</v>
      </c>
      <c r="Z3484" t="s">
        <v>86</v>
      </c>
      <c r="AB3484" t="s">
        <v>194</v>
      </c>
      <c r="AG3484" t="s">
        <v>26</v>
      </c>
      <c r="AH3484" t="s">
        <v>86</v>
      </c>
      <c r="AI3484" t="s">
        <v>48</v>
      </c>
      <c r="AK3484">
        <v>7.1</v>
      </c>
      <c r="AM3484" t="s">
        <v>42</v>
      </c>
      <c r="AN3484">
        <v>7.1</v>
      </c>
      <c r="AO3484">
        <v>0</v>
      </c>
    </row>
    <row r="3485" spans="1:41" x14ac:dyDescent="0.25">
      <c r="A3485" t="s">
        <v>897</v>
      </c>
      <c r="F3485" t="s">
        <v>897</v>
      </c>
      <c r="G3485" s="1">
        <v>42446</v>
      </c>
      <c r="I3485" t="s">
        <v>1023</v>
      </c>
      <c r="J3485" t="s">
        <v>129</v>
      </c>
      <c r="K3485" t="s">
        <v>193</v>
      </c>
      <c r="L3485" t="s">
        <v>42</v>
      </c>
      <c r="M3485" t="s">
        <v>43</v>
      </c>
      <c r="N3485">
        <v>0</v>
      </c>
      <c r="O3485">
        <v>1</v>
      </c>
      <c r="P3485">
        <v>1</v>
      </c>
      <c r="T3485" t="s">
        <v>55</v>
      </c>
      <c r="V3485" t="s">
        <v>67</v>
      </c>
      <c r="X3485" t="s">
        <v>80</v>
      </c>
      <c r="Z3485" t="s">
        <v>86</v>
      </c>
      <c r="AB3485" t="s">
        <v>194</v>
      </c>
      <c r="AC3485" t="s">
        <v>195</v>
      </c>
      <c r="AG3485" t="s">
        <v>27</v>
      </c>
      <c r="AH3485" t="str">
        <f>Table1[[#This Row],[Family]]</f>
        <v>Chironomidae</v>
      </c>
      <c r="AI3485" t="s">
        <v>48</v>
      </c>
      <c r="AJ3485" t="s">
        <v>61</v>
      </c>
      <c r="AK3485">
        <v>8.5</v>
      </c>
      <c r="AM3485" t="s">
        <v>42</v>
      </c>
      <c r="AN3485">
        <v>8.5</v>
      </c>
      <c r="AO3485">
        <v>0</v>
      </c>
    </row>
    <row r="3486" spans="1:41" x14ac:dyDescent="0.25">
      <c r="A3486" t="s">
        <v>897</v>
      </c>
      <c r="F3486" t="s">
        <v>897</v>
      </c>
      <c r="G3486" s="1">
        <v>42446</v>
      </c>
      <c r="I3486" t="s">
        <v>1023</v>
      </c>
      <c r="J3486" t="s">
        <v>129</v>
      </c>
      <c r="K3486" t="s">
        <v>196</v>
      </c>
      <c r="L3486" t="s">
        <v>42</v>
      </c>
      <c r="M3486" t="s">
        <v>43</v>
      </c>
      <c r="N3486">
        <v>0</v>
      </c>
      <c r="O3486">
        <v>4</v>
      </c>
      <c r="P3486">
        <v>4</v>
      </c>
      <c r="T3486" t="s">
        <v>55</v>
      </c>
      <c r="V3486" t="s">
        <v>67</v>
      </c>
      <c r="X3486" t="s">
        <v>80</v>
      </c>
      <c r="Z3486" t="s">
        <v>86</v>
      </c>
      <c r="AB3486" t="s">
        <v>194</v>
      </c>
      <c r="AC3486" t="s">
        <v>197</v>
      </c>
      <c r="AG3486" t="s">
        <v>27</v>
      </c>
      <c r="AH3486" t="str">
        <f>Table1[[#This Row],[Family]]</f>
        <v>Chironomidae</v>
      </c>
      <c r="AI3486" t="s">
        <v>48</v>
      </c>
      <c r="AJ3486" t="s">
        <v>61</v>
      </c>
      <c r="AK3486">
        <v>8.1999999999999993</v>
      </c>
      <c r="AM3486" t="s">
        <v>42</v>
      </c>
      <c r="AN3486">
        <v>8.1999999999999993</v>
      </c>
      <c r="AO3486">
        <v>0</v>
      </c>
    </row>
    <row r="3487" spans="1:41" x14ac:dyDescent="0.25">
      <c r="A3487" t="s">
        <v>897</v>
      </c>
      <c r="F3487" t="s">
        <v>897</v>
      </c>
      <c r="G3487" s="1">
        <v>42446</v>
      </c>
      <c r="I3487" t="s">
        <v>1023</v>
      </c>
      <c r="J3487" t="s">
        <v>129</v>
      </c>
      <c r="K3487" t="s">
        <v>239</v>
      </c>
      <c r="L3487" t="s">
        <v>42</v>
      </c>
      <c r="M3487" t="s">
        <v>43</v>
      </c>
      <c r="N3487">
        <v>0</v>
      </c>
      <c r="O3487">
        <v>2</v>
      </c>
      <c r="P3487">
        <v>2</v>
      </c>
      <c r="T3487" t="s">
        <v>55</v>
      </c>
      <c r="V3487" t="s">
        <v>67</v>
      </c>
      <c r="X3487" t="s">
        <v>80</v>
      </c>
      <c r="Z3487" t="s">
        <v>203</v>
      </c>
      <c r="AC3487" t="s">
        <v>240</v>
      </c>
      <c r="AG3487" t="s">
        <v>27</v>
      </c>
      <c r="AH3487" t="str">
        <f>Table1[[#This Row],[Family]]</f>
        <v>Tipulidae</v>
      </c>
      <c r="AI3487" t="s">
        <v>60</v>
      </c>
      <c r="AJ3487" t="s">
        <v>49</v>
      </c>
      <c r="AK3487">
        <v>6.7</v>
      </c>
      <c r="AM3487" t="s">
        <v>42</v>
      </c>
      <c r="AN3487">
        <v>6.7</v>
      </c>
      <c r="AO3487">
        <v>0</v>
      </c>
    </row>
    <row r="3488" spans="1:41" x14ac:dyDescent="0.25">
      <c r="A3488" t="s">
        <v>899</v>
      </c>
      <c r="F3488" t="s">
        <v>899</v>
      </c>
      <c r="G3488" s="1">
        <v>42446</v>
      </c>
      <c r="I3488" t="s">
        <v>1023</v>
      </c>
      <c r="J3488" t="s">
        <v>129</v>
      </c>
      <c r="K3488" t="s">
        <v>50</v>
      </c>
      <c r="L3488" t="s">
        <v>42</v>
      </c>
      <c r="M3488" t="s">
        <v>43</v>
      </c>
      <c r="N3488">
        <v>0</v>
      </c>
      <c r="O3488">
        <v>1</v>
      </c>
      <c r="P3488">
        <v>1</v>
      </c>
      <c r="T3488" t="s">
        <v>44</v>
      </c>
      <c r="V3488" t="s">
        <v>45</v>
      </c>
      <c r="X3488" t="s">
        <v>51</v>
      </c>
      <c r="Z3488" t="s">
        <v>52</v>
      </c>
      <c r="AG3488" t="s">
        <v>24</v>
      </c>
      <c r="AH3488" t="str">
        <f>Table1[[#This Row],[FinalID]]</f>
        <v>TUBIFICIDAE</v>
      </c>
      <c r="AI3488" t="s">
        <v>48</v>
      </c>
      <c r="AJ3488" t="s">
        <v>53</v>
      </c>
      <c r="AK3488">
        <v>8.4</v>
      </c>
      <c r="AM3488" t="s">
        <v>42</v>
      </c>
      <c r="AN3488">
        <v>8.4</v>
      </c>
      <c r="AO3488">
        <v>0</v>
      </c>
    </row>
    <row r="3489" spans="1:41" x14ac:dyDescent="0.25">
      <c r="A3489" t="s">
        <v>899</v>
      </c>
      <c r="F3489" t="s">
        <v>899</v>
      </c>
      <c r="G3489" s="1">
        <v>42446</v>
      </c>
      <c r="I3489" t="s">
        <v>1023</v>
      </c>
      <c r="J3489" t="s">
        <v>129</v>
      </c>
      <c r="K3489" t="s">
        <v>207</v>
      </c>
      <c r="L3489" t="s">
        <v>42</v>
      </c>
      <c r="M3489" t="s">
        <v>43</v>
      </c>
      <c r="N3489">
        <v>0</v>
      </c>
      <c r="O3489">
        <v>1</v>
      </c>
      <c r="P3489">
        <v>1</v>
      </c>
      <c r="T3489" t="s">
        <v>208</v>
      </c>
      <c r="V3489" t="s">
        <v>209</v>
      </c>
      <c r="X3489" t="s">
        <v>210</v>
      </c>
      <c r="Z3489" t="s">
        <v>211</v>
      </c>
      <c r="AC3489" t="s">
        <v>212</v>
      </c>
      <c r="AG3489" t="s">
        <v>27</v>
      </c>
      <c r="AH3489" t="str">
        <f>Table1[[#This Row],[Family]]</f>
        <v>Physidae</v>
      </c>
      <c r="AI3489" t="s">
        <v>144</v>
      </c>
      <c r="AJ3489" t="s">
        <v>213</v>
      </c>
      <c r="AK3489">
        <v>7</v>
      </c>
      <c r="AM3489" t="s">
        <v>42</v>
      </c>
      <c r="AN3489">
        <v>7</v>
      </c>
      <c r="AO3489">
        <v>0</v>
      </c>
    </row>
    <row r="3490" spans="1:41" x14ac:dyDescent="0.25">
      <c r="A3490" t="s">
        <v>899</v>
      </c>
      <c r="F3490" t="s">
        <v>899</v>
      </c>
      <c r="G3490" s="1">
        <v>42446</v>
      </c>
      <c r="I3490" t="s">
        <v>1023</v>
      </c>
      <c r="J3490" t="s">
        <v>129</v>
      </c>
      <c r="K3490" t="s">
        <v>292</v>
      </c>
      <c r="L3490" t="s">
        <v>42</v>
      </c>
      <c r="M3490" t="s">
        <v>43</v>
      </c>
      <c r="N3490">
        <v>0</v>
      </c>
      <c r="O3490">
        <v>2</v>
      </c>
      <c r="P3490">
        <v>2</v>
      </c>
      <c r="T3490" t="s">
        <v>55</v>
      </c>
      <c r="V3490" t="s">
        <v>56</v>
      </c>
      <c r="X3490" t="s">
        <v>57</v>
      </c>
      <c r="Z3490" t="s">
        <v>293</v>
      </c>
      <c r="AC3490" t="s">
        <v>294</v>
      </c>
      <c r="AG3490" t="s">
        <v>27</v>
      </c>
      <c r="AH3490" t="str">
        <f>Table1[[#This Row],[Family]]</f>
        <v>Gammaridae</v>
      </c>
      <c r="AI3490" t="s">
        <v>60</v>
      </c>
      <c r="AJ3490" t="s">
        <v>61</v>
      </c>
      <c r="AK3490">
        <v>6.7</v>
      </c>
      <c r="AM3490" t="s">
        <v>42</v>
      </c>
      <c r="AN3490">
        <v>6.7</v>
      </c>
      <c r="AO3490">
        <v>0</v>
      </c>
    </row>
    <row r="3491" spans="1:41" x14ac:dyDescent="0.25">
      <c r="A3491" t="s">
        <v>899</v>
      </c>
      <c r="F3491" t="s">
        <v>899</v>
      </c>
      <c r="G3491" s="1">
        <v>42446</v>
      </c>
      <c r="I3491" t="s">
        <v>1023</v>
      </c>
      <c r="J3491" t="s">
        <v>129</v>
      </c>
      <c r="K3491" t="s">
        <v>535</v>
      </c>
      <c r="L3491" t="s">
        <v>42</v>
      </c>
      <c r="M3491" t="s">
        <v>43</v>
      </c>
      <c r="N3491">
        <v>0</v>
      </c>
      <c r="O3491">
        <v>3</v>
      </c>
      <c r="P3491">
        <v>3</v>
      </c>
      <c r="T3491" t="s">
        <v>55</v>
      </c>
      <c r="V3491" t="s">
        <v>67</v>
      </c>
      <c r="X3491" t="s">
        <v>536</v>
      </c>
      <c r="Z3491" t="s">
        <v>537</v>
      </c>
      <c r="AG3491" t="s">
        <v>24</v>
      </c>
      <c r="AH3491" t="str">
        <f>Table1[[#This Row],[FinalID]]</f>
        <v>ISOTOMIDAE</v>
      </c>
      <c r="AK3491">
        <v>4.8</v>
      </c>
      <c r="AM3491" t="s">
        <v>42</v>
      </c>
      <c r="AN3491">
        <v>4.8</v>
      </c>
      <c r="AO3491">
        <v>0</v>
      </c>
    </row>
    <row r="3492" spans="1:41" x14ac:dyDescent="0.25">
      <c r="A3492" t="s">
        <v>899</v>
      </c>
      <c r="F3492" t="s">
        <v>899</v>
      </c>
      <c r="G3492" s="1">
        <v>42446</v>
      </c>
      <c r="I3492" t="s">
        <v>1023</v>
      </c>
      <c r="J3492" t="s">
        <v>129</v>
      </c>
      <c r="K3492" t="s">
        <v>510</v>
      </c>
      <c r="L3492" t="s">
        <v>42</v>
      </c>
      <c r="M3492" t="s">
        <v>43</v>
      </c>
      <c r="N3492">
        <v>0</v>
      </c>
      <c r="O3492">
        <v>3</v>
      </c>
      <c r="P3492">
        <v>3</v>
      </c>
      <c r="T3492" t="s">
        <v>55</v>
      </c>
      <c r="V3492" t="s">
        <v>67</v>
      </c>
      <c r="X3492" t="s">
        <v>68</v>
      </c>
      <c r="Z3492" t="s">
        <v>146</v>
      </c>
      <c r="AC3492" t="s">
        <v>510</v>
      </c>
      <c r="AG3492" t="s">
        <v>27</v>
      </c>
      <c r="AH3492" t="s">
        <v>146</v>
      </c>
      <c r="AK3492">
        <v>2.2999999999999998</v>
      </c>
      <c r="AM3492" t="s">
        <v>42</v>
      </c>
      <c r="AN3492">
        <v>2.2999999999999998</v>
      </c>
      <c r="AO3492">
        <v>0</v>
      </c>
    </row>
    <row r="3493" spans="1:41" x14ac:dyDescent="0.25">
      <c r="A3493" t="s">
        <v>899</v>
      </c>
      <c r="F3493" t="s">
        <v>899</v>
      </c>
      <c r="G3493" s="1">
        <v>42446</v>
      </c>
      <c r="I3493" t="s">
        <v>1023</v>
      </c>
      <c r="J3493" t="s">
        <v>129</v>
      </c>
      <c r="K3493" t="s">
        <v>66</v>
      </c>
      <c r="L3493" t="s">
        <v>42</v>
      </c>
      <c r="M3493" t="s">
        <v>43</v>
      </c>
      <c r="N3493">
        <v>0</v>
      </c>
      <c r="O3493">
        <v>1</v>
      </c>
      <c r="P3493">
        <v>1</v>
      </c>
      <c r="T3493" t="s">
        <v>55</v>
      </c>
      <c r="V3493" t="s">
        <v>67</v>
      </c>
      <c r="X3493" t="s">
        <v>68</v>
      </c>
      <c r="Z3493" t="s">
        <v>69</v>
      </c>
      <c r="AC3493" t="s">
        <v>70</v>
      </c>
      <c r="AG3493" t="s">
        <v>27</v>
      </c>
      <c r="AH3493" t="str">
        <f>Table1[[#This Row],[Family]]</f>
        <v>Caenidae</v>
      </c>
      <c r="AI3493" t="s">
        <v>48</v>
      </c>
      <c r="AJ3493" t="s">
        <v>61</v>
      </c>
      <c r="AK3493">
        <v>2.1</v>
      </c>
      <c r="AM3493" t="s">
        <v>42</v>
      </c>
      <c r="AN3493">
        <v>2.1</v>
      </c>
      <c r="AO3493">
        <v>0</v>
      </c>
    </row>
    <row r="3494" spans="1:41" x14ac:dyDescent="0.25">
      <c r="A3494" t="s">
        <v>899</v>
      </c>
      <c r="F3494" t="s">
        <v>899</v>
      </c>
      <c r="G3494" s="1">
        <v>42446</v>
      </c>
      <c r="I3494" t="s">
        <v>1023</v>
      </c>
      <c r="J3494" t="s">
        <v>129</v>
      </c>
      <c r="K3494" t="s">
        <v>158</v>
      </c>
      <c r="L3494" t="s">
        <v>42</v>
      </c>
      <c r="M3494" t="s">
        <v>43</v>
      </c>
      <c r="N3494">
        <v>0</v>
      </c>
      <c r="O3494">
        <v>1</v>
      </c>
      <c r="P3494">
        <v>1</v>
      </c>
      <c r="T3494" t="s">
        <v>55</v>
      </c>
      <c r="V3494" t="s">
        <v>67</v>
      </c>
      <c r="X3494" t="s">
        <v>152</v>
      </c>
      <c r="Z3494" t="s">
        <v>159</v>
      </c>
      <c r="AC3494" t="s">
        <v>160</v>
      </c>
      <c r="AG3494" t="s">
        <v>27</v>
      </c>
      <c r="AH3494" t="str">
        <f>Table1[[#This Row],[Family]]</f>
        <v>Nemouridae</v>
      </c>
      <c r="AI3494" t="s">
        <v>60</v>
      </c>
      <c r="AJ3494" t="s">
        <v>161</v>
      </c>
      <c r="AK3494">
        <v>3</v>
      </c>
      <c r="AM3494" t="s">
        <v>42</v>
      </c>
      <c r="AN3494">
        <v>3</v>
      </c>
      <c r="AO3494">
        <v>0</v>
      </c>
    </row>
    <row r="3495" spans="1:41" x14ac:dyDescent="0.25">
      <c r="A3495" t="s">
        <v>899</v>
      </c>
      <c r="F3495" t="s">
        <v>899</v>
      </c>
      <c r="G3495" s="1">
        <v>42446</v>
      </c>
      <c r="I3495" t="s">
        <v>1023</v>
      </c>
      <c r="J3495" t="s">
        <v>129</v>
      </c>
      <c r="K3495" t="s">
        <v>750</v>
      </c>
      <c r="L3495" t="s">
        <v>42</v>
      </c>
      <c r="M3495" t="s">
        <v>43</v>
      </c>
      <c r="N3495">
        <v>0</v>
      </c>
      <c r="O3495">
        <v>1</v>
      </c>
      <c r="P3495">
        <v>1</v>
      </c>
      <c r="T3495" t="s">
        <v>55</v>
      </c>
      <c r="V3495" t="s">
        <v>67</v>
      </c>
      <c r="X3495" t="s">
        <v>561</v>
      </c>
      <c r="Z3495" t="s">
        <v>751</v>
      </c>
      <c r="AC3495" t="s">
        <v>752</v>
      </c>
      <c r="AG3495" t="s">
        <v>27</v>
      </c>
      <c r="AH3495" t="str">
        <f>Table1[[#This Row],[Family]]</f>
        <v>Veliidae</v>
      </c>
      <c r="AI3495" t="s">
        <v>76</v>
      </c>
      <c r="AJ3495" t="s">
        <v>753</v>
      </c>
      <c r="AK3495">
        <v>6</v>
      </c>
      <c r="AM3495" t="s">
        <v>42</v>
      </c>
      <c r="AN3495">
        <v>6</v>
      </c>
      <c r="AO3495">
        <v>0</v>
      </c>
    </row>
    <row r="3496" spans="1:41" x14ac:dyDescent="0.25">
      <c r="A3496" t="s">
        <v>899</v>
      </c>
      <c r="F3496" t="s">
        <v>899</v>
      </c>
      <c r="G3496" s="1">
        <v>42446</v>
      </c>
      <c r="I3496" t="s">
        <v>1023</v>
      </c>
      <c r="J3496" t="s">
        <v>129</v>
      </c>
      <c r="K3496" t="s">
        <v>265</v>
      </c>
      <c r="L3496" t="s">
        <v>42</v>
      </c>
      <c r="M3496" t="s">
        <v>43</v>
      </c>
      <c r="N3496">
        <v>0</v>
      </c>
      <c r="O3496">
        <v>1</v>
      </c>
      <c r="P3496">
        <v>1</v>
      </c>
      <c r="T3496" t="s">
        <v>55</v>
      </c>
      <c r="V3496" t="s">
        <v>67</v>
      </c>
      <c r="X3496" t="s">
        <v>72</v>
      </c>
      <c r="Z3496" t="s">
        <v>266</v>
      </c>
      <c r="AB3496" t="s">
        <v>267</v>
      </c>
      <c r="AC3496" t="s">
        <v>268</v>
      </c>
      <c r="AG3496" t="s">
        <v>27</v>
      </c>
      <c r="AH3496" t="str">
        <f>Table1[[#This Row],[Family]]</f>
        <v>Glossosomatidae</v>
      </c>
      <c r="AI3496" t="s">
        <v>144</v>
      </c>
      <c r="AJ3496" t="s">
        <v>53</v>
      </c>
      <c r="AM3496" t="s">
        <v>42</v>
      </c>
      <c r="AO3496">
        <v>0</v>
      </c>
    </row>
    <row r="3497" spans="1:41" x14ac:dyDescent="0.25">
      <c r="A3497" t="s">
        <v>899</v>
      </c>
      <c r="F3497" t="s">
        <v>899</v>
      </c>
      <c r="G3497" s="1">
        <v>42446</v>
      </c>
      <c r="I3497" t="s">
        <v>1023</v>
      </c>
      <c r="J3497" t="s">
        <v>129</v>
      </c>
      <c r="K3497" t="s">
        <v>170</v>
      </c>
      <c r="L3497" t="s">
        <v>42</v>
      </c>
      <c r="M3497" t="s">
        <v>43</v>
      </c>
      <c r="N3497">
        <v>0</v>
      </c>
      <c r="O3497">
        <v>10</v>
      </c>
      <c r="P3497">
        <v>10</v>
      </c>
      <c r="T3497" t="s">
        <v>55</v>
      </c>
      <c r="V3497" t="s">
        <v>67</v>
      </c>
      <c r="X3497" t="s">
        <v>72</v>
      </c>
      <c r="Z3497" t="s">
        <v>171</v>
      </c>
      <c r="AC3497" t="s">
        <v>172</v>
      </c>
      <c r="AG3497" t="s">
        <v>27</v>
      </c>
      <c r="AH3497" t="str">
        <f>Table1[[#This Row],[Family]]</f>
        <v>Hydropsychidae</v>
      </c>
      <c r="AI3497" t="s">
        <v>92</v>
      </c>
      <c r="AJ3497" t="s">
        <v>53</v>
      </c>
      <c r="AK3497">
        <v>6.5</v>
      </c>
      <c r="AM3497" t="s">
        <v>42</v>
      </c>
      <c r="AN3497">
        <v>6.5</v>
      </c>
      <c r="AO3497">
        <v>0</v>
      </c>
    </row>
    <row r="3498" spans="1:41" x14ac:dyDescent="0.25">
      <c r="A3498" t="s">
        <v>899</v>
      </c>
      <c r="F3498" t="s">
        <v>899</v>
      </c>
      <c r="G3498" s="1">
        <v>42446</v>
      </c>
      <c r="I3498" t="s">
        <v>1023</v>
      </c>
      <c r="J3498" t="s">
        <v>129</v>
      </c>
      <c r="K3498" t="s">
        <v>173</v>
      </c>
      <c r="L3498" t="s">
        <v>42</v>
      </c>
      <c r="M3498" t="s">
        <v>43</v>
      </c>
      <c r="N3498">
        <v>0</v>
      </c>
      <c r="O3498">
        <v>1</v>
      </c>
      <c r="P3498">
        <v>1</v>
      </c>
      <c r="T3498" t="s">
        <v>55</v>
      </c>
      <c r="V3498" t="s">
        <v>67</v>
      </c>
      <c r="X3498" t="s">
        <v>72</v>
      </c>
      <c r="Z3498" t="s">
        <v>171</v>
      </c>
      <c r="AC3498" t="s">
        <v>174</v>
      </c>
      <c r="AG3498" t="s">
        <v>27</v>
      </c>
      <c r="AH3498" t="str">
        <f>Table1[[#This Row],[Family]]</f>
        <v>Hydropsychidae</v>
      </c>
      <c r="AI3498" t="s">
        <v>92</v>
      </c>
      <c r="AJ3498" t="s">
        <v>53</v>
      </c>
      <c r="AK3498">
        <v>2.7</v>
      </c>
      <c r="AM3498" t="s">
        <v>42</v>
      </c>
      <c r="AN3498">
        <v>2.7</v>
      </c>
      <c r="AO3498">
        <v>0</v>
      </c>
    </row>
    <row r="3499" spans="1:41" x14ac:dyDescent="0.25">
      <c r="A3499" t="s">
        <v>899</v>
      </c>
      <c r="F3499" t="s">
        <v>899</v>
      </c>
      <c r="G3499" s="1">
        <v>42446</v>
      </c>
      <c r="I3499" t="s">
        <v>1023</v>
      </c>
      <c r="J3499" t="s">
        <v>129</v>
      </c>
      <c r="K3499" t="s">
        <v>175</v>
      </c>
      <c r="L3499" t="s">
        <v>42</v>
      </c>
      <c r="M3499" t="s">
        <v>43</v>
      </c>
      <c r="N3499">
        <v>0</v>
      </c>
      <c r="O3499">
        <v>2</v>
      </c>
      <c r="P3499">
        <v>2</v>
      </c>
      <c r="T3499" t="s">
        <v>55</v>
      </c>
      <c r="V3499" t="s">
        <v>67</v>
      </c>
      <c r="X3499" t="s">
        <v>72</v>
      </c>
      <c r="Z3499" t="s">
        <v>171</v>
      </c>
      <c r="AC3499" t="s">
        <v>176</v>
      </c>
      <c r="AG3499" t="s">
        <v>27</v>
      </c>
      <c r="AH3499" t="str">
        <f>Table1[[#This Row],[Family]]</f>
        <v>Hydropsychidae</v>
      </c>
      <c r="AI3499" t="s">
        <v>92</v>
      </c>
      <c r="AJ3499" t="s">
        <v>53</v>
      </c>
      <c r="AK3499">
        <v>7.5</v>
      </c>
      <c r="AM3499" t="s">
        <v>42</v>
      </c>
      <c r="AN3499">
        <v>7.5</v>
      </c>
      <c r="AO3499">
        <v>0</v>
      </c>
    </row>
    <row r="3500" spans="1:41" x14ac:dyDescent="0.25">
      <c r="A3500" t="s">
        <v>899</v>
      </c>
      <c r="F3500" t="s">
        <v>899</v>
      </c>
      <c r="G3500" s="1">
        <v>42446</v>
      </c>
      <c r="I3500" t="s">
        <v>1023</v>
      </c>
      <c r="J3500" t="s">
        <v>129</v>
      </c>
      <c r="K3500" t="s">
        <v>269</v>
      </c>
      <c r="L3500" t="s">
        <v>42</v>
      </c>
      <c r="M3500" t="s">
        <v>79</v>
      </c>
      <c r="N3500">
        <v>0</v>
      </c>
      <c r="O3500">
        <v>1</v>
      </c>
      <c r="P3500">
        <v>1</v>
      </c>
      <c r="T3500" t="s">
        <v>55</v>
      </c>
      <c r="V3500" t="s">
        <v>67</v>
      </c>
      <c r="X3500" t="s">
        <v>72</v>
      </c>
      <c r="Z3500" t="s">
        <v>270</v>
      </c>
      <c r="AG3500" t="s">
        <v>24</v>
      </c>
      <c r="AH3500" t="str">
        <f>Table1[[#This Row],[FinalID]]</f>
        <v>LIMNEPHILIDAE</v>
      </c>
      <c r="AI3500" t="s">
        <v>60</v>
      </c>
      <c r="AJ3500" t="s">
        <v>271</v>
      </c>
      <c r="AK3500">
        <v>3.4</v>
      </c>
      <c r="AM3500" t="s">
        <v>42</v>
      </c>
      <c r="AN3500">
        <v>3.4</v>
      </c>
      <c r="AO3500">
        <v>0</v>
      </c>
    </row>
    <row r="3501" spans="1:41" x14ac:dyDescent="0.25">
      <c r="A3501" t="s">
        <v>899</v>
      </c>
      <c r="F3501" t="s">
        <v>899</v>
      </c>
      <c r="G3501" s="1">
        <v>42446</v>
      </c>
      <c r="I3501" t="s">
        <v>1023</v>
      </c>
      <c r="J3501" t="s">
        <v>129</v>
      </c>
      <c r="K3501" t="s">
        <v>352</v>
      </c>
      <c r="L3501" t="s">
        <v>42</v>
      </c>
      <c r="M3501" t="s">
        <v>43</v>
      </c>
      <c r="N3501">
        <v>0</v>
      </c>
      <c r="O3501">
        <v>1</v>
      </c>
      <c r="P3501">
        <v>1</v>
      </c>
      <c r="T3501" t="s">
        <v>55</v>
      </c>
      <c r="V3501" t="s">
        <v>67</v>
      </c>
      <c r="X3501" t="s">
        <v>72</v>
      </c>
      <c r="Z3501" t="s">
        <v>270</v>
      </c>
      <c r="AB3501" t="s">
        <v>353</v>
      </c>
      <c r="AC3501" t="s">
        <v>354</v>
      </c>
      <c r="AG3501" t="s">
        <v>27</v>
      </c>
      <c r="AH3501" t="str">
        <f>Table1[[#This Row],[Family]]</f>
        <v>Limnephilidae</v>
      </c>
      <c r="AI3501" t="s">
        <v>60</v>
      </c>
      <c r="AJ3501" t="s">
        <v>355</v>
      </c>
      <c r="AK3501">
        <v>3.1</v>
      </c>
      <c r="AM3501" t="s">
        <v>42</v>
      </c>
      <c r="AN3501">
        <v>3.1</v>
      </c>
      <c r="AO3501">
        <v>0</v>
      </c>
    </row>
    <row r="3502" spans="1:41" x14ac:dyDescent="0.25">
      <c r="A3502" t="s">
        <v>899</v>
      </c>
      <c r="F3502" t="s">
        <v>899</v>
      </c>
      <c r="G3502" s="1">
        <v>42446</v>
      </c>
      <c r="I3502" t="s">
        <v>1023</v>
      </c>
      <c r="J3502" t="s">
        <v>129</v>
      </c>
      <c r="K3502" t="s">
        <v>217</v>
      </c>
      <c r="L3502" t="s">
        <v>42</v>
      </c>
      <c r="M3502" t="s">
        <v>43</v>
      </c>
      <c r="N3502">
        <v>0</v>
      </c>
      <c r="O3502">
        <v>5</v>
      </c>
      <c r="P3502">
        <v>5</v>
      </c>
      <c r="T3502" t="s">
        <v>55</v>
      </c>
      <c r="V3502" t="s">
        <v>67</v>
      </c>
      <c r="X3502" t="s">
        <v>72</v>
      </c>
      <c r="Z3502" t="s">
        <v>181</v>
      </c>
      <c r="AC3502" t="s">
        <v>218</v>
      </c>
      <c r="AG3502" t="s">
        <v>27</v>
      </c>
      <c r="AH3502" t="str">
        <f>Table1[[#This Row],[Family]]</f>
        <v>Philopotamidae</v>
      </c>
      <c r="AI3502" t="s">
        <v>92</v>
      </c>
      <c r="AJ3502" t="s">
        <v>53</v>
      </c>
      <c r="AK3502">
        <v>4.4000000000000004</v>
      </c>
      <c r="AM3502" t="s">
        <v>42</v>
      </c>
      <c r="AN3502">
        <v>4.4000000000000004</v>
      </c>
      <c r="AO3502">
        <v>0</v>
      </c>
    </row>
    <row r="3503" spans="1:41" x14ac:dyDescent="0.25">
      <c r="A3503" t="s">
        <v>899</v>
      </c>
      <c r="F3503" t="s">
        <v>899</v>
      </c>
      <c r="G3503" s="1">
        <v>42446</v>
      </c>
      <c r="I3503" t="s">
        <v>1023</v>
      </c>
      <c r="J3503" t="s">
        <v>129</v>
      </c>
      <c r="K3503" t="s">
        <v>807</v>
      </c>
      <c r="L3503" t="s">
        <v>42</v>
      </c>
      <c r="M3503" t="s">
        <v>43</v>
      </c>
      <c r="N3503">
        <v>0</v>
      </c>
      <c r="O3503">
        <v>1</v>
      </c>
      <c r="P3503">
        <v>1</v>
      </c>
      <c r="T3503" t="s">
        <v>55</v>
      </c>
      <c r="V3503" t="s">
        <v>67</v>
      </c>
      <c r="X3503" t="s">
        <v>72</v>
      </c>
      <c r="Z3503" t="s">
        <v>808</v>
      </c>
      <c r="AC3503" t="s">
        <v>809</v>
      </c>
      <c r="AG3503" t="s">
        <v>27</v>
      </c>
      <c r="AH3503" t="str">
        <f>Table1[[#This Row],[Family]]</f>
        <v>Phryganeidae</v>
      </c>
      <c r="AI3503" t="s">
        <v>60</v>
      </c>
      <c r="AJ3503" t="s">
        <v>213</v>
      </c>
      <c r="AK3503">
        <v>4.3</v>
      </c>
      <c r="AM3503" t="s">
        <v>42</v>
      </c>
      <c r="AN3503">
        <v>4.3</v>
      </c>
      <c r="AO3503">
        <v>0</v>
      </c>
    </row>
    <row r="3504" spans="1:41" x14ac:dyDescent="0.25">
      <c r="A3504" t="s">
        <v>899</v>
      </c>
      <c r="F3504" t="s">
        <v>899</v>
      </c>
      <c r="G3504" s="1">
        <v>42446</v>
      </c>
      <c r="I3504" t="s">
        <v>1023</v>
      </c>
      <c r="J3504" t="s">
        <v>129</v>
      </c>
      <c r="K3504" t="s">
        <v>362</v>
      </c>
      <c r="L3504" t="s">
        <v>42</v>
      </c>
      <c r="M3504" t="s">
        <v>43</v>
      </c>
      <c r="N3504">
        <v>0</v>
      </c>
      <c r="O3504">
        <v>2</v>
      </c>
      <c r="P3504">
        <v>2</v>
      </c>
      <c r="T3504" t="s">
        <v>55</v>
      </c>
      <c r="V3504" t="s">
        <v>67</v>
      </c>
      <c r="X3504" t="s">
        <v>220</v>
      </c>
      <c r="Z3504" t="s">
        <v>221</v>
      </c>
      <c r="AC3504" t="s">
        <v>363</v>
      </c>
      <c r="AG3504" t="s">
        <v>27</v>
      </c>
      <c r="AH3504" t="str">
        <f>Table1[[#This Row],[Family]]</f>
        <v>Elmidae</v>
      </c>
      <c r="AI3504" t="s">
        <v>144</v>
      </c>
      <c r="AJ3504" t="s">
        <v>53</v>
      </c>
      <c r="AK3504">
        <v>5.4</v>
      </c>
      <c r="AM3504" t="s">
        <v>42</v>
      </c>
      <c r="AN3504">
        <v>5.4</v>
      </c>
      <c r="AO3504">
        <v>0</v>
      </c>
    </row>
    <row r="3505" spans="1:41" x14ac:dyDescent="0.25">
      <c r="A3505" t="s">
        <v>899</v>
      </c>
      <c r="F3505" t="s">
        <v>899</v>
      </c>
      <c r="G3505" s="1">
        <v>42446</v>
      </c>
      <c r="I3505" t="s">
        <v>1023</v>
      </c>
      <c r="J3505" t="s">
        <v>129</v>
      </c>
      <c r="K3505" t="s">
        <v>900</v>
      </c>
      <c r="L3505" t="s">
        <v>42</v>
      </c>
      <c r="M3505" t="s">
        <v>43</v>
      </c>
      <c r="N3505">
        <v>0</v>
      </c>
      <c r="O3505">
        <v>1</v>
      </c>
      <c r="P3505">
        <v>1</v>
      </c>
      <c r="T3505" t="s">
        <v>55</v>
      </c>
      <c r="V3505" t="s">
        <v>67</v>
      </c>
      <c r="X3505" t="s">
        <v>220</v>
      </c>
      <c r="Z3505" t="s">
        <v>440</v>
      </c>
      <c r="AC3505" t="s">
        <v>901</v>
      </c>
      <c r="AG3505" t="s">
        <v>27</v>
      </c>
      <c r="AH3505" t="str">
        <f>Table1[[#This Row],[Family]]</f>
        <v>Hydrophilidae</v>
      </c>
      <c r="AI3505" t="s">
        <v>48</v>
      </c>
      <c r="AJ3505" t="s">
        <v>190</v>
      </c>
      <c r="AK3505">
        <v>4.0999999999999996</v>
      </c>
      <c r="AM3505" t="s">
        <v>42</v>
      </c>
      <c r="AN3505">
        <v>4.0999999999999996</v>
      </c>
      <c r="AO3505">
        <v>0</v>
      </c>
    </row>
    <row r="3506" spans="1:41" x14ac:dyDescent="0.25">
      <c r="A3506" t="s">
        <v>899</v>
      </c>
      <c r="F3506" t="s">
        <v>899</v>
      </c>
      <c r="G3506" s="1">
        <v>42446</v>
      </c>
      <c r="I3506" t="s">
        <v>1023</v>
      </c>
      <c r="J3506" t="s">
        <v>129</v>
      </c>
      <c r="K3506" t="s">
        <v>511</v>
      </c>
      <c r="L3506" t="s">
        <v>42</v>
      </c>
      <c r="M3506" t="s">
        <v>43</v>
      </c>
      <c r="N3506">
        <v>0</v>
      </c>
      <c r="O3506">
        <v>1</v>
      </c>
      <c r="P3506">
        <v>1</v>
      </c>
      <c r="T3506" t="s">
        <v>55</v>
      </c>
      <c r="V3506" t="s">
        <v>67</v>
      </c>
      <c r="X3506" t="s">
        <v>80</v>
      </c>
      <c r="Z3506" t="s">
        <v>81</v>
      </c>
      <c r="AC3506" t="s">
        <v>512</v>
      </c>
      <c r="AG3506" t="s">
        <v>27</v>
      </c>
      <c r="AH3506" t="str">
        <f>Table1[[#This Row],[Family]]</f>
        <v>Ceratopogonidae</v>
      </c>
      <c r="AI3506" t="s">
        <v>76</v>
      </c>
      <c r="AJ3506" t="s">
        <v>49</v>
      </c>
      <c r="AK3506">
        <v>3</v>
      </c>
      <c r="AM3506" t="s">
        <v>42</v>
      </c>
      <c r="AN3506">
        <v>3</v>
      </c>
      <c r="AO3506">
        <v>0</v>
      </c>
    </row>
    <row r="3507" spans="1:41" x14ac:dyDescent="0.25">
      <c r="A3507" t="s">
        <v>899</v>
      </c>
      <c r="F3507" t="s">
        <v>899</v>
      </c>
      <c r="G3507" s="1">
        <v>42446</v>
      </c>
      <c r="I3507" t="s">
        <v>1023</v>
      </c>
      <c r="J3507" t="s">
        <v>129</v>
      </c>
      <c r="K3507" t="s">
        <v>186</v>
      </c>
      <c r="L3507" t="s">
        <v>42</v>
      </c>
      <c r="M3507" t="s">
        <v>79</v>
      </c>
      <c r="N3507">
        <v>0</v>
      </c>
      <c r="O3507">
        <v>2</v>
      </c>
      <c r="P3507">
        <v>2</v>
      </c>
      <c r="T3507" t="s">
        <v>55</v>
      </c>
      <c r="V3507" t="s">
        <v>67</v>
      </c>
      <c r="X3507" t="s">
        <v>80</v>
      </c>
      <c r="Z3507" t="s">
        <v>86</v>
      </c>
      <c r="AC3507" t="s">
        <v>187</v>
      </c>
      <c r="AG3507" t="s">
        <v>27</v>
      </c>
      <c r="AH3507" t="str">
        <f>Table1[[#This Row],[Family]]</f>
        <v>Chironomidae</v>
      </c>
      <c r="AI3507" t="s">
        <v>48</v>
      </c>
      <c r="AK3507">
        <v>7.6</v>
      </c>
      <c r="AM3507" t="s">
        <v>42</v>
      </c>
      <c r="AN3507">
        <v>7.6</v>
      </c>
      <c r="AO3507">
        <v>0</v>
      </c>
    </row>
    <row r="3508" spans="1:41" x14ac:dyDescent="0.25">
      <c r="A3508" t="s">
        <v>899</v>
      </c>
      <c r="F3508" t="s">
        <v>899</v>
      </c>
      <c r="G3508" s="1">
        <v>42446</v>
      </c>
      <c r="I3508" t="s">
        <v>1023</v>
      </c>
      <c r="J3508" t="s">
        <v>129</v>
      </c>
      <c r="K3508" t="s">
        <v>103</v>
      </c>
      <c r="L3508" t="s">
        <v>42</v>
      </c>
      <c r="M3508" t="s">
        <v>43</v>
      </c>
      <c r="N3508">
        <v>0</v>
      </c>
      <c r="O3508">
        <v>3</v>
      </c>
      <c r="P3508">
        <v>3</v>
      </c>
      <c r="T3508" t="s">
        <v>55</v>
      </c>
      <c r="V3508" t="s">
        <v>67</v>
      </c>
      <c r="X3508" t="s">
        <v>80</v>
      </c>
      <c r="Z3508" t="s">
        <v>86</v>
      </c>
      <c r="AC3508" t="s">
        <v>104</v>
      </c>
      <c r="AG3508" t="s">
        <v>27</v>
      </c>
      <c r="AH3508" t="str">
        <f>Table1[[#This Row],[Family]]</f>
        <v>Chironomidae</v>
      </c>
      <c r="AI3508" t="s">
        <v>48</v>
      </c>
      <c r="AJ3508" t="s">
        <v>61</v>
      </c>
      <c r="AK3508">
        <v>5.9</v>
      </c>
      <c r="AM3508" t="s">
        <v>42</v>
      </c>
      <c r="AN3508">
        <v>5.9</v>
      </c>
      <c r="AO3508">
        <v>0</v>
      </c>
    </row>
    <row r="3509" spans="1:41" x14ac:dyDescent="0.25">
      <c r="A3509" t="s">
        <v>899</v>
      </c>
      <c r="F3509" t="s">
        <v>899</v>
      </c>
      <c r="G3509" s="1">
        <v>42446</v>
      </c>
      <c r="I3509" t="s">
        <v>1023</v>
      </c>
      <c r="J3509" t="s">
        <v>129</v>
      </c>
      <c r="K3509" t="s">
        <v>227</v>
      </c>
      <c r="L3509" t="s">
        <v>42</v>
      </c>
      <c r="M3509" t="s">
        <v>43</v>
      </c>
      <c r="N3509">
        <v>0</v>
      </c>
      <c r="O3509">
        <v>2</v>
      </c>
      <c r="P3509">
        <v>2</v>
      </c>
      <c r="T3509" t="s">
        <v>55</v>
      </c>
      <c r="V3509" t="s">
        <v>67</v>
      </c>
      <c r="X3509" t="s">
        <v>80</v>
      </c>
      <c r="Z3509" t="s">
        <v>86</v>
      </c>
      <c r="AC3509" t="s">
        <v>228</v>
      </c>
      <c r="AG3509" t="s">
        <v>27</v>
      </c>
      <c r="AH3509" t="str">
        <f>Table1[[#This Row],[Family]]</f>
        <v>Chironomidae</v>
      </c>
      <c r="AI3509" t="s">
        <v>144</v>
      </c>
      <c r="AJ3509" t="s">
        <v>61</v>
      </c>
      <c r="AK3509">
        <v>7.2</v>
      </c>
      <c r="AM3509" t="s">
        <v>42</v>
      </c>
      <c r="AN3509">
        <v>7.2</v>
      </c>
      <c r="AO3509">
        <v>0</v>
      </c>
    </row>
    <row r="3510" spans="1:41" x14ac:dyDescent="0.25">
      <c r="A3510" t="s">
        <v>899</v>
      </c>
      <c r="F3510" t="s">
        <v>899</v>
      </c>
      <c r="G3510" s="1">
        <v>42446</v>
      </c>
      <c r="I3510" t="s">
        <v>1023</v>
      </c>
      <c r="J3510" t="s">
        <v>129</v>
      </c>
      <c r="K3510" t="s">
        <v>107</v>
      </c>
      <c r="L3510" t="s">
        <v>42</v>
      </c>
      <c r="M3510" t="s">
        <v>43</v>
      </c>
      <c r="N3510">
        <v>0</v>
      </c>
      <c r="O3510">
        <v>53</v>
      </c>
      <c r="P3510">
        <v>53</v>
      </c>
      <c r="T3510" t="s">
        <v>55</v>
      </c>
      <c r="V3510" t="s">
        <v>67</v>
      </c>
      <c r="X3510" t="s">
        <v>80</v>
      </c>
      <c r="Z3510" t="s">
        <v>86</v>
      </c>
      <c r="AC3510" t="s">
        <v>108</v>
      </c>
      <c r="AG3510" t="s">
        <v>27</v>
      </c>
      <c r="AH3510" t="str">
        <f>Table1[[#This Row],[Family]]</f>
        <v>Chironomidae</v>
      </c>
      <c r="AI3510" t="s">
        <v>48</v>
      </c>
      <c r="AJ3510" t="s">
        <v>82</v>
      </c>
      <c r="AK3510">
        <v>9.1999999999999993</v>
      </c>
      <c r="AM3510" t="s">
        <v>42</v>
      </c>
      <c r="AN3510">
        <v>9.1999999999999993</v>
      </c>
      <c r="AO3510">
        <v>0</v>
      </c>
    </row>
    <row r="3511" spans="1:41" x14ac:dyDescent="0.25">
      <c r="A3511" t="s">
        <v>899</v>
      </c>
      <c r="F3511" t="s">
        <v>899</v>
      </c>
      <c r="G3511" s="1">
        <v>42446</v>
      </c>
      <c r="I3511" t="s">
        <v>1023</v>
      </c>
      <c r="J3511" t="s">
        <v>129</v>
      </c>
      <c r="K3511" t="s">
        <v>229</v>
      </c>
      <c r="L3511" t="s">
        <v>42</v>
      </c>
      <c r="M3511" t="s">
        <v>43</v>
      </c>
      <c r="N3511">
        <v>0</v>
      </c>
      <c r="O3511">
        <v>2</v>
      </c>
      <c r="P3511">
        <v>2</v>
      </c>
      <c r="T3511" t="s">
        <v>55</v>
      </c>
      <c r="V3511" t="s">
        <v>67</v>
      </c>
      <c r="X3511" t="s">
        <v>80</v>
      </c>
      <c r="Z3511" t="s">
        <v>86</v>
      </c>
      <c r="AC3511" t="s">
        <v>230</v>
      </c>
      <c r="AG3511" t="s">
        <v>27</v>
      </c>
      <c r="AH3511" t="str">
        <f>Table1[[#This Row],[Family]]</f>
        <v>Chironomidae</v>
      </c>
      <c r="AI3511" t="s">
        <v>48</v>
      </c>
      <c r="AJ3511" t="s">
        <v>61</v>
      </c>
      <c r="AK3511">
        <v>6.2</v>
      </c>
      <c r="AM3511" t="s">
        <v>42</v>
      </c>
      <c r="AN3511">
        <v>6.2</v>
      </c>
      <c r="AO3511">
        <v>0</v>
      </c>
    </row>
    <row r="3512" spans="1:41" x14ac:dyDescent="0.25">
      <c r="A3512" t="s">
        <v>899</v>
      </c>
      <c r="F3512" t="s">
        <v>899</v>
      </c>
      <c r="G3512" s="1">
        <v>42446</v>
      </c>
      <c r="I3512" t="s">
        <v>1023</v>
      </c>
      <c r="J3512" t="s">
        <v>129</v>
      </c>
      <c r="K3512" t="s">
        <v>255</v>
      </c>
      <c r="L3512" t="s">
        <v>42</v>
      </c>
      <c r="M3512" t="s">
        <v>43</v>
      </c>
      <c r="N3512">
        <v>0</v>
      </c>
      <c r="O3512">
        <v>1</v>
      </c>
      <c r="P3512">
        <v>1</v>
      </c>
      <c r="T3512" t="s">
        <v>55</v>
      </c>
      <c r="V3512" t="s">
        <v>67</v>
      </c>
      <c r="X3512" t="s">
        <v>80</v>
      </c>
      <c r="Z3512" t="s">
        <v>86</v>
      </c>
      <c r="AC3512" t="s">
        <v>256</v>
      </c>
      <c r="AG3512" t="s">
        <v>27</v>
      </c>
      <c r="AH3512" t="str">
        <f>Table1[[#This Row],[Family]]</f>
        <v>Chironomidae</v>
      </c>
      <c r="AI3512" t="s">
        <v>48</v>
      </c>
      <c r="AJ3512" t="s">
        <v>61</v>
      </c>
      <c r="AK3512">
        <v>5.0999999999999996</v>
      </c>
      <c r="AM3512" t="s">
        <v>42</v>
      </c>
      <c r="AN3512">
        <v>5.0999999999999996</v>
      </c>
      <c r="AO3512">
        <v>0</v>
      </c>
    </row>
    <row r="3513" spans="1:41" x14ac:dyDescent="0.25">
      <c r="A3513" t="s">
        <v>899</v>
      </c>
      <c r="F3513" t="s">
        <v>899</v>
      </c>
      <c r="G3513" s="1">
        <v>42446</v>
      </c>
      <c r="I3513" t="s">
        <v>1023</v>
      </c>
      <c r="J3513" t="s">
        <v>129</v>
      </c>
      <c r="K3513" t="s">
        <v>231</v>
      </c>
      <c r="L3513" t="s">
        <v>42</v>
      </c>
      <c r="M3513" t="s">
        <v>43</v>
      </c>
      <c r="N3513">
        <v>0</v>
      </c>
      <c r="O3513">
        <v>2</v>
      </c>
      <c r="P3513">
        <v>2</v>
      </c>
      <c r="T3513" t="s">
        <v>55</v>
      </c>
      <c r="V3513" t="s">
        <v>67</v>
      </c>
      <c r="X3513" t="s">
        <v>80</v>
      </c>
      <c r="Z3513" t="s">
        <v>86</v>
      </c>
      <c r="AB3513" t="s">
        <v>115</v>
      </c>
      <c r="AC3513" t="s">
        <v>232</v>
      </c>
      <c r="AG3513" t="s">
        <v>27</v>
      </c>
      <c r="AH3513" t="str">
        <f>Table1[[#This Row],[Family]]</f>
        <v>Chironomidae</v>
      </c>
      <c r="AI3513" t="s">
        <v>76</v>
      </c>
      <c r="AJ3513" t="s">
        <v>61</v>
      </c>
      <c r="AK3513">
        <v>8.1</v>
      </c>
      <c r="AM3513" t="s">
        <v>42</v>
      </c>
      <c r="AN3513">
        <v>8.1</v>
      </c>
      <c r="AO3513">
        <v>0</v>
      </c>
    </row>
    <row r="3514" spans="1:41" x14ac:dyDescent="0.25">
      <c r="A3514" t="s">
        <v>899</v>
      </c>
      <c r="F3514" t="s">
        <v>899</v>
      </c>
      <c r="G3514" s="1">
        <v>42446</v>
      </c>
      <c r="I3514" t="s">
        <v>1023</v>
      </c>
      <c r="J3514" t="s">
        <v>129</v>
      </c>
      <c r="K3514" t="s">
        <v>123</v>
      </c>
      <c r="L3514" t="s">
        <v>42</v>
      </c>
      <c r="M3514" t="s">
        <v>43</v>
      </c>
      <c r="N3514">
        <v>0</v>
      </c>
      <c r="O3514">
        <v>8</v>
      </c>
      <c r="P3514">
        <v>8</v>
      </c>
      <c r="T3514" t="s">
        <v>55</v>
      </c>
      <c r="V3514" t="s">
        <v>67</v>
      </c>
      <c r="X3514" t="s">
        <v>80</v>
      </c>
      <c r="Z3514" t="s">
        <v>86</v>
      </c>
      <c r="AC3514" t="s">
        <v>124</v>
      </c>
      <c r="AG3514" t="s">
        <v>27</v>
      </c>
      <c r="AH3514" t="str">
        <f>Table1[[#This Row],[Family]]</f>
        <v>Chironomidae</v>
      </c>
      <c r="AI3514" t="s">
        <v>76</v>
      </c>
      <c r="AJ3514" t="s">
        <v>61</v>
      </c>
      <c r="AK3514">
        <v>8.1999999999999993</v>
      </c>
      <c r="AM3514" t="s">
        <v>42</v>
      </c>
      <c r="AN3514">
        <v>8.1999999999999993</v>
      </c>
      <c r="AO3514">
        <v>0</v>
      </c>
    </row>
    <row r="3515" spans="1:41" x14ac:dyDescent="0.25">
      <c r="A3515" t="s">
        <v>899</v>
      </c>
      <c r="F3515" t="s">
        <v>899</v>
      </c>
      <c r="G3515" s="1">
        <v>42446</v>
      </c>
      <c r="I3515" t="s">
        <v>1023</v>
      </c>
      <c r="J3515" t="s">
        <v>129</v>
      </c>
      <c r="K3515" t="s">
        <v>196</v>
      </c>
      <c r="L3515" t="s">
        <v>42</v>
      </c>
      <c r="M3515" t="s">
        <v>43</v>
      </c>
      <c r="N3515">
        <v>0</v>
      </c>
      <c r="O3515">
        <v>11</v>
      </c>
      <c r="P3515">
        <v>11</v>
      </c>
      <c r="T3515" t="s">
        <v>55</v>
      </c>
      <c r="V3515" t="s">
        <v>67</v>
      </c>
      <c r="X3515" t="s">
        <v>80</v>
      </c>
      <c r="Z3515" t="s">
        <v>86</v>
      </c>
      <c r="AB3515" t="s">
        <v>194</v>
      </c>
      <c r="AC3515" t="s">
        <v>197</v>
      </c>
      <c r="AG3515" t="s">
        <v>27</v>
      </c>
      <c r="AH3515" t="str">
        <f>Table1[[#This Row],[Family]]</f>
        <v>Chironomidae</v>
      </c>
      <c r="AI3515" t="s">
        <v>48</v>
      </c>
      <c r="AJ3515" t="s">
        <v>61</v>
      </c>
      <c r="AK3515">
        <v>8.1999999999999993</v>
      </c>
      <c r="AM3515" t="s">
        <v>42</v>
      </c>
      <c r="AN3515">
        <v>8.1999999999999993</v>
      </c>
      <c r="AO3515">
        <v>0</v>
      </c>
    </row>
    <row r="3516" spans="1:41" x14ac:dyDescent="0.25">
      <c r="A3516" t="s">
        <v>899</v>
      </c>
      <c r="F3516" t="s">
        <v>899</v>
      </c>
      <c r="G3516" s="1">
        <v>42446</v>
      </c>
      <c r="I3516" t="s">
        <v>1023</v>
      </c>
      <c r="J3516" t="s">
        <v>129</v>
      </c>
      <c r="K3516" t="s">
        <v>278</v>
      </c>
      <c r="L3516" t="s">
        <v>42</v>
      </c>
      <c r="M3516" t="s">
        <v>43</v>
      </c>
      <c r="N3516">
        <v>0</v>
      </c>
      <c r="O3516">
        <v>1</v>
      </c>
      <c r="P3516">
        <v>1</v>
      </c>
      <c r="T3516" t="s">
        <v>55</v>
      </c>
      <c r="V3516" t="s">
        <v>67</v>
      </c>
      <c r="X3516" t="s">
        <v>80</v>
      </c>
      <c r="Z3516" t="s">
        <v>279</v>
      </c>
      <c r="AC3516" t="s">
        <v>280</v>
      </c>
      <c r="AG3516" t="s">
        <v>27</v>
      </c>
      <c r="AH3516" t="str">
        <f>Table1[[#This Row],[Family]]</f>
        <v>Empididae</v>
      </c>
      <c r="AI3516" t="s">
        <v>76</v>
      </c>
      <c r="AJ3516" t="s">
        <v>53</v>
      </c>
      <c r="AK3516">
        <v>7.4</v>
      </c>
      <c r="AM3516" t="s">
        <v>42</v>
      </c>
      <c r="AN3516">
        <v>7.4</v>
      </c>
      <c r="AO3516">
        <v>0</v>
      </c>
    </row>
    <row r="3517" spans="1:41" x14ac:dyDescent="0.25">
      <c r="A3517" t="s">
        <v>899</v>
      </c>
      <c r="F3517" t="s">
        <v>899</v>
      </c>
      <c r="G3517" s="1">
        <v>42446</v>
      </c>
      <c r="I3517" t="s">
        <v>1023</v>
      </c>
      <c r="J3517" t="s">
        <v>129</v>
      </c>
      <c r="K3517" t="s">
        <v>366</v>
      </c>
      <c r="L3517" t="s">
        <v>42</v>
      </c>
      <c r="M3517" t="s">
        <v>43</v>
      </c>
      <c r="N3517">
        <v>0</v>
      </c>
      <c r="O3517">
        <v>1</v>
      </c>
      <c r="P3517">
        <v>1</v>
      </c>
      <c r="T3517" t="s">
        <v>55</v>
      </c>
      <c r="V3517" t="s">
        <v>67</v>
      </c>
      <c r="X3517" t="s">
        <v>80</v>
      </c>
      <c r="Z3517" t="s">
        <v>203</v>
      </c>
      <c r="AC3517" t="s">
        <v>367</v>
      </c>
      <c r="AG3517" t="s">
        <v>27</v>
      </c>
      <c r="AH3517" t="str">
        <f>Table1[[#This Row],[Family]]</f>
        <v>Tipulidae</v>
      </c>
      <c r="AI3517" t="s">
        <v>76</v>
      </c>
      <c r="AJ3517" t="s">
        <v>82</v>
      </c>
      <c r="AK3517">
        <v>1.1000000000000001</v>
      </c>
      <c r="AM3517" t="s">
        <v>42</v>
      </c>
      <c r="AN3517">
        <v>1.1000000000000001</v>
      </c>
      <c r="AO3517">
        <v>0</v>
      </c>
    </row>
    <row r="3518" spans="1:41" x14ac:dyDescent="0.25">
      <c r="A3518" t="s">
        <v>902</v>
      </c>
      <c r="F3518" t="s">
        <v>902</v>
      </c>
      <c r="G3518" s="1">
        <v>42437</v>
      </c>
      <c r="I3518" t="s">
        <v>1023</v>
      </c>
      <c r="J3518" t="s">
        <v>129</v>
      </c>
      <c r="K3518" t="s">
        <v>242</v>
      </c>
      <c r="L3518" t="s">
        <v>42</v>
      </c>
      <c r="M3518" t="s">
        <v>43</v>
      </c>
      <c r="N3518">
        <v>0</v>
      </c>
      <c r="O3518">
        <v>1</v>
      </c>
      <c r="P3518">
        <v>1</v>
      </c>
      <c r="T3518" t="s">
        <v>44</v>
      </c>
      <c r="V3518" t="s">
        <v>45</v>
      </c>
      <c r="X3518" t="s">
        <v>243</v>
      </c>
      <c r="Z3518" t="s">
        <v>244</v>
      </c>
      <c r="AG3518" t="s">
        <v>24</v>
      </c>
      <c r="AH3518" t="str">
        <f>Table1[[#This Row],[FinalID]]</f>
        <v>LUMBRICULIDAE</v>
      </c>
      <c r="AI3518" t="s">
        <v>48</v>
      </c>
      <c r="AJ3518" t="s">
        <v>49</v>
      </c>
      <c r="AK3518">
        <v>6.6</v>
      </c>
      <c r="AM3518" t="s">
        <v>42</v>
      </c>
      <c r="AN3518">
        <v>6.6</v>
      </c>
      <c r="AO3518">
        <v>0</v>
      </c>
    </row>
    <row r="3519" spans="1:41" x14ac:dyDescent="0.25">
      <c r="A3519" t="s">
        <v>902</v>
      </c>
      <c r="F3519" t="s">
        <v>902</v>
      </c>
      <c r="G3519" s="1">
        <v>42437</v>
      </c>
      <c r="I3519" t="s">
        <v>1023</v>
      </c>
      <c r="J3519" t="s">
        <v>129</v>
      </c>
      <c r="K3519" t="s">
        <v>315</v>
      </c>
      <c r="L3519" t="s">
        <v>42</v>
      </c>
      <c r="M3519" t="s">
        <v>43</v>
      </c>
      <c r="N3519">
        <v>0</v>
      </c>
      <c r="O3519">
        <v>2</v>
      </c>
      <c r="P3519">
        <v>2</v>
      </c>
      <c r="T3519" t="s">
        <v>55</v>
      </c>
      <c r="V3519" t="s">
        <v>56</v>
      </c>
      <c r="X3519" t="s">
        <v>57</v>
      </c>
      <c r="Z3519" t="s">
        <v>290</v>
      </c>
      <c r="AC3519" t="s">
        <v>316</v>
      </c>
      <c r="AG3519" t="s">
        <v>27</v>
      </c>
      <c r="AH3519" t="str">
        <f>Table1[[#This Row],[Family]]</f>
        <v>Crangonyctidae</v>
      </c>
      <c r="AI3519" t="s">
        <v>48</v>
      </c>
      <c r="AJ3519" t="s">
        <v>61</v>
      </c>
      <c r="AK3519">
        <v>6.7</v>
      </c>
      <c r="AM3519" t="s">
        <v>42</v>
      </c>
      <c r="AN3519">
        <v>6.7</v>
      </c>
      <c r="AO3519">
        <v>0</v>
      </c>
    </row>
    <row r="3520" spans="1:41" x14ac:dyDescent="0.25">
      <c r="A3520" t="s">
        <v>902</v>
      </c>
      <c r="F3520" t="s">
        <v>902</v>
      </c>
      <c r="G3520" s="1">
        <v>42437</v>
      </c>
      <c r="I3520" t="s">
        <v>1023</v>
      </c>
      <c r="J3520" t="s">
        <v>129</v>
      </c>
      <c r="K3520" t="s">
        <v>292</v>
      </c>
      <c r="L3520" t="s">
        <v>42</v>
      </c>
      <c r="M3520" t="s">
        <v>43</v>
      </c>
      <c r="N3520">
        <v>0</v>
      </c>
      <c r="O3520">
        <v>2</v>
      </c>
      <c r="P3520">
        <v>2</v>
      </c>
      <c r="T3520" t="s">
        <v>55</v>
      </c>
      <c r="V3520" t="s">
        <v>56</v>
      </c>
      <c r="X3520" t="s">
        <v>57</v>
      </c>
      <c r="Z3520" t="s">
        <v>293</v>
      </c>
      <c r="AC3520" t="s">
        <v>294</v>
      </c>
      <c r="AG3520" t="s">
        <v>27</v>
      </c>
      <c r="AH3520" t="str">
        <f>Table1[[#This Row],[Family]]</f>
        <v>Gammaridae</v>
      </c>
      <c r="AI3520" t="s">
        <v>60</v>
      </c>
      <c r="AJ3520" t="s">
        <v>61</v>
      </c>
      <c r="AK3520">
        <v>6.7</v>
      </c>
      <c r="AM3520" t="s">
        <v>42</v>
      </c>
      <c r="AN3520">
        <v>6.7</v>
      </c>
      <c r="AO3520">
        <v>0</v>
      </c>
    </row>
    <row r="3521" spans="1:41" x14ac:dyDescent="0.25">
      <c r="A3521" t="s">
        <v>902</v>
      </c>
      <c r="F3521" t="s">
        <v>902</v>
      </c>
      <c r="G3521" s="1">
        <v>42437</v>
      </c>
      <c r="I3521" t="s">
        <v>1023</v>
      </c>
      <c r="J3521" t="s">
        <v>129</v>
      </c>
      <c r="K3521" t="s">
        <v>260</v>
      </c>
      <c r="L3521" t="s">
        <v>42</v>
      </c>
      <c r="M3521" t="s">
        <v>43</v>
      </c>
      <c r="N3521">
        <v>0</v>
      </c>
      <c r="O3521">
        <v>1</v>
      </c>
      <c r="P3521">
        <v>1</v>
      </c>
      <c r="T3521" t="s">
        <v>55</v>
      </c>
      <c r="V3521" t="s">
        <v>67</v>
      </c>
      <c r="X3521" t="s">
        <v>68</v>
      </c>
      <c r="Z3521" t="s">
        <v>142</v>
      </c>
      <c r="AC3521" t="s">
        <v>261</v>
      </c>
      <c r="AG3521" t="s">
        <v>27</v>
      </c>
      <c r="AH3521" t="str">
        <f>Table1[[#This Row],[Family]]</f>
        <v>Heptageniidae</v>
      </c>
      <c r="AI3521" t="s">
        <v>144</v>
      </c>
      <c r="AJ3521" t="s">
        <v>53</v>
      </c>
      <c r="AK3521">
        <v>3</v>
      </c>
      <c r="AM3521" t="s">
        <v>42</v>
      </c>
      <c r="AN3521">
        <v>3</v>
      </c>
      <c r="AO3521">
        <v>0</v>
      </c>
    </row>
    <row r="3522" spans="1:41" x14ac:dyDescent="0.25">
      <c r="A3522" t="s">
        <v>902</v>
      </c>
      <c r="F3522" t="s">
        <v>902</v>
      </c>
      <c r="G3522" s="1">
        <v>42437</v>
      </c>
      <c r="I3522" t="s">
        <v>1023</v>
      </c>
      <c r="J3522" t="s">
        <v>129</v>
      </c>
      <c r="K3522" t="s">
        <v>624</v>
      </c>
      <c r="L3522" t="s">
        <v>42</v>
      </c>
      <c r="M3522" t="s">
        <v>43</v>
      </c>
      <c r="N3522">
        <v>0</v>
      </c>
      <c r="O3522">
        <v>1</v>
      </c>
      <c r="P3522">
        <v>1</v>
      </c>
      <c r="T3522" t="s">
        <v>55</v>
      </c>
      <c r="V3522" t="s">
        <v>67</v>
      </c>
      <c r="X3522" t="s">
        <v>324</v>
      </c>
      <c r="Z3522" t="s">
        <v>625</v>
      </c>
      <c r="AC3522" t="s">
        <v>626</v>
      </c>
      <c r="AG3522" t="s">
        <v>27</v>
      </c>
      <c r="AH3522" t="str">
        <f>Table1[[#This Row],[Family]]</f>
        <v>Aeshnidae</v>
      </c>
      <c r="AI3522" t="s">
        <v>76</v>
      </c>
      <c r="AJ3522" t="s">
        <v>185</v>
      </c>
      <c r="AK3522">
        <v>6.3</v>
      </c>
      <c r="AM3522" t="s">
        <v>42</v>
      </c>
      <c r="AN3522">
        <v>6.3</v>
      </c>
      <c r="AO3522">
        <v>0</v>
      </c>
    </row>
    <row r="3523" spans="1:41" x14ac:dyDescent="0.25">
      <c r="A3523" t="s">
        <v>902</v>
      </c>
      <c r="F3523" t="s">
        <v>902</v>
      </c>
      <c r="G3523" s="1">
        <v>42437</v>
      </c>
      <c r="I3523" t="s">
        <v>1023</v>
      </c>
      <c r="J3523" t="s">
        <v>129</v>
      </c>
      <c r="K3523" t="s">
        <v>323</v>
      </c>
      <c r="L3523" t="s">
        <v>42</v>
      </c>
      <c r="M3523" t="s">
        <v>43</v>
      </c>
      <c r="N3523">
        <v>0</v>
      </c>
      <c r="O3523">
        <v>8</v>
      </c>
      <c r="P3523">
        <v>8</v>
      </c>
      <c r="T3523" t="s">
        <v>55</v>
      </c>
      <c r="V3523" t="s">
        <v>67</v>
      </c>
      <c r="X3523" t="s">
        <v>324</v>
      </c>
      <c r="Z3523" t="s">
        <v>325</v>
      </c>
      <c r="AC3523" t="s">
        <v>326</v>
      </c>
      <c r="AG3523" t="s">
        <v>27</v>
      </c>
      <c r="AH3523" t="str">
        <f>Table1[[#This Row],[Family]]</f>
        <v>Calopterygidae</v>
      </c>
      <c r="AI3523" t="s">
        <v>76</v>
      </c>
      <c r="AJ3523" t="s">
        <v>213</v>
      </c>
      <c r="AK3523">
        <v>8.3000000000000007</v>
      </c>
      <c r="AM3523" t="s">
        <v>42</v>
      </c>
      <c r="AN3523">
        <v>8.3000000000000007</v>
      </c>
      <c r="AO3523">
        <v>0</v>
      </c>
    </row>
    <row r="3524" spans="1:41" x14ac:dyDescent="0.25">
      <c r="A3524" t="s">
        <v>902</v>
      </c>
      <c r="F3524" t="s">
        <v>902</v>
      </c>
      <c r="G3524" s="1">
        <v>42437</v>
      </c>
      <c r="I3524" t="s">
        <v>1023</v>
      </c>
      <c r="J3524" t="s">
        <v>129</v>
      </c>
      <c r="K3524" t="s">
        <v>339</v>
      </c>
      <c r="L3524" t="s">
        <v>42</v>
      </c>
      <c r="M3524" t="s">
        <v>43</v>
      </c>
      <c r="N3524">
        <v>0</v>
      </c>
      <c r="O3524">
        <v>3</v>
      </c>
      <c r="P3524">
        <v>3</v>
      </c>
      <c r="T3524" t="s">
        <v>55</v>
      </c>
      <c r="V3524" t="s">
        <v>67</v>
      </c>
      <c r="X3524" t="s">
        <v>324</v>
      </c>
      <c r="Z3524" t="s">
        <v>328</v>
      </c>
      <c r="AG3524" t="s">
        <v>24</v>
      </c>
      <c r="AH3524" t="str">
        <f>Table1[[#This Row],[FinalID]]</f>
        <v>COENAGRIONIDAE</v>
      </c>
      <c r="AI3524" t="s">
        <v>76</v>
      </c>
      <c r="AJ3524" t="s">
        <v>213</v>
      </c>
      <c r="AK3524">
        <v>9</v>
      </c>
      <c r="AM3524" t="s">
        <v>42</v>
      </c>
      <c r="AN3524">
        <v>9</v>
      </c>
      <c r="AO3524">
        <v>0</v>
      </c>
    </row>
    <row r="3525" spans="1:41" x14ac:dyDescent="0.25">
      <c r="A3525" t="s">
        <v>902</v>
      </c>
      <c r="F3525" t="s">
        <v>902</v>
      </c>
      <c r="G3525" s="1">
        <v>42437</v>
      </c>
      <c r="I3525" t="s">
        <v>1023</v>
      </c>
      <c r="J3525" t="s">
        <v>129</v>
      </c>
      <c r="K3525" t="s">
        <v>403</v>
      </c>
      <c r="L3525" t="s">
        <v>42</v>
      </c>
      <c r="M3525" t="s">
        <v>43</v>
      </c>
      <c r="N3525">
        <v>0</v>
      </c>
      <c r="O3525">
        <v>1</v>
      </c>
      <c r="P3525">
        <v>1</v>
      </c>
      <c r="T3525" t="s">
        <v>55</v>
      </c>
      <c r="V3525" t="s">
        <v>67</v>
      </c>
      <c r="X3525" t="s">
        <v>324</v>
      </c>
      <c r="Z3525" t="s">
        <v>404</v>
      </c>
      <c r="AC3525" t="s">
        <v>405</v>
      </c>
      <c r="AG3525" t="s">
        <v>27</v>
      </c>
      <c r="AH3525" t="str">
        <f>Table1[[#This Row],[Family]]</f>
        <v>Corduliidae</v>
      </c>
      <c r="AI3525" t="s">
        <v>76</v>
      </c>
      <c r="AJ3525" t="s">
        <v>61</v>
      </c>
      <c r="AK3525">
        <v>1</v>
      </c>
      <c r="AM3525" t="s">
        <v>42</v>
      </c>
      <c r="AN3525">
        <v>1</v>
      </c>
      <c r="AO3525">
        <v>0</v>
      </c>
    </row>
    <row r="3526" spans="1:41" x14ac:dyDescent="0.25">
      <c r="A3526" t="s">
        <v>902</v>
      </c>
      <c r="F3526" t="s">
        <v>902</v>
      </c>
      <c r="G3526" s="1">
        <v>42437</v>
      </c>
      <c r="I3526" t="s">
        <v>1023</v>
      </c>
      <c r="J3526" t="s">
        <v>129</v>
      </c>
      <c r="K3526" t="s">
        <v>848</v>
      </c>
      <c r="L3526" t="s">
        <v>42</v>
      </c>
      <c r="M3526" t="s">
        <v>43</v>
      </c>
      <c r="N3526">
        <v>0</v>
      </c>
      <c r="O3526">
        <v>1</v>
      </c>
      <c r="P3526">
        <v>1</v>
      </c>
      <c r="T3526" t="s">
        <v>55</v>
      </c>
      <c r="V3526" t="s">
        <v>67</v>
      </c>
      <c r="X3526" t="s">
        <v>324</v>
      </c>
      <c r="Z3526" t="s">
        <v>399</v>
      </c>
      <c r="AC3526" t="s">
        <v>849</v>
      </c>
      <c r="AG3526" t="s">
        <v>27</v>
      </c>
      <c r="AH3526" t="str">
        <f>Table1[[#This Row],[Family]]</f>
        <v>Gomphidae</v>
      </c>
      <c r="AI3526" t="s">
        <v>76</v>
      </c>
      <c r="AJ3526" t="s">
        <v>49</v>
      </c>
      <c r="AK3526">
        <v>2.2000000000000002</v>
      </c>
      <c r="AM3526" t="s">
        <v>42</v>
      </c>
      <c r="AN3526">
        <v>2.2000000000000002</v>
      </c>
      <c r="AO3526">
        <v>0</v>
      </c>
    </row>
    <row r="3527" spans="1:41" x14ac:dyDescent="0.25">
      <c r="A3527" t="s">
        <v>902</v>
      </c>
      <c r="F3527" t="s">
        <v>902</v>
      </c>
      <c r="G3527" s="1">
        <v>42437</v>
      </c>
      <c r="I3527" t="s">
        <v>1023</v>
      </c>
      <c r="J3527" t="s">
        <v>129</v>
      </c>
      <c r="K3527" t="s">
        <v>627</v>
      </c>
      <c r="L3527" t="s">
        <v>42</v>
      </c>
      <c r="M3527" t="s">
        <v>43</v>
      </c>
      <c r="N3527">
        <v>0</v>
      </c>
      <c r="O3527">
        <v>1</v>
      </c>
      <c r="P3527">
        <v>1</v>
      </c>
      <c r="T3527" t="s">
        <v>55</v>
      </c>
      <c r="V3527" t="s">
        <v>67</v>
      </c>
      <c r="X3527" t="s">
        <v>72</v>
      </c>
      <c r="Z3527" t="s">
        <v>73</v>
      </c>
      <c r="AB3527" t="s">
        <v>628</v>
      </c>
      <c r="AC3527" t="s">
        <v>629</v>
      </c>
      <c r="AG3527" t="s">
        <v>27</v>
      </c>
      <c r="AH3527" t="str">
        <f>Table1[[#This Row],[Family]]</f>
        <v>Leptoceridae</v>
      </c>
      <c r="AI3527" t="s">
        <v>60</v>
      </c>
      <c r="AJ3527" t="s">
        <v>133</v>
      </c>
      <c r="AK3527">
        <v>5</v>
      </c>
      <c r="AM3527" t="s">
        <v>42</v>
      </c>
      <c r="AN3527">
        <v>5</v>
      </c>
      <c r="AO3527">
        <v>0</v>
      </c>
    </row>
    <row r="3528" spans="1:41" x14ac:dyDescent="0.25">
      <c r="A3528" t="s">
        <v>902</v>
      </c>
      <c r="F3528" t="s">
        <v>902</v>
      </c>
      <c r="G3528" s="1">
        <v>42437</v>
      </c>
      <c r="I3528" t="s">
        <v>1023</v>
      </c>
      <c r="J3528" t="s">
        <v>129</v>
      </c>
      <c r="K3528" t="s">
        <v>217</v>
      </c>
      <c r="L3528" t="s">
        <v>42</v>
      </c>
      <c r="M3528" t="s">
        <v>43</v>
      </c>
      <c r="N3528">
        <v>0</v>
      </c>
      <c r="O3528">
        <v>2</v>
      </c>
      <c r="P3528">
        <v>2</v>
      </c>
      <c r="T3528" t="s">
        <v>55</v>
      </c>
      <c r="V3528" t="s">
        <v>67</v>
      </c>
      <c r="X3528" t="s">
        <v>72</v>
      </c>
      <c r="Z3528" t="s">
        <v>181</v>
      </c>
      <c r="AC3528" t="s">
        <v>218</v>
      </c>
      <c r="AG3528" t="s">
        <v>27</v>
      </c>
      <c r="AH3528" t="str">
        <f>Table1[[#This Row],[Family]]</f>
        <v>Philopotamidae</v>
      </c>
      <c r="AI3528" t="s">
        <v>92</v>
      </c>
      <c r="AJ3528" t="s">
        <v>53</v>
      </c>
      <c r="AK3528">
        <v>4.4000000000000004</v>
      </c>
      <c r="AM3528" t="s">
        <v>42</v>
      </c>
      <c r="AN3528">
        <v>4.4000000000000004</v>
      </c>
      <c r="AO3528">
        <v>0</v>
      </c>
    </row>
    <row r="3529" spans="1:41" x14ac:dyDescent="0.25">
      <c r="A3529" t="s">
        <v>902</v>
      </c>
      <c r="F3529" t="s">
        <v>902</v>
      </c>
      <c r="G3529" s="1">
        <v>42437</v>
      </c>
      <c r="I3529" t="s">
        <v>1023</v>
      </c>
      <c r="J3529" t="s">
        <v>129</v>
      </c>
      <c r="K3529" t="s">
        <v>814</v>
      </c>
      <c r="L3529" t="s">
        <v>42</v>
      </c>
      <c r="M3529" t="s">
        <v>43</v>
      </c>
      <c r="N3529">
        <v>0</v>
      </c>
      <c r="O3529">
        <v>1</v>
      </c>
      <c r="P3529">
        <v>1</v>
      </c>
      <c r="T3529" t="s">
        <v>55</v>
      </c>
      <c r="V3529" t="s">
        <v>67</v>
      </c>
      <c r="X3529" t="s">
        <v>72</v>
      </c>
      <c r="Z3529" t="s">
        <v>357</v>
      </c>
      <c r="AC3529" t="s">
        <v>815</v>
      </c>
      <c r="AG3529" t="s">
        <v>27</v>
      </c>
      <c r="AH3529" t="str">
        <f>Table1[[#This Row],[Family]]</f>
        <v>Psychomyiidae</v>
      </c>
      <c r="AI3529" t="s">
        <v>48</v>
      </c>
      <c r="AJ3529" t="s">
        <v>53</v>
      </c>
      <c r="AK3529">
        <v>4.9000000000000004</v>
      </c>
      <c r="AM3529" t="s">
        <v>42</v>
      </c>
      <c r="AN3529">
        <v>4.9000000000000004</v>
      </c>
      <c r="AO3529">
        <v>0</v>
      </c>
    </row>
    <row r="3530" spans="1:41" x14ac:dyDescent="0.25">
      <c r="A3530" t="s">
        <v>902</v>
      </c>
      <c r="F3530" t="s">
        <v>902</v>
      </c>
      <c r="G3530" s="1">
        <v>42437</v>
      </c>
      <c r="I3530" t="s">
        <v>1023</v>
      </c>
      <c r="J3530" t="s">
        <v>129</v>
      </c>
      <c r="K3530" t="s">
        <v>461</v>
      </c>
      <c r="L3530" t="s">
        <v>42</v>
      </c>
      <c r="M3530" t="s">
        <v>43</v>
      </c>
      <c r="N3530">
        <v>0</v>
      </c>
      <c r="O3530">
        <v>2</v>
      </c>
      <c r="P3530">
        <v>2</v>
      </c>
      <c r="T3530" t="s">
        <v>55</v>
      </c>
      <c r="V3530" t="s">
        <v>67</v>
      </c>
      <c r="X3530" t="s">
        <v>220</v>
      </c>
      <c r="Z3530" t="s">
        <v>221</v>
      </c>
      <c r="AC3530" t="s">
        <v>462</v>
      </c>
      <c r="AG3530" t="s">
        <v>27</v>
      </c>
      <c r="AH3530" t="str">
        <f>Table1[[#This Row],[Family]]</f>
        <v>Elmidae</v>
      </c>
      <c r="AI3530" t="s">
        <v>144</v>
      </c>
      <c r="AJ3530" t="s">
        <v>169</v>
      </c>
      <c r="AK3530">
        <v>7.8</v>
      </c>
      <c r="AM3530" t="s">
        <v>42</v>
      </c>
      <c r="AN3530">
        <v>7.8</v>
      </c>
      <c r="AO3530">
        <v>0</v>
      </c>
    </row>
    <row r="3531" spans="1:41" x14ac:dyDescent="0.25">
      <c r="A3531" t="s">
        <v>902</v>
      </c>
      <c r="F3531" t="s">
        <v>902</v>
      </c>
      <c r="G3531" s="1">
        <v>42437</v>
      </c>
      <c r="I3531" t="s">
        <v>1023</v>
      </c>
      <c r="J3531" t="s">
        <v>129</v>
      </c>
      <c r="K3531" t="s">
        <v>384</v>
      </c>
      <c r="L3531" t="s">
        <v>42</v>
      </c>
      <c r="M3531" t="s">
        <v>43</v>
      </c>
      <c r="N3531">
        <v>0</v>
      </c>
      <c r="O3531">
        <v>4</v>
      </c>
      <c r="P3531">
        <v>4</v>
      </c>
      <c r="T3531" t="s">
        <v>55</v>
      </c>
      <c r="V3531" t="s">
        <v>67</v>
      </c>
      <c r="X3531" t="s">
        <v>220</v>
      </c>
      <c r="Z3531" t="s">
        <v>221</v>
      </c>
      <c r="AC3531" t="s">
        <v>385</v>
      </c>
      <c r="AG3531" t="s">
        <v>27</v>
      </c>
      <c r="AH3531" t="str">
        <f>Table1[[#This Row],[Family]]</f>
        <v>Elmidae</v>
      </c>
      <c r="AI3531" t="s">
        <v>144</v>
      </c>
      <c r="AJ3531" t="s">
        <v>53</v>
      </c>
      <c r="AK3531">
        <v>6.8</v>
      </c>
      <c r="AM3531" t="s">
        <v>42</v>
      </c>
      <c r="AN3531">
        <v>6.8</v>
      </c>
      <c r="AO3531">
        <v>0</v>
      </c>
    </row>
    <row r="3532" spans="1:41" x14ac:dyDescent="0.25">
      <c r="A3532" t="s">
        <v>902</v>
      </c>
      <c r="F3532" t="s">
        <v>902</v>
      </c>
      <c r="G3532" s="1">
        <v>42437</v>
      </c>
      <c r="I3532" t="s">
        <v>1023</v>
      </c>
      <c r="J3532" t="s">
        <v>129</v>
      </c>
      <c r="K3532" t="s">
        <v>219</v>
      </c>
      <c r="L3532" t="s">
        <v>42</v>
      </c>
      <c r="M3532" t="s">
        <v>43</v>
      </c>
      <c r="N3532">
        <v>0</v>
      </c>
      <c r="O3532">
        <v>2</v>
      </c>
      <c r="P3532">
        <v>2</v>
      </c>
      <c r="T3532" t="s">
        <v>55</v>
      </c>
      <c r="V3532" t="s">
        <v>67</v>
      </c>
      <c r="X3532" t="s">
        <v>220</v>
      </c>
      <c r="Z3532" t="s">
        <v>221</v>
      </c>
      <c r="AC3532" t="s">
        <v>222</v>
      </c>
      <c r="AG3532" t="s">
        <v>27</v>
      </c>
      <c r="AH3532" t="str">
        <f>Table1[[#This Row],[Family]]</f>
        <v>Elmidae</v>
      </c>
      <c r="AI3532" t="s">
        <v>144</v>
      </c>
      <c r="AJ3532" t="s">
        <v>53</v>
      </c>
      <c r="AK3532">
        <v>7.1</v>
      </c>
      <c r="AM3532" t="s">
        <v>42</v>
      </c>
      <c r="AN3532">
        <v>7.1</v>
      </c>
      <c r="AO3532">
        <v>0</v>
      </c>
    </row>
    <row r="3533" spans="1:41" x14ac:dyDescent="0.25">
      <c r="A3533" t="s">
        <v>902</v>
      </c>
      <c r="F3533" t="s">
        <v>902</v>
      </c>
      <c r="G3533" s="1">
        <v>42437</v>
      </c>
      <c r="I3533" t="s">
        <v>1023</v>
      </c>
      <c r="J3533" t="s">
        <v>129</v>
      </c>
      <c r="K3533" t="s">
        <v>770</v>
      </c>
      <c r="L3533" t="s">
        <v>42</v>
      </c>
      <c r="M3533" t="s">
        <v>43</v>
      </c>
      <c r="N3533">
        <v>0</v>
      </c>
      <c r="O3533">
        <v>1</v>
      </c>
      <c r="P3533">
        <v>1</v>
      </c>
      <c r="T3533" t="s">
        <v>55</v>
      </c>
      <c r="V3533" t="s">
        <v>67</v>
      </c>
      <c r="X3533" t="s">
        <v>220</v>
      </c>
      <c r="Z3533" t="s">
        <v>771</v>
      </c>
      <c r="AC3533" t="s">
        <v>772</v>
      </c>
      <c r="AG3533" t="s">
        <v>27</v>
      </c>
      <c r="AH3533" t="str">
        <f>Table1[[#This Row],[Family]]</f>
        <v>Haliplidae</v>
      </c>
      <c r="AI3533" t="s">
        <v>60</v>
      </c>
      <c r="AJ3533" t="s">
        <v>95</v>
      </c>
      <c r="AK3533">
        <v>8.9</v>
      </c>
      <c r="AM3533" t="s">
        <v>42</v>
      </c>
      <c r="AN3533">
        <v>8.9</v>
      </c>
      <c r="AO3533">
        <v>0</v>
      </c>
    </row>
    <row r="3534" spans="1:41" x14ac:dyDescent="0.25">
      <c r="A3534" t="s">
        <v>902</v>
      </c>
      <c r="F3534" t="s">
        <v>902</v>
      </c>
      <c r="G3534" s="1">
        <v>42437</v>
      </c>
      <c r="I3534" t="s">
        <v>1023</v>
      </c>
      <c r="J3534" t="s">
        <v>129</v>
      </c>
      <c r="K3534" t="s">
        <v>88</v>
      </c>
      <c r="L3534" t="s">
        <v>42</v>
      </c>
      <c r="M3534" t="s">
        <v>43</v>
      </c>
      <c r="N3534">
        <v>0</v>
      </c>
      <c r="O3534">
        <v>2</v>
      </c>
      <c r="P3534">
        <v>2</v>
      </c>
      <c r="T3534" t="s">
        <v>55</v>
      </c>
      <c r="V3534" t="s">
        <v>67</v>
      </c>
      <c r="X3534" t="s">
        <v>80</v>
      </c>
      <c r="Z3534" t="s">
        <v>86</v>
      </c>
      <c r="AB3534" t="s">
        <v>87</v>
      </c>
      <c r="AC3534" t="s">
        <v>89</v>
      </c>
      <c r="AG3534" t="s">
        <v>27</v>
      </c>
      <c r="AH3534" t="str">
        <f>Table1[[#This Row],[Family]]</f>
        <v>Chironomidae</v>
      </c>
      <c r="AI3534" t="s">
        <v>48</v>
      </c>
      <c r="AJ3534" t="s">
        <v>49</v>
      </c>
      <c r="AK3534">
        <v>9</v>
      </c>
      <c r="AM3534" t="s">
        <v>42</v>
      </c>
      <c r="AN3534">
        <v>9</v>
      </c>
      <c r="AO3534">
        <v>0</v>
      </c>
    </row>
    <row r="3535" spans="1:41" x14ac:dyDescent="0.25">
      <c r="A3535" t="s">
        <v>902</v>
      </c>
      <c r="F3535" t="s">
        <v>902</v>
      </c>
      <c r="G3535" s="1">
        <v>42437</v>
      </c>
      <c r="I3535" t="s">
        <v>1023</v>
      </c>
      <c r="J3535" t="s">
        <v>129</v>
      </c>
      <c r="K3535" t="s">
        <v>653</v>
      </c>
      <c r="L3535" t="s">
        <v>42</v>
      </c>
      <c r="M3535" t="s">
        <v>43</v>
      </c>
      <c r="N3535">
        <v>0</v>
      </c>
      <c r="O3535">
        <v>2</v>
      </c>
      <c r="P3535">
        <v>2</v>
      </c>
      <c r="T3535" t="s">
        <v>55</v>
      </c>
      <c r="V3535" t="s">
        <v>67</v>
      </c>
      <c r="X3535" t="s">
        <v>80</v>
      </c>
      <c r="Z3535" t="s">
        <v>86</v>
      </c>
      <c r="AB3535" t="s">
        <v>87</v>
      </c>
      <c r="AC3535" t="s">
        <v>654</v>
      </c>
      <c r="AG3535" t="s">
        <v>27</v>
      </c>
      <c r="AH3535" t="str">
        <f>Table1[[#This Row],[Family]]</f>
        <v>Chironomidae</v>
      </c>
      <c r="AI3535" t="s">
        <v>48</v>
      </c>
      <c r="AJ3535" t="s">
        <v>53</v>
      </c>
      <c r="AK3535">
        <v>8.6999999999999993</v>
      </c>
      <c r="AM3535" t="s">
        <v>42</v>
      </c>
      <c r="AN3535">
        <v>8.6999999999999993</v>
      </c>
      <c r="AO3535">
        <v>0</v>
      </c>
    </row>
    <row r="3536" spans="1:41" x14ac:dyDescent="0.25">
      <c r="A3536" t="s">
        <v>902</v>
      </c>
      <c r="F3536" t="s">
        <v>902</v>
      </c>
      <c r="G3536" s="1">
        <v>42437</v>
      </c>
      <c r="I3536" t="s">
        <v>1023</v>
      </c>
      <c r="J3536" t="s">
        <v>129</v>
      </c>
      <c r="K3536" t="s">
        <v>93</v>
      </c>
      <c r="L3536" t="s">
        <v>42</v>
      </c>
      <c r="M3536" t="s">
        <v>43</v>
      </c>
      <c r="N3536">
        <v>0</v>
      </c>
      <c r="O3536">
        <v>5</v>
      </c>
      <c r="P3536">
        <v>5</v>
      </c>
      <c r="T3536" t="s">
        <v>55</v>
      </c>
      <c r="V3536" t="s">
        <v>67</v>
      </c>
      <c r="X3536" t="s">
        <v>80</v>
      </c>
      <c r="Z3536" t="s">
        <v>86</v>
      </c>
      <c r="AB3536" t="s">
        <v>87</v>
      </c>
      <c r="AC3536" t="s">
        <v>94</v>
      </c>
      <c r="AG3536" t="s">
        <v>27</v>
      </c>
      <c r="AH3536" t="str">
        <f>Table1[[#This Row],[Family]]</f>
        <v>Chironomidae</v>
      </c>
      <c r="AI3536" t="s">
        <v>60</v>
      </c>
      <c r="AJ3536" t="s">
        <v>95</v>
      </c>
      <c r="AK3536">
        <v>6.3</v>
      </c>
      <c r="AM3536" t="s">
        <v>42</v>
      </c>
      <c r="AN3536">
        <v>6.3</v>
      </c>
      <c r="AO3536">
        <v>0</v>
      </c>
    </row>
    <row r="3537" spans="1:41" x14ac:dyDescent="0.25">
      <c r="A3537" t="s">
        <v>902</v>
      </c>
      <c r="F3537" t="s">
        <v>902</v>
      </c>
      <c r="G3537" s="1">
        <v>42437</v>
      </c>
      <c r="I3537" t="s">
        <v>1023</v>
      </c>
      <c r="J3537" t="s">
        <v>129</v>
      </c>
      <c r="K3537" t="s">
        <v>96</v>
      </c>
      <c r="L3537" t="s">
        <v>42</v>
      </c>
      <c r="M3537" t="s">
        <v>79</v>
      </c>
      <c r="N3537">
        <v>0</v>
      </c>
      <c r="O3537">
        <v>1</v>
      </c>
      <c r="P3537">
        <v>1</v>
      </c>
      <c r="T3537" t="s">
        <v>55</v>
      </c>
      <c r="V3537" t="s">
        <v>67</v>
      </c>
      <c r="X3537" t="s">
        <v>80</v>
      </c>
      <c r="Z3537" t="s">
        <v>86</v>
      </c>
      <c r="AB3537" t="s">
        <v>97</v>
      </c>
      <c r="AG3537" t="s">
        <v>26</v>
      </c>
      <c r="AH3537" t="s">
        <v>86</v>
      </c>
      <c r="AI3537" t="s">
        <v>48</v>
      </c>
      <c r="AK3537">
        <v>3.5</v>
      </c>
      <c r="AM3537" t="s">
        <v>42</v>
      </c>
      <c r="AN3537">
        <v>3.5</v>
      </c>
      <c r="AO3537">
        <v>0</v>
      </c>
    </row>
    <row r="3538" spans="1:41" x14ac:dyDescent="0.25">
      <c r="A3538" t="s">
        <v>902</v>
      </c>
      <c r="F3538" t="s">
        <v>902</v>
      </c>
      <c r="G3538" s="1">
        <v>42437</v>
      </c>
      <c r="I3538" t="s">
        <v>1023</v>
      </c>
      <c r="J3538" t="s">
        <v>129</v>
      </c>
      <c r="K3538" t="s">
        <v>286</v>
      </c>
      <c r="L3538" t="s">
        <v>42</v>
      </c>
      <c r="M3538" t="s">
        <v>43</v>
      </c>
      <c r="N3538">
        <v>0</v>
      </c>
      <c r="O3538">
        <v>9</v>
      </c>
      <c r="P3538">
        <v>9</v>
      </c>
      <c r="T3538" t="s">
        <v>55</v>
      </c>
      <c r="V3538" t="s">
        <v>67</v>
      </c>
      <c r="X3538" t="s">
        <v>80</v>
      </c>
      <c r="Z3538" t="s">
        <v>86</v>
      </c>
      <c r="AB3538" t="s">
        <v>97</v>
      </c>
      <c r="AC3538" t="s">
        <v>287</v>
      </c>
      <c r="AG3538" t="s">
        <v>27</v>
      </c>
      <c r="AH3538" t="str">
        <f>Table1[[#This Row],[Family]]</f>
        <v>Chironomidae</v>
      </c>
      <c r="AI3538" t="s">
        <v>48</v>
      </c>
      <c r="AJ3538" t="s">
        <v>61</v>
      </c>
      <c r="AK3538">
        <v>7.7</v>
      </c>
      <c r="AM3538" t="s">
        <v>42</v>
      </c>
      <c r="AN3538">
        <v>7.7</v>
      </c>
      <c r="AO3538">
        <v>0</v>
      </c>
    </row>
    <row r="3539" spans="1:41" x14ac:dyDescent="0.25">
      <c r="A3539" t="s">
        <v>902</v>
      </c>
      <c r="F3539" t="s">
        <v>902</v>
      </c>
      <c r="G3539" s="1">
        <v>42437</v>
      </c>
      <c r="I3539" t="s">
        <v>1023</v>
      </c>
      <c r="J3539" t="s">
        <v>129</v>
      </c>
      <c r="K3539" t="s">
        <v>297</v>
      </c>
      <c r="L3539" t="s">
        <v>42</v>
      </c>
      <c r="M3539" t="s">
        <v>43</v>
      </c>
      <c r="N3539">
        <v>0</v>
      </c>
      <c r="O3539">
        <v>8</v>
      </c>
      <c r="P3539">
        <v>8</v>
      </c>
      <c r="T3539" t="s">
        <v>55</v>
      </c>
      <c r="V3539" t="s">
        <v>67</v>
      </c>
      <c r="X3539" t="s">
        <v>80</v>
      </c>
      <c r="Z3539" t="s">
        <v>86</v>
      </c>
      <c r="AB3539" t="s">
        <v>97</v>
      </c>
      <c r="AC3539" t="s">
        <v>298</v>
      </c>
      <c r="AG3539" t="s">
        <v>27</v>
      </c>
      <c r="AH3539" t="str">
        <f>Table1[[#This Row],[Family]]</f>
        <v>Chironomidae</v>
      </c>
      <c r="AI3539" t="s">
        <v>92</v>
      </c>
      <c r="AJ3539" t="s">
        <v>53</v>
      </c>
      <c r="AK3539">
        <v>7.2</v>
      </c>
      <c r="AM3539" t="s">
        <v>42</v>
      </c>
      <c r="AN3539">
        <v>7.2</v>
      </c>
      <c r="AO3539">
        <v>0</v>
      </c>
    </row>
    <row r="3540" spans="1:41" x14ac:dyDescent="0.25">
      <c r="A3540" t="s">
        <v>902</v>
      </c>
      <c r="F3540" t="s">
        <v>902</v>
      </c>
      <c r="G3540" s="1">
        <v>42437</v>
      </c>
      <c r="I3540" t="s">
        <v>1023</v>
      </c>
      <c r="J3540" t="s">
        <v>129</v>
      </c>
      <c r="K3540" t="s">
        <v>98</v>
      </c>
      <c r="L3540" t="s">
        <v>42</v>
      </c>
      <c r="M3540" t="s">
        <v>43</v>
      </c>
      <c r="N3540">
        <v>0</v>
      </c>
      <c r="O3540">
        <v>8</v>
      </c>
      <c r="P3540">
        <v>8</v>
      </c>
      <c r="T3540" t="s">
        <v>55</v>
      </c>
      <c r="V3540" t="s">
        <v>67</v>
      </c>
      <c r="X3540" t="s">
        <v>80</v>
      </c>
      <c r="Z3540" t="s">
        <v>86</v>
      </c>
      <c r="AB3540" t="s">
        <v>97</v>
      </c>
      <c r="AC3540" t="s">
        <v>99</v>
      </c>
      <c r="AG3540" t="s">
        <v>27</v>
      </c>
      <c r="AH3540" t="str">
        <f>Table1[[#This Row],[Family]]</f>
        <v>Chironomidae</v>
      </c>
      <c r="AI3540" t="s">
        <v>92</v>
      </c>
      <c r="AJ3540" t="s">
        <v>95</v>
      </c>
      <c r="AK3540">
        <v>4.9000000000000004</v>
      </c>
      <c r="AM3540" t="s">
        <v>42</v>
      </c>
      <c r="AN3540">
        <v>4.9000000000000004</v>
      </c>
      <c r="AO3540">
        <v>0</v>
      </c>
    </row>
    <row r="3541" spans="1:41" x14ac:dyDescent="0.25">
      <c r="A3541" t="s">
        <v>902</v>
      </c>
      <c r="F3541" t="s">
        <v>902</v>
      </c>
      <c r="G3541" s="1">
        <v>42437</v>
      </c>
      <c r="I3541" t="s">
        <v>1023</v>
      </c>
      <c r="J3541" t="s">
        <v>129</v>
      </c>
      <c r="K3541" t="s">
        <v>253</v>
      </c>
      <c r="L3541" t="s">
        <v>42</v>
      </c>
      <c r="M3541" t="s">
        <v>43</v>
      </c>
      <c r="N3541">
        <v>0</v>
      </c>
      <c r="O3541">
        <v>1</v>
      </c>
      <c r="P3541">
        <v>1</v>
      </c>
      <c r="T3541" t="s">
        <v>55</v>
      </c>
      <c r="V3541" t="s">
        <v>67</v>
      </c>
      <c r="X3541" t="s">
        <v>80</v>
      </c>
      <c r="Z3541" t="s">
        <v>86</v>
      </c>
      <c r="AC3541" t="s">
        <v>254</v>
      </c>
      <c r="AG3541" t="s">
        <v>27</v>
      </c>
      <c r="AH3541" t="str">
        <f>Table1[[#This Row],[Family]]</f>
        <v>Chironomidae</v>
      </c>
      <c r="AI3541" t="s">
        <v>48</v>
      </c>
      <c r="AJ3541" t="s">
        <v>61</v>
      </c>
      <c r="AK3541">
        <v>4.0999999999999996</v>
      </c>
      <c r="AM3541" t="s">
        <v>42</v>
      </c>
      <c r="AN3541">
        <v>4.0999999999999996</v>
      </c>
      <c r="AO3541">
        <v>0</v>
      </c>
    </row>
    <row r="3542" spans="1:41" x14ac:dyDescent="0.25">
      <c r="A3542" t="s">
        <v>902</v>
      </c>
      <c r="F3542" t="s">
        <v>902</v>
      </c>
      <c r="G3542" s="1">
        <v>42437</v>
      </c>
      <c r="I3542" t="s">
        <v>1023</v>
      </c>
      <c r="J3542" t="s">
        <v>129</v>
      </c>
      <c r="K3542" t="s">
        <v>103</v>
      </c>
      <c r="L3542" t="s">
        <v>42</v>
      </c>
      <c r="M3542" t="s">
        <v>43</v>
      </c>
      <c r="N3542">
        <v>0</v>
      </c>
      <c r="O3542">
        <v>5</v>
      </c>
      <c r="P3542">
        <v>5</v>
      </c>
      <c r="T3542" t="s">
        <v>55</v>
      </c>
      <c r="V3542" t="s">
        <v>67</v>
      </c>
      <c r="X3542" t="s">
        <v>80</v>
      </c>
      <c r="Z3542" t="s">
        <v>86</v>
      </c>
      <c r="AC3542" t="s">
        <v>104</v>
      </c>
      <c r="AG3542" t="s">
        <v>27</v>
      </c>
      <c r="AH3542" t="str">
        <f>Table1[[#This Row],[Family]]</f>
        <v>Chironomidae</v>
      </c>
      <c r="AI3542" t="s">
        <v>48</v>
      </c>
      <c r="AJ3542" t="s">
        <v>61</v>
      </c>
      <c r="AK3542">
        <v>5.9</v>
      </c>
      <c r="AM3542" t="s">
        <v>42</v>
      </c>
      <c r="AN3542">
        <v>5.9</v>
      </c>
      <c r="AO3542">
        <v>0</v>
      </c>
    </row>
    <row r="3543" spans="1:41" x14ac:dyDescent="0.25">
      <c r="A3543" t="s">
        <v>902</v>
      </c>
      <c r="F3543" t="s">
        <v>902</v>
      </c>
      <c r="G3543" s="1">
        <v>42437</v>
      </c>
      <c r="I3543" t="s">
        <v>1023</v>
      </c>
      <c r="J3543" t="s">
        <v>129</v>
      </c>
      <c r="K3543" t="s">
        <v>107</v>
      </c>
      <c r="L3543" t="s">
        <v>42</v>
      </c>
      <c r="M3543" t="s">
        <v>43</v>
      </c>
      <c r="N3543">
        <v>0</v>
      </c>
      <c r="O3543">
        <v>15</v>
      </c>
      <c r="P3543">
        <v>15</v>
      </c>
      <c r="T3543" t="s">
        <v>55</v>
      </c>
      <c r="V3543" t="s">
        <v>67</v>
      </c>
      <c r="X3543" t="s">
        <v>80</v>
      </c>
      <c r="Z3543" t="s">
        <v>86</v>
      </c>
      <c r="AC3543" t="s">
        <v>108</v>
      </c>
      <c r="AG3543" t="s">
        <v>27</v>
      </c>
      <c r="AH3543" t="str">
        <f>Table1[[#This Row],[Family]]</f>
        <v>Chironomidae</v>
      </c>
      <c r="AI3543" t="s">
        <v>48</v>
      </c>
      <c r="AJ3543" t="s">
        <v>82</v>
      </c>
      <c r="AK3543">
        <v>9.1999999999999993</v>
      </c>
      <c r="AM3543" t="s">
        <v>42</v>
      </c>
      <c r="AN3543">
        <v>9.1999999999999993</v>
      </c>
      <c r="AO3543">
        <v>0</v>
      </c>
    </row>
    <row r="3544" spans="1:41" x14ac:dyDescent="0.25">
      <c r="A3544" t="s">
        <v>902</v>
      </c>
      <c r="F3544" t="s">
        <v>902</v>
      </c>
      <c r="G3544" s="1">
        <v>42437</v>
      </c>
      <c r="I3544" t="s">
        <v>1023</v>
      </c>
      <c r="J3544" t="s">
        <v>129</v>
      </c>
      <c r="K3544" t="s">
        <v>481</v>
      </c>
      <c r="L3544" t="s">
        <v>42</v>
      </c>
      <c r="M3544" t="s">
        <v>43</v>
      </c>
      <c r="N3544">
        <v>0</v>
      </c>
      <c r="O3544">
        <v>5</v>
      </c>
      <c r="P3544">
        <v>5</v>
      </c>
      <c r="T3544" t="s">
        <v>55</v>
      </c>
      <c r="V3544" t="s">
        <v>67</v>
      </c>
      <c r="X3544" t="s">
        <v>80</v>
      </c>
      <c r="Z3544" t="s">
        <v>86</v>
      </c>
      <c r="AC3544" t="s">
        <v>482</v>
      </c>
      <c r="AG3544" t="s">
        <v>27</v>
      </c>
      <c r="AH3544" t="str">
        <f>Table1[[#This Row],[Family]]</f>
        <v>Chironomidae</v>
      </c>
      <c r="AI3544" t="s">
        <v>48</v>
      </c>
      <c r="AJ3544" t="s">
        <v>61</v>
      </c>
      <c r="AK3544">
        <v>2.1</v>
      </c>
      <c r="AM3544" t="s">
        <v>42</v>
      </c>
      <c r="AN3544">
        <v>2.1</v>
      </c>
      <c r="AO3544">
        <v>0</v>
      </c>
    </row>
    <row r="3545" spans="1:41" x14ac:dyDescent="0.25">
      <c r="A3545" t="s">
        <v>902</v>
      </c>
      <c r="F3545" t="s">
        <v>902</v>
      </c>
      <c r="G3545" s="1">
        <v>42437</v>
      </c>
      <c r="I3545" t="s">
        <v>1023</v>
      </c>
      <c r="J3545" t="s">
        <v>129</v>
      </c>
      <c r="K3545" t="s">
        <v>274</v>
      </c>
      <c r="L3545" t="s">
        <v>42</v>
      </c>
      <c r="M3545" t="s">
        <v>43</v>
      </c>
      <c r="N3545">
        <v>0</v>
      </c>
      <c r="O3545">
        <v>6</v>
      </c>
      <c r="P3545">
        <v>6</v>
      </c>
      <c r="T3545" t="s">
        <v>55</v>
      </c>
      <c r="V3545" t="s">
        <v>67</v>
      </c>
      <c r="X3545" t="s">
        <v>80</v>
      </c>
      <c r="Z3545" t="s">
        <v>86</v>
      </c>
      <c r="AC3545" t="s">
        <v>275</v>
      </c>
      <c r="AG3545" t="s">
        <v>27</v>
      </c>
      <c r="AH3545" t="str">
        <f>Table1[[#This Row],[Family]]</f>
        <v>Chironomidae</v>
      </c>
      <c r="AI3545" t="s">
        <v>48</v>
      </c>
      <c r="AJ3545" t="s">
        <v>61</v>
      </c>
      <c r="AK3545">
        <v>4.5999999999999996</v>
      </c>
      <c r="AM3545" t="s">
        <v>42</v>
      </c>
      <c r="AN3545">
        <v>4.5999999999999996</v>
      </c>
      <c r="AO3545">
        <v>0</v>
      </c>
    </row>
    <row r="3546" spans="1:41" x14ac:dyDescent="0.25">
      <c r="A3546" t="s">
        <v>902</v>
      </c>
      <c r="F3546" t="s">
        <v>902</v>
      </c>
      <c r="G3546" s="1">
        <v>42437</v>
      </c>
      <c r="I3546" t="s">
        <v>1023</v>
      </c>
      <c r="J3546" t="s">
        <v>129</v>
      </c>
      <c r="K3546" t="s">
        <v>229</v>
      </c>
      <c r="L3546" t="s">
        <v>42</v>
      </c>
      <c r="M3546" t="s">
        <v>43</v>
      </c>
      <c r="N3546">
        <v>0</v>
      </c>
      <c r="O3546">
        <v>2</v>
      </c>
      <c r="P3546">
        <v>2</v>
      </c>
      <c r="T3546" t="s">
        <v>55</v>
      </c>
      <c r="V3546" t="s">
        <v>67</v>
      </c>
      <c r="X3546" t="s">
        <v>80</v>
      </c>
      <c r="Z3546" t="s">
        <v>86</v>
      </c>
      <c r="AC3546" t="s">
        <v>230</v>
      </c>
      <c r="AG3546" t="s">
        <v>27</v>
      </c>
      <c r="AH3546" t="str">
        <f>Table1[[#This Row],[Family]]</f>
        <v>Chironomidae</v>
      </c>
      <c r="AI3546" t="s">
        <v>48</v>
      </c>
      <c r="AJ3546" t="s">
        <v>61</v>
      </c>
      <c r="AK3546">
        <v>6.2</v>
      </c>
      <c r="AM3546" t="s">
        <v>42</v>
      </c>
      <c r="AN3546">
        <v>6.2</v>
      </c>
      <c r="AO3546">
        <v>0</v>
      </c>
    </row>
    <row r="3547" spans="1:41" x14ac:dyDescent="0.25">
      <c r="A3547" t="s">
        <v>902</v>
      </c>
      <c r="F3547" t="s">
        <v>902</v>
      </c>
      <c r="G3547" s="1">
        <v>42437</v>
      </c>
      <c r="I3547" t="s">
        <v>1023</v>
      </c>
      <c r="J3547" t="s">
        <v>129</v>
      </c>
      <c r="K3547" t="s">
        <v>255</v>
      </c>
      <c r="L3547" t="s">
        <v>42</v>
      </c>
      <c r="M3547" t="s">
        <v>43</v>
      </c>
      <c r="N3547">
        <v>0</v>
      </c>
      <c r="O3547">
        <v>1</v>
      </c>
      <c r="P3547">
        <v>1</v>
      </c>
      <c r="T3547" t="s">
        <v>55</v>
      </c>
      <c r="V3547" t="s">
        <v>67</v>
      </c>
      <c r="X3547" t="s">
        <v>80</v>
      </c>
      <c r="Z3547" t="s">
        <v>86</v>
      </c>
      <c r="AC3547" t="s">
        <v>256</v>
      </c>
      <c r="AG3547" t="s">
        <v>27</v>
      </c>
      <c r="AH3547" t="str">
        <f>Table1[[#This Row],[Family]]</f>
        <v>Chironomidae</v>
      </c>
      <c r="AI3547" t="s">
        <v>48</v>
      </c>
      <c r="AJ3547" t="s">
        <v>61</v>
      </c>
      <c r="AK3547">
        <v>5.0999999999999996</v>
      </c>
      <c r="AM3547" t="s">
        <v>42</v>
      </c>
      <c r="AN3547">
        <v>5.0999999999999996</v>
      </c>
      <c r="AO3547">
        <v>0</v>
      </c>
    </row>
    <row r="3548" spans="1:41" x14ac:dyDescent="0.25">
      <c r="A3548" t="s">
        <v>902</v>
      </c>
      <c r="F3548" t="s">
        <v>902</v>
      </c>
      <c r="G3548" s="1">
        <v>42437</v>
      </c>
      <c r="I3548" t="s">
        <v>1023</v>
      </c>
      <c r="J3548" t="s">
        <v>129</v>
      </c>
      <c r="K3548" t="s">
        <v>903</v>
      </c>
      <c r="L3548" t="s">
        <v>42</v>
      </c>
      <c r="M3548" t="s">
        <v>43</v>
      </c>
      <c r="N3548">
        <v>0</v>
      </c>
      <c r="O3548">
        <v>3</v>
      </c>
      <c r="P3548">
        <v>3</v>
      </c>
      <c r="T3548" t="s">
        <v>55</v>
      </c>
      <c r="V3548" t="s">
        <v>67</v>
      </c>
      <c r="X3548" t="s">
        <v>80</v>
      </c>
      <c r="Z3548" t="s">
        <v>86</v>
      </c>
      <c r="AC3548" t="s">
        <v>904</v>
      </c>
      <c r="AG3548" t="s">
        <v>27</v>
      </c>
      <c r="AH3548" t="str">
        <f>Table1[[#This Row],[Family]]</f>
        <v>Chironomidae</v>
      </c>
      <c r="AI3548" t="s">
        <v>60</v>
      </c>
      <c r="AJ3548" t="s">
        <v>49</v>
      </c>
      <c r="AK3548">
        <v>6.6</v>
      </c>
      <c r="AM3548" t="s">
        <v>42</v>
      </c>
      <c r="AN3548">
        <v>6.6</v>
      </c>
      <c r="AO3548">
        <v>0</v>
      </c>
    </row>
    <row r="3549" spans="1:41" x14ac:dyDescent="0.25">
      <c r="A3549" t="s">
        <v>902</v>
      </c>
      <c r="F3549" t="s">
        <v>902</v>
      </c>
      <c r="G3549" s="1">
        <v>42437</v>
      </c>
      <c r="I3549" t="s">
        <v>1023</v>
      </c>
      <c r="J3549" t="s">
        <v>129</v>
      </c>
      <c r="K3549" t="s">
        <v>109</v>
      </c>
      <c r="L3549" t="s">
        <v>42</v>
      </c>
      <c r="M3549" t="s">
        <v>79</v>
      </c>
      <c r="N3549">
        <v>0</v>
      </c>
      <c r="O3549">
        <v>2</v>
      </c>
      <c r="P3549">
        <v>2</v>
      </c>
      <c r="T3549" t="s">
        <v>55</v>
      </c>
      <c r="V3549" t="s">
        <v>67</v>
      </c>
      <c r="X3549" t="s">
        <v>80</v>
      </c>
      <c r="Z3549" t="s">
        <v>86</v>
      </c>
      <c r="AC3549" t="s">
        <v>110</v>
      </c>
      <c r="AG3549" t="s">
        <v>27</v>
      </c>
      <c r="AH3549" t="str">
        <f>Table1[[#This Row],[Family]]</f>
        <v>Chironomidae</v>
      </c>
      <c r="AI3549" t="s">
        <v>76</v>
      </c>
      <c r="AK3549">
        <v>7.5</v>
      </c>
      <c r="AM3549" t="s">
        <v>42</v>
      </c>
      <c r="AN3549">
        <v>7.5</v>
      </c>
      <c r="AO3549">
        <v>0</v>
      </c>
    </row>
    <row r="3550" spans="1:41" x14ac:dyDescent="0.25">
      <c r="A3550" t="s">
        <v>902</v>
      </c>
      <c r="F3550" t="s">
        <v>902</v>
      </c>
      <c r="G3550" s="1">
        <v>42437</v>
      </c>
      <c r="I3550" t="s">
        <v>1023</v>
      </c>
      <c r="J3550" t="s">
        <v>129</v>
      </c>
      <c r="K3550" t="s">
        <v>123</v>
      </c>
      <c r="L3550" t="s">
        <v>42</v>
      </c>
      <c r="M3550" t="s">
        <v>43</v>
      </c>
      <c r="N3550">
        <v>0</v>
      </c>
      <c r="O3550">
        <v>4</v>
      </c>
      <c r="P3550">
        <v>4</v>
      </c>
      <c r="T3550" t="s">
        <v>55</v>
      </c>
      <c r="V3550" t="s">
        <v>67</v>
      </c>
      <c r="X3550" t="s">
        <v>80</v>
      </c>
      <c r="Z3550" t="s">
        <v>86</v>
      </c>
      <c r="AC3550" t="s">
        <v>124</v>
      </c>
      <c r="AG3550" t="s">
        <v>27</v>
      </c>
      <c r="AH3550" t="str">
        <f>Table1[[#This Row],[Family]]</f>
        <v>Chironomidae</v>
      </c>
      <c r="AI3550" t="s">
        <v>76</v>
      </c>
      <c r="AJ3550" t="s">
        <v>61</v>
      </c>
      <c r="AK3550">
        <v>8.1999999999999993</v>
      </c>
      <c r="AM3550" t="s">
        <v>42</v>
      </c>
      <c r="AN3550">
        <v>8.1999999999999993</v>
      </c>
      <c r="AO3550">
        <v>0</v>
      </c>
    </row>
    <row r="3551" spans="1:41" x14ac:dyDescent="0.25">
      <c r="A3551" t="s">
        <v>902</v>
      </c>
      <c r="F3551" t="s">
        <v>902</v>
      </c>
      <c r="G3551" s="1">
        <v>42437</v>
      </c>
      <c r="I3551" t="s">
        <v>1023</v>
      </c>
      <c r="J3551" t="s">
        <v>129</v>
      </c>
      <c r="K3551" t="s">
        <v>566</v>
      </c>
      <c r="L3551" t="s">
        <v>42</v>
      </c>
      <c r="M3551" t="s">
        <v>43</v>
      </c>
      <c r="N3551">
        <v>0</v>
      </c>
      <c r="O3551">
        <v>1</v>
      </c>
      <c r="P3551">
        <v>1</v>
      </c>
      <c r="T3551" t="s">
        <v>55</v>
      </c>
      <c r="V3551" t="s">
        <v>67</v>
      </c>
      <c r="X3551" t="s">
        <v>80</v>
      </c>
      <c r="Z3551" t="s">
        <v>279</v>
      </c>
      <c r="AC3551" t="s">
        <v>567</v>
      </c>
      <c r="AG3551" t="s">
        <v>27</v>
      </c>
      <c r="AH3551" t="str">
        <f>Table1[[#This Row],[Family]]</f>
        <v>Empididae</v>
      </c>
      <c r="AI3551" t="s">
        <v>76</v>
      </c>
      <c r="AM3551" t="s">
        <v>42</v>
      </c>
      <c r="AO3551">
        <v>0</v>
      </c>
    </row>
    <row r="3552" spans="1:41" x14ac:dyDescent="0.25">
      <c r="A3552" t="s">
        <v>905</v>
      </c>
      <c r="F3552" t="s">
        <v>905</v>
      </c>
      <c r="G3552" s="1">
        <v>42437</v>
      </c>
      <c r="I3552" t="s">
        <v>1023</v>
      </c>
      <c r="J3552" t="s">
        <v>129</v>
      </c>
      <c r="K3552" t="s">
        <v>207</v>
      </c>
      <c r="L3552" t="s">
        <v>42</v>
      </c>
      <c r="M3552" t="s">
        <v>43</v>
      </c>
      <c r="N3552">
        <v>0</v>
      </c>
      <c r="O3552">
        <v>1</v>
      </c>
      <c r="P3552">
        <v>1</v>
      </c>
      <c r="T3552" t="s">
        <v>208</v>
      </c>
      <c r="V3552" t="s">
        <v>209</v>
      </c>
      <c r="X3552" t="s">
        <v>210</v>
      </c>
      <c r="Z3552" t="s">
        <v>211</v>
      </c>
      <c r="AC3552" t="s">
        <v>212</v>
      </c>
      <c r="AG3552" t="s">
        <v>27</v>
      </c>
      <c r="AH3552" t="str">
        <f>Table1[[#This Row],[Family]]</f>
        <v>Physidae</v>
      </c>
      <c r="AI3552" t="s">
        <v>144</v>
      </c>
      <c r="AJ3552" t="s">
        <v>213</v>
      </c>
      <c r="AK3552">
        <v>7</v>
      </c>
      <c r="AM3552" t="s">
        <v>42</v>
      </c>
      <c r="AN3552">
        <v>7</v>
      </c>
      <c r="AO3552">
        <v>0</v>
      </c>
    </row>
    <row r="3553" spans="1:41" x14ac:dyDescent="0.25">
      <c r="A3553" t="s">
        <v>905</v>
      </c>
      <c r="F3553" t="s">
        <v>905</v>
      </c>
      <c r="G3553" s="1">
        <v>42437</v>
      </c>
      <c r="I3553" t="s">
        <v>1023</v>
      </c>
      <c r="J3553" t="s">
        <v>129</v>
      </c>
      <c r="K3553" t="s">
        <v>315</v>
      </c>
      <c r="L3553" t="s">
        <v>42</v>
      </c>
      <c r="M3553" t="s">
        <v>43</v>
      </c>
      <c r="N3553">
        <v>0</v>
      </c>
      <c r="O3553">
        <v>14</v>
      </c>
      <c r="P3553">
        <v>14</v>
      </c>
      <c r="T3553" t="s">
        <v>55</v>
      </c>
      <c r="V3553" t="s">
        <v>56</v>
      </c>
      <c r="X3553" t="s">
        <v>57</v>
      </c>
      <c r="Z3553" t="s">
        <v>290</v>
      </c>
      <c r="AC3553" t="s">
        <v>316</v>
      </c>
      <c r="AG3553" t="s">
        <v>27</v>
      </c>
      <c r="AH3553" t="str">
        <f>Table1[[#This Row],[Family]]</f>
        <v>Crangonyctidae</v>
      </c>
      <c r="AI3553" t="s">
        <v>48</v>
      </c>
      <c r="AJ3553" t="s">
        <v>61</v>
      </c>
      <c r="AK3553">
        <v>6.7</v>
      </c>
      <c r="AM3553" t="s">
        <v>42</v>
      </c>
      <c r="AN3553">
        <v>6.7</v>
      </c>
      <c r="AO3553">
        <v>0</v>
      </c>
    </row>
    <row r="3554" spans="1:41" x14ac:dyDescent="0.25">
      <c r="A3554" t="s">
        <v>905</v>
      </c>
      <c r="F3554" t="s">
        <v>905</v>
      </c>
      <c r="G3554" s="1">
        <v>42437</v>
      </c>
      <c r="I3554" t="s">
        <v>1023</v>
      </c>
      <c r="J3554" t="s">
        <v>129</v>
      </c>
      <c r="K3554" t="s">
        <v>62</v>
      </c>
      <c r="L3554" t="s">
        <v>42</v>
      </c>
      <c r="M3554" t="s">
        <v>43</v>
      </c>
      <c r="N3554">
        <v>0</v>
      </c>
      <c r="O3554">
        <v>1</v>
      </c>
      <c r="P3554">
        <v>1</v>
      </c>
      <c r="T3554" t="s">
        <v>55</v>
      </c>
      <c r="V3554" t="s">
        <v>56</v>
      </c>
      <c r="X3554" t="s">
        <v>63</v>
      </c>
      <c r="Z3554" t="s">
        <v>64</v>
      </c>
      <c r="AC3554" t="s">
        <v>65</v>
      </c>
      <c r="AG3554" t="s">
        <v>27</v>
      </c>
      <c r="AH3554" t="str">
        <f>Table1[[#This Row],[Family]]</f>
        <v>Asellidae</v>
      </c>
      <c r="AI3554" t="s">
        <v>48</v>
      </c>
      <c r="AJ3554" t="s">
        <v>61</v>
      </c>
      <c r="AK3554">
        <v>2.6</v>
      </c>
      <c r="AM3554" t="s">
        <v>42</v>
      </c>
      <c r="AN3554">
        <v>2.6</v>
      </c>
      <c r="AO3554">
        <v>0</v>
      </c>
    </row>
    <row r="3555" spans="1:41" x14ac:dyDescent="0.25">
      <c r="A3555" t="s">
        <v>905</v>
      </c>
      <c r="F3555" t="s">
        <v>905</v>
      </c>
      <c r="G3555" s="1">
        <v>42437</v>
      </c>
      <c r="I3555" t="s">
        <v>1023</v>
      </c>
      <c r="J3555" t="s">
        <v>129</v>
      </c>
      <c r="K3555" t="s">
        <v>130</v>
      </c>
      <c r="L3555" t="s">
        <v>42</v>
      </c>
      <c r="M3555" t="s">
        <v>43</v>
      </c>
      <c r="N3555">
        <v>0</v>
      </c>
      <c r="O3555">
        <v>31</v>
      </c>
      <c r="P3555">
        <v>31</v>
      </c>
      <c r="T3555" t="s">
        <v>55</v>
      </c>
      <c r="V3555" t="s">
        <v>67</v>
      </c>
      <c r="X3555" t="s">
        <v>68</v>
      </c>
      <c r="Z3555" t="s">
        <v>131</v>
      </c>
      <c r="AC3555" t="s">
        <v>132</v>
      </c>
      <c r="AG3555" t="s">
        <v>27</v>
      </c>
      <c r="AH3555" t="str">
        <f>Table1[[#This Row],[Family]]</f>
        <v>Ameletidae</v>
      </c>
      <c r="AI3555" t="s">
        <v>48</v>
      </c>
      <c r="AJ3555" t="s">
        <v>133</v>
      </c>
      <c r="AK3555">
        <v>2.6</v>
      </c>
      <c r="AM3555" t="s">
        <v>42</v>
      </c>
      <c r="AN3555">
        <v>2.6</v>
      </c>
      <c r="AO3555">
        <v>0</v>
      </c>
    </row>
    <row r="3556" spans="1:41" x14ac:dyDescent="0.25">
      <c r="A3556" t="s">
        <v>905</v>
      </c>
      <c r="F3556" t="s">
        <v>905</v>
      </c>
      <c r="G3556" s="1">
        <v>42437</v>
      </c>
      <c r="I3556" t="s">
        <v>1023</v>
      </c>
      <c r="J3556" t="s">
        <v>129</v>
      </c>
      <c r="K3556" t="s">
        <v>66</v>
      </c>
      <c r="L3556" t="s">
        <v>42</v>
      </c>
      <c r="M3556" t="s">
        <v>43</v>
      </c>
      <c r="N3556">
        <v>0</v>
      </c>
      <c r="O3556">
        <v>1</v>
      </c>
      <c r="P3556">
        <v>1</v>
      </c>
      <c r="T3556" t="s">
        <v>55</v>
      </c>
      <c r="V3556" t="s">
        <v>67</v>
      </c>
      <c r="X3556" t="s">
        <v>68</v>
      </c>
      <c r="Z3556" t="s">
        <v>69</v>
      </c>
      <c r="AC3556" t="s">
        <v>70</v>
      </c>
      <c r="AG3556" t="s">
        <v>27</v>
      </c>
      <c r="AH3556" t="str">
        <f>Table1[[#This Row],[Family]]</f>
        <v>Caenidae</v>
      </c>
      <c r="AI3556" t="s">
        <v>48</v>
      </c>
      <c r="AJ3556" t="s">
        <v>61</v>
      </c>
      <c r="AK3556">
        <v>2.1</v>
      </c>
      <c r="AM3556" t="s">
        <v>42</v>
      </c>
      <c r="AN3556">
        <v>2.1</v>
      </c>
      <c r="AO3556">
        <v>0</v>
      </c>
    </row>
    <row r="3557" spans="1:41" x14ac:dyDescent="0.25">
      <c r="A3557" t="s">
        <v>905</v>
      </c>
      <c r="F3557" t="s">
        <v>905</v>
      </c>
      <c r="G3557" s="1">
        <v>42437</v>
      </c>
      <c r="I3557" t="s">
        <v>1023</v>
      </c>
      <c r="J3557" t="s">
        <v>129</v>
      </c>
      <c r="K3557" t="s">
        <v>320</v>
      </c>
      <c r="L3557" t="s">
        <v>42</v>
      </c>
      <c r="M3557" t="s">
        <v>43</v>
      </c>
      <c r="N3557">
        <v>0</v>
      </c>
      <c r="O3557">
        <v>1</v>
      </c>
      <c r="P3557">
        <v>1</v>
      </c>
      <c r="T3557" t="s">
        <v>55</v>
      </c>
      <c r="V3557" t="s">
        <v>67</v>
      </c>
      <c r="X3557" t="s">
        <v>152</v>
      </c>
      <c r="Z3557" t="s">
        <v>321</v>
      </c>
      <c r="AG3557" t="s">
        <v>24</v>
      </c>
      <c r="AH3557" t="str">
        <f>Table1[[#This Row],[FinalID]]</f>
        <v>CAPNIIDAE</v>
      </c>
      <c r="AI3557" t="s">
        <v>60</v>
      </c>
      <c r="AJ3557" t="s">
        <v>161</v>
      </c>
      <c r="AK3557">
        <v>3.7</v>
      </c>
      <c r="AM3557" t="s">
        <v>42</v>
      </c>
      <c r="AN3557">
        <v>3.7</v>
      </c>
      <c r="AO3557">
        <v>0</v>
      </c>
    </row>
    <row r="3558" spans="1:41" x14ac:dyDescent="0.25">
      <c r="A3558" t="s">
        <v>905</v>
      </c>
      <c r="F3558" t="s">
        <v>905</v>
      </c>
      <c r="G3558" s="1">
        <v>42437</v>
      </c>
      <c r="I3558" t="s">
        <v>1023</v>
      </c>
      <c r="J3558" t="s">
        <v>129</v>
      </c>
      <c r="K3558" t="s">
        <v>523</v>
      </c>
      <c r="L3558" t="s">
        <v>42</v>
      </c>
      <c r="M3558" t="s">
        <v>79</v>
      </c>
      <c r="N3558">
        <v>0</v>
      </c>
      <c r="O3558">
        <v>2</v>
      </c>
      <c r="P3558">
        <v>2</v>
      </c>
      <c r="T3558" t="s">
        <v>55</v>
      </c>
      <c r="V3558" t="s">
        <v>67</v>
      </c>
      <c r="X3558" t="s">
        <v>152</v>
      </c>
      <c r="Z3558" t="s">
        <v>159</v>
      </c>
      <c r="AG3558" t="s">
        <v>24</v>
      </c>
      <c r="AH3558" t="str">
        <f>Table1[[#This Row],[FinalID]]</f>
        <v>NEMOURIDAE</v>
      </c>
      <c r="AI3558" t="s">
        <v>60</v>
      </c>
      <c r="AJ3558" t="s">
        <v>161</v>
      </c>
      <c r="AK3558">
        <v>2.9</v>
      </c>
      <c r="AM3558" t="s">
        <v>42</v>
      </c>
      <c r="AN3558">
        <v>2.9</v>
      </c>
      <c r="AO3558">
        <v>0</v>
      </c>
    </row>
    <row r="3559" spans="1:41" x14ac:dyDescent="0.25">
      <c r="A3559" t="s">
        <v>905</v>
      </c>
      <c r="F3559" t="s">
        <v>905</v>
      </c>
      <c r="G3559" s="1">
        <v>42437</v>
      </c>
      <c r="I3559" t="s">
        <v>1023</v>
      </c>
      <c r="J3559" t="s">
        <v>129</v>
      </c>
      <c r="K3559" t="s">
        <v>158</v>
      </c>
      <c r="L3559" t="s">
        <v>42</v>
      </c>
      <c r="M3559" t="s">
        <v>43</v>
      </c>
      <c r="N3559">
        <v>0</v>
      </c>
      <c r="O3559">
        <v>2</v>
      </c>
      <c r="P3559">
        <v>2</v>
      </c>
      <c r="T3559" t="s">
        <v>55</v>
      </c>
      <c r="V3559" t="s">
        <v>67</v>
      </c>
      <c r="X3559" t="s">
        <v>152</v>
      </c>
      <c r="Z3559" t="s">
        <v>159</v>
      </c>
      <c r="AC3559" t="s">
        <v>160</v>
      </c>
      <c r="AG3559" t="s">
        <v>27</v>
      </c>
      <c r="AH3559" t="str">
        <f>Table1[[#This Row],[Family]]</f>
        <v>Nemouridae</v>
      </c>
      <c r="AI3559" t="s">
        <v>60</v>
      </c>
      <c r="AJ3559" t="s">
        <v>161</v>
      </c>
      <c r="AK3559">
        <v>3</v>
      </c>
      <c r="AM3559" t="s">
        <v>42</v>
      </c>
      <c r="AN3559">
        <v>3</v>
      </c>
      <c r="AO3559">
        <v>0</v>
      </c>
    </row>
    <row r="3560" spans="1:41" x14ac:dyDescent="0.25">
      <c r="A3560" t="s">
        <v>905</v>
      </c>
      <c r="F3560" t="s">
        <v>905</v>
      </c>
      <c r="G3560" s="1">
        <v>42437</v>
      </c>
      <c r="I3560" t="s">
        <v>1023</v>
      </c>
      <c r="J3560" t="s">
        <v>129</v>
      </c>
      <c r="K3560" t="s">
        <v>524</v>
      </c>
      <c r="L3560" t="s">
        <v>42</v>
      </c>
      <c r="M3560" t="s">
        <v>43</v>
      </c>
      <c r="N3560">
        <v>0</v>
      </c>
      <c r="O3560">
        <v>2</v>
      </c>
      <c r="P3560">
        <v>2</v>
      </c>
      <c r="T3560" t="s">
        <v>55</v>
      </c>
      <c r="V3560" t="s">
        <v>67</v>
      </c>
      <c r="X3560" t="s">
        <v>152</v>
      </c>
      <c r="Z3560" t="s">
        <v>159</v>
      </c>
      <c r="AC3560" t="s">
        <v>525</v>
      </c>
      <c r="AG3560" t="s">
        <v>27</v>
      </c>
      <c r="AH3560" t="str">
        <f>Table1[[#This Row],[Family]]</f>
        <v>Nemouridae</v>
      </c>
      <c r="AI3560" t="s">
        <v>60</v>
      </c>
      <c r="AJ3560" t="s">
        <v>161</v>
      </c>
      <c r="AK3560">
        <v>1.7</v>
      </c>
      <c r="AM3560" t="s">
        <v>42</v>
      </c>
      <c r="AN3560">
        <v>1.7</v>
      </c>
      <c r="AO3560">
        <v>0</v>
      </c>
    </row>
    <row r="3561" spans="1:41" x14ac:dyDescent="0.25">
      <c r="A3561" t="s">
        <v>905</v>
      </c>
      <c r="F3561" t="s">
        <v>905</v>
      </c>
      <c r="G3561" s="1">
        <v>42437</v>
      </c>
      <c r="I3561" t="s">
        <v>1023</v>
      </c>
      <c r="J3561" t="s">
        <v>129</v>
      </c>
      <c r="K3561" t="s">
        <v>262</v>
      </c>
      <c r="L3561" t="s">
        <v>42</v>
      </c>
      <c r="M3561" t="s">
        <v>43</v>
      </c>
      <c r="N3561">
        <v>0</v>
      </c>
      <c r="O3561">
        <v>1</v>
      </c>
      <c r="P3561">
        <v>1</v>
      </c>
      <c r="T3561" t="s">
        <v>55</v>
      </c>
      <c r="V3561" t="s">
        <v>67</v>
      </c>
      <c r="X3561" t="s">
        <v>152</v>
      </c>
      <c r="Z3561" t="s">
        <v>159</v>
      </c>
      <c r="AC3561" t="s">
        <v>263</v>
      </c>
      <c r="AG3561" t="s">
        <v>27</v>
      </c>
      <c r="AH3561" t="str">
        <f>Table1[[#This Row],[Family]]</f>
        <v>Nemouridae</v>
      </c>
      <c r="AI3561" t="s">
        <v>60</v>
      </c>
      <c r="AJ3561" t="s">
        <v>161</v>
      </c>
      <c r="AK3561">
        <v>4.5</v>
      </c>
      <c r="AM3561" t="s">
        <v>42</v>
      </c>
      <c r="AN3561">
        <v>4.5</v>
      </c>
      <c r="AO3561">
        <v>0</v>
      </c>
    </row>
    <row r="3562" spans="1:41" x14ac:dyDescent="0.25">
      <c r="A3562" t="s">
        <v>905</v>
      </c>
      <c r="F3562" t="s">
        <v>905</v>
      </c>
      <c r="G3562" s="1">
        <v>42437</v>
      </c>
      <c r="I3562" t="s">
        <v>1023</v>
      </c>
      <c r="J3562" t="s">
        <v>129</v>
      </c>
      <c r="K3562" t="s">
        <v>166</v>
      </c>
      <c r="L3562" t="s">
        <v>42</v>
      </c>
      <c r="M3562" t="s">
        <v>43</v>
      </c>
      <c r="N3562">
        <v>0</v>
      </c>
      <c r="O3562">
        <v>5</v>
      </c>
      <c r="P3562">
        <v>5</v>
      </c>
      <c r="T3562" t="s">
        <v>55</v>
      </c>
      <c r="V3562" t="s">
        <v>67</v>
      </c>
      <c r="X3562" t="s">
        <v>152</v>
      </c>
      <c r="Z3562" t="s">
        <v>167</v>
      </c>
      <c r="AC3562" t="s">
        <v>168</v>
      </c>
      <c r="AG3562" t="s">
        <v>27</v>
      </c>
      <c r="AH3562" t="str">
        <f>Table1[[#This Row],[Family]]</f>
        <v>Perlodidae</v>
      </c>
      <c r="AI3562" t="s">
        <v>76</v>
      </c>
      <c r="AJ3562" t="s">
        <v>169</v>
      </c>
      <c r="AK3562">
        <v>2.4</v>
      </c>
      <c r="AM3562" t="s">
        <v>42</v>
      </c>
      <c r="AN3562">
        <v>2.4</v>
      </c>
      <c r="AO3562">
        <v>0</v>
      </c>
    </row>
    <row r="3563" spans="1:41" x14ac:dyDescent="0.25">
      <c r="A3563" t="s">
        <v>905</v>
      </c>
      <c r="F3563" t="s">
        <v>905</v>
      </c>
      <c r="G3563" s="1">
        <v>42437</v>
      </c>
      <c r="I3563" t="s">
        <v>1023</v>
      </c>
      <c r="J3563" t="s">
        <v>129</v>
      </c>
      <c r="K3563" t="s">
        <v>269</v>
      </c>
      <c r="L3563" t="s">
        <v>42</v>
      </c>
      <c r="M3563" t="s">
        <v>43</v>
      </c>
      <c r="N3563">
        <v>0</v>
      </c>
      <c r="O3563">
        <v>2</v>
      </c>
      <c r="P3563">
        <v>2</v>
      </c>
      <c r="T3563" t="s">
        <v>55</v>
      </c>
      <c r="V3563" t="s">
        <v>67</v>
      </c>
      <c r="X3563" t="s">
        <v>72</v>
      </c>
      <c r="Z3563" t="s">
        <v>270</v>
      </c>
      <c r="AG3563" t="s">
        <v>24</v>
      </c>
      <c r="AH3563" t="str">
        <f>Table1[[#This Row],[FinalID]]</f>
        <v>LIMNEPHILIDAE</v>
      </c>
      <c r="AI3563" t="s">
        <v>60</v>
      </c>
      <c r="AJ3563" t="s">
        <v>271</v>
      </c>
      <c r="AK3563">
        <v>3.4</v>
      </c>
      <c r="AM3563" t="s">
        <v>42</v>
      </c>
      <c r="AN3563">
        <v>3.4</v>
      </c>
      <c r="AO3563">
        <v>0</v>
      </c>
    </row>
    <row r="3564" spans="1:41" x14ac:dyDescent="0.25">
      <c r="A3564" t="s">
        <v>905</v>
      </c>
      <c r="F3564" t="s">
        <v>905</v>
      </c>
      <c r="G3564" s="1">
        <v>42437</v>
      </c>
      <c r="I3564" t="s">
        <v>1023</v>
      </c>
      <c r="J3564" t="s">
        <v>129</v>
      </c>
      <c r="K3564" t="s">
        <v>807</v>
      </c>
      <c r="L3564" t="s">
        <v>42</v>
      </c>
      <c r="M3564" t="s">
        <v>43</v>
      </c>
      <c r="N3564">
        <v>0</v>
      </c>
      <c r="O3564">
        <v>2</v>
      </c>
      <c r="P3564">
        <v>2</v>
      </c>
      <c r="T3564" t="s">
        <v>55</v>
      </c>
      <c r="V3564" t="s">
        <v>67</v>
      </c>
      <c r="X3564" t="s">
        <v>72</v>
      </c>
      <c r="Z3564" t="s">
        <v>808</v>
      </c>
      <c r="AC3564" t="s">
        <v>809</v>
      </c>
      <c r="AG3564" t="s">
        <v>27</v>
      </c>
      <c r="AH3564" t="str">
        <f>Table1[[#This Row],[Family]]</f>
        <v>Phryganeidae</v>
      </c>
      <c r="AI3564" t="s">
        <v>60</v>
      </c>
      <c r="AJ3564" t="s">
        <v>213</v>
      </c>
      <c r="AK3564">
        <v>4.3</v>
      </c>
      <c r="AM3564" t="s">
        <v>42</v>
      </c>
      <c r="AN3564">
        <v>4.3</v>
      </c>
      <c r="AO3564">
        <v>0</v>
      </c>
    </row>
    <row r="3565" spans="1:41" x14ac:dyDescent="0.25">
      <c r="A3565" t="s">
        <v>905</v>
      </c>
      <c r="F3565" t="s">
        <v>905</v>
      </c>
      <c r="G3565" s="1">
        <v>42437</v>
      </c>
      <c r="I3565" t="s">
        <v>1023</v>
      </c>
      <c r="J3565" t="s">
        <v>129</v>
      </c>
      <c r="K3565" t="s">
        <v>100</v>
      </c>
      <c r="L3565" t="s">
        <v>42</v>
      </c>
      <c r="M3565" t="s">
        <v>43</v>
      </c>
      <c r="N3565">
        <v>0</v>
      </c>
      <c r="O3565">
        <v>1</v>
      </c>
      <c r="P3565">
        <v>1</v>
      </c>
      <c r="T3565" t="s">
        <v>55</v>
      </c>
      <c r="V3565" t="s">
        <v>67</v>
      </c>
      <c r="X3565" t="s">
        <v>80</v>
      </c>
      <c r="Z3565" t="s">
        <v>86</v>
      </c>
      <c r="AC3565" t="s">
        <v>101</v>
      </c>
      <c r="AG3565" t="s">
        <v>27</v>
      </c>
      <c r="AH3565" t="str">
        <f>Table1[[#This Row],[Family]]</f>
        <v>Chironomidae</v>
      </c>
      <c r="AI3565" t="s">
        <v>60</v>
      </c>
      <c r="AJ3565" t="s">
        <v>102</v>
      </c>
      <c r="AK3565">
        <v>9.6</v>
      </c>
      <c r="AM3565" t="s">
        <v>42</v>
      </c>
      <c r="AN3565">
        <v>9.6</v>
      </c>
      <c r="AO3565">
        <v>0</v>
      </c>
    </row>
    <row r="3566" spans="1:41" x14ac:dyDescent="0.25">
      <c r="A3566" t="s">
        <v>905</v>
      </c>
      <c r="F3566" t="s">
        <v>905</v>
      </c>
      <c r="G3566" s="1">
        <v>42437</v>
      </c>
      <c r="I3566" t="s">
        <v>1023</v>
      </c>
      <c r="J3566" t="s">
        <v>129</v>
      </c>
      <c r="K3566" t="s">
        <v>103</v>
      </c>
      <c r="L3566" t="s">
        <v>42</v>
      </c>
      <c r="M3566" t="s">
        <v>43</v>
      </c>
      <c r="N3566">
        <v>0</v>
      </c>
      <c r="O3566">
        <v>1</v>
      </c>
      <c r="P3566">
        <v>1</v>
      </c>
      <c r="T3566" t="s">
        <v>55</v>
      </c>
      <c r="V3566" t="s">
        <v>67</v>
      </c>
      <c r="X3566" t="s">
        <v>80</v>
      </c>
      <c r="Z3566" t="s">
        <v>86</v>
      </c>
      <c r="AC3566" t="s">
        <v>104</v>
      </c>
      <c r="AG3566" t="s">
        <v>27</v>
      </c>
      <c r="AH3566" t="str">
        <f>Table1[[#This Row],[Family]]</f>
        <v>Chironomidae</v>
      </c>
      <c r="AI3566" t="s">
        <v>48</v>
      </c>
      <c r="AJ3566" t="s">
        <v>61</v>
      </c>
      <c r="AK3566">
        <v>5.9</v>
      </c>
      <c r="AM3566" t="s">
        <v>42</v>
      </c>
      <c r="AN3566">
        <v>5.9</v>
      </c>
      <c r="AO3566">
        <v>0</v>
      </c>
    </row>
    <row r="3567" spans="1:41" x14ac:dyDescent="0.25">
      <c r="A3567" t="s">
        <v>905</v>
      </c>
      <c r="F3567" t="s">
        <v>905</v>
      </c>
      <c r="G3567" s="1">
        <v>42437</v>
      </c>
      <c r="I3567" t="s">
        <v>1023</v>
      </c>
      <c r="J3567" t="s">
        <v>129</v>
      </c>
      <c r="K3567" t="s">
        <v>906</v>
      </c>
      <c r="L3567" t="s">
        <v>42</v>
      </c>
      <c r="M3567" t="s">
        <v>43</v>
      </c>
      <c r="N3567">
        <v>0</v>
      </c>
      <c r="O3567">
        <v>2</v>
      </c>
      <c r="P3567">
        <v>2</v>
      </c>
      <c r="T3567" t="s">
        <v>55</v>
      </c>
      <c r="V3567" t="s">
        <v>67</v>
      </c>
      <c r="X3567" t="s">
        <v>80</v>
      </c>
      <c r="Z3567" t="s">
        <v>86</v>
      </c>
      <c r="AC3567" t="s">
        <v>907</v>
      </c>
      <c r="AG3567" t="s">
        <v>27</v>
      </c>
      <c r="AH3567" t="str">
        <f>Table1[[#This Row],[Family]]</f>
        <v>Chironomidae</v>
      </c>
      <c r="AK3567">
        <v>6.6</v>
      </c>
      <c r="AM3567" t="s">
        <v>42</v>
      </c>
      <c r="AN3567">
        <v>6.6</v>
      </c>
      <c r="AO3567">
        <v>0</v>
      </c>
    </row>
    <row r="3568" spans="1:41" x14ac:dyDescent="0.25">
      <c r="A3568" t="s">
        <v>905</v>
      </c>
      <c r="F3568" t="s">
        <v>905</v>
      </c>
      <c r="G3568" s="1">
        <v>42437</v>
      </c>
      <c r="I3568" t="s">
        <v>1023</v>
      </c>
      <c r="J3568" t="s">
        <v>129</v>
      </c>
      <c r="K3568" t="s">
        <v>250</v>
      </c>
      <c r="L3568" t="s">
        <v>42</v>
      </c>
      <c r="M3568" t="s">
        <v>43</v>
      </c>
      <c r="N3568">
        <v>0</v>
      </c>
      <c r="O3568">
        <v>35</v>
      </c>
      <c r="P3568">
        <v>35</v>
      </c>
      <c r="T3568" t="s">
        <v>55</v>
      </c>
      <c r="V3568" t="s">
        <v>67</v>
      </c>
      <c r="X3568" t="s">
        <v>80</v>
      </c>
      <c r="Z3568" t="s">
        <v>86</v>
      </c>
      <c r="AC3568" t="s">
        <v>251</v>
      </c>
      <c r="AG3568" t="s">
        <v>27</v>
      </c>
      <c r="AH3568" t="str">
        <f>Table1[[#This Row],[Family]]</f>
        <v>Chironomidae</v>
      </c>
      <c r="AI3568" t="s">
        <v>48</v>
      </c>
      <c r="AJ3568" t="s">
        <v>61</v>
      </c>
      <c r="AK3568">
        <v>5.0999999999999996</v>
      </c>
      <c r="AM3568" t="s">
        <v>42</v>
      </c>
      <c r="AN3568">
        <v>5.0999999999999996</v>
      </c>
      <c r="AO3568">
        <v>0</v>
      </c>
    </row>
    <row r="3569" spans="1:41" x14ac:dyDescent="0.25">
      <c r="A3569" t="s">
        <v>905</v>
      </c>
      <c r="F3569" t="s">
        <v>905</v>
      </c>
      <c r="G3569" s="1">
        <v>42437</v>
      </c>
      <c r="I3569" t="s">
        <v>1023</v>
      </c>
      <c r="J3569" t="s">
        <v>129</v>
      </c>
      <c r="K3569" t="s">
        <v>109</v>
      </c>
      <c r="L3569" t="s">
        <v>42</v>
      </c>
      <c r="M3569" t="s">
        <v>43</v>
      </c>
      <c r="N3569">
        <v>0</v>
      </c>
      <c r="O3569">
        <v>1</v>
      </c>
      <c r="P3569">
        <v>1</v>
      </c>
      <c r="T3569" t="s">
        <v>55</v>
      </c>
      <c r="V3569" t="s">
        <v>67</v>
      </c>
      <c r="X3569" t="s">
        <v>80</v>
      </c>
      <c r="Z3569" t="s">
        <v>86</v>
      </c>
      <c r="AC3569" t="s">
        <v>110</v>
      </c>
      <c r="AG3569" t="s">
        <v>27</v>
      </c>
      <c r="AH3569" t="str">
        <f>Table1[[#This Row],[Family]]</f>
        <v>Chironomidae</v>
      </c>
      <c r="AI3569" t="s">
        <v>76</v>
      </c>
      <c r="AK3569">
        <v>7.5</v>
      </c>
      <c r="AM3569" t="s">
        <v>42</v>
      </c>
      <c r="AN3569">
        <v>7.5</v>
      </c>
      <c r="AO3569">
        <v>0</v>
      </c>
    </row>
    <row r="3570" spans="1:41" x14ac:dyDescent="0.25">
      <c r="A3570" t="s">
        <v>905</v>
      </c>
      <c r="F3570" t="s">
        <v>905</v>
      </c>
      <c r="G3570" s="1">
        <v>42437</v>
      </c>
      <c r="I3570" t="s">
        <v>1023</v>
      </c>
      <c r="J3570" t="s">
        <v>129</v>
      </c>
      <c r="K3570" t="s">
        <v>198</v>
      </c>
      <c r="L3570" t="s">
        <v>42</v>
      </c>
      <c r="M3570" t="s">
        <v>43</v>
      </c>
      <c r="N3570">
        <v>0</v>
      </c>
      <c r="O3570">
        <v>3</v>
      </c>
      <c r="P3570">
        <v>3</v>
      </c>
      <c r="T3570" t="s">
        <v>55</v>
      </c>
      <c r="V3570" t="s">
        <v>67</v>
      </c>
      <c r="X3570" t="s">
        <v>80</v>
      </c>
      <c r="Z3570" t="s">
        <v>199</v>
      </c>
      <c r="AB3570" t="s">
        <v>200</v>
      </c>
      <c r="AC3570" t="s">
        <v>201</v>
      </c>
      <c r="AG3570" t="s">
        <v>27</v>
      </c>
      <c r="AH3570" t="str">
        <f>Table1[[#This Row],[Family]]</f>
        <v>Simuliidae</v>
      </c>
      <c r="AI3570" t="s">
        <v>92</v>
      </c>
      <c r="AJ3570" t="s">
        <v>53</v>
      </c>
      <c r="AK3570">
        <v>2.4</v>
      </c>
      <c r="AM3570" t="s">
        <v>42</v>
      </c>
      <c r="AN3570">
        <v>2.4</v>
      </c>
      <c r="AO3570">
        <v>0</v>
      </c>
    </row>
    <row r="3571" spans="1:41" x14ac:dyDescent="0.25">
      <c r="A3571" t="s">
        <v>908</v>
      </c>
      <c r="F3571" t="s">
        <v>908</v>
      </c>
      <c r="G3571" s="1">
        <v>42459</v>
      </c>
      <c r="I3571" t="s">
        <v>1023</v>
      </c>
      <c r="J3571" t="s">
        <v>40</v>
      </c>
      <c r="K3571" t="s">
        <v>260</v>
      </c>
      <c r="L3571" t="s">
        <v>42</v>
      </c>
      <c r="M3571" t="s">
        <v>43</v>
      </c>
      <c r="N3571">
        <v>0</v>
      </c>
      <c r="O3571">
        <v>2</v>
      </c>
      <c r="P3571">
        <v>2</v>
      </c>
      <c r="T3571" t="s">
        <v>55</v>
      </c>
      <c r="V3571" t="s">
        <v>67</v>
      </c>
      <c r="X3571" t="s">
        <v>68</v>
      </c>
      <c r="Z3571" t="s">
        <v>142</v>
      </c>
      <c r="AC3571" t="s">
        <v>261</v>
      </c>
      <c r="AG3571" t="s">
        <v>27</v>
      </c>
      <c r="AH3571" t="str">
        <f>Table1[[#This Row],[Family]]</f>
        <v>Heptageniidae</v>
      </c>
      <c r="AI3571" t="s">
        <v>144</v>
      </c>
      <c r="AJ3571" t="s">
        <v>53</v>
      </c>
      <c r="AK3571">
        <v>3</v>
      </c>
      <c r="AM3571" t="s">
        <v>42</v>
      </c>
      <c r="AN3571">
        <v>3</v>
      </c>
      <c r="AO3571">
        <v>0</v>
      </c>
    </row>
    <row r="3572" spans="1:41" x14ac:dyDescent="0.25">
      <c r="A3572" t="s">
        <v>908</v>
      </c>
      <c r="F3572" t="s">
        <v>908</v>
      </c>
      <c r="G3572" s="1">
        <v>42459</v>
      </c>
      <c r="I3572" t="s">
        <v>1023</v>
      </c>
      <c r="J3572" t="s">
        <v>40</v>
      </c>
      <c r="K3572" t="s">
        <v>412</v>
      </c>
      <c r="L3572" t="s">
        <v>42</v>
      </c>
      <c r="M3572" t="s">
        <v>43</v>
      </c>
      <c r="N3572">
        <v>0</v>
      </c>
      <c r="O3572">
        <v>1</v>
      </c>
      <c r="P3572">
        <v>1</v>
      </c>
      <c r="T3572" t="s">
        <v>55</v>
      </c>
      <c r="V3572" t="s">
        <v>67</v>
      </c>
      <c r="X3572" t="s">
        <v>68</v>
      </c>
      <c r="Z3572" t="s">
        <v>146</v>
      </c>
      <c r="AC3572" t="s">
        <v>413</v>
      </c>
      <c r="AG3572" t="s">
        <v>27</v>
      </c>
      <c r="AH3572" t="str">
        <f>Table1[[#This Row],[Family]]</f>
        <v>Baetidae</v>
      </c>
      <c r="AI3572" t="s">
        <v>48</v>
      </c>
      <c r="AJ3572" t="s">
        <v>136</v>
      </c>
      <c r="AK3572">
        <v>2.6</v>
      </c>
      <c r="AM3572" t="s">
        <v>42</v>
      </c>
      <c r="AN3572">
        <v>2.6</v>
      </c>
      <c r="AO3572">
        <v>0</v>
      </c>
    </row>
    <row r="3573" spans="1:41" x14ac:dyDescent="0.25">
      <c r="A3573" t="s">
        <v>908</v>
      </c>
      <c r="F3573" t="s">
        <v>908</v>
      </c>
      <c r="G3573" s="1">
        <v>42459</v>
      </c>
      <c r="I3573" t="s">
        <v>1023</v>
      </c>
      <c r="J3573" t="s">
        <v>40</v>
      </c>
      <c r="K3573" t="s">
        <v>351</v>
      </c>
      <c r="L3573" t="s">
        <v>42</v>
      </c>
      <c r="M3573" t="s">
        <v>43</v>
      </c>
      <c r="N3573">
        <v>0</v>
      </c>
      <c r="O3573">
        <v>6</v>
      </c>
      <c r="P3573">
        <v>6</v>
      </c>
      <c r="T3573" t="s">
        <v>55</v>
      </c>
      <c r="V3573" t="s">
        <v>67</v>
      </c>
      <c r="X3573" t="s">
        <v>152</v>
      </c>
      <c r="Z3573" t="s">
        <v>156</v>
      </c>
      <c r="AG3573" t="s">
        <v>24</v>
      </c>
      <c r="AH3573" t="str">
        <f>Table1[[#This Row],[FinalID]]</f>
        <v>LEUCTRIDAE</v>
      </c>
      <c r="AI3573" t="s">
        <v>60</v>
      </c>
      <c r="AJ3573" t="s">
        <v>161</v>
      </c>
      <c r="AK3573">
        <v>0.8</v>
      </c>
      <c r="AM3573" t="s">
        <v>42</v>
      </c>
      <c r="AN3573">
        <v>0.8</v>
      </c>
      <c r="AO3573">
        <v>0</v>
      </c>
    </row>
    <row r="3574" spans="1:41" x14ac:dyDescent="0.25">
      <c r="A3574" t="s">
        <v>908</v>
      </c>
      <c r="F3574" t="s">
        <v>908</v>
      </c>
      <c r="G3574" s="1">
        <v>42459</v>
      </c>
      <c r="I3574" t="s">
        <v>1023</v>
      </c>
      <c r="J3574" t="s">
        <v>40</v>
      </c>
      <c r="K3574" t="s">
        <v>158</v>
      </c>
      <c r="L3574" t="s">
        <v>42</v>
      </c>
      <c r="M3574" t="s">
        <v>43</v>
      </c>
      <c r="N3574">
        <v>0</v>
      </c>
      <c r="O3574">
        <v>2</v>
      </c>
      <c r="P3574">
        <v>2</v>
      </c>
      <c r="T3574" t="s">
        <v>55</v>
      </c>
      <c r="V3574" t="s">
        <v>67</v>
      </c>
      <c r="X3574" t="s">
        <v>152</v>
      </c>
      <c r="Z3574" t="s">
        <v>159</v>
      </c>
      <c r="AC3574" t="s">
        <v>160</v>
      </c>
      <c r="AG3574" t="s">
        <v>27</v>
      </c>
      <c r="AH3574" t="str">
        <f>Table1[[#This Row],[Family]]</f>
        <v>Nemouridae</v>
      </c>
      <c r="AI3574" t="s">
        <v>60</v>
      </c>
      <c r="AJ3574" t="s">
        <v>161</v>
      </c>
      <c r="AK3574">
        <v>3</v>
      </c>
      <c r="AM3574" t="s">
        <v>42</v>
      </c>
      <c r="AN3574">
        <v>3</v>
      </c>
      <c r="AO3574">
        <v>0</v>
      </c>
    </row>
    <row r="3575" spans="1:41" x14ac:dyDescent="0.25">
      <c r="A3575" t="s">
        <v>908</v>
      </c>
      <c r="F3575" t="s">
        <v>908</v>
      </c>
      <c r="G3575" s="1">
        <v>42459</v>
      </c>
      <c r="I3575" t="s">
        <v>1023</v>
      </c>
      <c r="J3575" t="s">
        <v>40</v>
      </c>
      <c r="K3575" t="s">
        <v>416</v>
      </c>
      <c r="L3575" t="s">
        <v>42</v>
      </c>
      <c r="M3575" t="s">
        <v>43</v>
      </c>
      <c r="N3575">
        <v>0</v>
      </c>
      <c r="O3575">
        <v>1</v>
      </c>
      <c r="P3575">
        <v>1</v>
      </c>
      <c r="T3575" t="s">
        <v>55</v>
      </c>
      <c r="V3575" t="s">
        <v>67</v>
      </c>
      <c r="X3575" t="s">
        <v>373</v>
      </c>
      <c r="Z3575" t="s">
        <v>374</v>
      </c>
      <c r="AC3575" t="s">
        <v>417</v>
      </c>
      <c r="AG3575" t="s">
        <v>27</v>
      </c>
      <c r="AH3575" t="str">
        <f>Table1[[#This Row],[Family]]</f>
        <v>Corydalidae</v>
      </c>
      <c r="AI3575" t="s">
        <v>76</v>
      </c>
      <c r="AJ3575" t="s">
        <v>376</v>
      </c>
      <c r="AK3575">
        <v>1.4</v>
      </c>
      <c r="AM3575" t="s">
        <v>42</v>
      </c>
      <c r="AN3575">
        <v>1.4</v>
      </c>
      <c r="AO3575">
        <v>0</v>
      </c>
    </row>
    <row r="3576" spans="1:41" x14ac:dyDescent="0.25">
      <c r="A3576" t="s">
        <v>908</v>
      </c>
      <c r="F3576" t="s">
        <v>908</v>
      </c>
      <c r="G3576" s="1">
        <v>42459</v>
      </c>
      <c r="I3576" t="s">
        <v>1023</v>
      </c>
      <c r="J3576" t="s">
        <v>40</v>
      </c>
      <c r="K3576" t="s">
        <v>170</v>
      </c>
      <c r="L3576" t="s">
        <v>42</v>
      </c>
      <c r="M3576" t="s">
        <v>43</v>
      </c>
      <c r="N3576">
        <v>0</v>
      </c>
      <c r="O3576">
        <v>26</v>
      </c>
      <c r="P3576">
        <v>26</v>
      </c>
      <c r="T3576" t="s">
        <v>55</v>
      </c>
      <c r="V3576" t="s">
        <v>67</v>
      </c>
      <c r="X3576" t="s">
        <v>72</v>
      </c>
      <c r="Z3576" t="s">
        <v>171</v>
      </c>
      <c r="AC3576" t="s">
        <v>172</v>
      </c>
      <c r="AG3576" t="s">
        <v>27</v>
      </c>
      <c r="AH3576" t="str">
        <f>Table1[[#This Row],[Family]]</f>
        <v>Hydropsychidae</v>
      </c>
      <c r="AI3576" t="s">
        <v>92</v>
      </c>
      <c r="AJ3576" t="s">
        <v>53</v>
      </c>
      <c r="AK3576">
        <v>6.5</v>
      </c>
      <c r="AM3576" t="s">
        <v>42</v>
      </c>
      <c r="AN3576">
        <v>6.5</v>
      </c>
      <c r="AO3576">
        <v>0</v>
      </c>
    </row>
    <row r="3577" spans="1:41" x14ac:dyDescent="0.25">
      <c r="A3577" t="s">
        <v>908</v>
      </c>
      <c r="F3577" t="s">
        <v>908</v>
      </c>
      <c r="G3577" s="1">
        <v>42459</v>
      </c>
      <c r="I3577" t="s">
        <v>1023</v>
      </c>
      <c r="J3577" t="s">
        <v>40</v>
      </c>
      <c r="K3577" t="s">
        <v>175</v>
      </c>
      <c r="L3577" t="s">
        <v>42</v>
      </c>
      <c r="M3577" t="s">
        <v>43</v>
      </c>
      <c r="N3577">
        <v>0</v>
      </c>
      <c r="O3577">
        <v>21</v>
      </c>
      <c r="P3577">
        <v>21</v>
      </c>
      <c r="T3577" t="s">
        <v>55</v>
      </c>
      <c r="V3577" t="s">
        <v>67</v>
      </c>
      <c r="X3577" t="s">
        <v>72</v>
      </c>
      <c r="Z3577" t="s">
        <v>171</v>
      </c>
      <c r="AC3577" t="s">
        <v>176</v>
      </c>
      <c r="AG3577" t="s">
        <v>27</v>
      </c>
      <c r="AH3577" t="str">
        <f>Table1[[#This Row],[Family]]</f>
        <v>Hydropsychidae</v>
      </c>
      <c r="AI3577" t="s">
        <v>92</v>
      </c>
      <c r="AJ3577" t="s">
        <v>53</v>
      </c>
      <c r="AK3577">
        <v>7.5</v>
      </c>
      <c r="AM3577" t="s">
        <v>42</v>
      </c>
      <c r="AN3577">
        <v>7.5</v>
      </c>
      <c r="AO3577">
        <v>0</v>
      </c>
    </row>
    <row r="3578" spans="1:41" x14ac:dyDescent="0.25">
      <c r="A3578" t="s">
        <v>908</v>
      </c>
      <c r="F3578" t="s">
        <v>908</v>
      </c>
      <c r="G3578" s="1">
        <v>42459</v>
      </c>
      <c r="I3578" t="s">
        <v>1023</v>
      </c>
      <c r="J3578" t="s">
        <v>40</v>
      </c>
      <c r="K3578" t="s">
        <v>461</v>
      </c>
      <c r="L3578" t="s">
        <v>42</v>
      </c>
      <c r="M3578" t="s">
        <v>43</v>
      </c>
      <c r="N3578">
        <v>0</v>
      </c>
      <c r="O3578">
        <v>1</v>
      </c>
      <c r="P3578">
        <v>1</v>
      </c>
      <c r="T3578" t="s">
        <v>55</v>
      </c>
      <c r="V3578" t="s">
        <v>67</v>
      </c>
      <c r="X3578" t="s">
        <v>220</v>
      </c>
      <c r="Z3578" t="s">
        <v>221</v>
      </c>
      <c r="AC3578" t="s">
        <v>462</v>
      </c>
      <c r="AG3578" t="s">
        <v>27</v>
      </c>
      <c r="AH3578" t="str">
        <f>Table1[[#This Row],[Family]]</f>
        <v>Elmidae</v>
      </c>
      <c r="AI3578" t="s">
        <v>144</v>
      </c>
      <c r="AJ3578" t="s">
        <v>169</v>
      </c>
      <c r="AK3578">
        <v>7.8</v>
      </c>
      <c r="AM3578" t="s">
        <v>42</v>
      </c>
      <c r="AN3578">
        <v>7.8</v>
      </c>
      <c r="AO3578">
        <v>0</v>
      </c>
    </row>
    <row r="3579" spans="1:41" x14ac:dyDescent="0.25">
      <c r="A3579" t="s">
        <v>908</v>
      </c>
      <c r="F3579" t="s">
        <v>908</v>
      </c>
      <c r="G3579" s="1">
        <v>42459</v>
      </c>
      <c r="I3579" t="s">
        <v>1023</v>
      </c>
      <c r="J3579" t="s">
        <v>40</v>
      </c>
      <c r="K3579" t="s">
        <v>511</v>
      </c>
      <c r="L3579" t="s">
        <v>42</v>
      </c>
      <c r="M3579" t="s">
        <v>43</v>
      </c>
      <c r="N3579">
        <v>0</v>
      </c>
      <c r="O3579">
        <v>3</v>
      </c>
      <c r="P3579">
        <v>3</v>
      </c>
      <c r="T3579" t="s">
        <v>55</v>
      </c>
      <c r="V3579" t="s">
        <v>67</v>
      </c>
      <c r="X3579" t="s">
        <v>80</v>
      </c>
      <c r="Z3579" t="s">
        <v>81</v>
      </c>
      <c r="AC3579" t="s">
        <v>512</v>
      </c>
      <c r="AG3579" t="s">
        <v>27</v>
      </c>
      <c r="AH3579" t="str">
        <f>Table1[[#This Row],[Family]]</f>
        <v>Ceratopogonidae</v>
      </c>
      <c r="AI3579" t="s">
        <v>76</v>
      </c>
      <c r="AJ3579" t="s">
        <v>49</v>
      </c>
      <c r="AK3579">
        <v>3</v>
      </c>
      <c r="AM3579" t="s">
        <v>42</v>
      </c>
      <c r="AN3579">
        <v>3</v>
      </c>
      <c r="AO3579">
        <v>0</v>
      </c>
    </row>
    <row r="3580" spans="1:41" x14ac:dyDescent="0.25">
      <c r="A3580" t="s">
        <v>908</v>
      </c>
      <c r="F3580" t="s">
        <v>908</v>
      </c>
      <c r="G3580" s="1">
        <v>42459</v>
      </c>
      <c r="I3580" t="s">
        <v>1023</v>
      </c>
      <c r="J3580" t="s">
        <v>40</v>
      </c>
      <c r="K3580" t="s">
        <v>93</v>
      </c>
      <c r="L3580" t="s">
        <v>42</v>
      </c>
      <c r="M3580" t="s">
        <v>43</v>
      </c>
      <c r="N3580">
        <v>0</v>
      </c>
      <c r="O3580">
        <v>34</v>
      </c>
      <c r="P3580">
        <v>34</v>
      </c>
      <c r="T3580" t="s">
        <v>55</v>
      </c>
      <c r="V3580" t="s">
        <v>67</v>
      </c>
      <c r="X3580" t="s">
        <v>80</v>
      </c>
      <c r="Z3580" t="s">
        <v>86</v>
      </c>
      <c r="AB3580" t="s">
        <v>87</v>
      </c>
      <c r="AC3580" t="s">
        <v>94</v>
      </c>
      <c r="AG3580" t="s">
        <v>27</v>
      </c>
      <c r="AH3580" t="str">
        <f>Table1[[#This Row],[Family]]</f>
        <v>Chironomidae</v>
      </c>
      <c r="AI3580" t="s">
        <v>60</v>
      </c>
      <c r="AJ3580" t="s">
        <v>95</v>
      </c>
      <c r="AK3580">
        <v>6.3</v>
      </c>
      <c r="AM3580" t="s">
        <v>42</v>
      </c>
      <c r="AN3580">
        <v>6.3</v>
      </c>
      <c r="AO3580">
        <v>0</v>
      </c>
    </row>
    <row r="3581" spans="1:41" x14ac:dyDescent="0.25">
      <c r="A3581" t="s">
        <v>908</v>
      </c>
      <c r="F3581" t="s">
        <v>908</v>
      </c>
      <c r="G3581" s="1">
        <v>42459</v>
      </c>
      <c r="I3581" t="s">
        <v>1023</v>
      </c>
      <c r="J3581" t="s">
        <v>40</v>
      </c>
      <c r="K3581" t="s">
        <v>297</v>
      </c>
      <c r="L3581" t="s">
        <v>42</v>
      </c>
      <c r="M3581" t="s">
        <v>43</v>
      </c>
      <c r="N3581">
        <v>0</v>
      </c>
      <c r="O3581">
        <v>1</v>
      </c>
      <c r="P3581">
        <v>1</v>
      </c>
      <c r="T3581" t="s">
        <v>55</v>
      </c>
      <c r="V3581" t="s">
        <v>67</v>
      </c>
      <c r="X3581" t="s">
        <v>80</v>
      </c>
      <c r="Z3581" t="s">
        <v>86</v>
      </c>
      <c r="AB3581" t="s">
        <v>97</v>
      </c>
      <c r="AC3581" t="s">
        <v>298</v>
      </c>
      <c r="AG3581" t="s">
        <v>27</v>
      </c>
      <c r="AH3581" t="str">
        <f>Table1[[#This Row],[Family]]</f>
        <v>Chironomidae</v>
      </c>
      <c r="AI3581" t="s">
        <v>92</v>
      </c>
      <c r="AJ3581" t="s">
        <v>53</v>
      </c>
      <c r="AK3581">
        <v>7.2</v>
      </c>
      <c r="AM3581" t="s">
        <v>42</v>
      </c>
      <c r="AN3581">
        <v>7.2</v>
      </c>
      <c r="AO3581">
        <v>0</v>
      </c>
    </row>
    <row r="3582" spans="1:41" x14ac:dyDescent="0.25">
      <c r="A3582" t="s">
        <v>908</v>
      </c>
      <c r="F3582" t="s">
        <v>908</v>
      </c>
      <c r="G3582" s="1">
        <v>42459</v>
      </c>
      <c r="I3582" t="s">
        <v>1023</v>
      </c>
      <c r="J3582" t="s">
        <v>40</v>
      </c>
      <c r="K3582" t="s">
        <v>564</v>
      </c>
      <c r="L3582" t="s">
        <v>42</v>
      </c>
      <c r="M3582" t="s">
        <v>43</v>
      </c>
      <c r="N3582">
        <v>0</v>
      </c>
      <c r="O3582">
        <v>1</v>
      </c>
      <c r="P3582">
        <v>1</v>
      </c>
      <c r="T3582" t="s">
        <v>55</v>
      </c>
      <c r="V3582" t="s">
        <v>67</v>
      </c>
      <c r="X3582" t="s">
        <v>80</v>
      </c>
      <c r="Z3582" t="s">
        <v>86</v>
      </c>
      <c r="AB3582" t="s">
        <v>97</v>
      </c>
      <c r="AC3582" t="s">
        <v>565</v>
      </c>
      <c r="AG3582" t="s">
        <v>27</v>
      </c>
      <c r="AH3582" t="str">
        <f>Table1[[#This Row],[Family]]</f>
        <v>Chironomidae</v>
      </c>
      <c r="AI3582" t="s">
        <v>48</v>
      </c>
      <c r="AJ3582" t="s">
        <v>271</v>
      </c>
      <c r="AK3582">
        <v>4.2</v>
      </c>
      <c r="AM3582" t="s">
        <v>42</v>
      </c>
      <c r="AN3582">
        <v>4.2</v>
      </c>
      <c r="AO3582">
        <v>0</v>
      </c>
    </row>
    <row r="3583" spans="1:41" x14ac:dyDescent="0.25">
      <c r="A3583" t="s">
        <v>908</v>
      </c>
      <c r="F3583" t="s">
        <v>908</v>
      </c>
      <c r="G3583" s="1">
        <v>42459</v>
      </c>
      <c r="I3583" t="s">
        <v>1023</v>
      </c>
      <c r="J3583" t="s">
        <v>40</v>
      </c>
      <c r="K3583" t="s">
        <v>186</v>
      </c>
      <c r="L3583" t="s">
        <v>42</v>
      </c>
      <c r="M3583" t="s">
        <v>79</v>
      </c>
      <c r="N3583">
        <v>0</v>
      </c>
      <c r="O3583">
        <v>5</v>
      </c>
      <c r="P3583">
        <v>5</v>
      </c>
      <c r="T3583" t="s">
        <v>55</v>
      </c>
      <c r="V3583" t="s">
        <v>67</v>
      </c>
      <c r="X3583" t="s">
        <v>80</v>
      </c>
      <c r="Z3583" t="s">
        <v>86</v>
      </c>
      <c r="AC3583" t="s">
        <v>187</v>
      </c>
      <c r="AG3583" t="s">
        <v>27</v>
      </c>
      <c r="AH3583" t="str">
        <f>Table1[[#This Row],[Family]]</f>
        <v>Chironomidae</v>
      </c>
      <c r="AI3583" t="s">
        <v>48</v>
      </c>
      <c r="AK3583">
        <v>7.6</v>
      </c>
      <c r="AM3583" t="s">
        <v>42</v>
      </c>
      <c r="AN3583">
        <v>7.6</v>
      </c>
      <c r="AO3583">
        <v>0</v>
      </c>
    </row>
    <row r="3584" spans="1:41" x14ac:dyDescent="0.25">
      <c r="A3584" t="s">
        <v>908</v>
      </c>
      <c r="F3584" t="s">
        <v>908</v>
      </c>
      <c r="G3584" s="1">
        <v>42459</v>
      </c>
      <c r="I3584" t="s">
        <v>1023</v>
      </c>
      <c r="J3584" t="s">
        <v>40</v>
      </c>
      <c r="K3584" t="s">
        <v>274</v>
      </c>
      <c r="L3584" t="s">
        <v>42</v>
      </c>
      <c r="M3584" t="s">
        <v>43</v>
      </c>
      <c r="N3584">
        <v>0</v>
      </c>
      <c r="O3584">
        <v>7</v>
      </c>
      <c r="P3584">
        <v>7</v>
      </c>
      <c r="T3584" t="s">
        <v>55</v>
      </c>
      <c r="V3584" t="s">
        <v>67</v>
      </c>
      <c r="X3584" t="s">
        <v>80</v>
      </c>
      <c r="Z3584" t="s">
        <v>86</v>
      </c>
      <c r="AC3584" t="s">
        <v>275</v>
      </c>
      <c r="AG3584" t="s">
        <v>27</v>
      </c>
      <c r="AH3584" t="str">
        <f>Table1[[#This Row],[Family]]</f>
        <v>Chironomidae</v>
      </c>
      <c r="AI3584" t="s">
        <v>48</v>
      </c>
      <c r="AJ3584" t="s">
        <v>61</v>
      </c>
      <c r="AK3584">
        <v>4.5999999999999996</v>
      </c>
      <c r="AM3584" t="s">
        <v>42</v>
      </c>
      <c r="AN3584">
        <v>4.5999999999999996</v>
      </c>
      <c r="AO3584">
        <v>0</v>
      </c>
    </row>
    <row r="3585" spans="1:41" x14ac:dyDescent="0.25">
      <c r="A3585" t="s">
        <v>908</v>
      </c>
      <c r="F3585" t="s">
        <v>908</v>
      </c>
      <c r="G3585" s="1">
        <v>42459</v>
      </c>
      <c r="I3585" t="s">
        <v>1023</v>
      </c>
      <c r="J3585" t="s">
        <v>40</v>
      </c>
      <c r="K3585" t="s">
        <v>542</v>
      </c>
      <c r="L3585" t="s">
        <v>42</v>
      </c>
      <c r="M3585" t="s">
        <v>43</v>
      </c>
      <c r="N3585">
        <v>0</v>
      </c>
      <c r="O3585">
        <v>2</v>
      </c>
      <c r="P3585">
        <v>2</v>
      </c>
      <c r="T3585" t="s">
        <v>55</v>
      </c>
      <c r="V3585" t="s">
        <v>67</v>
      </c>
      <c r="X3585" t="s">
        <v>80</v>
      </c>
      <c r="Z3585" t="s">
        <v>86</v>
      </c>
      <c r="AC3585" t="s">
        <v>543</v>
      </c>
      <c r="AG3585" t="s">
        <v>27</v>
      </c>
      <c r="AH3585" t="str">
        <f>Table1[[#This Row],[Family]]</f>
        <v>Chironomidae</v>
      </c>
      <c r="AI3585" t="s">
        <v>60</v>
      </c>
      <c r="AJ3585" t="s">
        <v>82</v>
      </c>
      <c r="AK3585">
        <v>6.6</v>
      </c>
      <c r="AM3585" t="s">
        <v>42</v>
      </c>
      <c r="AN3585">
        <v>6.6</v>
      </c>
      <c r="AO3585">
        <v>0</v>
      </c>
    </row>
    <row r="3586" spans="1:41" x14ac:dyDescent="0.25">
      <c r="A3586" t="s">
        <v>908</v>
      </c>
      <c r="F3586" t="s">
        <v>908</v>
      </c>
      <c r="G3586" s="1">
        <v>42459</v>
      </c>
      <c r="I3586" t="s">
        <v>1023</v>
      </c>
      <c r="J3586" t="s">
        <v>40</v>
      </c>
      <c r="K3586" t="s">
        <v>229</v>
      </c>
      <c r="L3586" t="s">
        <v>42</v>
      </c>
      <c r="M3586" t="s">
        <v>43</v>
      </c>
      <c r="N3586">
        <v>0</v>
      </c>
      <c r="O3586">
        <v>6</v>
      </c>
      <c r="P3586">
        <v>6</v>
      </c>
      <c r="T3586" t="s">
        <v>55</v>
      </c>
      <c r="V3586" t="s">
        <v>67</v>
      </c>
      <c r="X3586" t="s">
        <v>80</v>
      </c>
      <c r="Z3586" t="s">
        <v>86</v>
      </c>
      <c r="AC3586" t="s">
        <v>230</v>
      </c>
      <c r="AG3586" t="s">
        <v>27</v>
      </c>
      <c r="AH3586" t="str">
        <f>Table1[[#This Row],[Family]]</f>
        <v>Chironomidae</v>
      </c>
      <c r="AI3586" t="s">
        <v>48</v>
      </c>
      <c r="AJ3586" t="s">
        <v>61</v>
      </c>
      <c r="AK3586">
        <v>6.2</v>
      </c>
      <c r="AM3586" t="s">
        <v>42</v>
      </c>
      <c r="AN3586">
        <v>6.2</v>
      </c>
      <c r="AO3586">
        <v>0</v>
      </c>
    </row>
    <row r="3587" spans="1:41" x14ac:dyDescent="0.25">
      <c r="A3587" t="s">
        <v>908</v>
      </c>
      <c r="F3587" t="s">
        <v>908</v>
      </c>
      <c r="G3587" s="1">
        <v>42459</v>
      </c>
      <c r="I3587" t="s">
        <v>1023</v>
      </c>
      <c r="J3587" t="s">
        <v>40</v>
      </c>
      <c r="K3587" t="s">
        <v>250</v>
      </c>
      <c r="L3587" t="s">
        <v>42</v>
      </c>
      <c r="M3587" t="s">
        <v>43</v>
      </c>
      <c r="N3587">
        <v>0</v>
      </c>
      <c r="O3587">
        <v>1</v>
      </c>
      <c r="P3587">
        <v>1</v>
      </c>
      <c r="T3587" t="s">
        <v>55</v>
      </c>
      <c r="V3587" t="s">
        <v>67</v>
      </c>
      <c r="X3587" t="s">
        <v>80</v>
      </c>
      <c r="Z3587" t="s">
        <v>86</v>
      </c>
      <c r="AC3587" t="s">
        <v>251</v>
      </c>
      <c r="AG3587" t="s">
        <v>27</v>
      </c>
      <c r="AH3587" t="str">
        <f>Table1[[#This Row],[Family]]</f>
        <v>Chironomidae</v>
      </c>
      <c r="AI3587" t="s">
        <v>48</v>
      </c>
      <c r="AJ3587" t="s">
        <v>61</v>
      </c>
      <c r="AK3587">
        <v>5.0999999999999996</v>
      </c>
      <c r="AM3587" t="s">
        <v>42</v>
      </c>
      <c r="AN3587">
        <v>5.0999999999999996</v>
      </c>
      <c r="AO3587">
        <v>0</v>
      </c>
    </row>
    <row r="3588" spans="1:41" x14ac:dyDescent="0.25">
      <c r="A3588" t="s">
        <v>908</v>
      </c>
      <c r="F3588" t="s">
        <v>908</v>
      </c>
      <c r="G3588" s="1">
        <v>42459</v>
      </c>
      <c r="I3588" t="s">
        <v>1023</v>
      </c>
      <c r="J3588" t="s">
        <v>40</v>
      </c>
      <c r="K3588" t="s">
        <v>123</v>
      </c>
      <c r="L3588" t="s">
        <v>42</v>
      </c>
      <c r="M3588" t="s">
        <v>43</v>
      </c>
      <c r="N3588">
        <v>0</v>
      </c>
      <c r="O3588">
        <v>4</v>
      </c>
      <c r="P3588">
        <v>4</v>
      </c>
      <c r="T3588" t="s">
        <v>55</v>
      </c>
      <c r="V3588" t="s">
        <v>67</v>
      </c>
      <c r="X3588" t="s">
        <v>80</v>
      </c>
      <c r="Z3588" t="s">
        <v>86</v>
      </c>
      <c r="AC3588" t="s">
        <v>124</v>
      </c>
      <c r="AG3588" t="s">
        <v>27</v>
      </c>
      <c r="AH3588" t="str">
        <f>Table1[[#This Row],[Family]]</f>
        <v>Chironomidae</v>
      </c>
      <c r="AI3588" t="s">
        <v>76</v>
      </c>
      <c r="AJ3588" t="s">
        <v>61</v>
      </c>
      <c r="AK3588">
        <v>8.1999999999999993</v>
      </c>
      <c r="AM3588" t="s">
        <v>42</v>
      </c>
      <c r="AN3588">
        <v>8.1999999999999993</v>
      </c>
      <c r="AO3588">
        <v>0</v>
      </c>
    </row>
    <row r="3589" spans="1:41" x14ac:dyDescent="0.25">
      <c r="A3589" t="s">
        <v>908</v>
      </c>
      <c r="F3589" t="s">
        <v>908</v>
      </c>
      <c r="G3589" s="1">
        <v>42459</v>
      </c>
      <c r="I3589" t="s">
        <v>1023</v>
      </c>
      <c r="J3589" t="s">
        <v>40</v>
      </c>
      <c r="K3589" t="s">
        <v>236</v>
      </c>
      <c r="L3589" t="s">
        <v>42</v>
      </c>
      <c r="M3589" t="s">
        <v>43</v>
      </c>
      <c r="N3589">
        <v>0</v>
      </c>
      <c r="O3589">
        <v>7</v>
      </c>
      <c r="P3589">
        <v>7</v>
      </c>
      <c r="T3589" t="s">
        <v>55</v>
      </c>
      <c r="V3589" t="s">
        <v>67</v>
      </c>
      <c r="X3589" t="s">
        <v>80</v>
      </c>
      <c r="Z3589" t="s">
        <v>199</v>
      </c>
      <c r="AB3589" t="s">
        <v>237</v>
      </c>
      <c r="AC3589" t="s">
        <v>238</v>
      </c>
      <c r="AG3589" t="s">
        <v>27</v>
      </c>
      <c r="AH3589" t="str">
        <f>Table1[[#This Row],[Family]]</f>
        <v>Simuliidae</v>
      </c>
      <c r="AI3589" t="s">
        <v>92</v>
      </c>
      <c r="AJ3589" t="s">
        <v>53</v>
      </c>
      <c r="AK3589">
        <v>5.7</v>
      </c>
      <c r="AM3589" t="s">
        <v>42</v>
      </c>
      <c r="AN3589">
        <v>5.7</v>
      </c>
      <c r="AO3589">
        <v>0</v>
      </c>
    </row>
    <row r="3590" spans="1:41" x14ac:dyDescent="0.25">
      <c r="A3590" t="s">
        <v>909</v>
      </c>
      <c r="F3590" t="s">
        <v>909</v>
      </c>
      <c r="G3590" s="1">
        <v>42474</v>
      </c>
      <c r="I3590" t="s">
        <v>1023</v>
      </c>
      <c r="J3590" t="s">
        <v>129</v>
      </c>
      <c r="K3590" t="s">
        <v>130</v>
      </c>
      <c r="L3590" t="s">
        <v>42</v>
      </c>
      <c r="M3590" t="s">
        <v>43</v>
      </c>
      <c r="N3590">
        <v>0</v>
      </c>
      <c r="O3590">
        <v>3</v>
      </c>
      <c r="P3590">
        <v>3</v>
      </c>
      <c r="T3590" t="s">
        <v>55</v>
      </c>
      <c r="V3590" t="s">
        <v>67</v>
      </c>
      <c r="X3590" t="s">
        <v>68</v>
      </c>
      <c r="Z3590" t="s">
        <v>131</v>
      </c>
      <c r="AC3590" t="s">
        <v>132</v>
      </c>
      <c r="AG3590" t="s">
        <v>27</v>
      </c>
      <c r="AH3590" t="str">
        <f>Table1[[#This Row],[Family]]</f>
        <v>Ameletidae</v>
      </c>
      <c r="AI3590" t="s">
        <v>48</v>
      </c>
      <c r="AJ3590" t="s">
        <v>133</v>
      </c>
      <c r="AK3590">
        <v>2.6</v>
      </c>
      <c r="AM3590" t="s">
        <v>42</v>
      </c>
      <c r="AN3590">
        <v>2.6</v>
      </c>
      <c r="AO3590">
        <v>0</v>
      </c>
    </row>
    <row r="3591" spans="1:41" x14ac:dyDescent="0.25">
      <c r="A3591" t="s">
        <v>909</v>
      </c>
      <c r="F3591" t="s">
        <v>909</v>
      </c>
      <c r="G3591" s="1">
        <v>42474</v>
      </c>
      <c r="I3591" t="s">
        <v>1023</v>
      </c>
      <c r="J3591" t="s">
        <v>129</v>
      </c>
      <c r="K3591" t="s">
        <v>586</v>
      </c>
      <c r="L3591" t="s">
        <v>42</v>
      </c>
      <c r="M3591" t="s">
        <v>43</v>
      </c>
      <c r="N3591">
        <v>0</v>
      </c>
      <c r="O3591">
        <v>1</v>
      </c>
      <c r="P3591">
        <v>1</v>
      </c>
      <c r="T3591" t="s">
        <v>55</v>
      </c>
      <c r="V3591" t="s">
        <v>67</v>
      </c>
      <c r="X3591" t="s">
        <v>68</v>
      </c>
      <c r="Z3591" t="s">
        <v>138</v>
      </c>
      <c r="AC3591" t="s">
        <v>587</v>
      </c>
      <c r="AG3591" t="s">
        <v>27</v>
      </c>
      <c r="AH3591" t="str">
        <f>Table1[[#This Row],[Family]]</f>
        <v>Ephemerellidae</v>
      </c>
      <c r="AI3591" t="s">
        <v>144</v>
      </c>
      <c r="AJ3591" t="s">
        <v>169</v>
      </c>
      <c r="AK3591">
        <v>1.9</v>
      </c>
      <c r="AM3591" t="s">
        <v>42</v>
      </c>
      <c r="AN3591">
        <v>1.9</v>
      </c>
      <c r="AO3591">
        <v>0</v>
      </c>
    </row>
    <row r="3592" spans="1:41" x14ac:dyDescent="0.25">
      <c r="A3592" t="s">
        <v>909</v>
      </c>
      <c r="F3592" t="s">
        <v>909</v>
      </c>
      <c r="G3592" s="1">
        <v>42474</v>
      </c>
      <c r="I3592" t="s">
        <v>1023</v>
      </c>
      <c r="J3592" t="s">
        <v>129</v>
      </c>
      <c r="K3592" t="s">
        <v>137</v>
      </c>
      <c r="L3592" t="s">
        <v>42</v>
      </c>
      <c r="M3592" t="s">
        <v>43</v>
      </c>
      <c r="N3592">
        <v>0</v>
      </c>
      <c r="O3592">
        <v>1</v>
      </c>
      <c r="P3592">
        <v>1</v>
      </c>
      <c r="T3592" t="s">
        <v>55</v>
      </c>
      <c r="V3592" t="s">
        <v>67</v>
      </c>
      <c r="X3592" t="s">
        <v>68</v>
      </c>
      <c r="Z3592" t="s">
        <v>138</v>
      </c>
      <c r="AC3592" t="s">
        <v>139</v>
      </c>
      <c r="AG3592" t="s">
        <v>27</v>
      </c>
      <c r="AH3592" t="str">
        <f>Table1[[#This Row],[Family]]</f>
        <v>Ephemerellidae</v>
      </c>
      <c r="AI3592" t="s">
        <v>48</v>
      </c>
      <c r="AJ3592" t="s">
        <v>140</v>
      </c>
      <c r="AK3592">
        <v>2.2999999999999998</v>
      </c>
      <c r="AM3592" t="s">
        <v>42</v>
      </c>
      <c r="AN3592">
        <v>2.2999999999999998</v>
      </c>
      <c r="AO3592">
        <v>0</v>
      </c>
    </row>
    <row r="3593" spans="1:41" x14ac:dyDescent="0.25">
      <c r="A3593" t="s">
        <v>909</v>
      </c>
      <c r="F3593" t="s">
        <v>909</v>
      </c>
      <c r="G3593" s="1">
        <v>42474</v>
      </c>
      <c r="I3593" t="s">
        <v>1023</v>
      </c>
      <c r="J3593" t="s">
        <v>129</v>
      </c>
      <c r="K3593" t="s">
        <v>141</v>
      </c>
      <c r="L3593" t="s">
        <v>42</v>
      </c>
      <c r="M3593" t="s">
        <v>43</v>
      </c>
      <c r="N3593">
        <v>0</v>
      </c>
      <c r="O3593">
        <v>26</v>
      </c>
      <c r="P3593">
        <v>26</v>
      </c>
      <c r="T3593" t="s">
        <v>55</v>
      </c>
      <c r="V3593" t="s">
        <v>67</v>
      </c>
      <c r="X3593" t="s">
        <v>68</v>
      </c>
      <c r="Z3593" t="s">
        <v>142</v>
      </c>
      <c r="AC3593" t="s">
        <v>143</v>
      </c>
      <c r="AG3593" t="s">
        <v>27</v>
      </c>
      <c r="AH3593" t="str">
        <f>Table1[[#This Row],[Family]]</f>
        <v>Heptageniidae</v>
      </c>
      <c r="AI3593" t="s">
        <v>144</v>
      </c>
      <c r="AJ3593" t="s">
        <v>53</v>
      </c>
      <c r="AK3593">
        <v>1.7</v>
      </c>
      <c r="AM3593" t="s">
        <v>42</v>
      </c>
      <c r="AN3593">
        <v>1.7</v>
      </c>
      <c r="AO3593">
        <v>0</v>
      </c>
    </row>
    <row r="3594" spans="1:41" x14ac:dyDescent="0.25">
      <c r="A3594" t="s">
        <v>909</v>
      </c>
      <c r="F3594" t="s">
        <v>909</v>
      </c>
      <c r="G3594" s="1">
        <v>42474</v>
      </c>
      <c r="I3594" t="s">
        <v>1023</v>
      </c>
      <c r="J3594" t="s">
        <v>129</v>
      </c>
      <c r="K3594" t="s">
        <v>151</v>
      </c>
      <c r="L3594" t="s">
        <v>42</v>
      </c>
      <c r="M3594" t="s">
        <v>43</v>
      </c>
      <c r="N3594">
        <v>0</v>
      </c>
      <c r="O3594">
        <v>1</v>
      </c>
      <c r="P3594">
        <v>1</v>
      </c>
      <c r="T3594" t="s">
        <v>55</v>
      </c>
      <c r="V3594" t="s">
        <v>67</v>
      </c>
      <c r="X3594" t="s">
        <v>152</v>
      </c>
      <c r="Z3594" t="s">
        <v>153</v>
      </c>
      <c r="AC3594" t="s">
        <v>154</v>
      </c>
      <c r="AG3594" t="s">
        <v>27</v>
      </c>
      <c r="AH3594" t="str">
        <f>Table1[[#This Row],[Family]]</f>
        <v>Chloroperlidae</v>
      </c>
      <c r="AI3594" t="s">
        <v>76</v>
      </c>
      <c r="AJ3594" t="s">
        <v>53</v>
      </c>
      <c r="AK3594">
        <v>1.9</v>
      </c>
      <c r="AM3594" t="s">
        <v>42</v>
      </c>
      <c r="AN3594">
        <v>1.9</v>
      </c>
      <c r="AO3594">
        <v>0</v>
      </c>
    </row>
    <row r="3595" spans="1:41" x14ac:dyDescent="0.25">
      <c r="A3595" t="s">
        <v>909</v>
      </c>
      <c r="F3595" t="s">
        <v>909</v>
      </c>
      <c r="G3595" s="1">
        <v>42474</v>
      </c>
      <c r="I3595" t="s">
        <v>1023</v>
      </c>
      <c r="J3595" t="s">
        <v>129</v>
      </c>
      <c r="K3595" t="s">
        <v>155</v>
      </c>
      <c r="L3595" t="s">
        <v>42</v>
      </c>
      <c r="M3595" t="s">
        <v>43</v>
      </c>
      <c r="N3595">
        <v>0</v>
      </c>
      <c r="O3595">
        <v>12</v>
      </c>
      <c r="P3595">
        <v>12</v>
      </c>
      <c r="T3595" t="s">
        <v>55</v>
      </c>
      <c r="V3595" t="s">
        <v>67</v>
      </c>
      <c r="X3595" t="s">
        <v>152</v>
      </c>
      <c r="Z3595" t="s">
        <v>156</v>
      </c>
      <c r="AC3595" t="s">
        <v>157</v>
      </c>
      <c r="AG3595" t="s">
        <v>27</v>
      </c>
      <c r="AH3595" t="str">
        <f>Table1[[#This Row],[Family]]</f>
        <v>Leuctridae</v>
      </c>
      <c r="AI3595" t="s">
        <v>60</v>
      </c>
      <c r="AJ3595" t="s">
        <v>53</v>
      </c>
      <c r="AK3595">
        <v>0.4</v>
      </c>
      <c r="AM3595" t="s">
        <v>42</v>
      </c>
      <c r="AN3595">
        <v>0.4</v>
      </c>
      <c r="AO3595">
        <v>0</v>
      </c>
    </row>
    <row r="3596" spans="1:41" x14ac:dyDescent="0.25">
      <c r="A3596" t="s">
        <v>909</v>
      </c>
      <c r="F3596" t="s">
        <v>909</v>
      </c>
      <c r="G3596" s="1">
        <v>42474</v>
      </c>
      <c r="I3596" t="s">
        <v>1023</v>
      </c>
      <c r="J3596" t="s">
        <v>129</v>
      </c>
      <c r="K3596" t="s">
        <v>158</v>
      </c>
      <c r="L3596" t="s">
        <v>42</v>
      </c>
      <c r="M3596" t="s">
        <v>43</v>
      </c>
      <c r="N3596">
        <v>0</v>
      </c>
      <c r="O3596">
        <v>44</v>
      </c>
      <c r="P3596">
        <v>44</v>
      </c>
      <c r="T3596" t="s">
        <v>55</v>
      </c>
      <c r="V3596" t="s">
        <v>67</v>
      </c>
      <c r="X3596" t="s">
        <v>152</v>
      </c>
      <c r="Z3596" t="s">
        <v>159</v>
      </c>
      <c r="AC3596" t="s">
        <v>160</v>
      </c>
      <c r="AG3596" t="s">
        <v>27</v>
      </c>
      <c r="AH3596" t="str">
        <f>Table1[[#This Row],[Family]]</f>
        <v>Nemouridae</v>
      </c>
      <c r="AI3596" t="s">
        <v>60</v>
      </c>
      <c r="AJ3596" t="s">
        <v>161</v>
      </c>
      <c r="AK3596">
        <v>3</v>
      </c>
      <c r="AM3596" t="s">
        <v>42</v>
      </c>
      <c r="AN3596">
        <v>3</v>
      </c>
      <c r="AO3596">
        <v>0</v>
      </c>
    </row>
    <row r="3597" spans="1:41" x14ac:dyDescent="0.25">
      <c r="A3597" t="s">
        <v>909</v>
      </c>
      <c r="F3597" t="s">
        <v>909</v>
      </c>
      <c r="G3597" s="1">
        <v>42474</v>
      </c>
      <c r="I3597" t="s">
        <v>1023</v>
      </c>
      <c r="J3597" t="s">
        <v>129</v>
      </c>
      <c r="K3597" t="s">
        <v>603</v>
      </c>
      <c r="L3597" t="s">
        <v>42</v>
      </c>
      <c r="M3597" t="s">
        <v>43</v>
      </c>
      <c r="N3597">
        <v>0</v>
      </c>
      <c r="O3597">
        <v>2</v>
      </c>
      <c r="P3597">
        <v>2</v>
      </c>
      <c r="T3597" t="s">
        <v>55</v>
      </c>
      <c r="V3597" t="s">
        <v>67</v>
      </c>
      <c r="X3597" t="s">
        <v>152</v>
      </c>
      <c r="Z3597" t="s">
        <v>604</v>
      </c>
      <c r="AC3597" t="s">
        <v>605</v>
      </c>
      <c r="AG3597" t="s">
        <v>27</v>
      </c>
      <c r="AH3597" t="str">
        <f>Table1[[#This Row],[Family]]</f>
        <v>Peltoperlidae</v>
      </c>
      <c r="AI3597" t="s">
        <v>60</v>
      </c>
      <c r="AJ3597" t="s">
        <v>169</v>
      </c>
      <c r="AK3597">
        <v>1.1000000000000001</v>
      </c>
      <c r="AM3597" t="s">
        <v>42</v>
      </c>
      <c r="AN3597">
        <v>1.1000000000000001</v>
      </c>
      <c r="AO3597">
        <v>0</v>
      </c>
    </row>
    <row r="3598" spans="1:41" x14ac:dyDescent="0.25">
      <c r="A3598" t="s">
        <v>909</v>
      </c>
      <c r="F3598" t="s">
        <v>909</v>
      </c>
      <c r="G3598" s="1">
        <v>42474</v>
      </c>
      <c r="I3598" t="s">
        <v>1023</v>
      </c>
      <c r="J3598" t="s">
        <v>129</v>
      </c>
      <c r="K3598" t="s">
        <v>876</v>
      </c>
      <c r="L3598" t="s">
        <v>42</v>
      </c>
      <c r="M3598" t="s">
        <v>43</v>
      </c>
      <c r="N3598">
        <v>0</v>
      </c>
      <c r="O3598">
        <v>1</v>
      </c>
      <c r="P3598">
        <v>1</v>
      </c>
      <c r="T3598" t="s">
        <v>55</v>
      </c>
      <c r="V3598" t="s">
        <v>67</v>
      </c>
      <c r="X3598" t="s">
        <v>152</v>
      </c>
      <c r="Z3598" t="s">
        <v>604</v>
      </c>
      <c r="AC3598" t="s">
        <v>877</v>
      </c>
      <c r="AG3598" t="s">
        <v>27</v>
      </c>
      <c r="AH3598" t="str">
        <f>Table1[[#This Row],[Family]]</f>
        <v>Peltoperlidae</v>
      </c>
      <c r="AI3598" t="s">
        <v>60</v>
      </c>
      <c r="AJ3598" t="s">
        <v>169</v>
      </c>
      <c r="AK3598">
        <v>1.5</v>
      </c>
      <c r="AM3598" t="s">
        <v>42</v>
      </c>
      <c r="AN3598">
        <v>1.5</v>
      </c>
      <c r="AO3598">
        <v>0</v>
      </c>
    </row>
    <row r="3599" spans="1:41" x14ac:dyDescent="0.25">
      <c r="A3599" t="s">
        <v>909</v>
      </c>
      <c r="F3599" t="s">
        <v>909</v>
      </c>
      <c r="G3599" s="1">
        <v>42474</v>
      </c>
      <c r="I3599" t="s">
        <v>1023</v>
      </c>
      <c r="J3599" t="s">
        <v>129</v>
      </c>
      <c r="K3599" t="s">
        <v>162</v>
      </c>
      <c r="L3599" t="s">
        <v>42</v>
      </c>
      <c r="M3599" t="s">
        <v>43</v>
      </c>
      <c r="N3599">
        <v>0</v>
      </c>
      <c r="O3599">
        <v>4</v>
      </c>
      <c r="P3599">
        <v>4</v>
      </c>
      <c r="T3599" t="s">
        <v>55</v>
      </c>
      <c r="V3599" t="s">
        <v>67</v>
      </c>
      <c r="X3599" t="s">
        <v>152</v>
      </c>
      <c r="Z3599" t="s">
        <v>163</v>
      </c>
      <c r="AB3599" t="s">
        <v>164</v>
      </c>
      <c r="AC3599" t="s">
        <v>165</v>
      </c>
      <c r="AG3599" t="s">
        <v>27</v>
      </c>
      <c r="AH3599" t="str">
        <f>Table1[[#This Row],[Family]]</f>
        <v>Perlidae</v>
      </c>
      <c r="AI3599" t="s">
        <v>76</v>
      </c>
      <c r="AJ3599" t="s">
        <v>53</v>
      </c>
      <c r="AK3599">
        <v>2.5</v>
      </c>
      <c r="AM3599" t="s">
        <v>42</v>
      </c>
      <c r="AN3599">
        <v>2.5</v>
      </c>
      <c r="AO3599">
        <v>0</v>
      </c>
    </row>
    <row r="3600" spans="1:41" x14ac:dyDescent="0.25">
      <c r="A3600" t="s">
        <v>909</v>
      </c>
      <c r="F3600" t="s">
        <v>909</v>
      </c>
      <c r="G3600" s="1">
        <v>42474</v>
      </c>
      <c r="I3600" t="s">
        <v>1023</v>
      </c>
      <c r="J3600" t="s">
        <v>129</v>
      </c>
      <c r="K3600" t="s">
        <v>173</v>
      </c>
      <c r="L3600" t="s">
        <v>42</v>
      </c>
      <c r="M3600" t="s">
        <v>43</v>
      </c>
      <c r="N3600">
        <v>0</v>
      </c>
      <c r="O3600">
        <v>6</v>
      </c>
      <c r="P3600">
        <v>6</v>
      </c>
      <c r="T3600" t="s">
        <v>55</v>
      </c>
      <c r="V3600" t="s">
        <v>67</v>
      </c>
      <c r="X3600" t="s">
        <v>72</v>
      </c>
      <c r="Z3600" t="s">
        <v>171</v>
      </c>
      <c r="AC3600" t="s">
        <v>174</v>
      </c>
      <c r="AG3600" t="s">
        <v>27</v>
      </c>
      <c r="AH3600" t="str">
        <f>Table1[[#This Row],[Family]]</f>
        <v>Hydropsychidae</v>
      </c>
      <c r="AI3600" t="s">
        <v>92</v>
      </c>
      <c r="AJ3600" t="s">
        <v>53</v>
      </c>
      <c r="AK3600">
        <v>2.7</v>
      </c>
      <c r="AM3600" t="s">
        <v>42</v>
      </c>
      <c r="AN3600">
        <v>2.7</v>
      </c>
      <c r="AO3600">
        <v>0</v>
      </c>
    </row>
    <row r="3601" spans="1:41" x14ac:dyDescent="0.25">
      <c r="A3601" t="s">
        <v>909</v>
      </c>
      <c r="F3601" t="s">
        <v>909</v>
      </c>
      <c r="G3601" s="1">
        <v>42474</v>
      </c>
      <c r="I3601" t="s">
        <v>1023</v>
      </c>
      <c r="J3601" t="s">
        <v>129</v>
      </c>
      <c r="K3601" t="s">
        <v>175</v>
      </c>
      <c r="L3601" t="s">
        <v>42</v>
      </c>
      <c r="M3601" t="s">
        <v>43</v>
      </c>
      <c r="N3601">
        <v>0</v>
      </c>
      <c r="O3601">
        <v>1</v>
      </c>
      <c r="P3601">
        <v>1</v>
      </c>
      <c r="T3601" t="s">
        <v>55</v>
      </c>
      <c r="V3601" t="s">
        <v>67</v>
      </c>
      <c r="X3601" t="s">
        <v>72</v>
      </c>
      <c r="Z3601" t="s">
        <v>171</v>
      </c>
      <c r="AC3601" t="s">
        <v>176</v>
      </c>
      <c r="AG3601" t="s">
        <v>27</v>
      </c>
      <c r="AH3601" t="str">
        <f>Table1[[#This Row],[Family]]</f>
        <v>Hydropsychidae</v>
      </c>
      <c r="AI3601" t="s">
        <v>92</v>
      </c>
      <c r="AJ3601" t="s">
        <v>53</v>
      </c>
      <c r="AK3601">
        <v>7.5</v>
      </c>
      <c r="AM3601" t="s">
        <v>42</v>
      </c>
      <c r="AN3601">
        <v>7.5</v>
      </c>
      <c r="AO3601">
        <v>0</v>
      </c>
    </row>
    <row r="3602" spans="1:41" x14ac:dyDescent="0.25">
      <c r="A3602" t="s">
        <v>909</v>
      </c>
      <c r="F3602" t="s">
        <v>909</v>
      </c>
      <c r="G3602" s="1">
        <v>42474</v>
      </c>
      <c r="I3602" t="s">
        <v>1023</v>
      </c>
      <c r="J3602" t="s">
        <v>129</v>
      </c>
      <c r="K3602" t="s">
        <v>180</v>
      </c>
      <c r="L3602" t="s">
        <v>42</v>
      </c>
      <c r="M3602" t="s">
        <v>43</v>
      </c>
      <c r="N3602">
        <v>0</v>
      </c>
      <c r="O3602">
        <v>1</v>
      </c>
      <c r="P3602">
        <v>1</v>
      </c>
      <c r="T3602" t="s">
        <v>55</v>
      </c>
      <c r="V3602" t="s">
        <v>67</v>
      </c>
      <c r="X3602" t="s">
        <v>72</v>
      </c>
      <c r="Z3602" t="s">
        <v>181</v>
      </c>
      <c r="AC3602" t="s">
        <v>182</v>
      </c>
      <c r="AG3602" t="s">
        <v>27</v>
      </c>
      <c r="AH3602" t="str">
        <f>Table1[[#This Row],[Family]]</f>
        <v>Philopotamidae</v>
      </c>
      <c r="AI3602" t="s">
        <v>92</v>
      </c>
      <c r="AJ3602" t="s">
        <v>53</v>
      </c>
      <c r="AK3602">
        <v>1.8</v>
      </c>
      <c r="AM3602" t="s">
        <v>42</v>
      </c>
      <c r="AN3602">
        <v>1.8</v>
      </c>
      <c r="AO3602">
        <v>0</v>
      </c>
    </row>
    <row r="3603" spans="1:41" x14ac:dyDescent="0.25">
      <c r="A3603" t="s">
        <v>909</v>
      </c>
      <c r="F3603" t="s">
        <v>909</v>
      </c>
      <c r="G3603" s="1">
        <v>42474</v>
      </c>
      <c r="I3603" t="s">
        <v>1023</v>
      </c>
      <c r="J3603" t="s">
        <v>129</v>
      </c>
      <c r="K3603" t="s">
        <v>90</v>
      </c>
      <c r="L3603" t="s">
        <v>42</v>
      </c>
      <c r="M3603" t="s">
        <v>43</v>
      </c>
      <c r="N3603">
        <v>0</v>
      </c>
      <c r="O3603">
        <v>1</v>
      </c>
      <c r="P3603">
        <v>1</v>
      </c>
      <c r="T3603" t="s">
        <v>55</v>
      </c>
      <c r="V3603" t="s">
        <v>67</v>
      </c>
      <c r="X3603" t="s">
        <v>80</v>
      </c>
      <c r="Z3603" t="s">
        <v>86</v>
      </c>
      <c r="AB3603" t="s">
        <v>87</v>
      </c>
      <c r="AC3603" t="s">
        <v>91</v>
      </c>
      <c r="AG3603" t="s">
        <v>27</v>
      </c>
      <c r="AH3603" t="str">
        <f>Table1[[#This Row],[Family]]</f>
        <v>Chironomidae</v>
      </c>
      <c r="AI3603" t="s">
        <v>92</v>
      </c>
      <c r="AJ3603" t="s">
        <v>53</v>
      </c>
      <c r="AK3603">
        <v>4.9000000000000004</v>
      </c>
      <c r="AM3603" t="s">
        <v>42</v>
      </c>
      <c r="AN3603">
        <v>4.9000000000000004</v>
      </c>
      <c r="AO3603">
        <v>0</v>
      </c>
    </row>
    <row r="3604" spans="1:41" x14ac:dyDescent="0.25">
      <c r="A3604" t="s">
        <v>909</v>
      </c>
      <c r="F3604" t="s">
        <v>909</v>
      </c>
      <c r="G3604" s="1">
        <v>42474</v>
      </c>
      <c r="I3604" t="s">
        <v>1023</v>
      </c>
      <c r="J3604" t="s">
        <v>129</v>
      </c>
      <c r="K3604" t="s">
        <v>93</v>
      </c>
      <c r="L3604" t="s">
        <v>42</v>
      </c>
      <c r="M3604" t="s">
        <v>43</v>
      </c>
      <c r="N3604">
        <v>0</v>
      </c>
      <c r="O3604">
        <v>2</v>
      </c>
      <c r="P3604">
        <v>2</v>
      </c>
      <c r="T3604" t="s">
        <v>55</v>
      </c>
      <c r="V3604" t="s">
        <v>67</v>
      </c>
      <c r="X3604" t="s">
        <v>80</v>
      </c>
      <c r="Z3604" t="s">
        <v>86</v>
      </c>
      <c r="AB3604" t="s">
        <v>87</v>
      </c>
      <c r="AC3604" t="s">
        <v>94</v>
      </c>
      <c r="AG3604" t="s">
        <v>27</v>
      </c>
      <c r="AH3604" t="str">
        <f>Table1[[#This Row],[Family]]</f>
        <v>Chironomidae</v>
      </c>
      <c r="AI3604" t="s">
        <v>60</v>
      </c>
      <c r="AJ3604" t="s">
        <v>95</v>
      </c>
      <c r="AK3604">
        <v>6.3</v>
      </c>
      <c r="AM3604" t="s">
        <v>42</v>
      </c>
      <c r="AN3604">
        <v>6.3</v>
      </c>
      <c r="AO3604">
        <v>0</v>
      </c>
    </row>
    <row r="3605" spans="1:41" x14ac:dyDescent="0.25">
      <c r="A3605" t="s">
        <v>909</v>
      </c>
      <c r="F3605" t="s">
        <v>909</v>
      </c>
      <c r="G3605" s="1">
        <v>42474</v>
      </c>
      <c r="I3605" t="s">
        <v>1023</v>
      </c>
      <c r="J3605" t="s">
        <v>129</v>
      </c>
      <c r="K3605" t="s">
        <v>183</v>
      </c>
      <c r="L3605" t="s">
        <v>42</v>
      </c>
      <c r="M3605" t="s">
        <v>43</v>
      </c>
      <c r="N3605">
        <v>0</v>
      </c>
      <c r="O3605">
        <v>3</v>
      </c>
      <c r="P3605">
        <v>3</v>
      </c>
      <c r="T3605" t="s">
        <v>55</v>
      </c>
      <c r="V3605" t="s">
        <v>67</v>
      </c>
      <c r="X3605" t="s">
        <v>80</v>
      </c>
      <c r="Z3605" t="s">
        <v>86</v>
      </c>
      <c r="AB3605" t="s">
        <v>97</v>
      </c>
      <c r="AC3605" t="s">
        <v>184</v>
      </c>
      <c r="AG3605" t="s">
        <v>27</v>
      </c>
      <c r="AH3605" t="str">
        <f>Table1[[#This Row],[Family]]</f>
        <v>Chironomidae</v>
      </c>
      <c r="AI3605" t="s">
        <v>48</v>
      </c>
      <c r="AJ3605" t="s">
        <v>185</v>
      </c>
      <c r="AK3605">
        <v>2.1</v>
      </c>
      <c r="AM3605" t="s">
        <v>42</v>
      </c>
      <c r="AN3605">
        <v>2.1</v>
      </c>
      <c r="AO3605">
        <v>0</v>
      </c>
    </row>
    <row r="3606" spans="1:41" x14ac:dyDescent="0.25">
      <c r="A3606" t="s">
        <v>909</v>
      </c>
      <c r="F3606" t="s">
        <v>909</v>
      </c>
      <c r="G3606" s="1">
        <v>42474</v>
      </c>
      <c r="I3606" t="s">
        <v>1023</v>
      </c>
      <c r="J3606" t="s">
        <v>129</v>
      </c>
      <c r="K3606" t="s">
        <v>188</v>
      </c>
      <c r="L3606" t="s">
        <v>42</v>
      </c>
      <c r="M3606" t="s">
        <v>43</v>
      </c>
      <c r="N3606">
        <v>0</v>
      </c>
      <c r="O3606">
        <v>1</v>
      </c>
      <c r="P3606">
        <v>1</v>
      </c>
      <c r="T3606" t="s">
        <v>55</v>
      </c>
      <c r="V3606" t="s">
        <v>67</v>
      </c>
      <c r="X3606" t="s">
        <v>80</v>
      </c>
      <c r="Z3606" t="s">
        <v>86</v>
      </c>
      <c r="AC3606" t="s">
        <v>189</v>
      </c>
      <c r="AG3606" t="s">
        <v>27</v>
      </c>
      <c r="AH3606" t="str">
        <f>Table1[[#This Row],[Family]]</f>
        <v>Chironomidae</v>
      </c>
      <c r="AI3606" t="s">
        <v>60</v>
      </c>
      <c r="AJ3606" t="s">
        <v>190</v>
      </c>
      <c r="AK3606">
        <v>7.4</v>
      </c>
      <c r="AM3606" t="s">
        <v>42</v>
      </c>
      <c r="AN3606">
        <v>7.4</v>
      </c>
      <c r="AO3606">
        <v>0</v>
      </c>
    </row>
    <row r="3607" spans="1:41" x14ac:dyDescent="0.25">
      <c r="A3607" t="s">
        <v>909</v>
      </c>
      <c r="F3607" t="s">
        <v>909</v>
      </c>
      <c r="G3607" s="1">
        <v>42474</v>
      </c>
      <c r="I3607" t="s">
        <v>1023</v>
      </c>
      <c r="J3607" t="s">
        <v>129</v>
      </c>
      <c r="K3607" t="s">
        <v>274</v>
      </c>
      <c r="L3607" t="s">
        <v>42</v>
      </c>
      <c r="M3607" t="s">
        <v>43</v>
      </c>
      <c r="N3607">
        <v>0</v>
      </c>
      <c r="O3607">
        <v>1</v>
      </c>
      <c r="P3607">
        <v>1</v>
      </c>
      <c r="T3607" t="s">
        <v>55</v>
      </c>
      <c r="V3607" t="s">
        <v>67</v>
      </c>
      <c r="X3607" t="s">
        <v>80</v>
      </c>
      <c r="Z3607" t="s">
        <v>86</v>
      </c>
      <c r="AC3607" t="s">
        <v>275</v>
      </c>
      <c r="AG3607" t="s">
        <v>27</v>
      </c>
      <c r="AH3607" t="str">
        <f>Table1[[#This Row],[Family]]</f>
        <v>Chironomidae</v>
      </c>
      <c r="AI3607" t="s">
        <v>48</v>
      </c>
      <c r="AJ3607" t="s">
        <v>61</v>
      </c>
      <c r="AK3607">
        <v>4.5999999999999996</v>
      </c>
      <c r="AM3607" t="s">
        <v>42</v>
      </c>
      <c r="AN3607">
        <v>4.5999999999999996</v>
      </c>
      <c r="AO3607">
        <v>0</v>
      </c>
    </row>
    <row r="3608" spans="1:41" x14ac:dyDescent="0.25">
      <c r="A3608" t="s">
        <v>909</v>
      </c>
      <c r="F3608" t="s">
        <v>909</v>
      </c>
      <c r="G3608" s="1">
        <v>42474</v>
      </c>
      <c r="I3608" t="s">
        <v>1023</v>
      </c>
      <c r="J3608" t="s">
        <v>129</v>
      </c>
      <c r="K3608" t="s">
        <v>198</v>
      </c>
      <c r="L3608" t="s">
        <v>42</v>
      </c>
      <c r="M3608" t="s">
        <v>43</v>
      </c>
      <c r="N3608">
        <v>0</v>
      </c>
      <c r="O3608">
        <v>1</v>
      </c>
      <c r="P3608">
        <v>1</v>
      </c>
      <c r="T3608" t="s">
        <v>55</v>
      </c>
      <c r="V3608" t="s">
        <v>67</v>
      </c>
      <c r="X3608" t="s">
        <v>80</v>
      </c>
      <c r="Z3608" t="s">
        <v>199</v>
      </c>
      <c r="AB3608" t="s">
        <v>200</v>
      </c>
      <c r="AC3608" t="s">
        <v>201</v>
      </c>
      <c r="AG3608" t="s">
        <v>27</v>
      </c>
      <c r="AH3608" t="str">
        <f>Table1[[#This Row],[Family]]</f>
        <v>Simuliidae</v>
      </c>
      <c r="AI3608" t="s">
        <v>92</v>
      </c>
      <c r="AJ3608" t="s">
        <v>53</v>
      </c>
      <c r="AK3608">
        <v>2.4</v>
      </c>
      <c r="AM3608" t="s">
        <v>42</v>
      </c>
      <c r="AN3608">
        <v>2.4</v>
      </c>
      <c r="AO3608">
        <v>0</v>
      </c>
    </row>
    <row r="3609" spans="1:41" x14ac:dyDescent="0.25">
      <c r="A3609" t="s">
        <v>909</v>
      </c>
      <c r="F3609" t="s">
        <v>909</v>
      </c>
      <c r="G3609" s="1">
        <v>42474</v>
      </c>
      <c r="I3609" t="s">
        <v>1023</v>
      </c>
      <c r="J3609" t="s">
        <v>129</v>
      </c>
      <c r="K3609" t="s">
        <v>501</v>
      </c>
      <c r="L3609" t="s">
        <v>42</v>
      </c>
      <c r="M3609" t="s">
        <v>43</v>
      </c>
      <c r="N3609">
        <v>0</v>
      </c>
      <c r="O3609">
        <v>3</v>
      </c>
      <c r="P3609">
        <v>3</v>
      </c>
      <c r="T3609" t="s">
        <v>55</v>
      </c>
      <c r="V3609" t="s">
        <v>67</v>
      </c>
      <c r="X3609" t="s">
        <v>80</v>
      </c>
      <c r="Z3609" t="s">
        <v>203</v>
      </c>
      <c r="AC3609" t="s">
        <v>502</v>
      </c>
      <c r="AG3609" t="s">
        <v>27</v>
      </c>
      <c r="AH3609" t="str">
        <f>Table1[[#This Row],[Family]]</f>
        <v>Tipulidae</v>
      </c>
      <c r="AI3609" t="s">
        <v>76</v>
      </c>
      <c r="AJ3609" t="s">
        <v>190</v>
      </c>
      <c r="AK3609">
        <v>1.5</v>
      </c>
      <c r="AM3609" t="s">
        <v>42</v>
      </c>
      <c r="AN3609">
        <v>1.5</v>
      </c>
      <c r="AO3609">
        <v>0</v>
      </c>
    </row>
    <row r="3610" spans="1:41" x14ac:dyDescent="0.25">
      <c r="A3610" t="s">
        <v>909</v>
      </c>
      <c r="F3610" t="s">
        <v>909</v>
      </c>
      <c r="G3610" s="1">
        <v>42474</v>
      </c>
      <c r="I3610" t="s">
        <v>1023</v>
      </c>
      <c r="J3610" t="s">
        <v>129</v>
      </c>
      <c r="K3610" t="s">
        <v>239</v>
      </c>
      <c r="L3610" t="s">
        <v>42</v>
      </c>
      <c r="M3610" t="s">
        <v>43</v>
      </c>
      <c r="N3610">
        <v>0</v>
      </c>
      <c r="O3610">
        <v>1</v>
      </c>
      <c r="P3610">
        <v>1</v>
      </c>
      <c r="T3610" t="s">
        <v>55</v>
      </c>
      <c r="V3610" t="s">
        <v>67</v>
      </c>
      <c r="X3610" t="s">
        <v>80</v>
      </c>
      <c r="Z3610" t="s">
        <v>203</v>
      </c>
      <c r="AC3610" t="s">
        <v>240</v>
      </c>
      <c r="AG3610" t="s">
        <v>27</v>
      </c>
      <c r="AH3610" t="str">
        <f>Table1[[#This Row],[Family]]</f>
        <v>Tipulidae</v>
      </c>
      <c r="AI3610" t="s">
        <v>60</v>
      </c>
      <c r="AJ3610" t="s">
        <v>49</v>
      </c>
      <c r="AK3610">
        <v>6.7</v>
      </c>
      <c r="AM3610" t="s">
        <v>42</v>
      </c>
      <c r="AN3610">
        <v>6.7</v>
      </c>
      <c r="AO3610">
        <v>0</v>
      </c>
    </row>
    <row r="3611" spans="1:41" x14ac:dyDescent="0.25">
      <c r="A3611" t="s">
        <v>910</v>
      </c>
      <c r="F3611" t="s">
        <v>910</v>
      </c>
      <c r="G3611" s="1">
        <v>42474</v>
      </c>
      <c r="I3611" t="s">
        <v>1023</v>
      </c>
      <c r="J3611" t="s">
        <v>129</v>
      </c>
      <c r="K3611" t="s">
        <v>350</v>
      </c>
      <c r="L3611" t="s">
        <v>42</v>
      </c>
      <c r="M3611" t="s">
        <v>79</v>
      </c>
      <c r="N3611">
        <v>0</v>
      </c>
      <c r="O3611">
        <v>3</v>
      </c>
      <c r="P3611">
        <v>3</v>
      </c>
      <c r="T3611" t="s">
        <v>55</v>
      </c>
      <c r="V3611" t="s">
        <v>67</v>
      </c>
      <c r="X3611" t="s">
        <v>152</v>
      </c>
      <c r="Z3611" t="s">
        <v>153</v>
      </c>
      <c r="AG3611" t="s">
        <v>24</v>
      </c>
      <c r="AH3611" t="str">
        <f>Table1[[#This Row],[FinalID]]</f>
        <v>CHLOROPERLIDAE</v>
      </c>
      <c r="AI3611" t="s">
        <v>76</v>
      </c>
      <c r="AJ3611" t="s">
        <v>53</v>
      </c>
      <c r="AK3611">
        <v>1.6</v>
      </c>
      <c r="AM3611" t="s">
        <v>42</v>
      </c>
      <c r="AN3611">
        <v>1.6</v>
      </c>
      <c r="AO3611">
        <v>0</v>
      </c>
    </row>
    <row r="3612" spans="1:41" x14ac:dyDescent="0.25">
      <c r="A3612" t="s">
        <v>910</v>
      </c>
      <c r="F3612" t="s">
        <v>910</v>
      </c>
      <c r="G3612" s="1">
        <v>42474</v>
      </c>
      <c r="I3612" t="s">
        <v>1023</v>
      </c>
      <c r="J3612" t="s">
        <v>129</v>
      </c>
      <c r="K3612" t="s">
        <v>151</v>
      </c>
      <c r="L3612" t="s">
        <v>42</v>
      </c>
      <c r="M3612" t="s">
        <v>43</v>
      </c>
      <c r="N3612">
        <v>0</v>
      </c>
      <c r="O3612">
        <v>6</v>
      </c>
      <c r="P3612">
        <v>6</v>
      </c>
      <c r="T3612" t="s">
        <v>55</v>
      </c>
      <c r="V3612" t="s">
        <v>67</v>
      </c>
      <c r="X3612" t="s">
        <v>152</v>
      </c>
      <c r="Z3612" t="s">
        <v>153</v>
      </c>
      <c r="AC3612" t="s">
        <v>154</v>
      </c>
      <c r="AG3612" t="s">
        <v>27</v>
      </c>
      <c r="AH3612" t="str">
        <f>Table1[[#This Row],[Family]]</f>
        <v>Chloroperlidae</v>
      </c>
      <c r="AI3612" t="s">
        <v>76</v>
      </c>
      <c r="AJ3612" t="s">
        <v>53</v>
      </c>
      <c r="AK3612">
        <v>1.9</v>
      </c>
      <c r="AM3612" t="s">
        <v>42</v>
      </c>
      <c r="AN3612">
        <v>1.9</v>
      </c>
      <c r="AO3612">
        <v>0</v>
      </c>
    </row>
    <row r="3613" spans="1:41" x14ac:dyDescent="0.25">
      <c r="A3613" t="s">
        <v>910</v>
      </c>
      <c r="F3613" t="s">
        <v>910</v>
      </c>
      <c r="G3613" s="1">
        <v>42474</v>
      </c>
      <c r="I3613" t="s">
        <v>1023</v>
      </c>
      <c r="J3613" t="s">
        <v>129</v>
      </c>
      <c r="K3613" t="s">
        <v>351</v>
      </c>
      <c r="L3613" t="s">
        <v>42</v>
      </c>
      <c r="M3613" t="s">
        <v>79</v>
      </c>
      <c r="N3613">
        <v>0</v>
      </c>
      <c r="O3613">
        <v>1</v>
      </c>
      <c r="P3613">
        <v>1</v>
      </c>
      <c r="T3613" t="s">
        <v>55</v>
      </c>
      <c r="V3613" t="s">
        <v>67</v>
      </c>
      <c r="X3613" t="s">
        <v>152</v>
      </c>
      <c r="Z3613" t="s">
        <v>156</v>
      </c>
      <c r="AG3613" t="s">
        <v>24</v>
      </c>
      <c r="AH3613" t="str">
        <f>Table1[[#This Row],[FinalID]]</f>
        <v>LEUCTRIDAE</v>
      </c>
      <c r="AI3613" t="s">
        <v>60</v>
      </c>
      <c r="AJ3613" t="s">
        <v>161</v>
      </c>
      <c r="AK3613">
        <v>0.8</v>
      </c>
      <c r="AM3613" t="s">
        <v>42</v>
      </c>
      <c r="AN3613">
        <v>0.8</v>
      </c>
      <c r="AO3613">
        <v>0</v>
      </c>
    </row>
    <row r="3614" spans="1:41" x14ac:dyDescent="0.25">
      <c r="A3614" t="s">
        <v>910</v>
      </c>
      <c r="F3614" t="s">
        <v>910</v>
      </c>
      <c r="G3614" s="1">
        <v>42474</v>
      </c>
      <c r="I3614" t="s">
        <v>1023</v>
      </c>
      <c r="J3614" t="s">
        <v>129</v>
      </c>
      <c r="K3614" t="s">
        <v>155</v>
      </c>
      <c r="L3614" t="s">
        <v>42</v>
      </c>
      <c r="M3614" t="s">
        <v>43</v>
      </c>
      <c r="N3614">
        <v>0</v>
      </c>
      <c r="O3614">
        <v>1</v>
      </c>
      <c r="P3614">
        <v>1</v>
      </c>
      <c r="T3614" t="s">
        <v>55</v>
      </c>
      <c r="V3614" t="s">
        <v>67</v>
      </c>
      <c r="X3614" t="s">
        <v>152</v>
      </c>
      <c r="Z3614" t="s">
        <v>156</v>
      </c>
      <c r="AC3614" t="s">
        <v>157</v>
      </c>
      <c r="AG3614" t="s">
        <v>27</v>
      </c>
      <c r="AH3614" t="str">
        <f>Table1[[#This Row],[Family]]</f>
        <v>Leuctridae</v>
      </c>
      <c r="AI3614" t="s">
        <v>60</v>
      </c>
      <c r="AJ3614" t="s">
        <v>53</v>
      </c>
      <c r="AK3614">
        <v>0.4</v>
      </c>
      <c r="AM3614" t="s">
        <v>42</v>
      </c>
      <c r="AN3614">
        <v>0.4</v>
      </c>
      <c r="AO3614">
        <v>0</v>
      </c>
    </row>
    <row r="3615" spans="1:41" x14ac:dyDescent="0.25">
      <c r="A3615" t="s">
        <v>910</v>
      </c>
      <c r="F3615" t="s">
        <v>910</v>
      </c>
      <c r="G3615" s="1">
        <v>42474</v>
      </c>
      <c r="I3615" t="s">
        <v>1023</v>
      </c>
      <c r="J3615" t="s">
        <v>129</v>
      </c>
      <c r="K3615" t="s">
        <v>158</v>
      </c>
      <c r="L3615" t="s">
        <v>42</v>
      </c>
      <c r="M3615" t="s">
        <v>43</v>
      </c>
      <c r="N3615">
        <v>0</v>
      </c>
      <c r="O3615">
        <v>41</v>
      </c>
      <c r="P3615">
        <v>41</v>
      </c>
      <c r="T3615" t="s">
        <v>55</v>
      </c>
      <c r="V3615" t="s">
        <v>67</v>
      </c>
      <c r="X3615" t="s">
        <v>152</v>
      </c>
      <c r="Z3615" t="s">
        <v>159</v>
      </c>
      <c r="AC3615" t="s">
        <v>160</v>
      </c>
      <c r="AG3615" t="s">
        <v>27</v>
      </c>
      <c r="AH3615" t="str">
        <f>Table1[[#This Row],[Family]]</f>
        <v>Nemouridae</v>
      </c>
      <c r="AI3615" t="s">
        <v>60</v>
      </c>
      <c r="AJ3615" t="s">
        <v>161</v>
      </c>
      <c r="AK3615">
        <v>3</v>
      </c>
      <c r="AM3615" t="s">
        <v>42</v>
      </c>
      <c r="AN3615">
        <v>3</v>
      </c>
      <c r="AO3615">
        <v>0</v>
      </c>
    </row>
    <row r="3616" spans="1:41" x14ac:dyDescent="0.25">
      <c r="A3616" t="s">
        <v>910</v>
      </c>
      <c r="F3616" t="s">
        <v>910</v>
      </c>
      <c r="G3616" s="1">
        <v>42474</v>
      </c>
      <c r="I3616" t="s">
        <v>1023</v>
      </c>
      <c r="J3616" t="s">
        <v>129</v>
      </c>
      <c r="K3616" t="s">
        <v>603</v>
      </c>
      <c r="L3616" t="s">
        <v>42</v>
      </c>
      <c r="M3616" t="s">
        <v>43</v>
      </c>
      <c r="N3616">
        <v>0</v>
      </c>
      <c r="O3616">
        <v>1</v>
      </c>
      <c r="P3616">
        <v>1</v>
      </c>
      <c r="T3616" t="s">
        <v>55</v>
      </c>
      <c r="V3616" t="s">
        <v>67</v>
      </c>
      <c r="X3616" t="s">
        <v>152</v>
      </c>
      <c r="Z3616" t="s">
        <v>604</v>
      </c>
      <c r="AC3616" t="s">
        <v>605</v>
      </c>
      <c r="AG3616" t="s">
        <v>27</v>
      </c>
      <c r="AH3616" t="str">
        <f>Table1[[#This Row],[Family]]</f>
        <v>Peltoperlidae</v>
      </c>
      <c r="AI3616" t="s">
        <v>60</v>
      </c>
      <c r="AJ3616" t="s">
        <v>169</v>
      </c>
      <c r="AK3616">
        <v>1.1000000000000001</v>
      </c>
      <c r="AM3616" t="s">
        <v>42</v>
      </c>
      <c r="AN3616">
        <v>1.1000000000000001</v>
      </c>
      <c r="AO3616">
        <v>0</v>
      </c>
    </row>
    <row r="3617" spans="1:41" x14ac:dyDescent="0.25">
      <c r="A3617" t="s">
        <v>910</v>
      </c>
      <c r="F3617" t="s">
        <v>910</v>
      </c>
      <c r="G3617" s="1">
        <v>42474</v>
      </c>
      <c r="I3617" t="s">
        <v>1023</v>
      </c>
      <c r="J3617" t="s">
        <v>129</v>
      </c>
      <c r="K3617" t="s">
        <v>871</v>
      </c>
      <c r="L3617" t="s">
        <v>42</v>
      </c>
      <c r="M3617" t="s">
        <v>43</v>
      </c>
      <c r="N3617">
        <v>0</v>
      </c>
      <c r="O3617">
        <v>2</v>
      </c>
      <c r="P3617">
        <v>2</v>
      </c>
      <c r="T3617" t="s">
        <v>55</v>
      </c>
      <c r="V3617" t="s">
        <v>67</v>
      </c>
      <c r="X3617" t="s">
        <v>152</v>
      </c>
      <c r="Z3617" t="s">
        <v>872</v>
      </c>
      <c r="AB3617" t="s">
        <v>873</v>
      </c>
      <c r="AC3617" t="s">
        <v>874</v>
      </c>
      <c r="AG3617" t="s">
        <v>27</v>
      </c>
      <c r="AH3617" t="str">
        <f>Table1[[#This Row],[Family]]</f>
        <v>Pteronarcyidae</v>
      </c>
      <c r="AI3617" t="s">
        <v>60</v>
      </c>
      <c r="AJ3617" t="s">
        <v>169</v>
      </c>
      <c r="AK3617">
        <v>1.1000000000000001</v>
      </c>
      <c r="AM3617" t="s">
        <v>42</v>
      </c>
      <c r="AN3617">
        <v>1.1000000000000001</v>
      </c>
      <c r="AO3617">
        <v>0</v>
      </c>
    </row>
    <row r="3618" spans="1:41" x14ac:dyDescent="0.25">
      <c r="A3618" t="s">
        <v>910</v>
      </c>
      <c r="F3618" t="s">
        <v>910</v>
      </c>
      <c r="G3618" s="1">
        <v>42474</v>
      </c>
      <c r="I3618" t="s">
        <v>1023</v>
      </c>
      <c r="J3618" t="s">
        <v>129</v>
      </c>
      <c r="K3618" t="s">
        <v>173</v>
      </c>
      <c r="L3618" t="s">
        <v>42</v>
      </c>
      <c r="M3618" t="s">
        <v>43</v>
      </c>
      <c r="N3618">
        <v>0</v>
      </c>
      <c r="O3618">
        <v>10</v>
      </c>
      <c r="P3618">
        <v>10</v>
      </c>
      <c r="T3618" t="s">
        <v>55</v>
      </c>
      <c r="V3618" t="s">
        <v>67</v>
      </c>
      <c r="X3618" t="s">
        <v>72</v>
      </c>
      <c r="Z3618" t="s">
        <v>171</v>
      </c>
      <c r="AC3618" t="s">
        <v>174</v>
      </c>
      <c r="AG3618" t="s">
        <v>27</v>
      </c>
      <c r="AH3618" t="str">
        <f>Table1[[#This Row],[Family]]</f>
        <v>Hydropsychidae</v>
      </c>
      <c r="AI3618" t="s">
        <v>92</v>
      </c>
      <c r="AJ3618" t="s">
        <v>53</v>
      </c>
      <c r="AK3618">
        <v>2.7</v>
      </c>
      <c r="AM3618" t="s">
        <v>42</v>
      </c>
      <c r="AN3618">
        <v>2.7</v>
      </c>
      <c r="AO3618">
        <v>0</v>
      </c>
    </row>
    <row r="3619" spans="1:41" x14ac:dyDescent="0.25">
      <c r="A3619" t="s">
        <v>910</v>
      </c>
      <c r="F3619" t="s">
        <v>910</v>
      </c>
      <c r="G3619" s="1">
        <v>42474</v>
      </c>
      <c r="I3619" t="s">
        <v>1023</v>
      </c>
      <c r="J3619" t="s">
        <v>129</v>
      </c>
      <c r="K3619" t="s">
        <v>631</v>
      </c>
      <c r="L3619" t="s">
        <v>42</v>
      </c>
      <c r="M3619" t="s">
        <v>43</v>
      </c>
      <c r="N3619">
        <v>0</v>
      </c>
      <c r="O3619">
        <v>1</v>
      </c>
      <c r="P3619">
        <v>1</v>
      </c>
      <c r="T3619" t="s">
        <v>55</v>
      </c>
      <c r="V3619" t="s">
        <v>67</v>
      </c>
      <c r="X3619" t="s">
        <v>220</v>
      </c>
      <c r="Z3619" t="s">
        <v>221</v>
      </c>
      <c r="AG3619" t="s">
        <v>24</v>
      </c>
      <c r="AH3619" t="str">
        <f>Table1[[#This Row],[FinalID]]</f>
        <v>ELMIDAE</v>
      </c>
      <c r="AI3619" t="s">
        <v>48</v>
      </c>
      <c r="AJ3619" t="s">
        <v>53</v>
      </c>
      <c r="AK3619">
        <v>4.8</v>
      </c>
      <c r="AM3619" t="s">
        <v>42</v>
      </c>
      <c r="AN3619">
        <v>4.8</v>
      </c>
      <c r="AO3619">
        <v>0</v>
      </c>
    </row>
    <row r="3620" spans="1:41" x14ac:dyDescent="0.25">
      <c r="A3620" t="s">
        <v>910</v>
      </c>
      <c r="F3620" t="s">
        <v>910</v>
      </c>
      <c r="G3620" s="1">
        <v>42474</v>
      </c>
      <c r="I3620" t="s">
        <v>1023</v>
      </c>
      <c r="J3620" t="s">
        <v>129</v>
      </c>
      <c r="K3620" t="s">
        <v>78</v>
      </c>
      <c r="L3620" t="s">
        <v>42</v>
      </c>
      <c r="M3620" t="s">
        <v>43</v>
      </c>
      <c r="N3620">
        <v>0</v>
      </c>
      <c r="O3620">
        <v>1</v>
      </c>
      <c r="P3620">
        <v>1</v>
      </c>
      <c r="T3620" t="s">
        <v>55</v>
      </c>
      <c r="V3620" t="s">
        <v>67</v>
      </c>
      <c r="X3620" t="s">
        <v>80</v>
      </c>
      <c r="Z3620" t="s">
        <v>81</v>
      </c>
      <c r="AG3620" t="s">
        <v>24</v>
      </c>
      <c r="AH3620" t="str">
        <f>Table1[[#This Row],[FinalID]]</f>
        <v>CERATOPOGONIDAE</v>
      </c>
      <c r="AI3620" t="s">
        <v>76</v>
      </c>
      <c r="AJ3620" t="s">
        <v>82</v>
      </c>
      <c r="AK3620">
        <v>3.6</v>
      </c>
      <c r="AM3620" t="s">
        <v>42</v>
      </c>
      <c r="AN3620">
        <v>3.6</v>
      </c>
      <c r="AO3620">
        <v>0</v>
      </c>
    </row>
    <row r="3621" spans="1:41" x14ac:dyDescent="0.25">
      <c r="A3621" t="s">
        <v>910</v>
      </c>
      <c r="F3621" t="s">
        <v>910</v>
      </c>
      <c r="G3621" s="1">
        <v>42474</v>
      </c>
      <c r="I3621" t="s">
        <v>1023</v>
      </c>
      <c r="J3621" t="s">
        <v>129</v>
      </c>
      <c r="K3621" t="s">
        <v>507</v>
      </c>
      <c r="L3621" t="s">
        <v>42</v>
      </c>
      <c r="M3621" t="s">
        <v>43</v>
      </c>
      <c r="N3621">
        <v>0</v>
      </c>
      <c r="O3621">
        <v>2</v>
      </c>
      <c r="P3621">
        <v>2</v>
      </c>
      <c r="T3621" t="s">
        <v>55</v>
      </c>
      <c r="V3621" t="s">
        <v>67</v>
      </c>
      <c r="X3621" t="s">
        <v>80</v>
      </c>
      <c r="Z3621" t="s">
        <v>81</v>
      </c>
      <c r="AC3621" t="s">
        <v>508</v>
      </c>
      <c r="AG3621" t="s">
        <v>27</v>
      </c>
      <c r="AH3621" t="str">
        <f>Table1[[#This Row],[Family]]</f>
        <v>Ceratopogonidae</v>
      </c>
      <c r="AI3621" t="s">
        <v>76</v>
      </c>
      <c r="AJ3621" t="s">
        <v>49</v>
      </c>
      <c r="AK3621">
        <v>3.3</v>
      </c>
      <c r="AM3621" t="s">
        <v>42</v>
      </c>
      <c r="AN3621">
        <v>3.3</v>
      </c>
      <c r="AO3621">
        <v>0</v>
      </c>
    </row>
    <row r="3622" spans="1:41" x14ac:dyDescent="0.25">
      <c r="A3622" t="s">
        <v>910</v>
      </c>
      <c r="F3622" t="s">
        <v>910</v>
      </c>
      <c r="G3622" s="1">
        <v>42474</v>
      </c>
      <c r="I3622" t="s">
        <v>1023</v>
      </c>
      <c r="J3622" t="s">
        <v>129</v>
      </c>
      <c r="K3622" t="s">
        <v>93</v>
      </c>
      <c r="L3622" t="s">
        <v>42</v>
      </c>
      <c r="M3622" t="s">
        <v>43</v>
      </c>
      <c r="N3622">
        <v>0</v>
      </c>
      <c r="O3622">
        <v>3</v>
      </c>
      <c r="P3622">
        <v>3</v>
      </c>
      <c r="T3622" t="s">
        <v>55</v>
      </c>
      <c r="V3622" t="s">
        <v>67</v>
      </c>
      <c r="X3622" t="s">
        <v>80</v>
      </c>
      <c r="Z3622" t="s">
        <v>86</v>
      </c>
      <c r="AB3622" t="s">
        <v>87</v>
      </c>
      <c r="AC3622" t="s">
        <v>94</v>
      </c>
      <c r="AG3622" t="s">
        <v>27</v>
      </c>
      <c r="AH3622" t="str">
        <f>Table1[[#This Row],[Family]]</f>
        <v>Chironomidae</v>
      </c>
      <c r="AI3622" t="s">
        <v>60</v>
      </c>
      <c r="AJ3622" t="s">
        <v>95</v>
      </c>
      <c r="AK3622">
        <v>6.3</v>
      </c>
      <c r="AM3622" t="s">
        <v>42</v>
      </c>
      <c r="AN3622">
        <v>6.3</v>
      </c>
      <c r="AO3622">
        <v>0</v>
      </c>
    </row>
    <row r="3623" spans="1:41" x14ac:dyDescent="0.25">
      <c r="A3623" t="s">
        <v>910</v>
      </c>
      <c r="F3623" t="s">
        <v>910</v>
      </c>
      <c r="G3623" s="1">
        <v>42474</v>
      </c>
      <c r="I3623" t="s">
        <v>1023</v>
      </c>
      <c r="J3623" t="s">
        <v>129</v>
      </c>
      <c r="K3623" t="s">
        <v>188</v>
      </c>
      <c r="L3623" t="s">
        <v>42</v>
      </c>
      <c r="M3623" t="s">
        <v>43</v>
      </c>
      <c r="N3623">
        <v>0</v>
      </c>
      <c r="O3623">
        <v>1</v>
      </c>
      <c r="P3623">
        <v>1</v>
      </c>
      <c r="T3623" t="s">
        <v>55</v>
      </c>
      <c r="V3623" t="s">
        <v>67</v>
      </c>
      <c r="X3623" t="s">
        <v>80</v>
      </c>
      <c r="Z3623" t="s">
        <v>86</v>
      </c>
      <c r="AC3623" t="s">
        <v>189</v>
      </c>
      <c r="AG3623" t="s">
        <v>27</v>
      </c>
      <c r="AH3623" t="str">
        <f>Table1[[#This Row],[Family]]</f>
        <v>Chironomidae</v>
      </c>
      <c r="AI3623" t="s">
        <v>60</v>
      </c>
      <c r="AJ3623" t="s">
        <v>190</v>
      </c>
      <c r="AK3623">
        <v>7.4</v>
      </c>
      <c r="AM3623" t="s">
        <v>42</v>
      </c>
      <c r="AN3623">
        <v>7.4</v>
      </c>
      <c r="AO3623">
        <v>0</v>
      </c>
    </row>
    <row r="3624" spans="1:41" x14ac:dyDescent="0.25">
      <c r="A3624" t="s">
        <v>910</v>
      </c>
      <c r="F3624" t="s">
        <v>910</v>
      </c>
      <c r="G3624" s="1">
        <v>42474</v>
      </c>
      <c r="I3624" t="s">
        <v>1023</v>
      </c>
      <c r="J3624" t="s">
        <v>129</v>
      </c>
      <c r="K3624" t="s">
        <v>225</v>
      </c>
      <c r="L3624" t="s">
        <v>42</v>
      </c>
      <c r="M3624" t="s">
        <v>43</v>
      </c>
      <c r="N3624">
        <v>0</v>
      </c>
      <c r="O3624">
        <v>1</v>
      </c>
      <c r="P3624">
        <v>1</v>
      </c>
      <c r="T3624" t="s">
        <v>55</v>
      </c>
      <c r="V3624" t="s">
        <v>67</v>
      </c>
      <c r="X3624" t="s">
        <v>80</v>
      </c>
      <c r="Z3624" t="s">
        <v>86</v>
      </c>
      <c r="AC3624" t="s">
        <v>226</v>
      </c>
      <c r="AG3624" t="s">
        <v>27</v>
      </c>
      <c r="AH3624" t="str">
        <f>Table1[[#This Row],[Family]]</f>
        <v>Chironomidae</v>
      </c>
      <c r="AI3624" t="s">
        <v>48</v>
      </c>
      <c r="AJ3624" t="s">
        <v>61</v>
      </c>
      <c r="AK3624">
        <v>7</v>
      </c>
      <c r="AM3624" t="s">
        <v>42</v>
      </c>
      <c r="AN3624">
        <v>7</v>
      </c>
      <c r="AO3624">
        <v>0</v>
      </c>
    </row>
    <row r="3625" spans="1:41" x14ac:dyDescent="0.25">
      <c r="A3625" t="s">
        <v>910</v>
      </c>
      <c r="F3625" t="s">
        <v>910</v>
      </c>
      <c r="G3625" s="1">
        <v>42474</v>
      </c>
      <c r="I3625" t="s">
        <v>1023</v>
      </c>
      <c r="J3625" t="s">
        <v>129</v>
      </c>
      <c r="K3625" t="s">
        <v>274</v>
      </c>
      <c r="L3625" t="s">
        <v>42</v>
      </c>
      <c r="M3625" t="s">
        <v>43</v>
      </c>
      <c r="N3625">
        <v>0</v>
      </c>
      <c r="O3625">
        <v>1</v>
      </c>
      <c r="P3625">
        <v>1</v>
      </c>
      <c r="T3625" t="s">
        <v>55</v>
      </c>
      <c r="V3625" t="s">
        <v>67</v>
      </c>
      <c r="X3625" t="s">
        <v>80</v>
      </c>
      <c r="Z3625" t="s">
        <v>86</v>
      </c>
      <c r="AC3625" t="s">
        <v>275</v>
      </c>
      <c r="AG3625" t="s">
        <v>27</v>
      </c>
      <c r="AH3625" t="str">
        <f>Table1[[#This Row],[Family]]</f>
        <v>Chironomidae</v>
      </c>
      <c r="AI3625" t="s">
        <v>48</v>
      </c>
      <c r="AJ3625" t="s">
        <v>61</v>
      </c>
      <c r="AK3625">
        <v>4.5999999999999996</v>
      </c>
      <c r="AM3625" t="s">
        <v>42</v>
      </c>
      <c r="AN3625">
        <v>4.5999999999999996</v>
      </c>
      <c r="AO3625">
        <v>0</v>
      </c>
    </row>
    <row r="3626" spans="1:41" x14ac:dyDescent="0.25">
      <c r="A3626" t="s">
        <v>910</v>
      </c>
      <c r="F3626" t="s">
        <v>910</v>
      </c>
      <c r="G3626" s="1">
        <v>42474</v>
      </c>
      <c r="I3626" t="s">
        <v>1023</v>
      </c>
      <c r="J3626" t="s">
        <v>129</v>
      </c>
      <c r="K3626" t="s">
        <v>193</v>
      </c>
      <c r="L3626" t="s">
        <v>42</v>
      </c>
      <c r="M3626" t="s">
        <v>43</v>
      </c>
      <c r="N3626">
        <v>0</v>
      </c>
      <c r="O3626">
        <v>39</v>
      </c>
      <c r="P3626">
        <v>39</v>
      </c>
      <c r="T3626" t="s">
        <v>55</v>
      </c>
      <c r="V3626" t="s">
        <v>67</v>
      </c>
      <c r="X3626" t="s">
        <v>80</v>
      </c>
      <c r="Z3626" t="s">
        <v>86</v>
      </c>
      <c r="AB3626" t="s">
        <v>194</v>
      </c>
      <c r="AC3626" t="s">
        <v>195</v>
      </c>
      <c r="AG3626" t="s">
        <v>27</v>
      </c>
      <c r="AH3626" t="str">
        <f>Table1[[#This Row],[Family]]</f>
        <v>Chironomidae</v>
      </c>
      <c r="AI3626" t="s">
        <v>48</v>
      </c>
      <c r="AJ3626" t="s">
        <v>61</v>
      </c>
      <c r="AK3626">
        <v>8.5</v>
      </c>
      <c r="AM3626" t="s">
        <v>42</v>
      </c>
      <c r="AN3626">
        <v>8.5</v>
      </c>
      <c r="AO3626">
        <v>0</v>
      </c>
    </row>
    <row r="3627" spans="1:41" x14ac:dyDescent="0.25">
      <c r="A3627" t="s">
        <v>910</v>
      </c>
      <c r="F3627" t="s">
        <v>910</v>
      </c>
      <c r="G3627" s="1">
        <v>42474</v>
      </c>
      <c r="I3627" t="s">
        <v>1023</v>
      </c>
      <c r="J3627" t="s">
        <v>129</v>
      </c>
      <c r="K3627" t="s">
        <v>421</v>
      </c>
      <c r="L3627" t="s">
        <v>42</v>
      </c>
      <c r="M3627" t="s">
        <v>43</v>
      </c>
      <c r="N3627">
        <v>0</v>
      </c>
      <c r="O3627">
        <v>2</v>
      </c>
      <c r="P3627">
        <v>2</v>
      </c>
      <c r="T3627" t="s">
        <v>55</v>
      </c>
      <c r="V3627" t="s">
        <v>67</v>
      </c>
      <c r="X3627" t="s">
        <v>80</v>
      </c>
      <c r="Z3627" t="s">
        <v>199</v>
      </c>
      <c r="AB3627" t="s">
        <v>200</v>
      </c>
      <c r="AC3627" t="s">
        <v>422</v>
      </c>
      <c r="AG3627" t="s">
        <v>27</v>
      </c>
      <c r="AH3627" t="str">
        <f>Table1[[#This Row],[Family]]</f>
        <v>Simuliidae</v>
      </c>
      <c r="AI3627" t="s">
        <v>92</v>
      </c>
      <c r="AJ3627" t="s">
        <v>53</v>
      </c>
      <c r="AK3627">
        <v>2.4</v>
      </c>
      <c r="AM3627" t="s">
        <v>42</v>
      </c>
      <c r="AN3627">
        <v>2.4</v>
      </c>
      <c r="AO3627">
        <v>0</v>
      </c>
    </row>
    <row r="3628" spans="1:41" x14ac:dyDescent="0.25">
      <c r="A3628" t="s">
        <v>910</v>
      </c>
      <c r="F3628" t="s">
        <v>910</v>
      </c>
      <c r="G3628" s="1">
        <v>42474</v>
      </c>
      <c r="I3628" t="s">
        <v>1023</v>
      </c>
      <c r="J3628" t="s">
        <v>129</v>
      </c>
      <c r="K3628" t="s">
        <v>501</v>
      </c>
      <c r="L3628" t="s">
        <v>42</v>
      </c>
      <c r="M3628" t="s">
        <v>43</v>
      </c>
      <c r="N3628">
        <v>0</v>
      </c>
      <c r="O3628">
        <v>1</v>
      </c>
      <c r="P3628">
        <v>1</v>
      </c>
      <c r="T3628" t="s">
        <v>55</v>
      </c>
      <c r="V3628" t="s">
        <v>67</v>
      </c>
      <c r="X3628" t="s">
        <v>80</v>
      </c>
      <c r="Z3628" t="s">
        <v>203</v>
      </c>
      <c r="AC3628" t="s">
        <v>502</v>
      </c>
      <c r="AG3628" t="s">
        <v>27</v>
      </c>
      <c r="AH3628" t="str">
        <f>Table1[[#This Row],[Family]]</f>
        <v>Tipulidae</v>
      </c>
      <c r="AI3628" t="s">
        <v>76</v>
      </c>
      <c r="AJ3628" t="s">
        <v>190</v>
      </c>
      <c r="AK3628">
        <v>1.5</v>
      </c>
      <c r="AM3628" t="s">
        <v>42</v>
      </c>
      <c r="AN3628">
        <v>1.5</v>
      </c>
      <c r="AO3628">
        <v>0</v>
      </c>
    </row>
    <row r="3629" spans="1:41" x14ac:dyDescent="0.25">
      <c r="A3629" t="s">
        <v>910</v>
      </c>
      <c r="F3629" t="s">
        <v>910</v>
      </c>
      <c r="G3629" s="1">
        <v>42474</v>
      </c>
      <c r="I3629" t="s">
        <v>1023</v>
      </c>
      <c r="J3629" t="s">
        <v>129</v>
      </c>
      <c r="K3629" t="s">
        <v>911</v>
      </c>
      <c r="L3629" t="s">
        <v>42</v>
      </c>
      <c r="M3629" t="s">
        <v>43</v>
      </c>
      <c r="N3629">
        <v>0</v>
      </c>
      <c r="O3629">
        <v>1</v>
      </c>
      <c r="P3629">
        <v>1</v>
      </c>
      <c r="T3629" t="s">
        <v>55</v>
      </c>
      <c r="V3629" t="s">
        <v>67</v>
      </c>
      <c r="X3629" t="s">
        <v>80</v>
      </c>
      <c r="Z3629" t="s">
        <v>203</v>
      </c>
      <c r="AC3629" t="s">
        <v>912</v>
      </c>
      <c r="AG3629" t="s">
        <v>27</v>
      </c>
      <c r="AH3629" t="str">
        <f>Table1[[#This Row],[Family]]</f>
        <v>Tipulidae</v>
      </c>
      <c r="AI3629" t="s">
        <v>48</v>
      </c>
      <c r="AJ3629" t="s">
        <v>49</v>
      </c>
      <c r="AK3629">
        <v>6.3</v>
      </c>
      <c r="AM3629" t="s">
        <v>42</v>
      </c>
      <c r="AN3629">
        <v>6.3</v>
      </c>
      <c r="AO3629">
        <v>0</v>
      </c>
    </row>
    <row r="3630" spans="1:41" x14ac:dyDescent="0.25">
      <c r="A3630" t="s">
        <v>910</v>
      </c>
      <c r="F3630" t="s">
        <v>910</v>
      </c>
      <c r="G3630" s="1">
        <v>42474</v>
      </c>
      <c r="I3630" t="s">
        <v>1023</v>
      </c>
      <c r="J3630" t="s">
        <v>129</v>
      </c>
      <c r="K3630" t="s">
        <v>239</v>
      </c>
      <c r="L3630" t="s">
        <v>42</v>
      </c>
      <c r="M3630" t="s">
        <v>43</v>
      </c>
      <c r="N3630">
        <v>0</v>
      </c>
      <c r="O3630">
        <v>1</v>
      </c>
      <c r="P3630">
        <v>1</v>
      </c>
      <c r="T3630" t="s">
        <v>55</v>
      </c>
      <c r="V3630" t="s">
        <v>67</v>
      </c>
      <c r="X3630" t="s">
        <v>80</v>
      </c>
      <c r="Z3630" t="s">
        <v>203</v>
      </c>
      <c r="AC3630" t="s">
        <v>240</v>
      </c>
      <c r="AG3630" t="s">
        <v>27</v>
      </c>
      <c r="AH3630" t="str">
        <f>Table1[[#This Row],[Family]]</f>
        <v>Tipulidae</v>
      </c>
      <c r="AI3630" t="s">
        <v>60</v>
      </c>
      <c r="AJ3630" t="s">
        <v>49</v>
      </c>
      <c r="AK3630">
        <v>6.7</v>
      </c>
      <c r="AM3630" t="s">
        <v>42</v>
      </c>
      <c r="AN3630">
        <v>6.7</v>
      </c>
      <c r="AO3630">
        <v>0</v>
      </c>
    </row>
    <row r="3631" spans="1:41" x14ac:dyDescent="0.25">
      <c r="A3631" t="s">
        <v>913</v>
      </c>
      <c r="F3631" t="s">
        <v>913</v>
      </c>
      <c r="G3631" s="1">
        <v>42474</v>
      </c>
      <c r="I3631" t="s">
        <v>1023</v>
      </c>
      <c r="J3631" t="s">
        <v>129</v>
      </c>
      <c r="K3631" t="s">
        <v>914</v>
      </c>
      <c r="L3631" t="s">
        <v>42</v>
      </c>
      <c r="M3631" t="s">
        <v>43</v>
      </c>
      <c r="N3631">
        <v>0</v>
      </c>
      <c r="O3631">
        <v>2</v>
      </c>
      <c r="P3631">
        <v>2</v>
      </c>
      <c r="T3631" t="s">
        <v>55</v>
      </c>
      <c r="V3631" t="s">
        <v>56</v>
      </c>
      <c r="X3631" t="s">
        <v>634</v>
      </c>
      <c r="Z3631" t="s">
        <v>635</v>
      </c>
      <c r="AG3631" t="s">
        <v>24</v>
      </c>
      <c r="AH3631" t="str">
        <f>Table1[[#This Row],[FinalID]]</f>
        <v>CAMBARIDAE</v>
      </c>
      <c r="AI3631" t="s">
        <v>60</v>
      </c>
      <c r="AJ3631" t="s">
        <v>61</v>
      </c>
      <c r="AK3631">
        <v>2.8</v>
      </c>
      <c r="AM3631" t="s">
        <v>42</v>
      </c>
      <c r="AN3631">
        <v>2.8</v>
      </c>
      <c r="AO3631">
        <v>0</v>
      </c>
    </row>
    <row r="3632" spans="1:41" x14ac:dyDescent="0.25">
      <c r="A3632" t="s">
        <v>913</v>
      </c>
      <c r="F3632" t="s">
        <v>913</v>
      </c>
      <c r="G3632" s="1">
        <v>42474</v>
      </c>
      <c r="I3632" t="s">
        <v>1023</v>
      </c>
      <c r="J3632" t="s">
        <v>129</v>
      </c>
      <c r="K3632" t="s">
        <v>350</v>
      </c>
      <c r="L3632" t="s">
        <v>42</v>
      </c>
      <c r="M3632" t="s">
        <v>43</v>
      </c>
      <c r="N3632">
        <v>0</v>
      </c>
      <c r="O3632">
        <v>3</v>
      </c>
      <c r="P3632">
        <v>3</v>
      </c>
      <c r="T3632" t="s">
        <v>55</v>
      </c>
      <c r="V3632" t="s">
        <v>67</v>
      </c>
      <c r="X3632" t="s">
        <v>152</v>
      </c>
      <c r="Z3632" t="s">
        <v>153</v>
      </c>
      <c r="AG3632" t="s">
        <v>24</v>
      </c>
      <c r="AH3632" t="str">
        <f>Table1[[#This Row],[FinalID]]</f>
        <v>CHLOROPERLIDAE</v>
      </c>
      <c r="AI3632" t="s">
        <v>76</v>
      </c>
      <c r="AJ3632" t="s">
        <v>53</v>
      </c>
      <c r="AK3632">
        <v>1.6</v>
      </c>
      <c r="AM3632" t="s">
        <v>42</v>
      </c>
      <c r="AN3632">
        <v>1.6</v>
      </c>
      <c r="AO3632">
        <v>0</v>
      </c>
    </row>
    <row r="3633" spans="1:41" x14ac:dyDescent="0.25">
      <c r="A3633" t="s">
        <v>913</v>
      </c>
      <c r="F3633" t="s">
        <v>913</v>
      </c>
      <c r="G3633" s="1">
        <v>42474</v>
      </c>
      <c r="I3633" t="s">
        <v>1023</v>
      </c>
      <c r="J3633" t="s">
        <v>129</v>
      </c>
      <c r="K3633" t="s">
        <v>155</v>
      </c>
      <c r="L3633" t="s">
        <v>42</v>
      </c>
      <c r="M3633" t="s">
        <v>43</v>
      </c>
      <c r="N3633">
        <v>0</v>
      </c>
      <c r="O3633">
        <v>8</v>
      </c>
      <c r="P3633">
        <v>8</v>
      </c>
      <c r="T3633" t="s">
        <v>55</v>
      </c>
      <c r="V3633" t="s">
        <v>67</v>
      </c>
      <c r="X3633" t="s">
        <v>152</v>
      </c>
      <c r="Z3633" t="s">
        <v>156</v>
      </c>
      <c r="AC3633" t="s">
        <v>157</v>
      </c>
      <c r="AG3633" t="s">
        <v>27</v>
      </c>
      <c r="AH3633" t="str">
        <f>Table1[[#This Row],[Family]]</f>
        <v>Leuctridae</v>
      </c>
      <c r="AI3633" t="s">
        <v>60</v>
      </c>
      <c r="AJ3633" t="s">
        <v>53</v>
      </c>
      <c r="AK3633">
        <v>0.4</v>
      </c>
      <c r="AM3633" t="s">
        <v>42</v>
      </c>
      <c r="AN3633">
        <v>0.4</v>
      </c>
      <c r="AO3633">
        <v>0</v>
      </c>
    </row>
    <row r="3634" spans="1:41" x14ac:dyDescent="0.25">
      <c r="A3634" t="s">
        <v>913</v>
      </c>
      <c r="F3634" t="s">
        <v>913</v>
      </c>
      <c r="G3634" s="1">
        <v>42474</v>
      </c>
      <c r="I3634" t="s">
        <v>1023</v>
      </c>
      <c r="J3634" t="s">
        <v>129</v>
      </c>
      <c r="K3634" t="s">
        <v>523</v>
      </c>
      <c r="L3634" t="s">
        <v>42</v>
      </c>
      <c r="M3634" t="s">
        <v>43</v>
      </c>
      <c r="N3634">
        <v>0</v>
      </c>
      <c r="O3634">
        <v>7</v>
      </c>
      <c r="P3634">
        <v>7</v>
      </c>
      <c r="T3634" t="s">
        <v>55</v>
      </c>
      <c r="V3634" t="s">
        <v>67</v>
      </c>
      <c r="X3634" t="s">
        <v>152</v>
      </c>
      <c r="Z3634" t="s">
        <v>159</v>
      </c>
      <c r="AG3634" t="s">
        <v>24</v>
      </c>
      <c r="AH3634" t="str">
        <f>Table1[[#This Row],[FinalID]]</f>
        <v>NEMOURIDAE</v>
      </c>
      <c r="AI3634" t="s">
        <v>60</v>
      </c>
      <c r="AJ3634" t="s">
        <v>161</v>
      </c>
      <c r="AK3634">
        <v>2.9</v>
      </c>
      <c r="AM3634" t="s">
        <v>42</v>
      </c>
      <c r="AN3634">
        <v>2.9</v>
      </c>
      <c r="AO3634">
        <v>0</v>
      </c>
    </row>
    <row r="3635" spans="1:41" x14ac:dyDescent="0.25">
      <c r="A3635" t="s">
        <v>913</v>
      </c>
      <c r="F3635" t="s">
        <v>913</v>
      </c>
      <c r="G3635" s="1">
        <v>42474</v>
      </c>
      <c r="I3635" t="s">
        <v>1023</v>
      </c>
      <c r="J3635" t="s">
        <v>129</v>
      </c>
      <c r="K3635" t="s">
        <v>158</v>
      </c>
      <c r="L3635" t="s">
        <v>42</v>
      </c>
      <c r="M3635" t="s">
        <v>43</v>
      </c>
      <c r="N3635">
        <v>0</v>
      </c>
      <c r="O3635">
        <v>38</v>
      </c>
      <c r="P3635">
        <v>38</v>
      </c>
      <c r="T3635" t="s">
        <v>55</v>
      </c>
      <c r="V3635" t="s">
        <v>67</v>
      </c>
      <c r="X3635" t="s">
        <v>152</v>
      </c>
      <c r="Z3635" t="s">
        <v>159</v>
      </c>
      <c r="AC3635" t="s">
        <v>160</v>
      </c>
      <c r="AG3635" t="s">
        <v>27</v>
      </c>
      <c r="AH3635" t="str">
        <f>Table1[[#This Row],[Family]]</f>
        <v>Nemouridae</v>
      </c>
      <c r="AI3635" t="s">
        <v>60</v>
      </c>
      <c r="AJ3635" t="s">
        <v>161</v>
      </c>
      <c r="AK3635">
        <v>3</v>
      </c>
      <c r="AM3635" t="s">
        <v>42</v>
      </c>
      <c r="AN3635">
        <v>3</v>
      </c>
      <c r="AO3635">
        <v>0</v>
      </c>
    </row>
    <row r="3636" spans="1:41" x14ac:dyDescent="0.25">
      <c r="A3636" t="s">
        <v>913</v>
      </c>
      <c r="F3636" t="s">
        <v>913</v>
      </c>
      <c r="G3636" s="1">
        <v>42474</v>
      </c>
      <c r="I3636" t="s">
        <v>1023</v>
      </c>
      <c r="J3636" t="s">
        <v>129</v>
      </c>
      <c r="K3636" t="s">
        <v>871</v>
      </c>
      <c r="L3636" t="s">
        <v>42</v>
      </c>
      <c r="M3636" t="s">
        <v>43</v>
      </c>
      <c r="N3636">
        <v>0</v>
      </c>
      <c r="O3636">
        <v>2</v>
      </c>
      <c r="P3636">
        <v>2</v>
      </c>
      <c r="T3636" t="s">
        <v>55</v>
      </c>
      <c r="V3636" t="s">
        <v>67</v>
      </c>
      <c r="X3636" t="s">
        <v>152</v>
      </c>
      <c r="Z3636" t="s">
        <v>872</v>
      </c>
      <c r="AB3636" t="s">
        <v>873</v>
      </c>
      <c r="AC3636" t="s">
        <v>874</v>
      </c>
      <c r="AG3636" t="s">
        <v>27</v>
      </c>
      <c r="AH3636" t="str">
        <f>Table1[[#This Row],[Family]]</f>
        <v>Pteronarcyidae</v>
      </c>
      <c r="AI3636" t="s">
        <v>60</v>
      </c>
      <c r="AJ3636" t="s">
        <v>169</v>
      </c>
      <c r="AK3636">
        <v>1.1000000000000001</v>
      </c>
      <c r="AM3636" t="s">
        <v>42</v>
      </c>
      <c r="AN3636">
        <v>1.1000000000000001</v>
      </c>
      <c r="AO3636">
        <v>0</v>
      </c>
    </row>
    <row r="3637" spans="1:41" x14ac:dyDescent="0.25">
      <c r="A3637" t="s">
        <v>913</v>
      </c>
      <c r="F3637" t="s">
        <v>913</v>
      </c>
      <c r="G3637" s="1">
        <v>42474</v>
      </c>
      <c r="I3637" t="s">
        <v>1023</v>
      </c>
      <c r="J3637" t="s">
        <v>129</v>
      </c>
      <c r="K3637" t="s">
        <v>173</v>
      </c>
      <c r="L3637" t="s">
        <v>42</v>
      </c>
      <c r="M3637" t="s">
        <v>43</v>
      </c>
      <c r="N3637">
        <v>0</v>
      </c>
      <c r="O3637">
        <v>9</v>
      </c>
      <c r="P3637">
        <v>9</v>
      </c>
      <c r="T3637" t="s">
        <v>55</v>
      </c>
      <c r="V3637" t="s">
        <v>67</v>
      </c>
      <c r="X3637" t="s">
        <v>72</v>
      </c>
      <c r="Z3637" t="s">
        <v>171</v>
      </c>
      <c r="AC3637" t="s">
        <v>174</v>
      </c>
      <c r="AG3637" t="s">
        <v>27</v>
      </c>
      <c r="AH3637" t="str">
        <f>Table1[[#This Row],[Family]]</f>
        <v>Hydropsychidae</v>
      </c>
      <c r="AI3637" t="s">
        <v>92</v>
      </c>
      <c r="AJ3637" t="s">
        <v>53</v>
      </c>
      <c r="AK3637">
        <v>2.7</v>
      </c>
      <c r="AM3637" t="s">
        <v>42</v>
      </c>
      <c r="AN3637">
        <v>2.7</v>
      </c>
      <c r="AO3637">
        <v>0</v>
      </c>
    </row>
    <row r="3638" spans="1:41" x14ac:dyDescent="0.25">
      <c r="A3638" t="s">
        <v>913</v>
      </c>
      <c r="F3638" t="s">
        <v>913</v>
      </c>
      <c r="G3638" s="1">
        <v>42474</v>
      </c>
      <c r="I3638" t="s">
        <v>1023</v>
      </c>
      <c r="J3638" t="s">
        <v>129</v>
      </c>
      <c r="K3638" t="s">
        <v>175</v>
      </c>
      <c r="L3638" t="s">
        <v>42</v>
      </c>
      <c r="M3638" t="s">
        <v>43</v>
      </c>
      <c r="N3638">
        <v>0</v>
      </c>
      <c r="O3638">
        <v>2</v>
      </c>
      <c r="P3638">
        <v>2</v>
      </c>
      <c r="T3638" t="s">
        <v>55</v>
      </c>
      <c r="V3638" t="s">
        <v>67</v>
      </c>
      <c r="X3638" t="s">
        <v>72</v>
      </c>
      <c r="Z3638" t="s">
        <v>171</v>
      </c>
      <c r="AC3638" t="s">
        <v>176</v>
      </c>
      <c r="AG3638" t="s">
        <v>27</v>
      </c>
      <c r="AH3638" t="str">
        <f>Table1[[#This Row],[Family]]</f>
        <v>Hydropsychidae</v>
      </c>
      <c r="AI3638" t="s">
        <v>92</v>
      </c>
      <c r="AJ3638" t="s">
        <v>53</v>
      </c>
      <c r="AK3638">
        <v>7.5</v>
      </c>
      <c r="AM3638" t="s">
        <v>42</v>
      </c>
      <c r="AN3638">
        <v>7.5</v>
      </c>
      <c r="AO3638">
        <v>0</v>
      </c>
    </row>
    <row r="3639" spans="1:41" x14ac:dyDescent="0.25">
      <c r="A3639" t="s">
        <v>913</v>
      </c>
      <c r="F3639" t="s">
        <v>913</v>
      </c>
      <c r="G3639" s="1">
        <v>42474</v>
      </c>
      <c r="I3639" t="s">
        <v>1023</v>
      </c>
      <c r="J3639" t="s">
        <v>129</v>
      </c>
      <c r="K3639" t="s">
        <v>590</v>
      </c>
      <c r="L3639" t="s">
        <v>42</v>
      </c>
      <c r="M3639" t="s">
        <v>43</v>
      </c>
      <c r="N3639">
        <v>0</v>
      </c>
      <c r="O3639">
        <v>3</v>
      </c>
      <c r="P3639">
        <v>3</v>
      </c>
      <c r="T3639" t="s">
        <v>55</v>
      </c>
      <c r="V3639" t="s">
        <v>67</v>
      </c>
      <c r="X3639" t="s">
        <v>72</v>
      </c>
      <c r="Z3639" t="s">
        <v>591</v>
      </c>
      <c r="AC3639" t="s">
        <v>592</v>
      </c>
      <c r="AG3639" t="s">
        <v>27</v>
      </c>
      <c r="AH3639" t="str">
        <f>Table1[[#This Row],[Family]]</f>
        <v>Lepidostomatidae</v>
      </c>
      <c r="AI3639" t="s">
        <v>60</v>
      </c>
      <c r="AJ3639" t="s">
        <v>271</v>
      </c>
      <c r="AM3639" t="s">
        <v>42</v>
      </c>
      <c r="AO3639">
        <v>0</v>
      </c>
    </row>
    <row r="3640" spans="1:41" x14ac:dyDescent="0.25">
      <c r="A3640" t="s">
        <v>913</v>
      </c>
      <c r="F3640" t="s">
        <v>913</v>
      </c>
      <c r="G3640" s="1">
        <v>42474</v>
      </c>
      <c r="I3640" t="s">
        <v>1023</v>
      </c>
      <c r="J3640" t="s">
        <v>129</v>
      </c>
      <c r="K3640" t="s">
        <v>352</v>
      </c>
      <c r="L3640" t="s">
        <v>42</v>
      </c>
      <c r="M3640" t="s">
        <v>43</v>
      </c>
      <c r="N3640">
        <v>0</v>
      </c>
      <c r="O3640">
        <v>1</v>
      </c>
      <c r="P3640">
        <v>1</v>
      </c>
      <c r="T3640" t="s">
        <v>55</v>
      </c>
      <c r="V3640" t="s">
        <v>67</v>
      </c>
      <c r="X3640" t="s">
        <v>72</v>
      </c>
      <c r="Z3640" t="s">
        <v>270</v>
      </c>
      <c r="AB3640" t="s">
        <v>353</v>
      </c>
      <c r="AC3640" t="s">
        <v>354</v>
      </c>
      <c r="AG3640" t="s">
        <v>27</v>
      </c>
      <c r="AH3640" t="str">
        <f>Table1[[#This Row],[Family]]</f>
        <v>Limnephilidae</v>
      </c>
      <c r="AI3640" t="s">
        <v>60</v>
      </c>
      <c r="AJ3640" t="s">
        <v>355</v>
      </c>
      <c r="AK3640">
        <v>3.1</v>
      </c>
      <c r="AM3640" t="s">
        <v>42</v>
      </c>
      <c r="AN3640">
        <v>3.1</v>
      </c>
      <c r="AO3640">
        <v>0</v>
      </c>
    </row>
    <row r="3641" spans="1:41" x14ac:dyDescent="0.25">
      <c r="A3641" t="s">
        <v>913</v>
      </c>
      <c r="F3641" t="s">
        <v>913</v>
      </c>
      <c r="G3641" s="1">
        <v>42474</v>
      </c>
      <c r="I3641" t="s">
        <v>1023</v>
      </c>
      <c r="J3641" t="s">
        <v>129</v>
      </c>
      <c r="K3641" t="s">
        <v>180</v>
      </c>
      <c r="L3641" t="s">
        <v>42</v>
      </c>
      <c r="M3641" t="s">
        <v>43</v>
      </c>
      <c r="N3641">
        <v>0</v>
      </c>
      <c r="O3641">
        <v>1</v>
      </c>
      <c r="P3641">
        <v>1</v>
      </c>
      <c r="T3641" t="s">
        <v>55</v>
      </c>
      <c r="V3641" t="s">
        <v>67</v>
      </c>
      <c r="X3641" t="s">
        <v>72</v>
      </c>
      <c r="Z3641" t="s">
        <v>181</v>
      </c>
      <c r="AC3641" t="s">
        <v>182</v>
      </c>
      <c r="AG3641" t="s">
        <v>27</v>
      </c>
      <c r="AH3641" t="str">
        <f>Table1[[#This Row],[Family]]</f>
        <v>Philopotamidae</v>
      </c>
      <c r="AI3641" t="s">
        <v>92</v>
      </c>
      <c r="AJ3641" t="s">
        <v>53</v>
      </c>
      <c r="AK3641">
        <v>1.8</v>
      </c>
      <c r="AM3641" t="s">
        <v>42</v>
      </c>
      <c r="AN3641">
        <v>1.8</v>
      </c>
      <c r="AO3641">
        <v>0</v>
      </c>
    </row>
    <row r="3642" spans="1:41" x14ac:dyDescent="0.25">
      <c r="A3642" t="s">
        <v>913</v>
      </c>
      <c r="F3642" t="s">
        <v>913</v>
      </c>
      <c r="G3642" s="1">
        <v>42474</v>
      </c>
      <c r="I3642" t="s">
        <v>1023</v>
      </c>
      <c r="J3642" t="s">
        <v>129</v>
      </c>
      <c r="K3642" t="s">
        <v>450</v>
      </c>
      <c r="L3642" t="s">
        <v>42</v>
      </c>
      <c r="M3642" t="s">
        <v>43</v>
      </c>
      <c r="N3642">
        <v>0</v>
      </c>
      <c r="O3642">
        <v>2</v>
      </c>
      <c r="P3642">
        <v>2</v>
      </c>
      <c r="T3642" t="s">
        <v>55</v>
      </c>
      <c r="V3642" t="s">
        <v>67</v>
      </c>
      <c r="X3642" t="s">
        <v>72</v>
      </c>
      <c r="Z3642" t="s">
        <v>451</v>
      </c>
      <c r="AC3642" t="s">
        <v>452</v>
      </c>
      <c r="AG3642" t="s">
        <v>27</v>
      </c>
      <c r="AH3642" t="str">
        <f>Table1[[#This Row],[Family]]</f>
        <v>Polycentropodidae</v>
      </c>
      <c r="AI3642" t="s">
        <v>92</v>
      </c>
      <c r="AJ3642" t="s">
        <v>53</v>
      </c>
      <c r="AK3642">
        <v>1.1000000000000001</v>
      </c>
      <c r="AM3642" t="s">
        <v>42</v>
      </c>
      <c r="AN3642">
        <v>1.1000000000000001</v>
      </c>
      <c r="AO3642">
        <v>0</v>
      </c>
    </row>
    <row r="3643" spans="1:41" x14ac:dyDescent="0.25">
      <c r="A3643" t="s">
        <v>913</v>
      </c>
      <c r="F3643" t="s">
        <v>913</v>
      </c>
      <c r="G3643" s="1">
        <v>42474</v>
      </c>
      <c r="I3643" t="s">
        <v>1023</v>
      </c>
      <c r="J3643" t="s">
        <v>129</v>
      </c>
      <c r="K3643" t="s">
        <v>359</v>
      </c>
      <c r="L3643" t="s">
        <v>42</v>
      </c>
      <c r="M3643" t="s">
        <v>43</v>
      </c>
      <c r="N3643">
        <v>0</v>
      </c>
      <c r="O3643">
        <v>6</v>
      </c>
      <c r="P3643">
        <v>6</v>
      </c>
      <c r="T3643" t="s">
        <v>55</v>
      </c>
      <c r="V3643" t="s">
        <v>67</v>
      </c>
      <c r="X3643" t="s">
        <v>72</v>
      </c>
      <c r="Z3643" t="s">
        <v>360</v>
      </c>
      <c r="AC3643" t="s">
        <v>361</v>
      </c>
      <c r="AG3643" t="s">
        <v>27</v>
      </c>
      <c r="AH3643" t="str">
        <f>Table1[[#This Row],[Family]]</f>
        <v>Rhyacophilidae</v>
      </c>
      <c r="AI3643" t="s">
        <v>76</v>
      </c>
      <c r="AJ3643" t="s">
        <v>53</v>
      </c>
      <c r="AK3643">
        <v>2.1</v>
      </c>
      <c r="AM3643" t="s">
        <v>42</v>
      </c>
      <c r="AN3643">
        <v>2.1</v>
      </c>
      <c r="AO3643">
        <v>0</v>
      </c>
    </row>
    <row r="3644" spans="1:41" x14ac:dyDescent="0.25">
      <c r="A3644" t="s">
        <v>913</v>
      </c>
      <c r="F3644" t="s">
        <v>913</v>
      </c>
      <c r="G3644" s="1">
        <v>42474</v>
      </c>
      <c r="I3644" t="s">
        <v>1023</v>
      </c>
      <c r="J3644" t="s">
        <v>129</v>
      </c>
      <c r="K3644" t="s">
        <v>511</v>
      </c>
      <c r="L3644" t="s">
        <v>42</v>
      </c>
      <c r="M3644" t="s">
        <v>43</v>
      </c>
      <c r="N3644">
        <v>0</v>
      </c>
      <c r="O3644">
        <v>3</v>
      </c>
      <c r="P3644">
        <v>3</v>
      </c>
      <c r="T3644" t="s">
        <v>55</v>
      </c>
      <c r="V3644" t="s">
        <v>67</v>
      </c>
      <c r="X3644" t="s">
        <v>80</v>
      </c>
      <c r="Z3644" t="s">
        <v>81</v>
      </c>
      <c r="AC3644" t="s">
        <v>512</v>
      </c>
      <c r="AG3644" t="s">
        <v>27</v>
      </c>
      <c r="AH3644" t="str">
        <f>Table1[[#This Row],[Family]]</f>
        <v>Ceratopogonidae</v>
      </c>
      <c r="AI3644" t="s">
        <v>76</v>
      </c>
      <c r="AJ3644" t="s">
        <v>49</v>
      </c>
      <c r="AK3644">
        <v>3</v>
      </c>
      <c r="AM3644" t="s">
        <v>42</v>
      </c>
      <c r="AN3644">
        <v>3</v>
      </c>
      <c r="AO3644">
        <v>0</v>
      </c>
    </row>
    <row r="3645" spans="1:41" x14ac:dyDescent="0.25">
      <c r="A3645" t="s">
        <v>913</v>
      </c>
      <c r="F3645" t="s">
        <v>913</v>
      </c>
      <c r="G3645" s="1">
        <v>42474</v>
      </c>
      <c r="I3645" t="s">
        <v>1023</v>
      </c>
      <c r="J3645" t="s">
        <v>129</v>
      </c>
      <c r="K3645" t="s">
        <v>93</v>
      </c>
      <c r="L3645" t="s">
        <v>42</v>
      </c>
      <c r="M3645" t="s">
        <v>43</v>
      </c>
      <c r="N3645">
        <v>0</v>
      </c>
      <c r="O3645">
        <v>3</v>
      </c>
      <c r="P3645">
        <v>3</v>
      </c>
      <c r="T3645" t="s">
        <v>55</v>
      </c>
      <c r="V3645" t="s">
        <v>67</v>
      </c>
      <c r="X3645" t="s">
        <v>80</v>
      </c>
      <c r="Z3645" t="s">
        <v>86</v>
      </c>
      <c r="AB3645" t="s">
        <v>87</v>
      </c>
      <c r="AC3645" t="s">
        <v>94</v>
      </c>
      <c r="AG3645" t="s">
        <v>27</v>
      </c>
      <c r="AH3645" t="str">
        <f>Table1[[#This Row],[Family]]</f>
        <v>Chironomidae</v>
      </c>
      <c r="AI3645" t="s">
        <v>60</v>
      </c>
      <c r="AJ3645" t="s">
        <v>95</v>
      </c>
      <c r="AK3645">
        <v>6.3</v>
      </c>
      <c r="AM3645" t="s">
        <v>42</v>
      </c>
      <c r="AN3645">
        <v>6.3</v>
      </c>
      <c r="AO3645">
        <v>0</v>
      </c>
    </row>
    <row r="3646" spans="1:41" x14ac:dyDescent="0.25">
      <c r="A3646" t="s">
        <v>913</v>
      </c>
      <c r="F3646" t="s">
        <v>913</v>
      </c>
      <c r="G3646" s="1">
        <v>42474</v>
      </c>
      <c r="I3646" t="s">
        <v>1023</v>
      </c>
      <c r="J3646" t="s">
        <v>129</v>
      </c>
      <c r="K3646" t="s">
        <v>188</v>
      </c>
      <c r="L3646" t="s">
        <v>42</v>
      </c>
      <c r="M3646" t="s">
        <v>43</v>
      </c>
      <c r="N3646">
        <v>0</v>
      </c>
      <c r="O3646">
        <v>1</v>
      </c>
      <c r="P3646">
        <v>1</v>
      </c>
      <c r="T3646" t="s">
        <v>55</v>
      </c>
      <c r="V3646" t="s">
        <v>67</v>
      </c>
      <c r="X3646" t="s">
        <v>80</v>
      </c>
      <c r="Z3646" t="s">
        <v>86</v>
      </c>
      <c r="AC3646" t="s">
        <v>189</v>
      </c>
      <c r="AG3646" t="s">
        <v>27</v>
      </c>
      <c r="AH3646" t="str">
        <f>Table1[[#This Row],[Family]]</f>
        <v>Chironomidae</v>
      </c>
      <c r="AI3646" t="s">
        <v>60</v>
      </c>
      <c r="AJ3646" t="s">
        <v>190</v>
      </c>
      <c r="AK3646">
        <v>7.4</v>
      </c>
      <c r="AM3646" t="s">
        <v>42</v>
      </c>
      <c r="AN3646">
        <v>7.4</v>
      </c>
      <c r="AO3646">
        <v>0</v>
      </c>
    </row>
    <row r="3647" spans="1:41" x14ac:dyDescent="0.25">
      <c r="A3647" t="s">
        <v>913</v>
      </c>
      <c r="F3647" t="s">
        <v>913</v>
      </c>
      <c r="G3647" s="1">
        <v>42474</v>
      </c>
      <c r="I3647" t="s">
        <v>1023</v>
      </c>
      <c r="J3647" t="s">
        <v>129</v>
      </c>
      <c r="K3647" t="s">
        <v>225</v>
      </c>
      <c r="L3647" t="s">
        <v>42</v>
      </c>
      <c r="M3647" t="s">
        <v>43</v>
      </c>
      <c r="N3647">
        <v>0</v>
      </c>
      <c r="O3647">
        <v>10</v>
      </c>
      <c r="P3647">
        <v>10</v>
      </c>
      <c r="T3647" t="s">
        <v>55</v>
      </c>
      <c r="V3647" t="s">
        <v>67</v>
      </c>
      <c r="X3647" t="s">
        <v>80</v>
      </c>
      <c r="Z3647" t="s">
        <v>86</v>
      </c>
      <c r="AC3647" t="s">
        <v>226</v>
      </c>
      <c r="AG3647" t="s">
        <v>27</v>
      </c>
      <c r="AH3647" t="str">
        <f>Table1[[#This Row],[Family]]</f>
        <v>Chironomidae</v>
      </c>
      <c r="AI3647" t="s">
        <v>48</v>
      </c>
      <c r="AJ3647" t="s">
        <v>61</v>
      </c>
      <c r="AK3647">
        <v>7</v>
      </c>
      <c r="AM3647" t="s">
        <v>42</v>
      </c>
      <c r="AN3647">
        <v>7</v>
      </c>
      <c r="AO3647">
        <v>0</v>
      </c>
    </row>
    <row r="3648" spans="1:41" x14ac:dyDescent="0.25">
      <c r="A3648" t="s">
        <v>913</v>
      </c>
      <c r="F3648" t="s">
        <v>913</v>
      </c>
      <c r="G3648" s="1">
        <v>42474</v>
      </c>
      <c r="I3648" t="s">
        <v>1023</v>
      </c>
      <c r="J3648" t="s">
        <v>129</v>
      </c>
      <c r="K3648" t="s">
        <v>610</v>
      </c>
      <c r="L3648" t="s">
        <v>42</v>
      </c>
      <c r="M3648" t="s">
        <v>43</v>
      </c>
      <c r="N3648">
        <v>0</v>
      </c>
      <c r="O3648">
        <v>1</v>
      </c>
      <c r="P3648">
        <v>1</v>
      </c>
      <c r="T3648" t="s">
        <v>55</v>
      </c>
      <c r="V3648" t="s">
        <v>67</v>
      </c>
      <c r="X3648" t="s">
        <v>80</v>
      </c>
      <c r="Z3648" t="s">
        <v>86</v>
      </c>
      <c r="AC3648" t="s">
        <v>611</v>
      </c>
      <c r="AG3648" t="s">
        <v>27</v>
      </c>
      <c r="AH3648" t="str">
        <f>Table1[[#This Row],[Family]]</f>
        <v>Chironomidae</v>
      </c>
      <c r="AI3648" t="s">
        <v>48</v>
      </c>
      <c r="AJ3648" t="s">
        <v>61</v>
      </c>
      <c r="AK3648">
        <v>3.3</v>
      </c>
      <c r="AM3648" t="s">
        <v>42</v>
      </c>
      <c r="AN3648">
        <v>3.3</v>
      </c>
      <c r="AO3648">
        <v>0</v>
      </c>
    </row>
    <row r="3649" spans="1:41" x14ac:dyDescent="0.25">
      <c r="A3649" t="s">
        <v>913</v>
      </c>
      <c r="F3649" t="s">
        <v>913</v>
      </c>
      <c r="G3649" s="1">
        <v>42474</v>
      </c>
      <c r="I3649" t="s">
        <v>1023</v>
      </c>
      <c r="J3649" t="s">
        <v>129</v>
      </c>
      <c r="K3649" t="s">
        <v>274</v>
      </c>
      <c r="L3649" t="s">
        <v>42</v>
      </c>
      <c r="M3649" t="s">
        <v>43</v>
      </c>
      <c r="N3649">
        <v>0</v>
      </c>
      <c r="O3649">
        <v>2</v>
      </c>
      <c r="P3649">
        <v>2</v>
      </c>
      <c r="T3649" t="s">
        <v>55</v>
      </c>
      <c r="V3649" t="s">
        <v>67</v>
      </c>
      <c r="X3649" t="s">
        <v>80</v>
      </c>
      <c r="Z3649" t="s">
        <v>86</v>
      </c>
      <c r="AC3649" t="s">
        <v>275</v>
      </c>
      <c r="AG3649" t="s">
        <v>27</v>
      </c>
      <c r="AH3649" t="str">
        <f>Table1[[#This Row],[Family]]</f>
        <v>Chironomidae</v>
      </c>
      <c r="AI3649" t="s">
        <v>48</v>
      </c>
      <c r="AJ3649" t="s">
        <v>61</v>
      </c>
      <c r="AK3649">
        <v>4.5999999999999996</v>
      </c>
      <c r="AM3649" t="s">
        <v>42</v>
      </c>
      <c r="AN3649">
        <v>4.5999999999999996</v>
      </c>
      <c r="AO3649">
        <v>0</v>
      </c>
    </row>
    <row r="3650" spans="1:41" x14ac:dyDescent="0.25">
      <c r="A3650" t="s">
        <v>913</v>
      </c>
      <c r="F3650" t="s">
        <v>913</v>
      </c>
      <c r="G3650" s="1">
        <v>42474</v>
      </c>
      <c r="I3650" t="s">
        <v>1023</v>
      </c>
      <c r="J3650" t="s">
        <v>129</v>
      </c>
      <c r="K3650" t="s">
        <v>366</v>
      </c>
      <c r="L3650" t="s">
        <v>42</v>
      </c>
      <c r="M3650" t="s">
        <v>43</v>
      </c>
      <c r="N3650">
        <v>0</v>
      </c>
      <c r="O3650">
        <v>1</v>
      </c>
      <c r="P3650">
        <v>1</v>
      </c>
      <c r="T3650" t="s">
        <v>55</v>
      </c>
      <c r="V3650" t="s">
        <v>67</v>
      </c>
      <c r="X3650" t="s">
        <v>80</v>
      </c>
      <c r="Z3650" t="s">
        <v>203</v>
      </c>
      <c r="AC3650" t="s">
        <v>367</v>
      </c>
      <c r="AG3650" t="s">
        <v>27</v>
      </c>
      <c r="AH3650" t="str">
        <f>Table1[[#This Row],[Family]]</f>
        <v>Tipulidae</v>
      </c>
      <c r="AI3650" t="s">
        <v>76</v>
      </c>
      <c r="AJ3650" t="s">
        <v>82</v>
      </c>
      <c r="AK3650">
        <v>1.1000000000000001</v>
      </c>
      <c r="AM3650" t="s">
        <v>42</v>
      </c>
      <c r="AN3650">
        <v>1.1000000000000001</v>
      </c>
      <c r="AO3650">
        <v>0</v>
      </c>
    </row>
    <row r="3651" spans="1:41" x14ac:dyDescent="0.25">
      <c r="A3651" t="s">
        <v>913</v>
      </c>
      <c r="F3651" t="s">
        <v>913</v>
      </c>
      <c r="G3651" s="1">
        <v>42474</v>
      </c>
      <c r="I3651" t="s">
        <v>1023</v>
      </c>
      <c r="J3651" t="s">
        <v>129</v>
      </c>
      <c r="K3651" t="s">
        <v>911</v>
      </c>
      <c r="L3651" t="s">
        <v>42</v>
      </c>
      <c r="M3651" t="s">
        <v>43</v>
      </c>
      <c r="N3651">
        <v>0</v>
      </c>
      <c r="O3651">
        <v>1</v>
      </c>
      <c r="P3651">
        <v>1</v>
      </c>
      <c r="T3651" t="s">
        <v>55</v>
      </c>
      <c r="V3651" t="s">
        <v>67</v>
      </c>
      <c r="X3651" t="s">
        <v>80</v>
      </c>
      <c r="Z3651" t="s">
        <v>203</v>
      </c>
      <c r="AC3651" t="s">
        <v>912</v>
      </c>
      <c r="AG3651" t="s">
        <v>27</v>
      </c>
      <c r="AH3651" t="str">
        <f>Table1[[#This Row],[Family]]</f>
        <v>Tipulidae</v>
      </c>
      <c r="AI3651" t="s">
        <v>48</v>
      </c>
      <c r="AJ3651" t="s">
        <v>49</v>
      </c>
      <c r="AK3651">
        <v>6.3</v>
      </c>
      <c r="AM3651" t="s">
        <v>42</v>
      </c>
      <c r="AN3651">
        <v>6.3</v>
      </c>
      <c r="AO3651">
        <v>0</v>
      </c>
    </row>
    <row r="3652" spans="1:41" x14ac:dyDescent="0.25">
      <c r="A3652" t="s">
        <v>913</v>
      </c>
      <c r="F3652" t="s">
        <v>913</v>
      </c>
      <c r="G3652" s="1">
        <v>42474</v>
      </c>
      <c r="I3652" t="s">
        <v>1023</v>
      </c>
      <c r="J3652" t="s">
        <v>129</v>
      </c>
      <c r="K3652" t="s">
        <v>239</v>
      </c>
      <c r="L3652" t="s">
        <v>42</v>
      </c>
      <c r="M3652" t="s">
        <v>43</v>
      </c>
      <c r="N3652">
        <v>0</v>
      </c>
      <c r="O3652">
        <v>2</v>
      </c>
      <c r="P3652">
        <v>2</v>
      </c>
      <c r="T3652" t="s">
        <v>55</v>
      </c>
      <c r="V3652" t="s">
        <v>67</v>
      </c>
      <c r="X3652" t="s">
        <v>80</v>
      </c>
      <c r="Z3652" t="s">
        <v>203</v>
      </c>
      <c r="AC3652" t="s">
        <v>240</v>
      </c>
      <c r="AG3652" t="s">
        <v>27</v>
      </c>
      <c r="AH3652" t="str">
        <f>Table1[[#This Row],[Family]]</f>
        <v>Tipulidae</v>
      </c>
      <c r="AI3652" t="s">
        <v>60</v>
      </c>
      <c r="AJ3652" t="s">
        <v>49</v>
      </c>
      <c r="AK3652">
        <v>6.7</v>
      </c>
      <c r="AM3652" t="s">
        <v>42</v>
      </c>
      <c r="AN3652">
        <v>6.7</v>
      </c>
      <c r="AO3652">
        <v>0</v>
      </c>
    </row>
    <row r="3653" spans="1:41" x14ac:dyDescent="0.25">
      <c r="A3653" t="s">
        <v>915</v>
      </c>
      <c r="F3653" t="s">
        <v>915</v>
      </c>
      <c r="G3653" s="1">
        <v>42474</v>
      </c>
      <c r="I3653" t="s">
        <v>1023</v>
      </c>
      <c r="J3653" t="s">
        <v>129</v>
      </c>
      <c r="K3653" t="s">
        <v>242</v>
      </c>
      <c r="L3653" t="s">
        <v>42</v>
      </c>
      <c r="M3653" t="s">
        <v>43</v>
      </c>
      <c r="N3653">
        <v>0</v>
      </c>
      <c r="O3653">
        <v>1</v>
      </c>
      <c r="P3653">
        <v>1</v>
      </c>
      <c r="T3653" t="s">
        <v>44</v>
      </c>
      <c r="V3653" t="s">
        <v>45</v>
      </c>
      <c r="X3653" t="s">
        <v>243</v>
      </c>
      <c r="Z3653" t="s">
        <v>244</v>
      </c>
      <c r="AG3653" t="s">
        <v>24</v>
      </c>
      <c r="AH3653" t="str">
        <f>Table1[[#This Row],[FinalID]]</f>
        <v>LUMBRICULIDAE</v>
      </c>
      <c r="AI3653" t="s">
        <v>48</v>
      </c>
      <c r="AJ3653" t="s">
        <v>49</v>
      </c>
      <c r="AK3653">
        <v>6.6</v>
      </c>
      <c r="AM3653" t="s">
        <v>42</v>
      </c>
      <c r="AN3653">
        <v>6.6</v>
      </c>
      <c r="AO3653">
        <v>0</v>
      </c>
    </row>
    <row r="3654" spans="1:41" x14ac:dyDescent="0.25">
      <c r="A3654" t="s">
        <v>915</v>
      </c>
      <c r="F3654" t="s">
        <v>915</v>
      </c>
      <c r="G3654" s="1">
        <v>42474</v>
      </c>
      <c r="I3654" t="s">
        <v>1023</v>
      </c>
      <c r="J3654" t="s">
        <v>129</v>
      </c>
      <c r="K3654" t="s">
        <v>130</v>
      </c>
      <c r="L3654" t="s">
        <v>42</v>
      </c>
      <c r="M3654" t="s">
        <v>43</v>
      </c>
      <c r="N3654">
        <v>0</v>
      </c>
      <c r="O3654">
        <v>1</v>
      </c>
      <c r="P3654">
        <v>1</v>
      </c>
      <c r="T3654" t="s">
        <v>55</v>
      </c>
      <c r="V3654" t="s">
        <v>67</v>
      </c>
      <c r="X3654" t="s">
        <v>68</v>
      </c>
      <c r="Z3654" t="s">
        <v>131</v>
      </c>
      <c r="AC3654" t="s">
        <v>132</v>
      </c>
      <c r="AG3654" t="s">
        <v>27</v>
      </c>
      <c r="AH3654" t="str">
        <f>Table1[[#This Row],[Family]]</f>
        <v>Ameletidae</v>
      </c>
      <c r="AI3654" t="s">
        <v>48</v>
      </c>
      <c r="AJ3654" t="s">
        <v>133</v>
      </c>
      <c r="AK3654">
        <v>2.6</v>
      </c>
      <c r="AM3654" t="s">
        <v>42</v>
      </c>
      <c r="AN3654">
        <v>2.6</v>
      </c>
      <c r="AO3654">
        <v>0</v>
      </c>
    </row>
    <row r="3655" spans="1:41" x14ac:dyDescent="0.25">
      <c r="A3655" t="s">
        <v>915</v>
      </c>
      <c r="F3655" t="s">
        <v>915</v>
      </c>
      <c r="G3655" s="1">
        <v>42474</v>
      </c>
      <c r="I3655" t="s">
        <v>1023</v>
      </c>
      <c r="J3655" t="s">
        <v>129</v>
      </c>
      <c r="K3655" t="s">
        <v>134</v>
      </c>
      <c r="L3655" t="s">
        <v>42</v>
      </c>
      <c r="M3655" t="s">
        <v>43</v>
      </c>
      <c r="N3655">
        <v>0</v>
      </c>
      <c r="O3655">
        <v>7</v>
      </c>
      <c r="P3655">
        <v>7</v>
      </c>
      <c r="T3655" t="s">
        <v>55</v>
      </c>
      <c r="V3655" t="s">
        <v>67</v>
      </c>
      <c r="X3655" t="s">
        <v>68</v>
      </c>
      <c r="Z3655" t="s">
        <v>135</v>
      </c>
      <c r="AG3655" t="s">
        <v>24</v>
      </c>
      <c r="AH3655" t="str">
        <f>Table1[[#This Row],[FinalID]]</f>
        <v>LEPTOPHLEBIIDAE</v>
      </c>
      <c r="AI3655" t="s">
        <v>48</v>
      </c>
      <c r="AJ3655" t="s">
        <v>136</v>
      </c>
      <c r="AK3655">
        <v>1.7</v>
      </c>
      <c r="AM3655" t="s">
        <v>42</v>
      </c>
      <c r="AN3655">
        <v>1.7</v>
      </c>
      <c r="AO3655">
        <v>0</v>
      </c>
    </row>
    <row r="3656" spans="1:41" x14ac:dyDescent="0.25">
      <c r="A3656" t="s">
        <v>915</v>
      </c>
      <c r="F3656" t="s">
        <v>915</v>
      </c>
      <c r="G3656" s="1">
        <v>42474</v>
      </c>
      <c r="I3656" t="s">
        <v>1023</v>
      </c>
      <c r="J3656" t="s">
        <v>129</v>
      </c>
      <c r="K3656" t="s">
        <v>586</v>
      </c>
      <c r="L3656" t="s">
        <v>42</v>
      </c>
      <c r="M3656" t="s">
        <v>43</v>
      </c>
      <c r="N3656">
        <v>0</v>
      </c>
      <c r="O3656">
        <v>4</v>
      </c>
      <c r="P3656">
        <v>4</v>
      </c>
      <c r="T3656" t="s">
        <v>55</v>
      </c>
      <c r="V3656" t="s">
        <v>67</v>
      </c>
      <c r="X3656" t="s">
        <v>68</v>
      </c>
      <c r="Z3656" t="s">
        <v>138</v>
      </c>
      <c r="AC3656" t="s">
        <v>587</v>
      </c>
      <c r="AG3656" t="s">
        <v>27</v>
      </c>
      <c r="AH3656" t="str">
        <f>Table1[[#This Row],[Family]]</f>
        <v>Ephemerellidae</v>
      </c>
      <c r="AI3656" t="s">
        <v>144</v>
      </c>
      <c r="AJ3656" t="s">
        <v>169</v>
      </c>
      <c r="AK3656">
        <v>1.9</v>
      </c>
      <c r="AM3656" t="s">
        <v>42</v>
      </c>
      <c r="AN3656">
        <v>1.9</v>
      </c>
      <c r="AO3656">
        <v>0</v>
      </c>
    </row>
    <row r="3657" spans="1:41" x14ac:dyDescent="0.25">
      <c r="A3657" t="s">
        <v>915</v>
      </c>
      <c r="F3657" t="s">
        <v>915</v>
      </c>
      <c r="G3657" s="1">
        <v>42474</v>
      </c>
      <c r="I3657" t="s">
        <v>1023</v>
      </c>
      <c r="J3657" t="s">
        <v>129</v>
      </c>
      <c r="K3657" t="s">
        <v>588</v>
      </c>
      <c r="L3657" t="s">
        <v>42</v>
      </c>
      <c r="M3657" t="s">
        <v>43</v>
      </c>
      <c r="N3657">
        <v>0</v>
      </c>
      <c r="O3657">
        <v>2</v>
      </c>
      <c r="P3657">
        <v>2</v>
      </c>
      <c r="T3657" t="s">
        <v>55</v>
      </c>
      <c r="V3657" t="s">
        <v>67</v>
      </c>
      <c r="X3657" t="s">
        <v>68</v>
      </c>
      <c r="Z3657" t="s">
        <v>142</v>
      </c>
      <c r="AC3657" t="s">
        <v>589</v>
      </c>
      <c r="AG3657" t="s">
        <v>27</v>
      </c>
      <c r="AH3657" t="str">
        <f>Table1[[#This Row],[Family]]</f>
        <v>Heptageniidae</v>
      </c>
      <c r="AI3657" t="s">
        <v>144</v>
      </c>
      <c r="AJ3657" t="s">
        <v>53</v>
      </c>
      <c r="AK3657">
        <v>1.6</v>
      </c>
      <c r="AM3657" t="s">
        <v>42</v>
      </c>
      <c r="AN3657">
        <v>1.6</v>
      </c>
      <c r="AO3657">
        <v>0</v>
      </c>
    </row>
    <row r="3658" spans="1:41" x14ac:dyDescent="0.25">
      <c r="A3658" t="s">
        <v>915</v>
      </c>
      <c r="F3658" t="s">
        <v>915</v>
      </c>
      <c r="G3658" s="1">
        <v>42474</v>
      </c>
      <c r="I3658" t="s">
        <v>1023</v>
      </c>
      <c r="J3658" t="s">
        <v>129</v>
      </c>
      <c r="K3658" t="s">
        <v>141</v>
      </c>
      <c r="L3658" t="s">
        <v>42</v>
      </c>
      <c r="M3658" t="s">
        <v>43</v>
      </c>
      <c r="N3658">
        <v>0</v>
      </c>
      <c r="O3658">
        <v>23</v>
      </c>
      <c r="P3658">
        <v>23</v>
      </c>
      <c r="T3658" t="s">
        <v>55</v>
      </c>
      <c r="V3658" t="s">
        <v>67</v>
      </c>
      <c r="X3658" t="s">
        <v>68</v>
      </c>
      <c r="Z3658" t="s">
        <v>142</v>
      </c>
      <c r="AC3658" t="s">
        <v>143</v>
      </c>
      <c r="AG3658" t="s">
        <v>27</v>
      </c>
      <c r="AH3658" t="str">
        <f>Table1[[#This Row],[Family]]</f>
        <v>Heptageniidae</v>
      </c>
      <c r="AI3658" t="s">
        <v>144</v>
      </c>
      <c r="AJ3658" t="s">
        <v>53</v>
      </c>
      <c r="AK3658">
        <v>1.7</v>
      </c>
      <c r="AM3658" t="s">
        <v>42</v>
      </c>
      <c r="AN3658">
        <v>1.7</v>
      </c>
      <c r="AO3658">
        <v>0</v>
      </c>
    </row>
    <row r="3659" spans="1:41" x14ac:dyDescent="0.25">
      <c r="A3659" t="s">
        <v>915</v>
      </c>
      <c r="F3659" t="s">
        <v>915</v>
      </c>
      <c r="G3659" s="1">
        <v>42474</v>
      </c>
      <c r="I3659" t="s">
        <v>1023</v>
      </c>
      <c r="J3659" t="s">
        <v>129</v>
      </c>
      <c r="K3659" t="s">
        <v>260</v>
      </c>
      <c r="L3659" t="s">
        <v>42</v>
      </c>
      <c r="M3659" t="s">
        <v>43</v>
      </c>
      <c r="N3659">
        <v>0</v>
      </c>
      <c r="O3659">
        <v>2</v>
      </c>
      <c r="P3659">
        <v>2</v>
      </c>
      <c r="T3659" t="s">
        <v>55</v>
      </c>
      <c r="V3659" t="s">
        <v>67</v>
      </c>
      <c r="X3659" t="s">
        <v>68</v>
      </c>
      <c r="Z3659" t="s">
        <v>142</v>
      </c>
      <c r="AC3659" t="s">
        <v>261</v>
      </c>
      <c r="AG3659" t="s">
        <v>27</v>
      </c>
      <c r="AH3659" t="str">
        <f>Table1[[#This Row],[Family]]</f>
        <v>Heptageniidae</v>
      </c>
      <c r="AI3659" t="s">
        <v>144</v>
      </c>
      <c r="AJ3659" t="s">
        <v>53</v>
      </c>
      <c r="AK3659">
        <v>3</v>
      </c>
      <c r="AM3659" t="s">
        <v>42</v>
      </c>
      <c r="AN3659">
        <v>3</v>
      </c>
      <c r="AO3659">
        <v>0</v>
      </c>
    </row>
    <row r="3660" spans="1:41" x14ac:dyDescent="0.25">
      <c r="A3660" t="s">
        <v>915</v>
      </c>
      <c r="F3660" t="s">
        <v>915</v>
      </c>
      <c r="G3660" s="1">
        <v>42474</v>
      </c>
      <c r="I3660" t="s">
        <v>1023</v>
      </c>
      <c r="J3660" t="s">
        <v>129</v>
      </c>
      <c r="K3660" t="s">
        <v>486</v>
      </c>
      <c r="L3660" t="s">
        <v>42</v>
      </c>
      <c r="M3660" t="s">
        <v>79</v>
      </c>
      <c r="N3660">
        <v>0</v>
      </c>
      <c r="O3660">
        <v>2</v>
      </c>
      <c r="P3660">
        <v>2</v>
      </c>
      <c r="T3660" t="s">
        <v>55</v>
      </c>
      <c r="V3660" t="s">
        <v>67</v>
      </c>
      <c r="X3660" t="s">
        <v>68</v>
      </c>
      <c r="Z3660" t="s">
        <v>146</v>
      </c>
      <c r="AG3660" t="s">
        <v>24</v>
      </c>
      <c r="AH3660" t="str">
        <f>Table1[[#This Row],[FinalID]]</f>
        <v>BAETIDAE</v>
      </c>
      <c r="AI3660" t="s">
        <v>48</v>
      </c>
      <c r="AJ3660" t="s">
        <v>136</v>
      </c>
      <c r="AK3660">
        <v>2.2999999999999998</v>
      </c>
      <c r="AM3660" t="s">
        <v>42</v>
      </c>
      <c r="AN3660">
        <v>2.2999999999999998</v>
      </c>
      <c r="AO3660">
        <v>0</v>
      </c>
    </row>
    <row r="3661" spans="1:41" x14ac:dyDescent="0.25">
      <c r="A3661" t="s">
        <v>915</v>
      </c>
      <c r="F3661" t="s">
        <v>915</v>
      </c>
      <c r="G3661" s="1">
        <v>42474</v>
      </c>
      <c r="I3661" t="s">
        <v>1023</v>
      </c>
      <c r="J3661" t="s">
        <v>129</v>
      </c>
      <c r="K3661" t="s">
        <v>145</v>
      </c>
      <c r="L3661" t="s">
        <v>42</v>
      </c>
      <c r="M3661" t="s">
        <v>43</v>
      </c>
      <c r="N3661">
        <v>0</v>
      </c>
      <c r="O3661">
        <v>3</v>
      </c>
      <c r="P3661">
        <v>3</v>
      </c>
      <c r="T3661" t="s">
        <v>55</v>
      </c>
      <c r="V3661" t="s">
        <v>67</v>
      </c>
      <c r="X3661" t="s">
        <v>68</v>
      </c>
      <c r="Z3661" t="s">
        <v>146</v>
      </c>
      <c r="AC3661" t="s">
        <v>147</v>
      </c>
      <c r="AG3661" t="s">
        <v>27</v>
      </c>
      <c r="AH3661" t="str">
        <f>Table1[[#This Row],[Family]]</f>
        <v>Baetidae</v>
      </c>
      <c r="AI3661" t="s">
        <v>48</v>
      </c>
      <c r="AJ3661" t="s">
        <v>148</v>
      </c>
      <c r="AK3661">
        <v>3.9</v>
      </c>
      <c r="AM3661" t="s">
        <v>42</v>
      </c>
      <c r="AN3661">
        <v>3.9</v>
      </c>
      <c r="AO3661">
        <v>0</v>
      </c>
    </row>
    <row r="3662" spans="1:41" x14ac:dyDescent="0.25">
      <c r="A3662" t="s">
        <v>915</v>
      </c>
      <c r="F3662" t="s">
        <v>915</v>
      </c>
      <c r="G3662" s="1">
        <v>42474</v>
      </c>
      <c r="I3662" t="s">
        <v>1023</v>
      </c>
      <c r="J3662" t="s">
        <v>129</v>
      </c>
      <c r="K3662" t="s">
        <v>660</v>
      </c>
      <c r="L3662" t="s">
        <v>42</v>
      </c>
      <c r="M3662" t="s">
        <v>43</v>
      </c>
      <c r="N3662">
        <v>0</v>
      </c>
      <c r="O3662">
        <v>1</v>
      </c>
      <c r="P3662">
        <v>1</v>
      </c>
      <c r="T3662" t="s">
        <v>55</v>
      </c>
      <c r="V3662" t="s">
        <v>67</v>
      </c>
      <c r="X3662" t="s">
        <v>68</v>
      </c>
      <c r="Z3662" t="s">
        <v>146</v>
      </c>
      <c r="AC3662" t="s">
        <v>661</v>
      </c>
      <c r="AG3662" t="s">
        <v>27</v>
      </c>
      <c r="AH3662" t="str">
        <f>Table1[[#This Row],[Family]]</f>
        <v>Baetidae</v>
      </c>
      <c r="AI3662" t="s">
        <v>48</v>
      </c>
      <c r="AJ3662" t="s">
        <v>136</v>
      </c>
      <c r="AK3662">
        <v>2.2999999999999998</v>
      </c>
      <c r="AM3662" t="s">
        <v>42</v>
      </c>
      <c r="AN3662">
        <v>2.2999999999999998</v>
      </c>
      <c r="AO3662">
        <v>0</v>
      </c>
    </row>
    <row r="3663" spans="1:41" x14ac:dyDescent="0.25">
      <c r="A3663" t="s">
        <v>915</v>
      </c>
      <c r="F3663" t="s">
        <v>915</v>
      </c>
      <c r="G3663" s="1">
        <v>42474</v>
      </c>
      <c r="I3663" t="s">
        <v>1023</v>
      </c>
      <c r="J3663" t="s">
        <v>129</v>
      </c>
      <c r="K3663" t="s">
        <v>350</v>
      </c>
      <c r="L3663" t="s">
        <v>42</v>
      </c>
      <c r="M3663" t="s">
        <v>79</v>
      </c>
      <c r="N3663">
        <v>0</v>
      </c>
      <c r="O3663">
        <v>6</v>
      </c>
      <c r="P3663">
        <v>6</v>
      </c>
      <c r="T3663" t="s">
        <v>55</v>
      </c>
      <c r="V3663" t="s">
        <v>67</v>
      </c>
      <c r="X3663" t="s">
        <v>152</v>
      </c>
      <c r="Z3663" t="s">
        <v>153</v>
      </c>
      <c r="AG3663" t="s">
        <v>24</v>
      </c>
      <c r="AH3663" t="str">
        <f>Table1[[#This Row],[FinalID]]</f>
        <v>CHLOROPERLIDAE</v>
      </c>
      <c r="AI3663" t="s">
        <v>76</v>
      </c>
      <c r="AJ3663" t="s">
        <v>53</v>
      </c>
      <c r="AK3663">
        <v>1.6</v>
      </c>
      <c r="AM3663" t="s">
        <v>42</v>
      </c>
      <c r="AN3663">
        <v>1.6</v>
      </c>
      <c r="AO3663">
        <v>0</v>
      </c>
    </row>
    <row r="3664" spans="1:41" x14ac:dyDescent="0.25">
      <c r="A3664" t="s">
        <v>915</v>
      </c>
      <c r="F3664" t="s">
        <v>915</v>
      </c>
      <c r="G3664" s="1">
        <v>42474</v>
      </c>
      <c r="I3664" t="s">
        <v>1023</v>
      </c>
      <c r="J3664" t="s">
        <v>129</v>
      </c>
      <c r="K3664" t="s">
        <v>151</v>
      </c>
      <c r="L3664" t="s">
        <v>42</v>
      </c>
      <c r="M3664" t="s">
        <v>43</v>
      </c>
      <c r="N3664">
        <v>0</v>
      </c>
      <c r="O3664">
        <v>6</v>
      </c>
      <c r="P3664">
        <v>6</v>
      </c>
      <c r="T3664" t="s">
        <v>55</v>
      </c>
      <c r="V3664" t="s">
        <v>67</v>
      </c>
      <c r="X3664" t="s">
        <v>152</v>
      </c>
      <c r="Z3664" t="s">
        <v>153</v>
      </c>
      <c r="AC3664" t="s">
        <v>154</v>
      </c>
      <c r="AG3664" t="s">
        <v>27</v>
      </c>
      <c r="AH3664" t="str">
        <f>Table1[[#This Row],[Family]]</f>
        <v>Chloroperlidae</v>
      </c>
      <c r="AI3664" t="s">
        <v>76</v>
      </c>
      <c r="AJ3664" t="s">
        <v>53</v>
      </c>
      <c r="AK3664">
        <v>1.9</v>
      </c>
      <c r="AM3664" t="s">
        <v>42</v>
      </c>
      <c r="AN3664">
        <v>1.9</v>
      </c>
      <c r="AO3664">
        <v>0</v>
      </c>
    </row>
    <row r="3665" spans="1:41" x14ac:dyDescent="0.25">
      <c r="A3665" t="s">
        <v>915</v>
      </c>
      <c r="F3665" t="s">
        <v>915</v>
      </c>
      <c r="G3665" s="1">
        <v>42474</v>
      </c>
      <c r="I3665" t="s">
        <v>1023</v>
      </c>
      <c r="J3665" t="s">
        <v>129</v>
      </c>
      <c r="K3665" t="s">
        <v>155</v>
      </c>
      <c r="L3665" t="s">
        <v>42</v>
      </c>
      <c r="M3665" t="s">
        <v>43</v>
      </c>
      <c r="N3665">
        <v>0</v>
      </c>
      <c r="O3665">
        <v>1</v>
      </c>
      <c r="P3665">
        <v>1</v>
      </c>
      <c r="T3665" t="s">
        <v>55</v>
      </c>
      <c r="V3665" t="s">
        <v>67</v>
      </c>
      <c r="X3665" t="s">
        <v>152</v>
      </c>
      <c r="Z3665" t="s">
        <v>156</v>
      </c>
      <c r="AC3665" t="s">
        <v>157</v>
      </c>
      <c r="AG3665" t="s">
        <v>27</v>
      </c>
      <c r="AH3665" t="str">
        <f>Table1[[#This Row],[Family]]</f>
        <v>Leuctridae</v>
      </c>
      <c r="AI3665" t="s">
        <v>60</v>
      </c>
      <c r="AJ3665" t="s">
        <v>53</v>
      </c>
      <c r="AK3665">
        <v>0.4</v>
      </c>
      <c r="AM3665" t="s">
        <v>42</v>
      </c>
      <c r="AN3665">
        <v>0.4</v>
      </c>
      <c r="AO3665">
        <v>0</v>
      </c>
    </row>
    <row r="3666" spans="1:41" x14ac:dyDescent="0.25">
      <c r="A3666" t="s">
        <v>915</v>
      </c>
      <c r="F3666" t="s">
        <v>915</v>
      </c>
      <c r="G3666" s="1">
        <v>42474</v>
      </c>
      <c r="I3666" t="s">
        <v>1023</v>
      </c>
      <c r="J3666" t="s">
        <v>129</v>
      </c>
      <c r="K3666" t="s">
        <v>158</v>
      </c>
      <c r="L3666" t="s">
        <v>42</v>
      </c>
      <c r="M3666" t="s">
        <v>43</v>
      </c>
      <c r="N3666">
        <v>0</v>
      </c>
      <c r="O3666">
        <v>18</v>
      </c>
      <c r="P3666">
        <v>18</v>
      </c>
      <c r="T3666" t="s">
        <v>55</v>
      </c>
      <c r="V3666" t="s">
        <v>67</v>
      </c>
      <c r="X3666" t="s">
        <v>152</v>
      </c>
      <c r="Z3666" t="s">
        <v>159</v>
      </c>
      <c r="AC3666" t="s">
        <v>160</v>
      </c>
      <c r="AG3666" t="s">
        <v>27</v>
      </c>
      <c r="AH3666" t="str">
        <f>Table1[[#This Row],[Family]]</f>
        <v>Nemouridae</v>
      </c>
      <c r="AI3666" t="s">
        <v>60</v>
      </c>
      <c r="AJ3666" t="s">
        <v>161</v>
      </c>
      <c r="AK3666">
        <v>3</v>
      </c>
      <c r="AM3666" t="s">
        <v>42</v>
      </c>
      <c r="AN3666">
        <v>3</v>
      </c>
      <c r="AO3666">
        <v>0</v>
      </c>
    </row>
    <row r="3667" spans="1:41" x14ac:dyDescent="0.25">
      <c r="A3667" t="s">
        <v>915</v>
      </c>
      <c r="F3667" t="s">
        <v>915</v>
      </c>
      <c r="G3667" s="1">
        <v>42474</v>
      </c>
      <c r="I3667" t="s">
        <v>1023</v>
      </c>
      <c r="J3667" t="s">
        <v>129</v>
      </c>
      <c r="K3667" t="s">
        <v>876</v>
      </c>
      <c r="L3667" t="s">
        <v>42</v>
      </c>
      <c r="M3667" t="s">
        <v>43</v>
      </c>
      <c r="N3667">
        <v>0</v>
      </c>
      <c r="O3667">
        <v>3</v>
      </c>
      <c r="P3667">
        <v>3</v>
      </c>
      <c r="T3667" t="s">
        <v>55</v>
      </c>
      <c r="V3667" t="s">
        <v>67</v>
      </c>
      <c r="X3667" t="s">
        <v>152</v>
      </c>
      <c r="Z3667" t="s">
        <v>604</v>
      </c>
      <c r="AC3667" t="s">
        <v>877</v>
      </c>
      <c r="AG3667" t="s">
        <v>27</v>
      </c>
      <c r="AH3667" t="str">
        <f>Table1[[#This Row],[Family]]</f>
        <v>Peltoperlidae</v>
      </c>
      <c r="AI3667" t="s">
        <v>60</v>
      </c>
      <c r="AJ3667" t="s">
        <v>169</v>
      </c>
      <c r="AK3667">
        <v>1.5</v>
      </c>
      <c r="AM3667" t="s">
        <v>42</v>
      </c>
      <c r="AN3667">
        <v>1.5</v>
      </c>
      <c r="AO3667">
        <v>0</v>
      </c>
    </row>
    <row r="3668" spans="1:41" x14ac:dyDescent="0.25">
      <c r="A3668" t="s">
        <v>915</v>
      </c>
      <c r="F3668" t="s">
        <v>915</v>
      </c>
      <c r="G3668" s="1">
        <v>42474</v>
      </c>
      <c r="I3668" t="s">
        <v>1023</v>
      </c>
      <c r="J3668" t="s">
        <v>129</v>
      </c>
      <c r="K3668" t="s">
        <v>449</v>
      </c>
      <c r="L3668" t="s">
        <v>42</v>
      </c>
      <c r="M3668" t="s">
        <v>43</v>
      </c>
      <c r="N3668">
        <v>0</v>
      </c>
      <c r="O3668">
        <v>3</v>
      </c>
      <c r="P3668">
        <v>3</v>
      </c>
      <c r="T3668" t="s">
        <v>55</v>
      </c>
      <c r="V3668" t="s">
        <v>67</v>
      </c>
      <c r="X3668" t="s">
        <v>152</v>
      </c>
      <c r="Z3668" t="s">
        <v>163</v>
      </c>
      <c r="AG3668" t="s">
        <v>24</v>
      </c>
      <c r="AH3668" t="str">
        <f>Table1[[#This Row],[FinalID]]</f>
        <v>PERLIDAE</v>
      </c>
      <c r="AI3668" t="s">
        <v>76</v>
      </c>
      <c r="AJ3668" t="s">
        <v>53</v>
      </c>
      <c r="AK3668">
        <v>2.2000000000000002</v>
      </c>
      <c r="AM3668" t="s">
        <v>42</v>
      </c>
      <c r="AN3668">
        <v>2.2000000000000002</v>
      </c>
      <c r="AO3668">
        <v>0</v>
      </c>
    </row>
    <row r="3669" spans="1:41" x14ac:dyDescent="0.25">
      <c r="A3669" t="s">
        <v>915</v>
      </c>
      <c r="F3669" t="s">
        <v>915</v>
      </c>
      <c r="G3669" s="1">
        <v>42474</v>
      </c>
      <c r="I3669" t="s">
        <v>1023</v>
      </c>
      <c r="J3669" t="s">
        <v>129</v>
      </c>
      <c r="K3669" t="s">
        <v>162</v>
      </c>
      <c r="L3669" t="s">
        <v>42</v>
      </c>
      <c r="M3669" t="s">
        <v>43</v>
      </c>
      <c r="N3669">
        <v>0</v>
      </c>
      <c r="O3669">
        <v>1</v>
      </c>
      <c r="P3669">
        <v>1</v>
      </c>
      <c r="T3669" t="s">
        <v>55</v>
      </c>
      <c r="V3669" t="s">
        <v>67</v>
      </c>
      <c r="X3669" t="s">
        <v>152</v>
      </c>
      <c r="Z3669" t="s">
        <v>163</v>
      </c>
      <c r="AB3669" t="s">
        <v>164</v>
      </c>
      <c r="AC3669" t="s">
        <v>165</v>
      </c>
      <c r="AG3669" t="s">
        <v>27</v>
      </c>
      <c r="AH3669" t="str">
        <f>Table1[[#This Row],[Family]]</f>
        <v>Perlidae</v>
      </c>
      <c r="AI3669" t="s">
        <v>76</v>
      </c>
      <c r="AJ3669" t="s">
        <v>53</v>
      </c>
      <c r="AK3669">
        <v>2.5</v>
      </c>
      <c r="AM3669" t="s">
        <v>42</v>
      </c>
      <c r="AN3669">
        <v>2.5</v>
      </c>
      <c r="AO3669">
        <v>0</v>
      </c>
    </row>
    <row r="3670" spans="1:41" x14ac:dyDescent="0.25">
      <c r="A3670" t="s">
        <v>915</v>
      </c>
      <c r="F3670" t="s">
        <v>915</v>
      </c>
      <c r="G3670" s="1">
        <v>42474</v>
      </c>
      <c r="I3670" t="s">
        <v>1023</v>
      </c>
      <c r="J3670" t="s">
        <v>129</v>
      </c>
      <c r="K3670" t="s">
        <v>871</v>
      </c>
      <c r="L3670" t="s">
        <v>42</v>
      </c>
      <c r="M3670" t="s">
        <v>43</v>
      </c>
      <c r="N3670">
        <v>0</v>
      </c>
      <c r="O3670">
        <v>2</v>
      </c>
      <c r="P3670">
        <v>2</v>
      </c>
      <c r="T3670" t="s">
        <v>55</v>
      </c>
      <c r="V3670" t="s">
        <v>67</v>
      </c>
      <c r="X3670" t="s">
        <v>152</v>
      </c>
      <c r="Z3670" t="s">
        <v>872</v>
      </c>
      <c r="AB3670" t="s">
        <v>873</v>
      </c>
      <c r="AC3670" t="s">
        <v>874</v>
      </c>
      <c r="AG3670" t="s">
        <v>27</v>
      </c>
      <c r="AH3670" t="str">
        <f>Table1[[#This Row],[Family]]</f>
        <v>Pteronarcyidae</v>
      </c>
      <c r="AI3670" t="s">
        <v>60</v>
      </c>
      <c r="AJ3670" t="s">
        <v>169</v>
      </c>
      <c r="AK3670">
        <v>1.1000000000000001</v>
      </c>
      <c r="AM3670" t="s">
        <v>42</v>
      </c>
      <c r="AN3670">
        <v>1.1000000000000001</v>
      </c>
      <c r="AO3670">
        <v>0</v>
      </c>
    </row>
    <row r="3671" spans="1:41" x14ac:dyDescent="0.25">
      <c r="A3671" t="s">
        <v>915</v>
      </c>
      <c r="F3671" t="s">
        <v>915</v>
      </c>
      <c r="G3671" s="1">
        <v>42474</v>
      </c>
      <c r="I3671" t="s">
        <v>1023</v>
      </c>
      <c r="J3671" t="s">
        <v>129</v>
      </c>
      <c r="K3671" t="s">
        <v>170</v>
      </c>
      <c r="L3671" t="s">
        <v>42</v>
      </c>
      <c r="M3671" t="s">
        <v>43</v>
      </c>
      <c r="N3671">
        <v>0</v>
      </c>
      <c r="O3671">
        <v>2</v>
      </c>
      <c r="P3671">
        <v>2</v>
      </c>
      <c r="T3671" t="s">
        <v>55</v>
      </c>
      <c r="V3671" t="s">
        <v>67</v>
      </c>
      <c r="X3671" t="s">
        <v>72</v>
      </c>
      <c r="Z3671" t="s">
        <v>171</v>
      </c>
      <c r="AC3671" t="s">
        <v>172</v>
      </c>
      <c r="AG3671" t="s">
        <v>27</v>
      </c>
      <c r="AH3671" t="str">
        <f>Table1[[#This Row],[Family]]</f>
        <v>Hydropsychidae</v>
      </c>
      <c r="AI3671" t="s">
        <v>92</v>
      </c>
      <c r="AJ3671" t="s">
        <v>53</v>
      </c>
      <c r="AK3671">
        <v>6.5</v>
      </c>
      <c r="AM3671" t="s">
        <v>42</v>
      </c>
      <c r="AN3671">
        <v>6.5</v>
      </c>
      <c r="AO3671">
        <v>0</v>
      </c>
    </row>
    <row r="3672" spans="1:41" x14ac:dyDescent="0.25">
      <c r="A3672" t="s">
        <v>915</v>
      </c>
      <c r="F3672" t="s">
        <v>915</v>
      </c>
      <c r="G3672" s="1">
        <v>42474</v>
      </c>
      <c r="I3672" t="s">
        <v>1023</v>
      </c>
      <c r="J3672" t="s">
        <v>129</v>
      </c>
      <c r="K3672" t="s">
        <v>173</v>
      </c>
      <c r="L3672" t="s">
        <v>42</v>
      </c>
      <c r="M3672" t="s">
        <v>43</v>
      </c>
      <c r="N3672">
        <v>0</v>
      </c>
      <c r="O3672">
        <v>4</v>
      </c>
      <c r="P3672">
        <v>4</v>
      </c>
      <c r="T3672" t="s">
        <v>55</v>
      </c>
      <c r="V3672" t="s">
        <v>67</v>
      </c>
      <c r="X3672" t="s">
        <v>72</v>
      </c>
      <c r="Z3672" t="s">
        <v>171</v>
      </c>
      <c r="AC3672" t="s">
        <v>174</v>
      </c>
      <c r="AG3672" t="s">
        <v>27</v>
      </c>
      <c r="AH3672" t="str">
        <f>Table1[[#This Row],[Family]]</f>
        <v>Hydropsychidae</v>
      </c>
      <c r="AI3672" t="s">
        <v>92</v>
      </c>
      <c r="AJ3672" t="s">
        <v>53</v>
      </c>
      <c r="AK3672">
        <v>2.7</v>
      </c>
      <c r="AM3672" t="s">
        <v>42</v>
      </c>
      <c r="AN3672">
        <v>2.7</v>
      </c>
      <c r="AO3672">
        <v>0</v>
      </c>
    </row>
    <row r="3673" spans="1:41" x14ac:dyDescent="0.25">
      <c r="A3673" t="s">
        <v>915</v>
      </c>
      <c r="F3673" t="s">
        <v>915</v>
      </c>
      <c r="G3673" s="1">
        <v>42474</v>
      </c>
      <c r="I3673" t="s">
        <v>1023</v>
      </c>
      <c r="J3673" t="s">
        <v>129</v>
      </c>
      <c r="K3673" t="s">
        <v>175</v>
      </c>
      <c r="L3673" t="s">
        <v>42</v>
      </c>
      <c r="M3673" t="s">
        <v>43</v>
      </c>
      <c r="N3673">
        <v>0</v>
      </c>
      <c r="O3673">
        <v>5</v>
      </c>
      <c r="P3673">
        <v>5</v>
      </c>
      <c r="T3673" t="s">
        <v>55</v>
      </c>
      <c r="V3673" t="s">
        <v>67</v>
      </c>
      <c r="X3673" t="s">
        <v>72</v>
      </c>
      <c r="Z3673" t="s">
        <v>171</v>
      </c>
      <c r="AC3673" t="s">
        <v>176</v>
      </c>
      <c r="AG3673" t="s">
        <v>27</v>
      </c>
      <c r="AH3673" t="str">
        <f>Table1[[#This Row],[Family]]</f>
        <v>Hydropsychidae</v>
      </c>
      <c r="AI3673" t="s">
        <v>92</v>
      </c>
      <c r="AJ3673" t="s">
        <v>53</v>
      </c>
      <c r="AK3673">
        <v>7.5</v>
      </c>
      <c r="AM3673" t="s">
        <v>42</v>
      </c>
      <c r="AN3673">
        <v>7.5</v>
      </c>
      <c r="AO3673">
        <v>0</v>
      </c>
    </row>
    <row r="3674" spans="1:41" x14ac:dyDescent="0.25">
      <c r="A3674" t="s">
        <v>915</v>
      </c>
      <c r="F3674" t="s">
        <v>915</v>
      </c>
      <c r="G3674" s="1">
        <v>42474</v>
      </c>
      <c r="I3674" t="s">
        <v>1023</v>
      </c>
      <c r="J3674" t="s">
        <v>129</v>
      </c>
      <c r="K3674" t="s">
        <v>183</v>
      </c>
      <c r="L3674" t="s">
        <v>42</v>
      </c>
      <c r="M3674" t="s">
        <v>43</v>
      </c>
      <c r="N3674">
        <v>0</v>
      </c>
      <c r="O3674">
        <v>14</v>
      </c>
      <c r="P3674">
        <v>14</v>
      </c>
      <c r="T3674" t="s">
        <v>55</v>
      </c>
      <c r="V3674" t="s">
        <v>67</v>
      </c>
      <c r="X3674" t="s">
        <v>80</v>
      </c>
      <c r="Z3674" t="s">
        <v>86</v>
      </c>
      <c r="AB3674" t="s">
        <v>97</v>
      </c>
      <c r="AC3674" t="s">
        <v>184</v>
      </c>
      <c r="AG3674" t="s">
        <v>27</v>
      </c>
      <c r="AH3674" t="str">
        <f>Table1[[#This Row],[Family]]</f>
        <v>Chironomidae</v>
      </c>
      <c r="AI3674" t="s">
        <v>48</v>
      </c>
      <c r="AJ3674" t="s">
        <v>185</v>
      </c>
      <c r="AK3674">
        <v>2.1</v>
      </c>
      <c r="AM3674" t="s">
        <v>42</v>
      </c>
      <c r="AN3674">
        <v>2.1</v>
      </c>
      <c r="AO3674">
        <v>0</v>
      </c>
    </row>
    <row r="3675" spans="1:41" x14ac:dyDescent="0.25">
      <c r="A3675" t="s">
        <v>915</v>
      </c>
      <c r="F3675" t="s">
        <v>915</v>
      </c>
      <c r="G3675" s="1">
        <v>42474</v>
      </c>
      <c r="I3675" t="s">
        <v>1023</v>
      </c>
      <c r="J3675" t="s">
        <v>129</v>
      </c>
      <c r="K3675" t="s">
        <v>98</v>
      </c>
      <c r="L3675" t="s">
        <v>42</v>
      </c>
      <c r="M3675" t="s">
        <v>43</v>
      </c>
      <c r="N3675">
        <v>0</v>
      </c>
      <c r="O3675">
        <v>5</v>
      </c>
      <c r="P3675">
        <v>5</v>
      </c>
      <c r="T3675" t="s">
        <v>55</v>
      </c>
      <c r="V3675" t="s">
        <v>67</v>
      </c>
      <c r="X3675" t="s">
        <v>80</v>
      </c>
      <c r="Z3675" t="s">
        <v>86</v>
      </c>
      <c r="AB3675" t="s">
        <v>97</v>
      </c>
      <c r="AC3675" t="s">
        <v>99</v>
      </c>
      <c r="AG3675" t="s">
        <v>27</v>
      </c>
      <c r="AH3675" t="str">
        <f>Table1[[#This Row],[Family]]</f>
        <v>Chironomidae</v>
      </c>
      <c r="AI3675" t="s">
        <v>92</v>
      </c>
      <c r="AJ3675" t="s">
        <v>95</v>
      </c>
      <c r="AK3675">
        <v>4.9000000000000004</v>
      </c>
      <c r="AM3675" t="s">
        <v>42</v>
      </c>
      <c r="AN3675">
        <v>4.9000000000000004</v>
      </c>
      <c r="AO3675">
        <v>0</v>
      </c>
    </row>
    <row r="3676" spans="1:41" x14ac:dyDescent="0.25">
      <c r="A3676" t="s">
        <v>915</v>
      </c>
      <c r="F3676" t="s">
        <v>915</v>
      </c>
      <c r="G3676" s="1">
        <v>42474</v>
      </c>
      <c r="I3676" t="s">
        <v>1023</v>
      </c>
      <c r="J3676" t="s">
        <v>129</v>
      </c>
      <c r="K3676" t="s">
        <v>566</v>
      </c>
      <c r="L3676" t="s">
        <v>42</v>
      </c>
      <c r="M3676" t="s">
        <v>43</v>
      </c>
      <c r="N3676">
        <v>0</v>
      </c>
      <c r="O3676">
        <v>1</v>
      </c>
      <c r="P3676">
        <v>1</v>
      </c>
      <c r="T3676" t="s">
        <v>55</v>
      </c>
      <c r="V3676" t="s">
        <v>67</v>
      </c>
      <c r="X3676" t="s">
        <v>80</v>
      </c>
      <c r="Z3676" t="s">
        <v>279</v>
      </c>
      <c r="AC3676" t="s">
        <v>567</v>
      </c>
      <c r="AG3676" t="s">
        <v>27</v>
      </c>
      <c r="AH3676" t="str">
        <f>Table1[[#This Row],[Family]]</f>
        <v>Empididae</v>
      </c>
      <c r="AI3676" t="s">
        <v>76</v>
      </c>
      <c r="AM3676" t="s">
        <v>42</v>
      </c>
      <c r="AO3676">
        <v>0</v>
      </c>
    </row>
    <row r="3677" spans="1:41" x14ac:dyDescent="0.25">
      <c r="A3677" t="s">
        <v>915</v>
      </c>
      <c r="F3677" t="s">
        <v>915</v>
      </c>
      <c r="G3677" s="1">
        <v>42474</v>
      </c>
      <c r="I3677" t="s">
        <v>1023</v>
      </c>
      <c r="J3677" t="s">
        <v>129</v>
      </c>
      <c r="K3677" t="s">
        <v>198</v>
      </c>
      <c r="L3677" t="s">
        <v>42</v>
      </c>
      <c r="M3677" t="s">
        <v>43</v>
      </c>
      <c r="N3677">
        <v>0</v>
      </c>
      <c r="O3677">
        <v>1</v>
      </c>
      <c r="P3677">
        <v>1</v>
      </c>
      <c r="T3677" t="s">
        <v>55</v>
      </c>
      <c r="V3677" t="s">
        <v>67</v>
      </c>
      <c r="X3677" t="s">
        <v>80</v>
      </c>
      <c r="Z3677" t="s">
        <v>199</v>
      </c>
      <c r="AB3677" t="s">
        <v>200</v>
      </c>
      <c r="AC3677" t="s">
        <v>201</v>
      </c>
      <c r="AG3677" t="s">
        <v>27</v>
      </c>
      <c r="AH3677" t="str">
        <f>Table1[[#This Row],[Family]]</f>
        <v>Simuliidae</v>
      </c>
      <c r="AI3677" t="s">
        <v>92</v>
      </c>
      <c r="AJ3677" t="s">
        <v>53</v>
      </c>
      <c r="AK3677">
        <v>2.4</v>
      </c>
      <c r="AM3677" t="s">
        <v>42</v>
      </c>
      <c r="AN3677">
        <v>2.4</v>
      </c>
      <c r="AO3677">
        <v>0</v>
      </c>
    </row>
    <row r="3678" spans="1:41" x14ac:dyDescent="0.25">
      <c r="A3678" t="s">
        <v>916</v>
      </c>
      <c r="F3678" t="s">
        <v>916</v>
      </c>
      <c r="G3678" s="1">
        <v>42457</v>
      </c>
      <c r="I3678" t="s">
        <v>1023</v>
      </c>
      <c r="J3678" t="s">
        <v>40</v>
      </c>
      <c r="K3678" t="s">
        <v>50</v>
      </c>
      <c r="L3678" t="s">
        <v>42</v>
      </c>
      <c r="M3678" t="s">
        <v>43</v>
      </c>
      <c r="N3678">
        <v>0</v>
      </c>
      <c r="O3678">
        <v>1</v>
      </c>
      <c r="P3678">
        <v>1</v>
      </c>
      <c r="T3678" t="s">
        <v>44</v>
      </c>
      <c r="V3678" t="s">
        <v>45</v>
      </c>
      <c r="X3678" t="s">
        <v>51</v>
      </c>
      <c r="Z3678" t="s">
        <v>52</v>
      </c>
      <c r="AG3678" t="s">
        <v>24</v>
      </c>
      <c r="AH3678" t="str">
        <f>Table1[[#This Row],[FinalID]]</f>
        <v>TUBIFICIDAE</v>
      </c>
      <c r="AI3678" t="s">
        <v>48</v>
      </c>
      <c r="AJ3678" t="s">
        <v>53</v>
      </c>
      <c r="AK3678">
        <v>8.4</v>
      </c>
      <c r="AM3678" t="s">
        <v>42</v>
      </c>
      <c r="AN3678">
        <v>8.4</v>
      </c>
      <c r="AO3678">
        <v>0</v>
      </c>
    </row>
    <row r="3679" spans="1:41" x14ac:dyDescent="0.25">
      <c r="A3679" t="s">
        <v>916</v>
      </c>
      <c r="F3679" t="s">
        <v>916</v>
      </c>
      <c r="G3679" s="1">
        <v>42457</v>
      </c>
      <c r="I3679" t="s">
        <v>1023</v>
      </c>
      <c r="J3679" t="s">
        <v>40</v>
      </c>
      <c r="K3679" t="s">
        <v>289</v>
      </c>
      <c r="L3679" t="s">
        <v>42</v>
      </c>
      <c r="M3679" t="s">
        <v>43</v>
      </c>
      <c r="N3679">
        <v>0</v>
      </c>
      <c r="O3679">
        <v>1</v>
      </c>
      <c r="P3679">
        <v>1</v>
      </c>
      <c r="T3679" t="s">
        <v>55</v>
      </c>
      <c r="V3679" t="s">
        <v>67</v>
      </c>
      <c r="X3679" t="s">
        <v>57</v>
      </c>
      <c r="Z3679" t="s">
        <v>290</v>
      </c>
      <c r="AC3679" t="s">
        <v>291</v>
      </c>
      <c r="AG3679" t="s">
        <v>27</v>
      </c>
      <c r="AH3679" t="str">
        <f>Table1[[#This Row],[Family]]</f>
        <v>Crangonyctidae</v>
      </c>
      <c r="AK3679">
        <v>0.4</v>
      </c>
      <c r="AM3679" t="s">
        <v>42</v>
      </c>
      <c r="AN3679">
        <v>0.4</v>
      </c>
      <c r="AO3679">
        <v>0</v>
      </c>
    </row>
    <row r="3680" spans="1:41" x14ac:dyDescent="0.25">
      <c r="A3680" t="s">
        <v>916</v>
      </c>
      <c r="F3680" t="s">
        <v>916</v>
      </c>
      <c r="G3680" s="1">
        <v>42457</v>
      </c>
      <c r="I3680" t="s">
        <v>1023</v>
      </c>
      <c r="J3680" t="s">
        <v>40</v>
      </c>
      <c r="K3680" t="s">
        <v>130</v>
      </c>
      <c r="L3680" t="s">
        <v>42</v>
      </c>
      <c r="M3680" t="s">
        <v>43</v>
      </c>
      <c r="N3680">
        <v>0</v>
      </c>
      <c r="O3680">
        <v>1</v>
      </c>
      <c r="P3680">
        <v>1</v>
      </c>
      <c r="T3680" t="s">
        <v>55</v>
      </c>
      <c r="V3680" t="s">
        <v>67</v>
      </c>
      <c r="X3680" t="s">
        <v>68</v>
      </c>
      <c r="Z3680" t="s">
        <v>131</v>
      </c>
      <c r="AC3680" t="s">
        <v>132</v>
      </c>
      <c r="AG3680" t="s">
        <v>27</v>
      </c>
      <c r="AH3680" t="str">
        <f>Table1[[#This Row],[Family]]</f>
        <v>Ameletidae</v>
      </c>
      <c r="AI3680" t="s">
        <v>48</v>
      </c>
      <c r="AJ3680" t="s">
        <v>133</v>
      </c>
      <c r="AK3680">
        <v>2.6</v>
      </c>
      <c r="AM3680" t="s">
        <v>42</v>
      </c>
      <c r="AN3680">
        <v>2.6</v>
      </c>
      <c r="AO3680">
        <v>0</v>
      </c>
    </row>
    <row r="3681" spans="1:41" x14ac:dyDescent="0.25">
      <c r="A3681" t="s">
        <v>916</v>
      </c>
      <c r="F3681" t="s">
        <v>916</v>
      </c>
      <c r="G3681" s="1">
        <v>42457</v>
      </c>
      <c r="I3681" t="s">
        <v>1023</v>
      </c>
      <c r="J3681" t="s">
        <v>40</v>
      </c>
      <c r="K3681" t="s">
        <v>134</v>
      </c>
      <c r="L3681" t="s">
        <v>42</v>
      </c>
      <c r="M3681" t="s">
        <v>43</v>
      </c>
      <c r="N3681">
        <v>0</v>
      </c>
      <c r="O3681">
        <v>1</v>
      </c>
      <c r="P3681">
        <v>1</v>
      </c>
      <c r="T3681" t="s">
        <v>55</v>
      </c>
      <c r="V3681" t="s">
        <v>67</v>
      </c>
      <c r="X3681" t="s">
        <v>68</v>
      </c>
      <c r="Z3681" t="s">
        <v>135</v>
      </c>
      <c r="AG3681" t="s">
        <v>24</v>
      </c>
      <c r="AH3681" t="str">
        <f>Table1[[#This Row],[FinalID]]</f>
        <v>LEPTOPHLEBIIDAE</v>
      </c>
      <c r="AI3681" t="s">
        <v>48</v>
      </c>
      <c r="AJ3681" t="s">
        <v>136</v>
      </c>
      <c r="AK3681">
        <v>1.7</v>
      </c>
      <c r="AM3681" t="s">
        <v>42</v>
      </c>
      <c r="AN3681">
        <v>1.7</v>
      </c>
      <c r="AO3681">
        <v>0</v>
      </c>
    </row>
    <row r="3682" spans="1:41" x14ac:dyDescent="0.25">
      <c r="A3682" t="s">
        <v>916</v>
      </c>
      <c r="F3682" t="s">
        <v>916</v>
      </c>
      <c r="G3682" s="1">
        <v>42457</v>
      </c>
      <c r="I3682" t="s">
        <v>1023</v>
      </c>
      <c r="J3682" t="s">
        <v>40</v>
      </c>
      <c r="K3682" t="s">
        <v>137</v>
      </c>
      <c r="L3682" t="s">
        <v>42</v>
      </c>
      <c r="M3682" t="s">
        <v>43</v>
      </c>
      <c r="N3682">
        <v>0</v>
      </c>
      <c r="O3682">
        <v>9</v>
      </c>
      <c r="P3682">
        <v>9</v>
      </c>
      <c r="T3682" t="s">
        <v>55</v>
      </c>
      <c r="V3682" t="s">
        <v>67</v>
      </c>
      <c r="X3682" t="s">
        <v>68</v>
      </c>
      <c r="Z3682" t="s">
        <v>138</v>
      </c>
      <c r="AC3682" t="s">
        <v>139</v>
      </c>
      <c r="AG3682" t="s">
        <v>27</v>
      </c>
      <c r="AH3682" t="str">
        <f>Table1[[#This Row],[Family]]</f>
        <v>Ephemerellidae</v>
      </c>
      <c r="AI3682" t="s">
        <v>48</v>
      </c>
      <c r="AJ3682" t="s">
        <v>140</v>
      </c>
      <c r="AK3682">
        <v>2.2999999999999998</v>
      </c>
      <c r="AM3682" t="s">
        <v>42</v>
      </c>
      <c r="AN3682">
        <v>2.2999999999999998</v>
      </c>
      <c r="AO3682">
        <v>0</v>
      </c>
    </row>
    <row r="3683" spans="1:41" x14ac:dyDescent="0.25">
      <c r="A3683" t="s">
        <v>916</v>
      </c>
      <c r="F3683" t="s">
        <v>916</v>
      </c>
      <c r="G3683" s="1">
        <v>42457</v>
      </c>
      <c r="I3683" t="s">
        <v>1023</v>
      </c>
      <c r="J3683" t="s">
        <v>40</v>
      </c>
      <c r="K3683" t="s">
        <v>348</v>
      </c>
      <c r="L3683" t="s">
        <v>42</v>
      </c>
      <c r="M3683" t="s">
        <v>43</v>
      </c>
      <c r="N3683">
        <v>0</v>
      </c>
      <c r="O3683">
        <v>1</v>
      </c>
      <c r="P3683">
        <v>1</v>
      </c>
      <c r="T3683" t="s">
        <v>55</v>
      </c>
      <c r="V3683" t="s">
        <v>67</v>
      </c>
      <c r="X3683" t="s">
        <v>68</v>
      </c>
      <c r="Z3683" t="s">
        <v>138</v>
      </c>
      <c r="AC3683" t="s">
        <v>349</v>
      </c>
      <c r="AG3683" t="s">
        <v>27</v>
      </c>
      <c r="AH3683" t="str">
        <f>Table1[[#This Row],[Family]]</f>
        <v>Ephemerellidae</v>
      </c>
      <c r="AI3683" t="s">
        <v>144</v>
      </c>
      <c r="AJ3683" t="s">
        <v>169</v>
      </c>
      <c r="AK3683">
        <v>4.5</v>
      </c>
      <c r="AM3683" t="s">
        <v>42</v>
      </c>
      <c r="AN3683">
        <v>4.5</v>
      </c>
      <c r="AO3683">
        <v>0</v>
      </c>
    </row>
    <row r="3684" spans="1:41" x14ac:dyDescent="0.25">
      <c r="A3684" t="s">
        <v>916</v>
      </c>
      <c r="F3684" t="s">
        <v>916</v>
      </c>
      <c r="G3684" s="1">
        <v>42457</v>
      </c>
      <c r="I3684" t="s">
        <v>1023</v>
      </c>
      <c r="J3684" t="s">
        <v>40</v>
      </c>
      <c r="K3684" t="s">
        <v>350</v>
      </c>
      <c r="L3684" t="s">
        <v>42</v>
      </c>
      <c r="M3684" t="s">
        <v>43</v>
      </c>
      <c r="N3684">
        <v>0</v>
      </c>
      <c r="O3684">
        <v>1</v>
      </c>
      <c r="P3684">
        <v>1</v>
      </c>
      <c r="T3684" t="s">
        <v>55</v>
      </c>
      <c r="V3684" t="s">
        <v>67</v>
      </c>
      <c r="X3684" t="s">
        <v>152</v>
      </c>
      <c r="Z3684" t="s">
        <v>153</v>
      </c>
      <c r="AG3684" t="s">
        <v>24</v>
      </c>
      <c r="AH3684" t="str">
        <f>Table1[[#This Row],[FinalID]]</f>
        <v>CHLOROPERLIDAE</v>
      </c>
      <c r="AI3684" t="s">
        <v>76</v>
      </c>
      <c r="AJ3684" t="s">
        <v>53</v>
      </c>
      <c r="AK3684">
        <v>1.6</v>
      </c>
      <c r="AM3684" t="s">
        <v>42</v>
      </c>
      <c r="AN3684">
        <v>1.6</v>
      </c>
      <c r="AO3684">
        <v>0</v>
      </c>
    </row>
    <row r="3685" spans="1:41" x14ac:dyDescent="0.25">
      <c r="A3685" t="s">
        <v>916</v>
      </c>
      <c r="F3685" t="s">
        <v>916</v>
      </c>
      <c r="G3685" s="1">
        <v>42457</v>
      </c>
      <c r="I3685" t="s">
        <v>1023</v>
      </c>
      <c r="J3685" t="s">
        <v>40</v>
      </c>
      <c r="K3685" t="s">
        <v>155</v>
      </c>
      <c r="L3685" t="s">
        <v>42</v>
      </c>
      <c r="M3685" t="s">
        <v>43</v>
      </c>
      <c r="N3685">
        <v>0</v>
      </c>
      <c r="O3685">
        <v>3</v>
      </c>
      <c r="P3685">
        <v>3</v>
      </c>
      <c r="T3685" t="s">
        <v>55</v>
      </c>
      <c r="V3685" t="s">
        <v>67</v>
      </c>
      <c r="X3685" t="s">
        <v>152</v>
      </c>
      <c r="Z3685" t="s">
        <v>156</v>
      </c>
      <c r="AC3685" t="s">
        <v>157</v>
      </c>
      <c r="AG3685" t="s">
        <v>27</v>
      </c>
      <c r="AH3685" t="str">
        <f>Table1[[#This Row],[Family]]</f>
        <v>Leuctridae</v>
      </c>
      <c r="AI3685" t="s">
        <v>60</v>
      </c>
      <c r="AJ3685" t="s">
        <v>53</v>
      </c>
      <c r="AK3685">
        <v>0.4</v>
      </c>
      <c r="AM3685" t="s">
        <v>42</v>
      </c>
      <c r="AN3685">
        <v>0.4</v>
      </c>
      <c r="AO3685">
        <v>0</v>
      </c>
    </row>
    <row r="3686" spans="1:41" x14ac:dyDescent="0.25">
      <c r="A3686" t="s">
        <v>916</v>
      </c>
      <c r="F3686" t="s">
        <v>916</v>
      </c>
      <c r="G3686" s="1">
        <v>42457</v>
      </c>
      <c r="I3686" t="s">
        <v>1023</v>
      </c>
      <c r="J3686" t="s">
        <v>40</v>
      </c>
      <c r="K3686" t="s">
        <v>158</v>
      </c>
      <c r="L3686" t="s">
        <v>42</v>
      </c>
      <c r="M3686" t="s">
        <v>43</v>
      </c>
      <c r="N3686">
        <v>0</v>
      </c>
      <c r="O3686">
        <v>60</v>
      </c>
      <c r="P3686">
        <v>60</v>
      </c>
      <c r="T3686" t="s">
        <v>55</v>
      </c>
      <c r="V3686" t="s">
        <v>67</v>
      </c>
      <c r="X3686" t="s">
        <v>152</v>
      </c>
      <c r="Z3686" t="s">
        <v>159</v>
      </c>
      <c r="AC3686" t="s">
        <v>160</v>
      </c>
      <c r="AG3686" t="s">
        <v>27</v>
      </c>
      <c r="AH3686" t="str">
        <f>Table1[[#This Row],[Family]]</f>
        <v>Nemouridae</v>
      </c>
      <c r="AI3686" t="s">
        <v>60</v>
      </c>
      <c r="AJ3686" t="s">
        <v>161</v>
      </c>
      <c r="AK3686">
        <v>3</v>
      </c>
      <c r="AM3686" t="s">
        <v>42</v>
      </c>
      <c r="AN3686">
        <v>3</v>
      </c>
      <c r="AO3686">
        <v>0</v>
      </c>
    </row>
    <row r="3687" spans="1:41" x14ac:dyDescent="0.25">
      <c r="A3687" t="s">
        <v>916</v>
      </c>
      <c r="F3687" t="s">
        <v>916</v>
      </c>
      <c r="G3687" s="1">
        <v>42457</v>
      </c>
      <c r="I3687" t="s">
        <v>1023</v>
      </c>
      <c r="J3687" t="s">
        <v>40</v>
      </c>
      <c r="K3687" t="s">
        <v>262</v>
      </c>
      <c r="L3687" t="s">
        <v>42</v>
      </c>
      <c r="M3687" t="s">
        <v>43</v>
      </c>
      <c r="N3687">
        <v>0</v>
      </c>
      <c r="O3687">
        <v>1</v>
      </c>
      <c r="P3687">
        <v>1</v>
      </c>
      <c r="T3687" t="s">
        <v>55</v>
      </c>
      <c r="V3687" t="s">
        <v>67</v>
      </c>
      <c r="X3687" t="s">
        <v>152</v>
      </c>
      <c r="Z3687" t="s">
        <v>159</v>
      </c>
      <c r="AC3687" t="s">
        <v>263</v>
      </c>
      <c r="AG3687" t="s">
        <v>27</v>
      </c>
      <c r="AH3687" t="str">
        <f>Table1[[#This Row],[Family]]</f>
        <v>Nemouridae</v>
      </c>
      <c r="AI3687" t="s">
        <v>60</v>
      </c>
      <c r="AJ3687" t="s">
        <v>161</v>
      </c>
      <c r="AK3687">
        <v>4.5</v>
      </c>
      <c r="AM3687" t="s">
        <v>42</v>
      </c>
      <c r="AN3687">
        <v>4.5</v>
      </c>
      <c r="AO3687">
        <v>0</v>
      </c>
    </row>
    <row r="3688" spans="1:41" x14ac:dyDescent="0.25">
      <c r="A3688" t="s">
        <v>916</v>
      </c>
      <c r="F3688" t="s">
        <v>916</v>
      </c>
      <c r="G3688" s="1">
        <v>42457</v>
      </c>
      <c r="I3688" t="s">
        <v>1023</v>
      </c>
      <c r="J3688" t="s">
        <v>40</v>
      </c>
      <c r="K3688" t="s">
        <v>166</v>
      </c>
      <c r="L3688" t="s">
        <v>42</v>
      </c>
      <c r="M3688" t="s">
        <v>43</v>
      </c>
      <c r="N3688">
        <v>0</v>
      </c>
      <c r="O3688">
        <v>15</v>
      </c>
      <c r="P3688">
        <v>15</v>
      </c>
      <c r="T3688" t="s">
        <v>55</v>
      </c>
      <c r="V3688" t="s">
        <v>67</v>
      </c>
      <c r="X3688" t="s">
        <v>152</v>
      </c>
      <c r="Z3688" t="s">
        <v>167</v>
      </c>
      <c r="AC3688" t="s">
        <v>168</v>
      </c>
      <c r="AG3688" t="s">
        <v>27</v>
      </c>
      <c r="AH3688" t="str">
        <f>Table1[[#This Row],[Family]]</f>
        <v>Perlodidae</v>
      </c>
      <c r="AI3688" t="s">
        <v>76</v>
      </c>
      <c r="AJ3688" t="s">
        <v>169</v>
      </c>
      <c r="AK3688">
        <v>2.4</v>
      </c>
      <c r="AM3688" t="s">
        <v>42</v>
      </c>
      <c r="AN3688">
        <v>2.4</v>
      </c>
      <c r="AO3688">
        <v>0</v>
      </c>
    </row>
    <row r="3689" spans="1:41" x14ac:dyDescent="0.25">
      <c r="A3689" t="s">
        <v>916</v>
      </c>
      <c r="F3689" t="s">
        <v>916</v>
      </c>
      <c r="G3689" s="1">
        <v>42457</v>
      </c>
      <c r="I3689" t="s">
        <v>1023</v>
      </c>
      <c r="J3689" t="s">
        <v>40</v>
      </c>
      <c r="K3689" t="s">
        <v>557</v>
      </c>
      <c r="L3689" t="s">
        <v>42</v>
      </c>
      <c r="M3689" t="s">
        <v>43</v>
      </c>
      <c r="N3689">
        <v>0</v>
      </c>
      <c r="O3689">
        <v>1</v>
      </c>
      <c r="P3689">
        <v>1</v>
      </c>
      <c r="T3689" t="s">
        <v>55</v>
      </c>
      <c r="V3689" t="s">
        <v>67</v>
      </c>
      <c r="X3689" t="s">
        <v>152</v>
      </c>
      <c r="Z3689" t="s">
        <v>558</v>
      </c>
      <c r="AC3689" t="s">
        <v>559</v>
      </c>
      <c r="AG3689" t="s">
        <v>27</v>
      </c>
      <c r="AH3689" t="str">
        <f>Table1[[#This Row],[Family]]</f>
        <v>Taeniopterygidae</v>
      </c>
      <c r="AI3689" t="s">
        <v>60</v>
      </c>
      <c r="AJ3689" t="s">
        <v>161</v>
      </c>
      <c r="AK3689">
        <v>3.3</v>
      </c>
      <c r="AM3689" t="s">
        <v>42</v>
      </c>
      <c r="AN3689">
        <v>3.3</v>
      </c>
      <c r="AO3689">
        <v>0</v>
      </c>
    </row>
    <row r="3690" spans="1:41" x14ac:dyDescent="0.25">
      <c r="A3690" t="s">
        <v>916</v>
      </c>
      <c r="F3690" t="s">
        <v>916</v>
      </c>
      <c r="G3690" s="1">
        <v>42457</v>
      </c>
      <c r="I3690" t="s">
        <v>1023</v>
      </c>
      <c r="J3690" t="s">
        <v>40</v>
      </c>
      <c r="K3690" t="s">
        <v>418</v>
      </c>
      <c r="L3690" t="s">
        <v>42</v>
      </c>
      <c r="M3690" t="s">
        <v>43</v>
      </c>
      <c r="N3690">
        <v>0</v>
      </c>
      <c r="O3690">
        <v>1</v>
      </c>
      <c r="P3690">
        <v>1</v>
      </c>
      <c r="T3690" t="s">
        <v>55</v>
      </c>
      <c r="V3690" t="s">
        <v>67</v>
      </c>
      <c r="X3690" t="s">
        <v>72</v>
      </c>
      <c r="Z3690" t="s">
        <v>419</v>
      </c>
      <c r="AC3690" t="s">
        <v>420</v>
      </c>
      <c r="AG3690" t="s">
        <v>27</v>
      </c>
      <c r="AH3690" t="str">
        <f>Table1[[#This Row],[Family]]</f>
        <v>Odontoceridae</v>
      </c>
      <c r="AI3690" t="s">
        <v>144</v>
      </c>
      <c r="AJ3690" t="s">
        <v>61</v>
      </c>
      <c r="AK3690">
        <v>0.9</v>
      </c>
      <c r="AM3690" t="s">
        <v>42</v>
      </c>
      <c r="AN3690">
        <v>0.9</v>
      </c>
      <c r="AO3690">
        <v>0</v>
      </c>
    </row>
    <row r="3691" spans="1:41" x14ac:dyDescent="0.25">
      <c r="A3691" t="s">
        <v>916</v>
      </c>
      <c r="F3691" t="s">
        <v>916</v>
      </c>
      <c r="G3691" s="1">
        <v>42457</v>
      </c>
      <c r="I3691" t="s">
        <v>1023</v>
      </c>
      <c r="J3691" t="s">
        <v>40</v>
      </c>
      <c r="K3691" t="s">
        <v>359</v>
      </c>
      <c r="L3691" t="s">
        <v>42</v>
      </c>
      <c r="M3691" t="s">
        <v>43</v>
      </c>
      <c r="N3691">
        <v>0</v>
      </c>
      <c r="O3691">
        <v>1</v>
      </c>
      <c r="P3691">
        <v>1</v>
      </c>
      <c r="T3691" t="s">
        <v>55</v>
      </c>
      <c r="V3691" t="s">
        <v>67</v>
      </c>
      <c r="X3691" t="s">
        <v>72</v>
      </c>
      <c r="Z3691" t="s">
        <v>360</v>
      </c>
      <c r="AC3691" t="s">
        <v>361</v>
      </c>
      <c r="AG3691" t="s">
        <v>27</v>
      </c>
      <c r="AH3691" t="str">
        <f>Table1[[#This Row],[Family]]</f>
        <v>Rhyacophilidae</v>
      </c>
      <c r="AI3691" t="s">
        <v>76</v>
      </c>
      <c r="AJ3691" t="s">
        <v>53</v>
      </c>
      <c r="AK3691">
        <v>2.1</v>
      </c>
      <c r="AM3691" t="s">
        <v>42</v>
      </c>
      <c r="AN3691">
        <v>2.1</v>
      </c>
      <c r="AO3691">
        <v>0</v>
      </c>
    </row>
    <row r="3692" spans="1:41" x14ac:dyDescent="0.25">
      <c r="A3692" t="s">
        <v>916</v>
      </c>
      <c r="F3692" t="s">
        <v>916</v>
      </c>
      <c r="G3692" s="1">
        <v>42457</v>
      </c>
      <c r="I3692" t="s">
        <v>1023</v>
      </c>
      <c r="J3692" t="s">
        <v>40</v>
      </c>
      <c r="K3692" t="s">
        <v>177</v>
      </c>
      <c r="L3692" t="s">
        <v>42</v>
      </c>
      <c r="M3692" t="s">
        <v>43</v>
      </c>
      <c r="N3692">
        <v>0</v>
      </c>
      <c r="O3692">
        <v>6</v>
      </c>
      <c r="P3692">
        <v>6</v>
      </c>
      <c r="T3692" t="s">
        <v>55</v>
      </c>
      <c r="V3692" t="s">
        <v>67</v>
      </c>
      <c r="X3692" t="s">
        <v>72</v>
      </c>
      <c r="Z3692" t="s">
        <v>178</v>
      </c>
      <c r="AC3692" t="s">
        <v>179</v>
      </c>
      <c r="AG3692" t="s">
        <v>27</v>
      </c>
      <c r="AH3692" t="str">
        <f>Table1[[#This Row],[Family]]</f>
        <v>Uenoidae</v>
      </c>
      <c r="AI3692" t="s">
        <v>144</v>
      </c>
      <c r="AJ3692" t="s">
        <v>53</v>
      </c>
      <c r="AK3692">
        <v>2.7</v>
      </c>
      <c r="AM3692" t="s">
        <v>42</v>
      </c>
      <c r="AN3692">
        <v>2.7</v>
      </c>
      <c r="AO3692">
        <v>0</v>
      </c>
    </row>
    <row r="3693" spans="1:41" x14ac:dyDescent="0.25">
      <c r="A3693" t="s">
        <v>916</v>
      </c>
      <c r="F3693" t="s">
        <v>916</v>
      </c>
      <c r="G3693" s="1">
        <v>42457</v>
      </c>
      <c r="I3693" t="s">
        <v>1023</v>
      </c>
      <c r="J3693" t="s">
        <v>40</v>
      </c>
      <c r="K3693" t="s">
        <v>219</v>
      </c>
      <c r="L3693" t="s">
        <v>42</v>
      </c>
      <c r="M3693" t="s">
        <v>43</v>
      </c>
      <c r="N3693">
        <v>0</v>
      </c>
      <c r="O3693">
        <v>3</v>
      </c>
      <c r="P3693">
        <v>3</v>
      </c>
      <c r="T3693" t="s">
        <v>55</v>
      </c>
      <c r="V3693" t="s">
        <v>67</v>
      </c>
      <c r="X3693" t="s">
        <v>220</v>
      </c>
      <c r="Z3693" t="s">
        <v>221</v>
      </c>
      <c r="AC3693" t="s">
        <v>222</v>
      </c>
      <c r="AG3693" t="s">
        <v>27</v>
      </c>
      <c r="AH3693" t="str">
        <f>Table1[[#This Row],[Family]]</f>
        <v>Elmidae</v>
      </c>
      <c r="AI3693" t="s">
        <v>144</v>
      </c>
      <c r="AJ3693" t="s">
        <v>53</v>
      </c>
      <c r="AK3693">
        <v>7.1</v>
      </c>
      <c r="AM3693" t="s">
        <v>42</v>
      </c>
      <c r="AN3693">
        <v>7.1</v>
      </c>
      <c r="AO3693">
        <v>0</v>
      </c>
    </row>
    <row r="3694" spans="1:41" x14ac:dyDescent="0.25">
      <c r="A3694" t="s">
        <v>916</v>
      </c>
      <c r="F3694" t="s">
        <v>916</v>
      </c>
      <c r="G3694" s="1">
        <v>42457</v>
      </c>
      <c r="I3694" t="s">
        <v>1023</v>
      </c>
      <c r="J3694" t="s">
        <v>40</v>
      </c>
      <c r="K3694" t="s">
        <v>386</v>
      </c>
      <c r="L3694" t="s">
        <v>42</v>
      </c>
      <c r="M3694" t="s">
        <v>43</v>
      </c>
      <c r="N3694">
        <v>0</v>
      </c>
      <c r="O3694">
        <v>1</v>
      </c>
      <c r="P3694">
        <v>1</v>
      </c>
      <c r="T3694" t="s">
        <v>55</v>
      </c>
      <c r="V3694" t="s">
        <v>67</v>
      </c>
      <c r="X3694" t="s">
        <v>220</v>
      </c>
      <c r="Z3694" t="s">
        <v>387</v>
      </c>
      <c r="AC3694" t="s">
        <v>388</v>
      </c>
      <c r="AG3694" t="s">
        <v>27</v>
      </c>
      <c r="AH3694" t="str">
        <f>Table1[[#This Row],[Family]]</f>
        <v>Psephenidae</v>
      </c>
      <c r="AI3694" t="s">
        <v>144</v>
      </c>
      <c r="AJ3694" t="s">
        <v>53</v>
      </c>
      <c r="AK3694">
        <v>4.4000000000000004</v>
      </c>
      <c r="AM3694" t="s">
        <v>42</v>
      </c>
      <c r="AN3694">
        <v>4.4000000000000004</v>
      </c>
      <c r="AO3694">
        <v>0</v>
      </c>
    </row>
    <row r="3695" spans="1:41" x14ac:dyDescent="0.25">
      <c r="A3695" t="s">
        <v>916</v>
      </c>
      <c r="F3695" t="s">
        <v>916</v>
      </c>
      <c r="G3695" s="1">
        <v>42457</v>
      </c>
      <c r="I3695" t="s">
        <v>1023</v>
      </c>
      <c r="J3695" t="s">
        <v>40</v>
      </c>
      <c r="K3695" t="s">
        <v>507</v>
      </c>
      <c r="L3695" t="s">
        <v>42</v>
      </c>
      <c r="M3695" t="s">
        <v>43</v>
      </c>
      <c r="N3695">
        <v>0</v>
      </c>
      <c r="O3695">
        <v>1</v>
      </c>
      <c r="P3695">
        <v>1</v>
      </c>
      <c r="T3695" t="s">
        <v>55</v>
      </c>
      <c r="V3695" t="s">
        <v>67</v>
      </c>
      <c r="X3695" t="s">
        <v>80</v>
      </c>
      <c r="Z3695" t="s">
        <v>81</v>
      </c>
      <c r="AC3695" t="s">
        <v>508</v>
      </c>
      <c r="AG3695" t="s">
        <v>27</v>
      </c>
      <c r="AH3695" t="str">
        <f>Table1[[#This Row],[Family]]</f>
        <v>Ceratopogonidae</v>
      </c>
      <c r="AI3695" t="s">
        <v>76</v>
      </c>
      <c r="AJ3695" t="s">
        <v>49</v>
      </c>
      <c r="AK3695">
        <v>3.3</v>
      </c>
      <c r="AM3695" t="s">
        <v>42</v>
      </c>
      <c r="AN3695">
        <v>3.3</v>
      </c>
      <c r="AO3695">
        <v>0</v>
      </c>
    </row>
    <row r="3696" spans="1:41" x14ac:dyDescent="0.25">
      <c r="A3696" t="s">
        <v>916</v>
      </c>
      <c r="F3696" t="s">
        <v>916</v>
      </c>
      <c r="G3696" s="1">
        <v>42457</v>
      </c>
      <c r="I3696" t="s">
        <v>1023</v>
      </c>
      <c r="J3696" t="s">
        <v>40</v>
      </c>
      <c r="K3696" t="s">
        <v>538</v>
      </c>
      <c r="L3696" t="s">
        <v>42</v>
      </c>
      <c r="M3696" t="s">
        <v>79</v>
      </c>
      <c r="N3696">
        <v>0</v>
      </c>
      <c r="O3696">
        <v>1</v>
      </c>
      <c r="P3696">
        <v>1</v>
      </c>
      <c r="T3696" t="s">
        <v>55</v>
      </c>
      <c r="V3696" t="s">
        <v>67</v>
      </c>
      <c r="X3696" t="s">
        <v>80</v>
      </c>
      <c r="Z3696" t="s">
        <v>199</v>
      </c>
      <c r="AG3696" t="s">
        <v>24</v>
      </c>
      <c r="AH3696" t="str">
        <f>Table1[[#This Row],[FinalID]]</f>
        <v>SIMULIIDAE</v>
      </c>
      <c r="AI3696" t="s">
        <v>92</v>
      </c>
      <c r="AJ3696" t="s">
        <v>53</v>
      </c>
      <c r="AK3696">
        <v>3.2</v>
      </c>
      <c r="AM3696" t="s">
        <v>42</v>
      </c>
      <c r="AN3696">
        <v>3.2</v>
      </c>
      <c r="AO3696">
        <v>0</v>
      </c>
    </row>
    <row r="3697" spans="1:41" x14ac:dyDescent="0.25">
      <c r="A3697" t="s">
        <v>916</v>
      </c>
      <c r="F3697" t="s">
        <v>916</v>
      </c>
      <c r="G3697" s="1">
        <v>42457</v>
      </c>
      <c r="I3697" t="s">
        <v>1023</v>
      </c>
      <c r="J3697" t="s">
        <v>40</v>
      </c>
      <c r="K3697" t="s">
        <v>198</v>
      </c>
      <c r="L3697" t="s">
        <v>42</v>
      </c>
      <c r="M3697" t="s">
        <v>43</v>
      </c>
      <c r="N3697">
        <v>0</v>
      </c>
      <c r="O3697">
        <v>6</v>
      </c>
      <c r="P3697">
        <v>6</v>
      </c>
      <c r="T3697" t="s">
        <v>55</v>
      </c>
      <c r="V3697" t="s">
        <v>67</v>
      </c>
      <c r="X3697" t="s">
        <v>80</v>
      </c>
      <c r="Z3697" t="s">
        <v>199</v>
      </c>
      <c r="AB3697" t="s">
        <v>200</v>
      </c>
      <c r="AC3697" t="s">
        <v>201</v>
      </c>
      <c r="AG3697" t="s">
        <v>27</v>
      </c>
      <c r="AH3697" t="str">
        <f>Table1[[#This Row],[Family]]</f>
        <v>Simuliidae</v>
      </c>
      <c r="AI3697" t="s">
        <v>92</v>
      </c>
      <c r="AJ3697" t="s">
        <v>53</v>
      </c>
      <c r="AK3697">
        <v>2.4</v>
      </c>
      <c r="AM3697" t="s">
        <v>42</v>
      </c>
      <c r="AN3697">
        <v>2.4</v>
      </c>
      <c r="AO3697">
        <v>0</v>
      </c>
    </row>
    <row r="3698" spans="1:41" x14ac:dyDescent="0.25">
      <c r="A3698" t="s">
        <v>916</v>
      </c>
      <c r="F3698" t="s">
        <v>916</v>
      </c>
      <c r="G3698" s="1">
        <v>42457</v>
      </c>
      <c r="I3698" t="s">
        <v>1023</v>
      </c>
      <c r="J3698" t="s">
        <v>40</v>
      </c>
      <c r="K3698" t="s">
        <v>236</v>
      </c>
      <c r="L3698" t="s">
        <v>42</v>
      </c>
      <c r="M3698" t="s">
        <v>43</v>
      </c>
      <c r="N3698">
        <v>0</v>
      </c>
      <c r="O3698">
        <v>13</v>
      </c>
      <c r="P3698">
        <v>13</v>
      </c>
      <c r="T3698" t="s">
        <v>55</v>
      </c>
      <c r="V3698" t="s">
        <v>67</v>
      </c>
      <c r="X3698" t="s">
        <v>80</v>
      </c>
      <c r="Z3698" t="s">
        <v>199</v>
      </c>
      <c r="AB3698" t="s">
        <v>237</v>
      </c>
      <c r="AC3698" t="s">
        <v>238</v>
      </c>
      <c r="AG3698" t="s">
        <v>27</v>
      </c>
      <c r="AH3698" t="str">
        <f>Table1[[#This Row],[Family]]</f>
        <v>Simuliidae</v>
      </c>
      <c r="AI3698" t="s">
        <v>92</v>
      </c>
      <c r="AJ3698" t="s">
        <v>53</v>
      </c>
      <c r="AK3698">
        <v>5.7</v>
      </c>
      <c r="AM3698" t="s">
        <v>42</v>
      </c>
      <c r="AN3698">
        <v>5.7</v>
      </c>
      <c r="AO3698">
        <v>0</v>
      </c>
    </row>
    <row r="3699" spans="1:41" x14ac:dyDescent="0.25">
      <c r="A3699" t="s">
        <v>917</v>
      </c>
      <c r="F3699" t="s">
        <v>917</v>
      </c>
      <c r="G3699" s="1">
        <v>42436</v>
      </c>
      <c r="I3699" t="s">
        <v>1023</v>
      </c>
      <c r="J3699" t="s">
        <v>206</v>
      </c>
      <c r="K3699" t="s">
        <v>130</v>
      </c>
      <c r="L3699" t="s">
        <v>42</v>
      </c>
      <c r="M3699" t="s">
        <v>43</v>
      </c>
      <c r="N3699">
        <v>0</v>
      </c>
      <c r="O3699">
        <v>1</v>
      </c>
      <c r="P3699">
        <v>1</v>
      </c>
      <c r="T3699" t="s">
        <v>55</v>
      </c>
      <c r="V3699" t="s">
        <v>67</v>
      </c>
      <c r="X3699" t="s">
        <v>68</v>
      </c>
      <c r="Z3699" t="s">
        <v>131</v>
      </c>
      <c r="AC3699" t="s">
        <v>132</v>
      </c>
      <c r="AG3699" t="s">
        <v>27</v>
      </c>
      <c r="AH3699" t="str">
        <f>Table1[[#This Row],[Family]]</f>
        <v>Ameletidae</v>
      </c>
      <c r="AI3699" t="s">
        <v>48</v>
      </c>
      <c r="AJ3699" t="s">
        <v>133</v>
      </c>
      <c r="AK3699">
        <v>2.6</v>
      </c>
      <c r="AM3699" t="s">
        <v>42</v>
      </c>
      <c r="AN3699">
        <v>2.6</v>
      </c>
      <c r="AO3699">
        <v>0</v>
      </c>
    </row>
    <row r="3700" spans="1:41" x14ac:dyDescent="0.25">
      <c r="A3700" t="s">
        <v>917</v>
      </c>
      <c r="F3700" t="s">
        <v>917</v>
      </c>
      <c r="G3700" s="1">
        <v>42436</v>
      </c>
      <c r="I3700" t="s">
        <v>1023</v>
      </c>
      <c r="J3700" t="s">
        <v>206</v>
      </c>
      <c r="K3700" t="s">
        <v>137</v>
      </c>
      <c r="L3700" t="s">
        <v>42</v>
      </c>
      <c r="M3700" t="s">
        <v>43</v>
      </c>
      <c r="N3700">
        <v>0</v>
      </c>
      <c r="O3700">
        <v>22</v>
      </c>
      <c r="P3700">
        <v>22</v>
      </c>
      <c r="T3700" t="s">
        <v>55</v>
      </c>
      <c r="V3700" t="s">
        <v>67</v>
      </c>
      <c r="X3700" t="s">
        <v>68</v>
      </c>
      <c r="Z3700" t="s">
        <v>138</v>
      </c>
      <c r="AC3700" t="s">
        <v>139</v>
      </c>
      <c r="AG3700" t="s">
        <v>27</v>
      </c>
      <c r="AH3700" t="str">
        <f>Table1[[#This Row],[Family]]</f>
        <v>Ephemerellidae</v>
      </c>
      <c r="AI3700" t="s">
        <v>48</v>
      </c>
      <c r="AJ3700" t="s">
        <v>140</v>
      </c>
      <c r="AK3700">
        <v>2.2999999999999998</v>
      </c>
      <c r="AM3700" t="s">
        <v>42</v>
      </c>
      <c r="AN3700">
        <v>2.2999999999999998</v>
      </c>
      <c r="AO3700">
        <v>0</v>
      </c>
    </row>
    <row r="3701" spans="1:41" x14ac:dyDescent="0.25">
      <c r="A3701" t="s">
        <v>917</v>
      </c>
      <c r="F3701" t="s">
        <v>917</v>
      </c>
      <c r="G3701" s="1">
        <v>42436</v>
      </c>
      <c r="I3701" t="s">
        <v>1023</v>
      </c>
      <c r="J3701" t="s">
        <v>206</v>
      </c>
      <c r="K3701" t="s">
        <v>260</v>
      </c>
      <c r="L3701" t="s">
        <v>42</v>
      </c>
      <c r="M3701" t="s">
        <v>43</v>
      </c>
      <c r="N3701">
        <v>0</v>
      </c>
      <c r="O3701">
        <v>3</v>
      </c>
      <c r="P3701">
        <v>3</v>
      </c>
      <c r="T3701" t="s">
        <v>55</v>
      </c>
      <c r="V3701" t="s">
        <v>67</v>
      </c>
      <c r="X3701" t="s">
        <v>68</v>
      </c>
      <c r="Z3701" t="s">
        <v>142</v>
      </c>
      <c r="AC3701" t="s">
        <v>261</v>
      </c>
      <c r="AG3701" t="s">
        <v>27</v>
      </c>
      <c r="AH3701" t="str">
        <f>Table1[[#This Row],[Family]]</f>
        <v>Heptageniidae</v>
      </c>
      <c r="AI3701" t="s">
        <v>144</v>
      </c>
      <c r="AJ3701" t="s">
        <v>53</v>
      </c>
      <c r="AK3701">
        <v>3</v>
      </c>
      <c r="AM3701" t="s">
        <v>42</v>
      </c>
      <c r="AN3701">
        <v>3</v>
      </c>
      <c r="AO3701">
        <v>0</v>
      </c>
    </row>
    <row r="3702" spans="1:41" x14ac:dyDescent="0.25">
      <c r="A3702" t="s">
        <v>917</v>
      </c>
      <c r="F3702" t="s">
        <v>917</v>
      </c>
      <c r="G3702" s="1">
        <v>42436</v>
      </c>
      <c r="I3702" t="s">
        <v>1023</v>
      </c>
      <c r="J3702" t="s">
        <v>206</v>
      </c>
      <c r="K3702" t="s">
        <v>555</v>
      </c>
      <c r="L3702" t="s">
        <v>42</v>
      </c>
      <c r="M3702" t="s">
        <v>43</v>
      </c>
      <c r="N3702">
        <v>0</v>
      </c>
      <c r="O3702">
        <v>1</v>
      </c>
      <c r="P3702">
        <v>1</v>
      </c>
      <c r="T3702" t="s">
        <v>55</v>
      </c>
      <c r="V3702" t="s">
        <v>67</v>
      </c>
      <c r="X3702" t="s">
        <v>324</v>
      </c>
      <c r="Z3702" t="s">
        <v>399</v>
      </c>
      <c r="AC3702" t="s">
        <v>556</v>
      </c>
      <c r="AG3702" t="s">
        <v>27</v>
      </c>
      <c r="AH3702" t="str">
        <f>Table1[[#This Row],[Family]]</f>
        <v>Gomphidae</v>
      </c>
      <c r="AI3702" t="s">
        <v>76</v>
      </c>
      <c r="AJ3702" t="s">
        <v>49</v>
      </c>
      <c r="AK3702">
        <v>2.2000000000000002</v>
      </c>
      <c r="AM3702" t="s">
        <v>42</v>
      </c>
      <c r="AN3702">
        <v>2.2000000000000002</v>
      </c>
      <c r="AO3702">
        <v>0</v>
      </c>
    </row>
    <row r="3703" spans="1:41" x14ac:dyDescent="0.25">
      <c r="A3703" t="s">
        <v>917</v>
      </c>
      <c r="F3703" t="s">
        <v>917</v>
      </c>
      <c r="G3703" s="1">
        <v>42436</v>
      </c>
      <c r="I3703" t="s">
        <v>1023</v>
      </c>
      <c r="J3703" t="s">
        <v>206</v>
      </c>
      <c r="K3703" t="s">
        <v>158</v>
      </c>
      <c r="L3703" t="s">
        <v>42</v>
      </c>
      <c r="M3703" t="s">
        <v>43</v>
      </c>
      <c r="N3703">
        <v>0</v>
      </c>
      <c r="O3703">
        <v>3</v>
      </c>
      <c r="P3703">
        <v>3</v>
      </c>
      <c r="T3703" t="s">
        <v>55</v>
      </c>
      <c r="V3703" t="s">
        <v>67</v>
      </c>
      <c r="X3703" t="s">
        <v>152</v>
      </c>
      <c r="Z3703" t="s">
        <v>159</v>
      </c>
      <c r="AC3703" t="s">
        <v>160</v>
      </c>
      <c r="AG3703" t="s">
        <v>27</v>
      </c>
      <c r="AH3703" t="str">
        <f>Table1[[#This Row],[Family]]</f>
        <v>Nemouridae</v>
      </c>
      <c r="AI3703" t="s">
        <v>60</v>
      </c>
      <c r="AJ3703" t="s">
        <v>161</v>
      </c>
      <c r="AK3703">
        <v>3</v>
      </c>
      <c r="AM3703" t="s">
        <v>42</v>
      </c>
      <c r="AN3703">
        <v>3</v>
      </c>
      <c r="AO3703">
        <v>0</v>
      </c>
    </row>
    <row r="3704" spans="1:41" x14ac:dyDescent="0.25">
      <c r="A3704" t="s">
        <v>917</v>
      </c>
      <c r="F3704" t="s">
        <v>917</v>
      </c>
      <c r="G3704" s="1">
        <v>42436</v>
      </c>
      <c r="I3704" t="s">
        <v>1023</v>
      </c>
      <c r="J3704" t="s">
        <v>206</v>
      </c>
      <c r="K3704" t="s">
        <v>262</v>
      </c>
      <c r="L3704" t="s">
        <v>42</v>
      </c>
      <c r="M3704" t="s">
        <v>43</v>
      </c>
      <c r="N3704">
        <v>0</v>
      </c>
      <c r="O3704">
        <v>1</v>
      </c>
      <c r="P3704">
        <v>1</v>
      </c>
      <c r="T3704" t="s">
        <v>55</v>
      </c>
      <c r="V3704" t="s">
        <v>67</v>
      </c>
      <c r="X3704" t="s">
        <v>152</v>
      </c>
      <c r="Z3704" t="s">
        <v>159</v>
      </c>
      <c r="AC3704" t="s">
        <v>263</v>
      </c>
      <c r="AG3704" t="s">
        <v>27</v>
      </c>
      <c r="AH3704" t="str">
        <f>Table1[[#This Row],[Family]]</f>
        <v>Nemouridae</v>
      </c>
      <c r="AI3704" t="s">
        <v>60</v>
      </c>
      <c r="AJ3704" t="s">
        <v>161</v>
      </c>
      <c r="AK3704">
        <v>4.5</v>
      </c>
      <c r="AM3704" t="s">
        <v>42</v>
      </c>
      <c r="AN3704">
        <v>4.5</v>
      </c>
      <c r="AO3704">
        <v>0</v>
      </c>
    </row>
    <row r="3705" spans="1:41" x14ac:dyDescent="0.25">
      <c r="A3705" t="s">
        <v>917</v>
      </c>
      <c r="F3705" t="s">
        <v>917</v>
      </c>
      <c r="G3705" s="1">
        <v>42436</v>
      </c>
      <c r="I3705" t="s">
        <v>1023</v>
      </c>
      <c r="J3705" t="s">
        <v>206</v>
      </c>
      <c r="K3705" t="s">
        <v>162</v>
      </c>
      <c r="L3705" t="s">
        <v>42</v>
      </c>
      <c r="M3705" t="s">
        <v>43</v>
      </c>
      <c r="N3705">
        <v>0</v>
      </c>
      <c r="O3705">
        <v>1</v>
      </c>
      <c r="P3705">
        <v>1</v>
      </c>
      <c r="T3705" t="s">
        <v>55</v>
      </c>
      <c r="V3705" t="s">
        <v>67</v>
      </c>
      <c r="X3705" t="s">
        <v>152</v>
      </c>
      <c r="Z3705" t="s">
        <v>163</v>
      </c>
      <c r="AB3705" t="s">
        <v>164</v>
      </c>
      <c r="AC3705" t="s">
        <v>165</v>
      </c>
      <c r="AG3705" t="s">
        <v>27</v>
      </c>
      <c r="AH3705" t="str">
        <f>Table1[[#This Row],[Family]]</f>
        <v>Perlidae</v>
      </c>
      <c r="AI3705" t="s">
        <v>76</v>
      </c>
      <c r="AJ3705" t="s">
        <v>53</v>
      </c>
      <c r="AK3705">
        <v>2.5</v>
      </c>
      <c r="AM3705" t="s">
        <v>42</v>
      </c>
      <c r="AN3705">
        <v>2.5</v>
      </c>
      <c r="AO3705">
        <v>0</v>
      </c>
    </row>
    <row r="3706" spans="1:41" x14ac:dyDescent="0.25">
      <c r="A3706" t="s">
        <v>917</v>
      </c>
      <c r="F3706" t="s">
        <v>917</v>
      </c>
      <c r="G3706" s="1">
        <v>42436</v>
      </c>
      <c r="I3706" t="s">
        <v>1023</v>
      </c>
      <c r="J3706" t="s">
        <v>206</v>
      </c>
      <c r="K3706" t="s">
        <v>166</v>
      </c>
      <c r="L3706" t="s">
        <v>42</v>
      </c>
      <c r="M3706" t="s">
        <v>43</v>
      </c>
      <c r="N3706">
        <v>0</v>
      </c>
      <c r="O3706">
        <v>1</v>
      </c>
      <c r="P3706">
        <v>1</v>
      </c>
      <c r="T3706" t="s">
        <v>55</v>
      </c>
      <c r="V3706" t="s">
        <v>67</v>
      </c>
      <c r="X3706" t="s">
        <v>152</v>
      </c>
      <c r="Z3706" t="s">
        <v>167</v>
      </c>
      <c r="AC3706" t="s">
        <v>168</v>
      </c>
      <c r="AG3706" t="s">
        <v>27</v>
      </c>
      <c r="AH3706" t="str">
        <f>Table1[[#This Row],[Family]]</f>
        <v>Perlodidae</v>
      </c>
      <c r="AI3706" t="s">
        <v>76</v>
      </c>
      <c r="AJ3706" t="s">
        <v>169</v>
      </c>
      <c r="AK3706">
        <v>2.4</v>
      </c>
      <c r="AM3706" t="s">
        <v>42</v>
      </c>
      <c r="AN3706">
        <v>2.4</v>
      </c>
      <c r="AO3706">
        <v>0</v>
      </c>
    </row>
    <row r="3707" spans="1:41" x14ac:dyDescent="0.25">
      <c r="A3707" t="s">
        <v>917</v>
      </c>
      <c r="F3707" t="s">
        <v>917</v>
      </c>
      <c r="G3707" s="1">
        <v>42436</v>
      </c>
      <c r="I3707" t="s">
        <v>1023</v>
      </c>
      <c r="J3707" t="s">
        <v>206</v>
      </c>
      <c r="K3707" t="s">
        <v>416</v>
      </c>
      <c r="L3707" t="s">
        <v>42</v>
      </c>
      <c r="M3707" t="s">
        <v>43</v>
      </c>
      <c r="N3707">
        <v>0</v>
      </c>
      <c r="O3707">
        <v>2</v>
      </c>
      <c r="P3707">
        <v>2</v>
      </c>
      <c r="T3707" t="s">
        <v>55</v>
      </c>
      <c r="V3707" t="s">
        <v>67</v>
      </c>
      <c r="X3707" t="s">
        <v>373</v>
      </c>
      <c r="Z3707" t="s">
        <v>374</v>
      </c>
      <c r="AC3707" t="s">
        <v>417</v>
      </c>
      <c r="AG3707" t="s">
        <v>27</v>
      </c>
      <c r="AH3707" t="str">
        <f>Table1[[#This Row],[Family]]</f>
        <v>Corydalidae</v>
      </c>
      <c r="AI3707" t="s">
        <v>76</v>
      </c>
      <c r="AJ3707" t="s">
        <v>376</v>
      </c>
      <c r="AK3707">
        <v>1.4</v>
      </c>
      <c r="AM3707" t="s">
        <v>42</v>
      </c>
      <c r="AN3707">
        <v>1.4</v>
      </c>
      <c r="AO3707">
        <v>0</v>
      </c>
    </row>
    <row r="3708" spans="1:41" x14ac:dyDescent="0.25">
      <c r="A3708" t="s">
        <v>917</v>
      </c>
      <c r="F3708" t="s">
        <v>917</v>
      </c>
      <c r="G3708" s="1">
        <v>42436</v>
      </c>
      <c r="I3708" t="s">
        <v>1023</v>
      </c>
      <c r="J3708" t="s">
        <v>206</v>
      </c>
      <c r="K3708" t="s">
        <v>265</v>
      </c>
      <c r="L3708" t="s">
        <v>42</v>
      </c>
      <c r="M3708" t="s">
        <v>43</v>
      </c>
      <c r="N3708">
        <v>0</v>
      </c>
      <c r="O3708">
        <v>2</v>
      </c>
      <c r="P3708">
        <v>2</v>
      </c>
      <c r="T3708" t="s">
        <v>55</v>
      </c>
      <c r="V3708" t="s">
        <v>67</v>
      </c>
      <c r="X3708" t="s">
        <v>72</v>
      </c>
      <c r="Z3708" t="s">
        <v>266</v>
      </c>
      <c r="AB3708" t="s">
        <v>267</v>
      </c>
      <c r="AC3708" t="s">
        <v>268</v>
      </c>
      <c r="AG3708" t="s">
        <v>27</v>
      </c>
      <c r="AH3708" t="str">
        <f>Table1[[#This Row],[Family]]</f>
        <v>Glossosomatidae</v>
      </c>
      <c r="AI3708" t="s">
        <v>144</v>
      </c>
      <c r="AJ3708" t="s">
        <v>53</v>
      </c>
      <c r="AM3708" t="s">
        <v>42</v>
      </c>
      <c r="AO3708">
        <v>0</v>
      </c>
    </row>
    <row r="3709" spans="1:41" x14ac:dyDescent="0.25">
      <c r="A3709" t="s">
        <v>917</v>
      </c>
      <c r="F3709" t="s">
        <v>917</v>
      </c>
      <c r="G3709" s="1">
        <v>42436</v>
      </c>
      <c r="I3709" t="s">
        <v>1023</v>
      </c>
      <c r="J3709" t="s">
        <v>206</v>
      </c>
      <c r="K3709" t="s">
        <v>170</v>
      </c>
      <c r="L3709" t="s">
        <v>42</v>
      </c>
      <c r="M3709" t="s">
        <v>43</v>
      </c>
      <c r="N3709">
        <v>0</v>
      </c>
      <c r="O3709">
        <v>29</v>
      </c>
      <c r="P3709">
        <v>29</v>
      </c>
      <c r="T3709" t="s">
        <v>55</v>
      </c>
      <c r="V3709" t="s">
        <v>67</v>
      </c>
      <c r="X3709" t="s">
        <v>72</v>
      </c>
      <c r="Z3709" t="s">
        <v>171</v>
      </c>
      <c r="AC3709" t="s">
        <v>172</v>
      </c>
      <c r="AG3709" t="s">
        <v>27</v>
      </c>
      <c r="AH3709" t="str">
        <f>Table1[[#This Row],[Family]]</f>
        <v>Hydropsychidae</v>
      </c>
      <c r="AI3709" t="s">
        <v>92</v>
      </c>
      <c r="AJ3709" t="s">
        <v>53</v>
      </c>
      <c r="AK3709">
        <v>6.5</v>
      </c>
      <c r="AM3709" t="s">
        <v>42</v>
      </c>
      <c r="AN3709">
        <v>6.5</v>
      </c>
      <c r="AO3709">
        <v>0</v>
      </c>
    </row>
    <row r="3710" spans="1:41" x14ac:dyDescent="0.25">
      <c r="A3710" t="s">
        <v>917</v>
      </c>
      <c r="F3710" t="s">
        <v>917</v>
      </c>
      <c r="G3710" s="1">
        <v>42436</v>
      </c>
      <c r="I3710" t="s">
        <v>1023</v>
      </c>
      <c r="J3710" t="s">
        <v>206</v>
      </c>
      <c r="K3710" t="s">
        <v>173</v>
      </c>
      <c r="L3710" t="s">
        <v>42</v>
      </c>
      <c r="M3710" t="s">
        <v>43</v>
      </c>
      <c r="N3710">
        <v>0</v>
      </c>
      <c r="O3710">
        <v>1</v>
      </c>
      <c r="P3710">
        <v>1</v>
      </c>
      <c r="T3710" t="s">
        <v>55</v>
      </c>
      <c r="V3710" t="s">
        <v>67</v>
      </c>
      <c r="X3710" t="s">
        <v>72</v>
      </c>
      <c r="Z3710" t="s">
        <v>171</v>
      </c>
      <c r="AC3710" t="s">
        <v>174</v>
      </c>
      <c r="AG3710" t="s">
        <v>27</v>
      </c>
      <c r="AH3710" t="str">
        <f>Table1[[#This Row],[Family]]</f>
        <v>Hydropsychidae</v>
      </c>
      <c r="AI3710" t="s">
        <v>92</v>
      </c>
      <c r="AJ3710" t="s">
        <v>53</v>
      </c>
      <c r="AK3710">
        <v>2.7</v>
      </c>
      <c r="AM3710" t="s">
        <v>42</v>
      </c>
      <c r="AN3710">
        <v>2.7</v>
      </c>
      <c r="AO3710">
        <v>0</v>
      </c>
    </row>
    <row r="3711" spans="1:41" x14ac:dyDescent="0.25">
      <c r="A3711" t="s">
        <v>917</v>
      </c>
      <c r="F3711" t="s">
        <v>917</v>
      </c>
      <c r="G3711" s="1">
        <v>42436</v>
      </c>
      <c r="I3711" t="s">
        <v>1023</v>
      </c>
      <c r="J3711" t="s">
        <v>206</v>
      </c>
      <c r="K3711" t="s">
        <v>175</v>
      </c>
      <c r="L3711" t="s">
        <v>42</v>
      </c>
      <c r="M3711" t="s">
        <v>43</v>
      </c>
      <c r="N3711">
        <v>0</v>
      </c>
      <c r="O3711">
        <v>16</v>
      </c>
      <c r="P3711">
        <v>16</v>
      </c>
      <c r="T3711" t="s">
        <v>55</v>
      </c>
      <c r="V3711" t="s">
        <v>67</v>
      </c>
      <c r="X3711" t="s">
        <v>72</v>
      </c>
      <c r="Z3711" t="s">
        <v>171</v>
      </c>
      <c r="AC3711" t="s">
        <v>176</v>
      </c>
      <c r="AG3711" t="s">
        <v>27</v>
      </c>
      <c r="AH3711" t="str">
        <f>Table1[[#This Row],[Family]]</f>
        <v>Hydropsychidae</v>
      </c>
      <c r="AI3711" t="s">
        <v>92</v>
      </c>
      <c r="AJ3711" t="s">
        <v>53</v>
      </c>
      <c r="AK3711">
        <v>7.5</v>
      </c>
      <c r="AM3711" t="s">
        <v>42</v>
      </c>
      <c r="AN3711">
        <v>7.5</v>
      </c>
      <c r="AO3711">
        <v>0</v>
      </c>
    </row>
    <row r="3712" spans="1:41" x14ac:dyDescent="0.25">
      <c r="A3712" t="s">
        <v>917</v>
      </c>
      <c r="F3712" t="s">
        <v>917</v>
      </c>
      <c r="G3712" s="1">
        <v>42436</v>
      </c>
      <c r="I3712" t="s">
        <v>1023</v>
      </c>
      <c r="J3712" t="s">
        <v>206</v>
      </c>
      <c r="K3712" t="s">
        <v>217</v>
      </c>
      <c r="L3712" t="s">
        <v>42</v>
      </c>
      <c r="M3712" t="s">
        <v>43</v>
      </c>
      <c r="N3712">
        <v>0</v>
      </c>
      <c r="O3712">
        <v>9</v>
      </c>
      <c r="P3712">
        <v>9</v>
      </c>
      <c r="T3712" t="s">
        <v>55</v>
      </c>
      <c r="V3712" t="s">
        <v>67</v>
      </c>
      <c r="X3712" t="s">
        <v>72</v>
      </c>
      <c r="Z3712" t="s">
        <v>181</v>
      </c>
      <c r="AC3712" t="s">
        <v>218</v>
      </c>
      <c r="AG3712" t="s">
        <v>27</v>
      </c>
      <c r="AH3712" t="str">
        <f>Table1[[#This Row],[Family]]</f>
        <v>Philopotamidae</v>
      </c>
      <c r="AI3712" t="s">
        <v>92</v>
      </c>
      <c r="AJ3712" t="s">
        <v>53</v>
      </c>
      <c r="AK3712">
        <v>4.4000000000000004</v>
      </c>
      <c r="AM3712" t="s">
        <v>42</v>
      </c>
      <c r="AN3712">
        <v>4.4000000000000004</v>
      </c>
      <c r="AO3712">
        <v>0</v>
      </c>
    </row>
    <row r="3713" spans="1:41" x14ac:dyDescent="0.25">
      <c r="A3713" t="s">
        <v>917</v>
      </c>
      <c r="F3713" t="s">
        <v>917</v>
      </c>
      <c r="G3713" s="1">
        <v>42436</v>
      </c>
      <c r="I3713" t="s">
        <v>1023</v>
      </c>
      <c r="J3713" t="s">
        <v>206</v>
      </c>
      <c r="K3713" t="s">
        <v>359</v>
      </c>
      <c r="L3713" t="s">
        <v>42</v>
      </c>
      <c r="M3713" t="s">
        <v>43</v>
      </c>
      <c r="N3713">
        <v>0</v>
      </c>
      <c r="O3713">
        <v>2</v>
      </c>
      <c r="P3713">
        <v>2</v>
      </c>
      <c r="T3713" t="s">
        <v>55</v>
      </c>
      <c r="V3713" t="s">
        <v>67</v>
      </c>
      <c r="X3713" t="s">
        <v>72</v>
      </c>
      <c r="Z3713" t="s">
        <v>360</v>
      </c>
      <c r="AC3713" t="s">
        <v>361</v>
      </c>
      <c r="AG3713" t="s">
        <v>27</v>
      </c>
      <c r="AH3713" t="str">
        <f>Table1[[#This Row],[Family]]</f>
        <v>Rhyacophilidae</v>
      </c>
      <c r="AI3713" t="s">
        <v>76</v>
      </c>
      <c r="AJ3713" t="s">
        <v>53</v>
      </c>
      <c r="AK3713">
        <v>2.1</v>
      </c>
      <c r="AM3713" t="s">
        <v>42</v>
      </c>
      <c r="AN3713">
        <v>2.1</v>
      </c>
      <c r="AO3713">
        <v>0</v>
      </c>
    </row>
    <row r="3714" spans="1:41" x14ac:dyDescent="0.25">
      <c r="A3714" t="s">
        <v>917</v>
      </c>
      <c r="F3714" t="s">
        <v>917</v>
      </c>
      <c r="G3714" s="1">
        <v>42436</v>
      </c>
      <c r="I3714" t="s">
        <v>1023</v>
      </c>
      <c r="J3714" t="s">
        <v>206</v>
      </c>
      <c r="K3714" t="s">
        <v>177</v>
      </c>
      <c r="L3714" t="s">
        <v>42</v>
      </c>
      <c r="M3714" t="s">
        <v>43</v>
      </c>
      <c r="N3714">
        <v>0</v>
      </c>
      <c r="O3714">
        <v>7</v>
      </c>
      <c r="P3714">
        <v>7</v>
      </c>
      <c r="T3714" t="s">
        <v>55</v>
      </c>
      <c r="V3714" t="s">
        <v>67</v>
      </c>
      <c r="X3714" t="s">
        <v>72</v>
      </c>
      <c r="Z3714" t="s">
        <v>178</v>
      </c>
      <c r="AC3714" t="s">
        <v>179</v>
      </c>
      <c r="AG3714" t="s">
        <v>27</v>
      </c>
      <c r="AH3714" t="str">
        <f>Table1[[#This Row],[Family]]</f>
        <v>Uenoidae</v>
      </c>
      <c r="AI3714" t="s">
        <v>144</v>
      </c>
      <c r="AJ3714" t="s">
        <v>53</v>
      </c>
      <c r="AK3714">
        <v>2.7</v>
      </c>
      <c r="AM3714" t="s">
        <v>42</v>
      </c>
      <c r="AN3714">
        <v>2.7</v>
      </c>
      <c r="AO3714">
        <v>0</v>
      </c>
    </row>
    <row r="3715" spans="1:41" x14ac:dyDescent="0.25">
      <c r="A3715" t="s">
        <v>917</v>
      </c>
      <c r="F3715" t="s">
        <v>917</v>
      </c>
      <c r="G3715" s="1">
        <v>42436</v>
      </c>
      <c r="I3715" t="s">
        <v>1023</v>
      </c>
      <c r="J3715" t="s">
        <v>206</v>
      </c>
      <c r="K3715" t="s">
        <v>362</v>
      </c>
      <c r="L3715" t="s">
        <v>42</v>
      </c>
      <c r="M3715" t="s">
        <v>43</v>
      </c>
      <c r="N3715">
        <v>0</v>
      </c>
      <c r="O3715">
        <v>1</v>
      </c>
      <c r="P3715">
        <v>1</v>
      </c>
      <c r="T3715" t="s">
        <v>55</v>
      </c>
      <c r="V3715" t="s">
        <v>67</v>
      </c>
      <c r="X3715" t="s">
        <v>220</v>
      </c>
      <c r="Z3715" t="s">
        <v>221</v>
      </c>
      <c r="AC3715" t="s">
        <v>363</v>
      </c>
      <c r="AG3715" t="s">
        <v>27</v>
      </c>
      <c r="AH3715" t="str">
        <f>Table1[[#This Row],[Family]]</f>
        <v>Elmidae</v>
      </c>
      <c r="AI3715" t="s">
        <v>144</v>
      </c>
      <c r="AJ3715" t="s">
        <v>53</v>
      </c>
      <c r="AK3715">
        <v>5.4</v>
      </c>
      <c r="AM3715" t="s">
        <v>42</v>
      </c>
      <c r="AN3715">
        <v>5.4</v>
      </c>
      <c r="AO3715">
        <v>0</v>
      </c>
    </row>
    <row r="3716" spans="1:41" x14ac:dyDescent="0.25">
      <c r="A3716" t="s">
        <v>917</v>
      </c>
      <c r="F3716" t="s">
        <v>917</v>
      </c>
      <c r="G3716" s="1">
        <v>42436</v>
      </c>
      <c r="I3716" t="s">
        <v>1023</v>
      </c>
      <c r="J3716" t="s">
        <v>206</v>
      </c>
      <c r="K3716" t="s">
        <v>248</v>
      </c>
      <c r="L3716" t="s">
        <v>42</v>
      </c>
      <c r="M3716" t="s">
        <v>43</v>
      </c>
      <c r="N3716">
        <v>0</v>
      </c>
      <c r="O3716">
        <v>2</v>
      </c>
      <c r="P3716">
        <v>2</v>
      </c>
      <c r="T3716" t="s">
        <v>55</v>
      </c>
      <c r="V3716" t="s">
        <v>67</v>
      </c>
      <c r="X3716" t="s">
        <v>220</v>
      </c>
      <c r="Z3716" t="s">
        <v>221</v>
      </c>
      <c r="AC3716" t="s">
        <v>249</v>
      </c>
      <c r="AG3716" t="s">
        <v>27</v>
      </c>
      <c r="AH3716" t="str">
        <f>Table1[[#This Row],[Family]]</f>
        <v>Elmidae</v>
      </c>
      <c r="AI3716" t="s">
        <v>144</v>
      </c>
      <c r="AJ3716" t="s">
        <v>53</v>
      </c>
      <c r="AK3716">
        <v>2.7</v>
      </c>
      <c r="AM3716" t="s">
        <v>42</v>
      </c>
      <c r="AN3716">
        <v>2.7</v>
      </c>
      <c r="AO3716">
        <v>0</v>
      </c>
    </row>
    <row r="3717" spans="1:41" x14ac:dyDescent="0.25">
      <c r="A3717" t="s">
        <v>917</v>
      </c>
      <c r="F3717" t="s">
        <v>917</v>
      </c>
      <c r="G3717" s="1">
        <v>42436</v>
      </c>
      <c r="I3717" t="s">
        <v>1023</v>
      </c>
      <c r="J3717" t="s">
        <v>206</v>
      </c>
      <c r="K3717" t="s">
        <v>90</v>
      </c>
      <c r="L3717" t="s">
        <v>42</v>
      </c>
      <c r="M3717" t="s">
        <v>43</v>
      </c>
      <c r="N3717">
        <v>0</v>
      </c>
      <c r="O3717">
        <v>1</v>
      </c>
      <c r="P3717">
        <v>1</v>
      </c>
      <c r="T3717" t="s">
        <v>55</v>
      </c>
      <c r="V3717" t="s">
        <v>67</v>
      </c>
      <c r="X3717" t="s">
        <v>80</v>
      </c>
      <c r="Z3717" t="s">
        <v>86</v>
      </c>
      <c r="AB3717" t="s">
        <v>87</v>
      </c>
      <c r="AC3717" t="s">
        <v>91</v>
      </c>
      <c r="AG3717" t="s">
        <v>27</v>
      </c>
      <c r="AH3717" t="str">
        <f>Table1[[#This Row],[Family]]</f>
        <v>Chironomidae</v>
      </c>
      <c r="AI3717" t="s">
        <v>92</v>
      </c>
      <c r="AJ3717" t="s">
        <v>53</v>
      </c>
      <c r="AK3717">
        <v>4.9000000000000004</v>
      </c>
      <c r="AM3717" t="s">
        <v>42</v>
      </c>
      <c r="AN3717">
        <v>4.9000000000000004</v>
      </c>
      <c r="AO3717">
        <v>0</v>
      </c>
    </row>
    <row r="3718" spans="1:41" x14ac:dyDescent="0.25">
      <c r="A3718" t="s">
        <v>917</v>
      </c>
      <c r="F3718" t="s">
        <v>917</v>
      </c>
      <c r="G3718" s="1">
        <v>42436</v>
      </c>
      <c r="I3718" t="s">
        <v>1023</v>
      </c>
      <c r="J3718" t="s">
        <v>206</v>
      </c>
      <c r="K3718" t="s">
        <v>107</v>
      </c>
      <c r="L3718" t="s">
        <v>42</v>
      </c>
      <c r="M3718" t="s">
        <v>43</v>
      </c>
      <c r="N3718">
        <v>0</v>
      </c>
      <c r="O3718">
        <v>1</v>
      </c>
      <c r="P3718">
        <v>1</v>
      </c>
      <c r="T3718" t="s">
        <v>55</v>
      </c>
      <c r="V3718" t="s">
        <v>67</v>
      </c>
      <c r="X3718" t="s">
        <v>80</v>
      </c>
      <c r="Z3718" t="s">
        <v>86</v>
      </c>
      <c r="AC3718" t="s">
        <v>108</v>
      </c>
      <c r="AG3718" t="s">
        <v>27</v>
      </c>
      <c r="AH3718" t="str">
        <f>Table1[[#This Row],[Family]]</f>
        <v>Chironomidae</v>
      </c>
      <c r="AI3718" t="s">
        <v>48</v>
      </c>
      <c r="AJ3718" t="s">
        <v>82</v>
      </c>
      <c r="AK3718">
        <v>9.1999999999999993</v>
      </c>
      <c r="AM3718" t="s">
        <v>42</v>
      </c>
      <c r="AN3718">
        <v>9.1999999999999993</v>
      </c>
      <c r="AO3718">
        <v>0</v>
      </c>
    </row>
    <row r="3719" spans="1:41" x14ac:dyDescent="0.25">
      <c r="A3719" t="s">
        <v>917</v>
      </c>
      <c r="F3719" t="s">
        <v>917</v>
      </c>
      <c r="G3719" s="1">
        <v>42436</v>
      </c>
      <c r="I3719" t="s">
        <v>1023</v>
      </c>
      <c r="J3719" t="s">
        <v>206</v>
      </c>
      <c r="K3719" t="s">
        <v>274</v>
      </c>
      <c r="L3719" t="s">
        <v>42</v>
      </c>
      <c r="M3719" t="s">
        <v>43</v>
      </c>
      <c r="N3719">
        <v>0</v>
      </c>
      <c r="O3719">
        <v>2</v>
      </c>
      <c r="P3719">
        <v>2</v>
      </c>
      <c r="T3719" t="s">
        <v>55</v>
      </c>
      <c r="V3719" t="s">
        <v>67</v>
      </c>
      <c r="X3719" t="s">
        <v>80</v>
      </c>
      <c r="Z3719" t="s">
        <v>86</v>
      </c>
      <c r="AC3719" t="s">
        <v>275</v>
      </c>
      <c r="AG3719" t="s">
        <v>27</v>
      </c>
      <c r="AH3719" t="str">
        <f>Table1[[#This Row],[Family]]</f>
        <v>Chironomidae</v>
      </c>
      <c r="AI3719" t="s">
        <v>48</v>
      </c>
      <c r="AJ3719" t="s">
        <v>61</v>
      </c>
      <c r="AK3719">
        <v>4.5999999999999996</v>
      </c>
      <c r="AM3719" t="s">
        <v>42</v>
      </c>
      <c r="AN3719">
        <v>4.5999999999999996</v>
      </c>
      <c r="AO3719">
        <v>0</v>
      </c>
    </row>
    <row r="3720" spans="1:41" x14ac:dyDescent="0.25">
      <c r="A3720" t="s">
        <v>917</v>
      </c>
      <c r="F3720" t="s">
        <v>917</v>
      </c>
      <c r="G3720" s="1">
        <v>42436</v>
      </c>
      <c r="I3720" t="s">
        <v>1023</v>
      </c>
      <c r="J3720" t="s">
        <v>206</v>
      </c>
      <c r="K3720" t="s">
        <v>123</v>
      </c>
      <c r="L3720" t="s">
        <v>42</v>
      </c>
      <c r="M3720" t="s">
        <v>43</v>
      </c>
      <c r="N3720">
        <v>0</v>
      </c>
      <c r="O3720">
        <v>1</v>
      </c>
      <c r="P3720">
        <v>1</v>
      </c>
      <c r="T3720" t="s">
        <v>55</v>
      </c>
      <c r="V3720" t="s">
        <v>67</v>
      </c>
      <c r="X3720" t="s">
        <v>80</v>
      </c>
      <c r="Z3720" t="s">
        <v>86</v>
      </c>
      <c r="AC3720" t="s">
        <v>124</v>
      </c>
      <c r="AG3720" t="s">
        <v>27</v>
      </c>
      <c r="AH3720" t="str">
        <f>Table1[[#This Row],[Family]]</f>
        <v>Chironomidae</v>
      </c>
      <c r="AI3720" t="s">
        <v>76</v>
      </c>
      <c r="AJ3720" t="s">
        <v>61</v>
      </c>
      <c r="AK3720">
        <v>8.1999999999999993</v>
      </c>
      <c r="AM3720" t="s">
        <v>42</v>
      </c>
      <c r="AN3720">
        <v>8.1999999999999993</v>
      </c>
      <c r="AO3720">
        <v>0</v>
      </c>
    </row>
    <row r="3721" spans="1:41" x14ac:dyDescent="0.25">
      <c r="A3721" t="s">
        <v>917</v>
      </c>
      <c r="F3721" t="s">
        <v>917</v>
      </c>
      <c r="G3721" s="1">
        <v>42436</v>
      </c>
      <c r="I3721" t="s">
        <v>1023</v>
      </c>
      <c r="J3721" t="s">
        <v>206</v>
      </c>
      <c r="K3721" t="s">
        <v>198</v>
      </c>
      <c r="L3721" t="s">
        <v>42</v>
      </c>
      <c r="M3721" t="s">
        <v>43</v>
      </c>
      <c r="N3721">
        <v>0</v>
      </c>
      <c r="O3721">
        <v>13</v>
      </c>
      <c r="P3721">
        <v>13</v>
      </c>
      <c r="T3721" t="s">
        <v>55</v>
      </c>
      <c r="V3721" t="s">
        <v>67</v>
      </c>
      <c r="X3721" t="s">
        <v>80</v>
      </c>
      <c r="Z3721" t="s">
        <v>199</v>
      </c>
      <c r="AB3721" t="s">
        <v>200</v>
      </c>
      <c r="AC3721" t="s">
        <v>201</v>
      </c>
      <c r="AG3721" t="s">
        <v>27</v>
      </c>
      <c r="AH3721" t="str">
        <f>Table1[[#This Row],[Family]]</f>
        <v>Simuliidae</v>
      </c>
      <c r="AI3721" t="s">
        <v>92</v>
      </c>
      <c r="AJ3721" t="s">
        <v>53</v>
      </c>
      <c r="AK3721">
        <v>2.4</v>
      </c>
      <c r="AM3721" t="s">
        <v>42</v>
      </c>
      <c r="AN3721">
        <v>2.4</v>
      </c>
      <c r="AO3721">
        <v>0</v>
      </c>
    </row>
    <row r="3722" spans="1:41" x14ac:dyDescent="0.25">
      <c r="A3722" t="s">
        <v>917</v>
      </c>
      <c r="F3722" t="s">
        <v>917</v>
      </c>
      <c r="G3722" s="1">
        <v>42436</v>
      </c>
      <c r="I3722" t="s">
        <v>1023</v>
      </c>
      <c r="J3722" t="s">
        <v>206</v>
      </c>
      <c r="K3722" t="s">
        <v>202</v>
      </c>
      <c r="L3722" t="s">
        <v>42</v>
      </c>
      <c r="M3722" t="s">
        <v>43</v>
      </c>
      <c r="N3722">
        <v>0</v>
      </c>
      <c r="O3722">
        <v>1</v>
      </c>
      <c r="P3722">
        <v>1</v>
      </c>
      <c r="T3722" t="s">
        <v>55</v>
      </c>
      <c r="V3722" t="s">
        <v>67</v>
      </c>
      <c r="X3722" t="s">
        <v>80</v>
      </c>
      <c r="Z3722" t="s">
        <v>203</v>
      </c>
      <c r="AC3722" t="s">
        <v>204</v>
      </c>
      <c r="AG3722" t="s">
        <v>27</v>
      </c>
      <c r="AH3722" t="str">
        <f>Table1[[#This Row],[Family]]</f>
        <v>Tipulidae</v>
      </c>
      <c r="AI3722" t="s">
        <v>48</v>
      </c>
      <c r="AJ3722" t="s">
        <v>53</v>
      </c>
      <c r="AK3722">
        <v>8</v>
      </c>
      <c r="AM3722" t="s">
        <v>42</v>
      </c>
      <c r="AN3722">
        <v>8</v>
      </c>
      <c r="AO3722">
        <v>0</v>
      </c>
    </row>
    <row r="3723" spans="1:41" x14ac:dyDescent="0.25">
      <c r="A3723" t="s">
        <v>918</v>
      </c>
      <c r="F3723" t="s">
        <v>918</v>
      </c>
      <c r="G3723" s="1">
        <v>42436</v>
      </c>
      <c r="I3723" t="s">
        <v>1023</v>
      </c>
      <c r="J3723" t="s">
        <v>206</v>
      </c>
      <c r="K3723" t="s">
        <v>130</v>
      </c>
      <c r="L3723" t="s">
        <v>42</v>
      </c>
      <c r="M3723" t="s">
        <v>43</v>
      </c>
      <c r="N3723">
        <v>0</v>
      </c>
      <c r="O3723">
        <v>5</v>
      </c>
      <c r="P3723">
        <v>5</v>
      </c>
      <c r="T3723" t="s">
        <v>55</v>
      </c>
      <c r="V3723" t="s">
        <v>67</v>
      </c>
      <c r="X3723" t="s">
        <v>68</v>
      </c>
      <c r="Z3723" t="s">
        <v>131</v>
      </c>
      <c r="AC3723" t="s">
        <v>132</v>
      </c>
      <c r="AG3723" t="s">
        <v>27</v>
      </c>
      <c r="AH3723" t="str">
        <f>Table1[[#This Row],[Family]]</f>
        <v>Ameletidae</v>
      </c>
      <c r="AI3723" t="s">
        <v>48</v>
      </c>
      <c r="AJ3723" t="s">
        <v>133</v>
      </c>
      <c r="AK3723">
        <v>2.6</v>
      </c>
      <c r="AM3723" t="s">
        <v>42</v>
      </c>
      <c r="AN3723">
        <v>2.6</v>
      </c>
      <c r="AO3723">
        <v>0</v>
      </c>
    </row>
    <row r="3724" spans="1:41" x14ac:dyDescent="0.25">
      <c r="A3724" t="s">
        <v>918</v>
      </c>
      <c r="F3724" t="s">
        <v>918</v>
      </c>
      <c r="G3724" s="1">
        <v>42436</v>
      </c>
      <c r="I3724" t="s">
        <v>1023</v>
      </c>
      <c r="J3724" t="s">
        <v>206</v>
      </c>
      <c r="K3724" t="s">
        <v>134</v>
      </c>
      <c r="L3724" t="s">
        <v>42</v>
      </c>
      <c r="M3724" t="s">
        <v>43</v>
      </c>
      <c r="N3724">
        <v>0</v>
      </c>
      <c r="O3724">
        <v>1</v>
      </c>
      <c r="P3724">
        <v>1</v>
      </c>
      <c r="T3724" t="s">
        <v>55</v>
      </c>
      <c r="V3724" t="s">
        <v>67</v>
      </c>
      <c r="X3724" t="s">
        <v>68</v>
      </c>
      <c r="Z3724" t="s">
        <v>135</v>
      </c>
      <c r="AG3724" t="s">
        <v>24</v>
      </c>
      <c r="AH3724" t="str">
        <f>Table1[[#This Row],[FinalID]]</f>
        <v>LEPTOPHLEBIIDAE</v>
      </c>
      <c r="AI3724" t="s">
        <v>48</v>
      </c>
      <c r="AJ3724" t="s">
        <v>136</v>
      </c>
      <c r="AK3724">
        <v>1.7</v>
      </c>
      <c r="AM3724" t="s">
        <v>42</v>
      </c>
      <c r="AN3724">
        <v>1.7</v>
      </c>
      <c r="AO3724">
        <v>0</v>
      </c>
    </row>
    <row r="3725" spans="1:41" x14ac:dyDescent="0.25">
      <c r="A3725" t="s">
        <v>918</v>
      </c>
      <c r="F3725" t="s">
        <v>918</v>
      </c>
      <c r="G3725" s="1">
        <v>42436</v>
      </c>
      <c r="I3725" t="s">
        <v>1023</v>
      </c>
      <c r="J3725" t="s">
        <v>206</v>
      </c>
      <c r="K3725" t="s">
        <v>137</v>
      </c>
      <c r="L3725" t="s">
        <v>42</v>
      </c>
      <c r="M3725" t="s">
        <v>43</v>
      </c>
      <c r="N3725">
        <v>0</v>
      </c>
      <c r="O3725">
        <v>14</v>
      </c>
      <c r="P3725">
        <v>14</v>
      </c>
      <c r="T3725" t="s">
        <v>55</v>
      </c>
      <c r="V3725" t="s">
        <v>67</v>
      </c>
      <c r="X3725" t="s">
        <v>68</v>
      </c>
      <c r="Z3725" t="s">
        <v>138</v>
      </c>
      <c r="AC3725" t="s">
        <v>139</v>
      </c>
      <c r="AG3725" t="s">
        <v>27</v>
      </c>
      <c r="AH3725" t="str">
        <f>Table1[[#This Row],[Family]]</f>
        <v>Ephemerellidae</v>
      </c>
      <c r="AI3725" t="s">
        <v>48</v>
      </c>
      <c r="AJ3725" t="s">
        <v>140</v>
      </c>
      <c r="AK3725">
        <v>2.2999999999999998</v>
      </c>
      <c r="AM3725" t="s">
        <v>42</v>
      </c>
      <c r="AN3725">
        <v>2.2999999999999998</v>
      </c>
      <c r="AO3725">
        <v>0</v>
      </c>
    </row>
    <row r="3726" spans="1:41" x14ac:dyDescent="0.25">
      <c r="A3726" t="s">
        <v>918</v>
      </c>
      <c r="F3726" t="s">
        <v>918</v>
      </c>
      <c r="G3726" s="1">
        <v>42436</v>
      </c>
      <c r="I3726" t="s">
        <v>1023</v>
      </c>
      <c r="J3726" t="s">
        <v>206</v>
      </c>
      <c r="K3726" t="s">
        <v>260</v>
      </c>
      <c r="L3726" t="s">
        <v>42</v>
      </c>
      <c r="M3726" t="s">
        <v>43</v>
      </c>
      <c r="N3726">
        <v>0</v>
      </c>
      <c r="O3726">
        <v>7</v>
      </c>
      <c r="P3726">
        <v>7</v>
      </c>
      <c r="T3726" t="s">
        <v>55</v>
      </c>
      <c r="V3726" t="s">
        <v>67</v>
      </c>
      <c r="X3726" t="s">
        <v>68</v>
      </c>
      <c r="Z3726" t="s">
        <v>142</v>
      </c>
      <c r="AC3726" t="s">
        <v>261</v>
      </c>
      <c r="AG3726" t="s">
        <v>27</v>
      </c>
      <c r="AH3726" t="str">
        <f>Table1[[#This Row],[Family]]</f>
        <v>Heptageniidae</v>
      </c>
      <c r="AI3726" t="s">
        <v>144</v>
      </c>
      <c r="AJ3726" t="s">
        <v>53</v>
      </c>
      <c r="AK3726">
        <v>3</v>
      </c>
      <c r="AM3726" t="s">
        <v>42</v>
      </c>
      <c r="AN3726">
        <v>3</v>
      </c>
      <c r="AO3726">
        <v>0</v>
      </c>
    </row>
    <row r="3727" spans="1:41" x14ac:dyDescent="0.25">
      <c r="A3727" t="s">
        <v>918</v>
      </c>
      <c r="F3727" t="s">
        <v>918</v>
      </c>
      <c r="G3727" s="1">
        <v>42436</v>
      </c>
      <c r="I3727" t="s">
        <v>1023</v>
      </c>
      <c r="J3727" t="s">
        <v>206</v>
      </c>
      <c r="K3727" t="s">
        <v>412</v>
      </c>
      <c r="L3727" t="s">
        <v>42</v>
      </c>
      <c r="M3727" t="s">
        <v>43</v>
      </c>
      <c r="N3727">
        <v>0</v>
      </c>
      <c r="O3727">
        <v>3</v>
      </c>
      <c r="P3727">
        <v>3</v>
      </c>
      <c r="T3727" t="s">
        <v>55</v>
      </c>
      <c r="V3727" t="s">
        <v>67</v>
      </c>
      <c r="X3727" t="s">
        <v>68</v>
      </c>
      <c r="Z3727" t="s">
        <v>146</v>
      </c>
      <c r="AC3727" t="s">
        <v>413</v>
      </c>
      <c r="AG3727" t="s">
        <v>27</v>
      </c>
      <c r="AH3727" t="str">
        <f>Table1[[#This Row],[Family]]</f>
        <v>Baetidae</v>
      </c>
      <c r="AI3727" t="s">
        <v>48</v>
      </c>
      <c r="AJ3727" t="s">
        <v>136</v>
      </c>
      <c r="AK3727">
        <v>2.6</v>
      </c>
      <c r="AM3727" t="s">
        <v>42</v>
      </c>
      <c r="AN3727">
        <v>2.6</v>
      </c>
      <c r="AO3727">
        <v>0</v>
      </c>
    </row>
    <row r="3728" spans="1:41" x14ac:dyDescent="0.25">
      <c r="A3728" t="s">
        <v>918</v>
      </c>
      <c r="F3728" t="s">
        <v>918</v>
      </c>
      <c r="G3728" s="1">
        <v>42436</v>
      </c>
      <c r="I3728" t="s">
        <v>1023</v>
      </c>
      <c r="J3728" t="s">
        <v>206</v>
      </c>
      <c r="K3728" t="s">
        <v>660</v>
      </c>
      <c r="L3728" t="s">
        <v>42</v>
      </c>
      <c r="M3728" t="s">
        <v>43</v>
      </c>
      <c r="N3728">
        <v>0</v>
      </c>
      <c r="O3728">
        <v>2</v>
      </c>
      <c r="P3728">
        <v>2</v>
      </c>
      <c r="T3728" t="s">
        <v>55</v>
      </c>
      <c r="V3728" t="s">
        <v>67</v>
      </c>
      <c r="X3728" t="s">
        <v>68</v>
      </c>
      <c r="Z3728" t="s">
        <v>146</v>
      </c>
      <c r="AC3728" t="s">
        <v>661</v>
      </c>
      <c r="AG3728" t="s">
        <v>27</v>
      </c>
      <c r="AH3728" t="str">
        <f>Table1[[#This Row],[Family]]</f>
        <v>Baetidae</v>
      </c>
      <c r="AI3728" t="s">
        <v>48</v>
      </c>
      <c r="AJ3728" t="s">
        <v>136</v>
      </c>
      <c r="AK3728">
        <v>2.2999999999999998</v>
      </c>
      <c r="AM3728" t="s">
        <v>42</v>
      </c>
      <c r="AN3728">
        <v>2.2999999999999998</v>
      </c>
      <c r="AO3728">
        <v>0</v>
      </c>
    </row>
    <row r="3729" spans="1:41" x14ac:dyDescent="0.25">
      <c r="A3729" t="s">
        <v>918</v>
      </c>
      <c r="F3729" t="s">
        <v>918</v>
      </c>
      <c r="G3729" s="1">
        <v>42436</v>
      </c>
      <c r="I3729" t="s">
        <v>1023</v>
      </c>
      <c r="J3729" t="s">
        <v>206</v>
      </c>
      <c r="K3729" t="s">
        <v>350</v>
      </c>
      <c r="L3729" t="s">
        <v>42</v>
      </c>
      <c r="M3729" t="s">
        <v>43</v>
      </c>
      <c r="N3729">
        <v>0</v>
      </c>
      <c r="O3729">
        <v>1</v>
      </c>
      <c r="P3729">
        <v>1</v>
      </c>
      <c r="T3729" t="s">
        <v>55</v>
      </c>
      <c r="V3729" t="s">
        <v>67</v>
      </c>
      <c r="X3729" t="s">
        <v>152</v>
      </c>
      <c r="Z3729" t="s">
        <v>153</v>
      </c>
      <c r="AG3729" t="s">
        <v>24</v>
      </c>
      <c r="AH3729" t="str">
        <f>Table1[[#This Row],[FinalID]]</f>
        <v>CHLOROPERLIDAE</v>
      </c>
      <c r="AI3729" t="s">
        <v>76</v>
      </c>
      <c r="AJ3729" t="s">
        <v>53</v>
      </c>
      <c r="AK3729">
        <v>1.6</v>
      </c>
      <c r="AM3729" t="s">
        <v>42</v>
      </c>
      <c r="AN3729">
        <v>1.6</v>
      </c>
      <c r="AO3729">
        <v>0</v>
      </c>
    </row>
    <row r="3730" spans="1:41" x14ac:dyDescent="0.25">
      <c r="A3730" t="s">
        <v>918</v>
      </c>
      <c r="F3730" t="s">
        <v>918</v>
      </c>
      <c r="G3730" s="1">
        <v>42436</v>
      </c>
      <c r="I3730" t="s">
        <v>1023</v>
      </c>
      <c r="J3730" t="s">
        <v>206</v>
      </c>
      <c r="K3730" t="s">
        <v>158</v>
      </c>
      <c r="L3730" t="s">
        <v>42</v>
      </c>
      <c r="M3730" t="s">
        <v>43</v>
      </c>
      <c r="N3730">
        <v>0</v>
      </c>
      <c r="O3730">
        <v>1</v>
      </c>
      <c r="P3730">
        <v>1</v>
      </c>
      <c r="T3730" t="s">
        <v>55</v>
      </c>
      <c r="V3730" t="s">
        <v>67</v>
      </c>
      <c r="X3730" t="s">
        <v>152</v>
      </c>
      <c r="Z3730" t="s">
        <v>159</v>
      </c>
      <c r="AC3730" t="s">
        <v>160</v>
      </c>
      <c r="AG3730" t="s">
        <v>27</v>
      </c>
      <c r="AH3730" t="str">
        <f>Table1[[#This Row],[Family]]</f>
        <v>Nemouridae</v>
      </c>
      <c r="AI3730" t="s">
        <v>60</v>
      </c>
      <c r="AJ3730" t="s">
        <v>161</v>
      </c>
      <c r="AK3730">
        <v>3</v>
      </c>
      <c r="AM3730" t="s">
        <v>42</v>
      </c>
      <c r="AN3730">
        <v>3</v>
      </c>
      <c r="AO3730">
        <v>0</v>
      </c>
    </row>
    <row r="3731" spans="1:41" x14ac:dyDescent="0.25">
      <c r="A3731" t="s">
        <v>918</v>
      </c>
      <c r="F3731" t="s">
        <v>918</v>
      </c>
      <c r="G3731" s="1">
        <v>42436</v>
      </c>
      <c r="I3731" t="s">
        <v>1023</v>
      </c>
      <c r="J3731" t="s">
        <v>206</v>
      </c>
      <c r="K3731" t="s">
        <v>262</v>
      </c>
      <c r="L3731" t="s">
        <v>42</v>
      </c>
      <c r="M3731" t="s">
        <v>43</v>
      </c>
      <c r="N3731">
        <v>0</v>
      </c>
      <c r="O3731">
        <v>2</v>
      </c>
      <c r="P3731">
        <v>2</v>
      </c>
      <c r="T3731" t="s">
        <v>55</v>
      </c>
      <c r="V3731" t="s">
        <v>67</v>
      </c>
      <c r="X3731" t="s">
        <v>152</v>
      </c>
      <c r="Z3731" t="s">
        <v>159</v>
      </c>
      <c r="AC3731" t="s">
        <v>263</v>
      </c>
      <c r="AG3731" t="s">
        <v>27</v>
      </c>
      <c r="AH3731" t="str">
        <f>Table1[[#This Row],[Family]]</f>
        <v>Nemouridae</v>
      </c>
      <c r="AI3731" t="s">
        <v>60</v>
      </c>
      <c r="AJ3731" t="s">
        <v>161</v>
      </c>
      <c r="AK3731">
        <v>4.5</v>
      </c>
      <c r="AM3731" t="s">
        <v>42</v>
      </c>
      <c r="AN3731">
        <v>4.5</v>
      </c>
      <c r="AO3731">
        <v>0</v>
      </c>
    </row>
    <row r="3732" spans="1:41" x14ac:dyDescent="0.25">
      <c r="A3732" t="s">
        <v>918</v>
      </c>
      <c r="F3732" t="s">
        <v>918</v>
      </c>
      <c r="G3732" s="1">
        <v>42436</v>
      </c>
      <c r="I3732" t="s">
        <v>1023</v>
      </c>
      <c r="J3732" t="s">
        <v>206</v>
      </c>
      <c r="K3732" t="s">
        <v>265</v>
      </c>
      <c r="L3732" t="s">
        <v>42</v>
      </c>
      <c r="M3732" t="s">
        <v>43</v>
      </c>
      <c r="N3732">
        <v>0</v>
      </c>
      <c r="O3732">
        <v>8</v>
      </c>
      <c r="P3732">
        <v>8</v>
      </c>
      <c r="T3732" t="s">
        <v>55</v>
      </c>
      <c r="V3732" t="s">
        <v>67</v>
      </c>
      <c r="X3732" t="s">
        <v>72</v>
      </c>
      <c r="Z3732" t="s">
        <v>266</v>
      </c>
      <c r="AB3732" t="s">
        <v>267</v>
      </c>
      <c r="AC3732" t="s">
        <v>268</v>
      </c>
      <c r="AG3732" t="s">
        <v>27</v>
      </c>
      <c r="AH3732" t="str">
        <f>Table1[[#This Row],[Family]]</f>
        <v>Glossosomatidae</v>
      </c>
      <c r="AI3732" t="s">
        <v>144</v>
      </c>
      <c r="AJ3732" t="s">
        <v>53</v>
      </c>
      <c r="AM3732" t="s">
        <v>42</v>
      </c>
      <c r="AO3732">
        <v>0</v>
      </c>
    </row>
    <row r="3733" spans="1:41" x14ac:dyDescent="0.25">
      <c r="A3733" t="s">
        <v>918</v>
      </c>
      <c r="F3733" t="s">
        <v>918</v>
      </c>
      <c r="G3733" s="1">
        <v>42436</v>
      </c>
      <c r="I3733" t="s">
        <v>1023</v>
      </c>
      <c r="J3733" t="s">
        <v>206</v>
      </c>
      <c r="K3733" t="s">
        <v>170</v>
      </c>
      <c r="L3733" t="s">
        <v>42</v>
      </c>
      <c r="M3733" t="s">
        <v>43</v>
      </c>
      <c r="N3733">
        <v>0</v>
      </c>
      <c r="O3733">
        <v>16</v>
      </c>
      <c r="P3733">
        <v>16</v>
      </c>
      <c r="T3733" t="s">
        <v>55</v>
      </c>
      <c r="V3733" t="s">
        <v>67</v>
      </c>
      <c r="X3733" t="s">
        <v>72</v>
      </c>
      <c r="Z3733" t="s">
        <v>171</v>
      </c>
      <c r="AC3733" t="s">
        <v>172</v>
      </c>
      <c r="AG3733" t="s">
        <v>27</v>
      </c>
      <c r="AH3733" t="str">
        <f>Table1[[#This Row],[Family]]</f>
        <v>Hydropsychidae</v>
      </c>
      <c r="AI3733" t="s">
        <v>92</v>
      </c>
      <c r="AJ3733" t="s">
        <v>53</v>
      </c>
      <c r="AK3733">
        <v>6.5</v>
      </c>
      <c r="AM3733" t="s">
        <v>42</v>
      </c>
      <c r="AN3733">
        <v>6.5</v>
      </c>
      <c r="AO3733">
        <v>0</v>
      </c>
    </row>
    <row r="3734" spans="1:41" x14ac:dyDescent="0.25">
      <c r="A3734" t="s">
        <v>918</v>
      </c>
      <c r="F3734" t="s">
        <v>918</v>
      </c>
      <c r="G3734" s="1">
        <v>42436</v>
      </c>
      <c r="I3734" t="s">
        <v>1023</v>
      </c>
      <c r="J3734" t="s">
        <v>206</v>
      </c>
      <c r="K3734" t="s">
        <v>173</v>
      </c>
      <c r="L3734" t="s">
        <v>42</v>
      </c>
      <c r="M3734" t="s">
        <v>43</v>
      </c>
      <c r="N3734">
        <v>0</v>
      </c>
      <c r="O3734">
        <v>1</v>
      </c>
      <c r="P3734">
        <v>1</v>
      </c>
      <c r="T3734" t="s">
        <v>55</v>
      </c>
      <c r="V3734" t="s">
        <v>67</v>
      </c>
      <c r="X3734" t="s">
        <v>72</v>
      </c>
      <c r="Z3734" t="s">
        <v>171</v>
      </c>
      <c r="AC3734" t="s">
        <v>174</v>
      </c>
      <c r="AG3734" t="s">
        <v>27</v>
      </c>
      <c r="AH3734" t="str">
        <f>Table1[[#This Row],[Family]]</f>
        <v>Hydropsychidae</v>
      </c>
      <c r="AI3734" t="s">
        <v>92</v>
      </c>
      <c r="AJ3734" t="s">
        <v>53</v>
      </c>
      <c r="AK3734">
        <v>2.7</v>
      </c>
      <c r="AM3734" t="s">
        <v>42</v>
      </c>
      <c r="AN3734">
        <v>2.7</v>
      </c>
      <c r="AO3734">
        <v>0</v>
      </c>
    </row>
    <row r="3735" spans="1:41" x14ac:dyDescent="0.25">
      <c r="A3735" t="s">
        <v>918</v>
      </c>
      <c r="F3735" t="s">
        <v>918</v>
      </c>
      <c r="G3735" s="1">
        <v>42436</v>
      </c>
      <c r="I3735" t="s">
        <v>1023</v>
      </c>
      <c r="J3735" t="s">
        <v>206</v>
      </c>
      <c r="K3735" t="s">
        <v>175</v>
      </c>
      <c r="L3735" t="s">
        <v>42</v>
      </c>
      <c r="M3735" t="s">
        <v>43</v>
      </c>
      <c r="N3735">
        <v>0</v>
      </c>
      <c r="O3735">
        <v>20</v>
      </c>
      <c r="P3735">
        <v>20</v>
      </c>
      <c r="T3735" t="s">
        <v>55</v>
      </c>
      <c r="V3735" t="s">
        <v>67</v>
      </c>
      <c r="X3735" t="s">
        <v>72</v>
      </c>
      <c r="Z3735" t="s">
        <v>171</v>
      </c>
      <c r="AC3735" t="s">
        <v>176</v>
      </c>
      <c r="AG3735" t="s">
        <v>27</v>
      </c>
      <c r="AH3735" t="str">
        <f>Table1[[#This Row],[Family]]</f>
        <v>Hydropsychidae</v>
      </c>
      <c r="AI3735" t="s">
        <v>92</v>
      </c>
      <c r="AJ3735" t="s">
        <v>53</v>
      </c>
      <c r="AK3735">
        <v>7.5</v>
      </c>
      <c r="AM3735" t="s">
        <v>42</v>
      </c>
      <c r="AN3735">
        <v>7.5</v>
      </c>
      <c r="AO3735">
        <v>0</v>
      </c>
    </row>
    <row r="3736" spans="1:41" x14ac:dyDescent="0.25">
      <c r="A3736" t="s">
        <v>918</v>
      </c>
      <c r="F3736" t="s">
        <v>918</v>
      </c>
      <c r="G3736" s="1">
        <v>42436</v>
      </c>
      <c r="I3736" t="s">
        <v>1023</v>
      </c>
      <c r="J3736" t="s">
        <v>206</v>
      </c>
      <c r="K3736" t="s">
        <v>450</v>
      </c>
      <c r="L3736" t="s">
        <v>42</v>
      </c>
      <c r="M3736" t="s">
        <v>43</v>
      </c>
      <c r="N3736">
        <v>0</v>
      </c>
      <c r="O3736">
        <v>1</v>
      </c>
      <c r="P3736">
        <v>1</v>
      </c>
      <c r="T3736" t="s">
        <v>55</v>
      </c>
      <c r="V3736" t="s">
        <v>67</v>
      </c>
      <c r="X3736" t="s">
        <v>72</v>
      </c>
      <c r="Z3736" t="s">
        <v>451</v>
      </c>
      <c r="AC3736" t="s">
        <v>452</v>
      </c>
      <c r="AG3736" t="s">
        <v>27</v>
      </c>
      <c r="AH3736" t="str">
        <f>Table1[[#This Row],[Family]]</f>
        <v>Polycentropodidae</v>
      </c>
      <c r="AI3736" t="s">
        <v>92</v>
      </c>
      <c r="AJ3736" t="s">
        <v>53</v>
      </c>
      <c r="AK3736">
        <v>1.1000000000000001</v>
      </c>
      <c r="AM3736" t="s">
        <v>42</v>
      </c>
      <c r="AN3736">
        <v>1.1000000000000001</v>
      </c>
      <c r="AO3736">
        <v>0</v>
      </c>
    </row>
    <row r="3737" spans="1:41" x14ac:dyDescent="0.25">
      <c r="A3737" t="s">
        <v>918</v>
      </c>
      <c r="F3737" t="s">
        <v>918</v>
      </c>
      <c r="G3737" s="1">
        <v>42436</v>
      </c>
      <c r="I3737" t="s">
        <v>1023</v>
      </c>
      <c r="J3737" t="s">
        <v>206</v>
      </c>
      <c r="K3737" t="s">
        <v>359</v>
      </c>
      <c r="L3737" t="s">
        <v>42</v>
      </c>
      <c r="M3737" t="s">
        <v>43</v>
      </c>
      <c r="N3737">
        <v>0</v>
      </c>
      <c r="O3737">
        <v>1</v>
      </c>
      <c r="P3737">
        <v>1</v>
      </c>
      <c r="T3737" t="s">
        <v>55</v>
      </c>
      <c r="V3737" t="s">
        <v>67</v>
      </c>
      <c r="X3737" t="s">
        <v>72</v>
      </c>
      <c r="Z3737" t="s">
        <v>360</v>
      </c>
      <c r="AC3737" t="s">
        <v>361</v>
      </c>
      <c r="AG3737" t="s">
        <v>27</v>
      </c>
      <c r="AH3737" t="str">
        <f>Table1[[#This Row],[Family]]</f>
        <v>Rhyacophilidae</v>
      </c>
      <c r="AI3737" t="s">
        <v>76</v>
      </c>
      <c r="AJ3737" t="s">
        <v>53</v>
      </c>
      <c r="AK3737">
        <v>2.1</v>
      </c>
      <c r="AM3737" t="s">
        <v>42</v>
      </c>
      <c r="AN3737">
        <v>2.1</v>
      </c>
      <c r="AO3737">
        <v>0</v>
      </c>
    </row>
    <row r="3738" spans="1:41" x14ac:dyDescent="0.25">
      <c r="A3738" t="s">
        <v>918</v>
      </c>
      <c r="F3738" t="s">
        <v>918</v>
      </c>
      <c r="G3738" s="1">
        <v>42436</v>
      </c>
      <c r="I3738" t="s">
        <v>1023</v>
      </c>
      <c r="J3738" t="s">
        <v>206</v>
      </c>
      <c r="K3738" t="s">
        <v>177</v>
      </c>
      <c r="L3738" t="s">
        <v>42</v>
      </c>
      <c r="M3738" t="s">
        <v>43</v>
      </c>
      <c r="N3738">
        <v>0</v>
      </c>
      <c r="O3738">
        <v>1</v>
      </c>
      <c r="P3738">
        <v>1</v>
      </c>
      <c r="T3738" t="s">
        <v>55</v>
      </c>
      <c r="V3738" t="s">
        <v>67</v>
      </c>
      <c r="X3738" t="s">
        <v>72</v>
      </c>
      <c r="Z3738" t="s">
        <v>178</v>
      </c>
      <c r="AC3738" t="s">
        <v>179</v>
      </c>
      <c r="AG3738" t="s">
        <v>27</v>
      </c>
      <c r="AH3738" t="str">
        <f>Table1[[#This Row],[Family]]</f>
        <v>Uenoidae</v>
      </c>
      <c r="AI3738" t="s">
        <v>144</v>
      </c>
      <c r="AJ3738" t="s">
        <v>53</v>
      </c>
      <c r="AK3738">
        <v>2.7</v>
      </c>
      <c r="AM3738" t="s">
        <v>42</v>
      </c>
      <c r="AN3738">
        <v>2.7</v>
      </c>
      <c r="AO3738">
        <v>0</v>
      </c>
    </row>
    <row r="3739" spans="1:41" x14ac:dyDescent="0.25">
      <c r="A3739" t="s">
        <v>918</v>
      </c>
      <c r="F3739" t="s">
        <v>918</v>
      </c>
      <c r="G3739" s="1">
        <v>42436</v>
      </c>
      <c r="I3739" t="s">
        <v>1023</v>
      </c>
      <c r="J3739" t="s">
        <v>206</v>
      </c>
      <c r="K3739" t="s">
        <v>507</v>
      </c>
      <c r="L3739" t="s">
        <v>42</v>
      </c>
      <c r="M3739" t="s">
        <v>43</v>
      </c>
      <c r="N3739">
        <v>0</v>
      </c>
      <c r="O3739">
        <v>2</v>
      </c>
      <c r="P3739">
        <v>2</v>
      </c>
      <c r="T3739" t="s">
        <v>55</v>
      </c>
      <c r="V3739" t="s">
        <v>67</v>
      </c>
      <c r="X3739" t="s">
        <v>80</v>
      </c>
      <c r="Z3739" t="s">
        <v>81</v>
      </c>
      <c r="AC3739" t="s">
        <v>508</v>
      </c>
      <c r="AG3739" t="s">
        <v>27</v>
      </c>
      <c r="AH3739" t="str">
        <f>Table1[[#This Row],[Family]]</f>
        <v>Ceratopogonidae</v>
      </c>
      <c r="AI3739" t="s">
        <v>76</v>
      </c>
      <c r="AJ3739" t="s">
        <v>49</v>
      </c>
      <c r="AK3739">
        <v>3.3</v>
      </c>
      <c r="AM3739" t="s">
        <v>42</v>
      </c>
      <c r="AN3739">
        <v>3.3</v>
      </c>
      <c r="AO3739">
        <v>0</v>
      </c>
    </row>
    <row r="3740" spans="1:41" x14ac:dyDescent="0.25">
      <c r="A3740" t="s">
        <v>918</v>
      </c>
      <c r="F3740" t="s">
        <v>918</v>
      </c>
      <c r="G3740" s="1">
        <v>42436</v>
      </c>
      <c r="I3740" t="s">
        <v>1023</v>
      </c>
      <c r="J3740" t="s">
        <v>206</v>
      </c>
      <c r="K3740" t="s">
        <v>90</v>
      </c>
      <c r="L3740" t="s">
        <v>42</v>
      </c>
      <c r="M3740" t="s">
        <v>43</v>
      </c>
      <c r="N3740">
        <v>0</v>
      </c>
      <c r="O3740">
        <v>3</v>
      </c>
      <c r="P3740">
        <v>3</v>
      </c>
      <c r="T3740" t="s">
        <v>55</v>
      </c>
      <c r="V3740" t="s">
        <v>67</v>
      </c>
      <c r="X3740" t="s">
        <v>80</v>
      </c>
      <c r="Z3740" t="s">
        <v>86</v>
      </c>
      <c r="AB3740" t="s">
        <v>87</v>
      </c>
      <c r="AC3740" t="s">
        <v>91</v>
      </c>
      <c r="AG3740" t="s">
        <v>27</v>
      </c>
      <c r="AH3740" t="str">
        <f>Table1[[#This Row],[Family]]</f>
        <v>Chironomidae</v>
      </c>
      <c r="AI3740" t="s">
        <v>92</v>
      </c>
      <c r="AJ3740" t="s">
        <v>53</v>
      </c>
      <c r="AK3740">
        <v>4.9000000000000004</v>
      </c>
      <c r="AM3740" t="s">
        <v>42</v>
      </c>
      <c r="AN3740">
        <v>4.9000000000000004</v>
      </c>
      <c r="AO3740">
        <v>0</v>
      </c>
    </row>
    <row r="3741" spans="1:41" x14ac:dyDescent="0.25">
      <c r="A3741" t="s">
        <v>918</v>
      </c>
      <c r="F3741" t="s">
        <v>918</v>
      </c>
      <c r="G3741" s="1">
        <v>42436</v>
      </c>
      <c r="I3741" t="s">
        <v>1023</v>
      </c>
      <c r="J3741" t="s">
        <v>206</v>
      </c>
      <c r="K3741" t="s">
        <v>98</v>
      </c>
      <c r="L3741" t="s">
        <v>42</v>
      </c>
      <c r="M3741" t="s">
        <v>43</v>
      </c>
      <c r="N3741">
        <v>0</v>
      </c>
      <c r="O3741">
        <v>2</v>
      </c>
      <c r="P3741">
        <v>2</v>
      </c>
      <c r="T3741" t="s">
        <v>55</v>
      </c>
      <c r="V3741" t="s">
        <v>67</v>
      </c>
      <c r="X3741" t="s">
        <v>80</v>
      </c>
      <c r="Z3741" t="s">
        <v>86</v>
      </c>
      <c r="AB3741" t="s">
        <v>97</v>
      </c>
      <c r="AC3741" t="s">
        <v>99</v>
      </c>
      <c r="AG3741" t="s">
        <v>27</v>
      </c>
      <c r="AH3741" t="str">
        <f>Table1[[#This Row],[Family]]</f>
        <v>Chironomidae</v>
      </c>
      <c r="AI3741" t="s">
        <v>92</v>
      </c>
      <c r="AJ3741" t="s">
        <v>95</v>
      </c>
      <c r="AK3741">
        <v>4.9000000000000004</v>
      </c>
      <c r="AM3741" t="s">
        <v>42</v>
      </c>
      <c r="AN3741">
        <v>4.9000000000000004</v>
      </c>
      <c r="AO3741">
        <v>0</v>
      </c>
    </row>
    <row r="3742" spans="1:41" x14ac:dyDescent="0.25">
      <c r="A3742" t="s">
        <v>918</v>
      </c>
      <c r="F3742" t="s">
        <v>918</v>
      </c>
      <c r="G3742" s="1">
        <v>42436</v>
      </c>
      <c r="I3742" t="s">
        <v>1023</v>
      </c>
      <c r="J3742" t="s">
        <v>206</v>
      </c>
      <c r="K3742" t="s">
        <v>225</v>
      </c>
      <c r="L3742" t="s">
        <v>42</v>
      </c>
      <c r="M3742" t="s">
        <v>43</v>
      </c>
      <c r="N3742">
        <v>0</v>
      </c>
      <c r="O3742">
        <v>1</v>
      </c>
      <c r="P3742">
        <v>1</v>
      </c>
      <c r="T3742" t="s">
        <v>55</v>
      </c>
      <c r="V3742" t="s">
        <v>67</v>
      </c>
      <c r="X3742" t="s">
        <v>80</v>
      </c>
      <c r="Z3742" t="s">
        <v>86</v>
      </c>
      <c r="AC3742" t="s">
        <v>226</v>
      </c>
      <c r="AG3742" t="s">
        <v>27</v>
      </c>
      <c r="AH3742" t="str">
        <f>Table1[[#This Row],[Family]]</f>
        <v>Chironomidae</v>
      </c>
      <c r="AI3742" t="s">
        <v>48</v>
      </c>
      <c r="AJ3742" t="s">
        <v>61</v>
      </c>
      <c r="AK3742">
        <v>7</v>
      </c>
      <c r="AM3742" t="s">
        <v>42</v>
      </c>
      <c r="AN3742">
        <v>7</v>
      </c>
      <c r="AO3742">
        <v>0</v>
      </c>
    </row>
    <row r="3743" spans="1:41" x14ac:dyDescent="0.25">
      <c r="A3743" t="s">
        <v>918</v>
      </c>
      <c r="F3743" t="s">
        <v>918</v>
      </c>
      <c r="G3743" s="1">
        <v>42436</v>
      </c>
      <c r="I3743" t="s">
        <v>1023</v>
      </c>
      <c r="J3743" t="s">
        <v>206</v>
      </c>
      <c r="K3743" t="s">
        <v>103</v>
      </c>
      <c r="L3743" t="s">
        <v>42</v>
      </c>
      <c r="M3743" t="s">
        <v>43</v>
      </c>
      <c r="N3743">
        <v>0</v>
      </c>
      <c r="O3743">
        <v>1</v>
      </c>
      <c r="P3743">
        <v>1</v>
      </c>
      <c r="T3743" t="s">
        <v>55</v>
      </c>
      <c r="V3743" t="s">
        <v>67</v>
      </c>
      <c r="X3743" t="s">
        <v>80</v>
      </c>
      <c r="Z3743" t="s">
        <v>86</v>
      </c>
      <c r="AC3743" t="s">
        <v>104</v>
      </c>
      <c r="AG3743" t="s">
        <v>27</v>
      </c>
      <c r="AH3743" t="str">
        <f>Table1[[#This Row],[Family]]</f>
        <v>Chironomidae</v>
      </c>
      <c r="AI3743" t="s">
        <v>48</v>
      </c>
      <c r="AJ3743" t="s">
        <v>61</v>
      </c>
      <c r="AK3743">
        <v>5.9</v>
      </c>
      <c r="AM3743" t="s">
        <v>42</v>
      </c>
      <c r="AN3743">
        <v>5.9</v>
      </c>
      <c r="AO3743">
        <v>0</v>
      </c>
    </row>
    <row r="3744" spans="1:41" x14ac:dyDescent="0.25">
      <c r="A3744" t="s">
        <v>918</v>
      </c>
      <c r="F3744" t="s">
        <v>918</v>
      </c>
      <c r="G3744" s="1">
        <v>42436</v>
      </c>
      <c r="I3744" t="s">
        <v>1023</v>
      </c>
      <c r="J3744" t="s">
        <v>206</v>
      </c>
      <c r="K3744" t="s">
        <v>107</v>
      </c>
      <c r="L3744" t="s">
        <v>42</v>
      </c>
      <c r="M3744" t="s">
        <v>43</v>
      </c>
      <c r="N3744">
        <v>0</v>
      </c>
      <c r="O3744">
        <v>4</v>
      </c>
      <c r="P3744">
        <v>4</v>
      </c>
      <c r="T3744" t="s">
        <v>55</v>
      </c>
      <c r="V3744" t="s">
        <v>67</v>
      </c>
      <c r="X3744" t="s">
        <v>80</v>
      </c>
      <c r="Z3744" t="s">
        <v>86</v>
      </c>
      <c r="AC3744" t="s">
        <v>108</v>
      </c>
      <c r="AG3744" t="s">
        <v>27</v>
      </c>
      <c r="AH3744" t="str">
        <f>Table1[[#This Row],[Family]]</f>
        <v>Chironomidae</v>
      </c>
      <c r="AI3744" t="s">
        <v>48</v>
      </c>
      <c r="AJ3744" t="s">
        <v>82</v>
      </c>
      <c r="AK3744">
        <v>9.1999999999999993</v>
      </c>
      <c r="AM3744" t="s">
        <v>42</v>
      </c>
      <c r="AN3744">
        <v>9.1999999999999993</v>
      </c>
      <c r="AO3744">
        <v>0</v>
      </c>
    </row>
    <row r="3745" spans="1:41" x14ac:dyDescent="0.25">
      <c r="A3745" t="s">
        <v>918</v>
      </c>
      <c r="F3745" t="s">
        <v>918</v>
      </c>
      <c r="G3745" s="1">
        <v>42436</v>
      </c>
      <c r="I3745" t="s">
        <v>1023</v>
      </c>
      <c r="J3745" t="s">
        <v>206</v>
      </c>
      <c r="K3745" t="s">
        <v>274</v>
      </c>
      <c r="L3745" t="s">
        <v>42</v>
      </c>
      <c r="M3745" t="s">
        <v>43</v>
      </c>
      <c r="N3745">
        <v>0</v>
      </c>
      <c r="O3745">
        <v>5</v>
      </c>
      <c r="P3745">
        <v>5</v>
      </c>
      <c r="T3745" t="s">
        <v>55</v>
      </c>
      <c r="V3745" t="s">
        <v>67</v>
      </c>
      <c r="X3745" t="s">
        <v>80</v>
      </c>
      <c r="Z3745" t="s">
        <v>86</v>
      </c>
      <c r="AC3745" t="s">
        <v>275</v>
      </c>
      <c r="AG3745" t="s">
        <v>27</v>
      </c>
      <c r="AH3745" t="str">
        <f>Table1[[#This Row],[Family]]</f>
        <v>Chironomidae</v>
      </c>
      <c r="AI3745" t="s">
        <v>48</v>
      </c>
      <c r="AJ3745" t="s">
        <v>61</v>
      </c>
      <c r="AK3745">
        <v>4.5999999999999996</v>
      </c>
      <c r="AM3745" t="s">
        <v>42</v>
      </c>
      <c r="AN3745">
        <v>4.5999999999999996</v>
      </c>
      <c r="AO3745">
        <v>0</v>
      </c>
    </row>
    <row r="3746" spans="1:41" x14ac:dyDescent="0.25">
      <c r="A3746" t="s">
        <v>918</v>
      </c>
      <c r="F3746" t="s">
        <v>918</v>
      </c>
      <c r="G3746" s="1">
        <v>42436</v>
      </c>
      <c r="I3746" t="s">
        <v>1023</v>
      </c>
      <c r="J3746" t="s">
        <v>206</v>
      </c>
      <c r="K3746" t="s">
        <v>255</v>
      </c>
      <c r="L3746" t="s">
        <v>42</v>
      </c>
      <c r="M3746" t="s">
        <v>43</v>
      </c>
      <c r="N3746">
        <v>0</v>
      </c>
      <c r="O3746">
        <v>1</v>
      </c>
      <c r="P3746">
        <v>1</v>
      </c>
      <c r="T3746" t="s">
        <v>55</v>
      </c>
      <c r="V3746" t="s">
        <v>67</v>
      </c>
      <c r="X3746" t="s">
        <v>80</v>
      </c>
      <c r="Z3746" t="s">
        <v>86</v>
      </c>
      <c r="AC3746" t="s">
        <v>256</v>
      </c>
      <c r="AG3746" t="s">
        <v>27</v>
      </c>
      <c r="AH3746" t="str">
        <f>Table1[[#This Row],[Family]]</f>
        <v>Chironomidae</v>
      </c>
      <c r="AI3746" t="s">
        <v>48</v>
      </c>
      <c r="AJ3746" t="s">
        <v>61</v>
      </c>
      <c r="AK3746">
        <v>5.0999999999999996</v>
      </c>
      <c r="AM3746" t="s">
        <v>42</v>
      </c>
      <c r="AN3746">
        <v>5.0999999999999996</v>
      </c>
      <c r="AO3746">
        <v>0</v>
      </c>
    </row>
    <row r="3747" spans="1:41" x14ac:dyDescent="0.25">
      <c r="A3747" t="s">
        <v>918</v>
      </c>
      <c r="F3747" t="s">
        <v>918</v>
      </c>
      <c r="G3747" s="1">
        <v>42436</v>
      </c>
      <c r="I3747" t="s">
        <v>1023</v>
      </c>
      <c r="J3747" t="s">
        <v>206</v>
      </c>
      <c r="K3747" t="s">
        <v>109</v>
      </c>
      <c r="L3747" t="s">
        <v>42</v>
      </c>
      <c r="M3747" t="s">
        <v>79</v>
      </c>
      <c r="N3747">
        <v>0</v>
      </c>
      <c r="O3747">
        <v>2</v>
      </c>
      <c r="P3747">
        <v>2</v>
      </c>
      <c r="T3747" t="s">
        <v>55</v>
      </c>
      <c r="V3747" t="s">
        <v>67</v>
      </c>
      <c r="X3747" t="s">
        <v>80</v>
      </c>
      <c r="Z3747" t="s">
        <v>86</v>
      </c>
      <c r="AC3747" t="s">
        <v>110</v>
      </c>
      <c r="AG3747" t="s">
        <v>27</v>
      </c>
      <c r="AH3747" t="str">
        <f>Table1[[#This Row],[Family]]</f>
        <v>Chironomidae</v>
      </c>
      <c r="AI3747" t="s">
        <v>76</v>
      </c>
      <c r="AK3747">
        <v>7.5</v>
      </c>
      <c r="AM3747" t="s">
        <v>42</v>
      </c>
      <c r="AN3747">
        <v>7.5</v>
      </c>
      <c r="AO3747">
        <v>0</v>
      </c>
    </row>
    <row r="3748" spans="1:41" x14ac:dyDescent="0.25">
      <c r="A3748" t="s">
        <v>918</v>
      </c>
      <c r="F3748" t="s">
        <v>918</v>
      </c>
      <c r="G3748" s="1">
        <v>42436</v>
      </c>
      <c r="I3748" t="s">
        <v>1023</v>
      </c>
      <c r="J3748" t="s">
        <v>206</v>
      </c>
      <c r="K3748" t="s">
        <v>123</v>
      </c>
      <c r="L3748" t="s">
        <v>42</v>
      </c>
      <c r="M3748" t="s">
        <v>43</v>
      </c>
      <c r="N3748">
        <v>0</v>
      </c>
      <c r="O3748">
        <v>2</v>
      </c>
      <c r="P3748">
        <v>2</v>
      </c>
      <c r="T3748" t="s">
        <v>55</v>
      </c>
      <c r="V3748" t="s">
        <v>67</v>
      </c>
      <c r="X3748" t="s">
        <v>80</v>
      </c>
      <c r="Z3748" t="s">
        <v>86</v>
      </c>
      <c r="AC3748" t="s">
        <v>124</v>
      </c>
      <c r="AG3748" t="s">
        <v>27</v>
      </c>
      <c r="AH3748" t="str">
        <f>Table1[[#This Row],[Family]]</f>
        <v>Chironomidae</v>
      </c>
      <c r="AI3748" t="s">
        <v>76</v>
      </c>
      <c r="AJ3748" t="s">
        <v>61</v>
      </c>
      <c r="AK3748">
        <v>8.1999999999999993</v>
      </c>
      <c r="AM3748" t="s">
        <v>42</v>
      </c>
      <c r="AN3748">
        <v>8.1999999999999993</v>
      </c>
      <c r="AO3748">
        <v>0</v>
      </c>
    </row>
    <row r="3749" spans="1:41" x14ac:dyDescent="0.25">
      <c r="A3749" t="s">
        <v>918</v>
      </c>
      <c r="F3749" t="s">
        <v>918</v>
      </c>
      <c r="G3749" s="1">
        <v>42436</v>
      </c>
      <c r="I3749" t="s">
        <v>1023</v>
      </c>
      <c r="J3749" t="s">
        <v>206</v>
      </c>
      <c r="K3749" t="s">
        <v>193</v>
      </c>
      <c r="L3749" t="s">
        <v>42</v>
      </c>
      <c r="M3749" t="s">
        <v>43</v>
      </c>
      <c r="N3749">
        <v>0</v>
      </c>
      <c r="O3749">
        <v>2</v>
      </c>
      <c r="P3749">
        <v>2</v>
      </c>
      <c r="T3749" t="s">
        <v>55</v>
      </c>
      <c r="V3749" t="s">
        <v>67</v>
      </c>
      <c r="X3749" t="s">
        <v>80</v>
      </c>
      <c r="Z3749" t="s">
        <v>86</v>
      </c>
      <c r="AB3749" t="s">
        <v>194</v>
      </c>
      <c r="AC3749" t="s">
        <v>195</v>
      </c>
      <c r="AG3749" t="s">
        <v>27</v>
      </c>
      <c r="AH3749" t="str">
        <f>Table1[[#This Row],[Family]]</f>
        <v>Chironomidae</v>
      </c>
      <c r="AI3749" t="s">
        <v>48</v>
      </c>
      <c r="AJ3749" t="s">
        <v>61</v>
      </c>
      <c r="AK3749">
        <v>8.5</v>
      </c>
      <c r="AM3749" t="s">
        <v>42</v>
      </c>
      <c r="AN3749">
        <v>8.5</v>
      </c>
      <c r="AO3749">
        <v>0</v>
      </c>
    </row>
    <row r="3750" spans="1:41" x14ac:dyDescent="0.25">
      <c r="A3750" t="s">
        <v>918</v>
      </c>
      <c r="F3750" t="s">
        <v>918</v>
      </c>
      <c r="G3750" s="1">
        <v>42436</v>
      </c>
      <c r="I3750" t="s">
        <v>1023</v>
      </c>
      <c r="J3750" t="s">
        <v>206</v>
      </c>
      <c r="K3750" t="s">
        <v>196</v>
      </c>
      <c r="L3750" t="s">
        <v>42</v>
      </c>
      <c r="M3750" t="s">
        <v>43</v>
      </c>
      <c r="N3750">
        <v>0</v>
      </c>
      <c r="O3750">
        <v>3</v>
      </c>
      <c r="P3750">
        <v>3</v>
      </c>
      <c r="T3750" t="s">
        <v>55</v>
      </c>
      <c r="V3750" t="s">
        <v>67</v>
      </c>
      <c r="X3750" t="s">
        <v>80</v>
      </c>
      <c r="Z3750" t="s">
        <v>86</v>
      </c>
      <c r="AB3750" t="s">
        <v>194</v>
      </c>
      <c r="AC3750" t="s">
        <v>197</v>
      </c>
      <c r="AG3750" t="s">
        <v>27</v>
      </c>
      <c r="AH3750" t="str">
        <f>Table1[[#This Row],[Family]]</f>
        <v>Chironomidae</v>
      </c>
      <c r="AI3750" t="s">
        <v>48</v>
      </c>
      <c r="AJ3750" t="s">
        <v>61</v>
      </c>
      <c r="AK3750">
        <v>8.1999999999999993</v>
      </c>
      <c r="AM3750" t="s">
        <v>42</v>
      </c>
      <c r="AN3750">
        <v>8.1999999999999993</v>
      </c>
      <c r="AO3750">
        <v>0</v>
      </c>
    </row>
    <row r="3751" spans="1:41" x14ac:dyDescent="0.25">
      <c r="A3751" t="s">
        <v>918</v>
      </c>
      <c r="F3751" t="s">
        <v>918</v>
      </c>
      <c r="G3751" s="1">
        <v>42436</v>
      </c>
      <c r="I3751" t="s">
        <v>1023</v>
      </c>
      <c r="J3751" t="s">
        <v>206</v>
      </c>
      <c r="K3751" t="s">
        <v>198</v>
      </c>
      <c r="L3751" t="s">
        <v>42</v>
      </c>
      <c r="M3751" t="s">
        <v>43</v>
      </c>
      <c r="N3751">
        <v>0</v>
      </c>
      <c r="O3751">
        <v>8</v>
      </c>
      <c r="P3751">
        <v>8</v>
      </c>
      <c r="T3751" t="s">
        <v>55</v>
      </c>
      <c r="V3751" t="s">
        <v>67</v>
      </c>
      <c r="X3751" t="s">
        <v>80</v>
      </c>
      <c r="Z3751" t="s">
        <v>199</v>
      </c>
      <c r="AB3751" t="s">
        <v>200</v>
      </c>
      <c r="AC3751" t="s">
        <v>201</v>
      </c>
      <c r="AG3751" t="s">
        <v>27</v>
      </c>
      <c r="AH3751" t="str">
        <f>Table1[[#This Row],[Family]]</f>
        <v>Simuliidae</v>
      </c>
      <c r="AI3751" t="s">
        <v>92</v>
      </c>
      <c r="AJ3751" t="s">
        <v>53</v>
      </c>
      <c r="AK3751">
        <v>2.4</v>
      </c>
      <c r="AM3751" t="s">
        <v>42</v>
      </c>
      <c r="AN3751">
        <v>2.4</v>
      </c>
      <c r="AO3751">
        <v>0</v>
      </c>
    </row>
    <row r="3752" spans="1:41" x14ac:dyDescent="0.25">
      <c r="A3752" t="s">
        <v>918</v>
      </c>
      <c r="F3752" t="s">
        <v>918</v>
      </c>
      <c r="G3752" s="1">
        <v>42436</v>
      </c>
      <c r="I3752" t="s">
        <v>1023</v>
      </c>
      <c r="J3752" t="s">
        <v>206</v>
      </c>
      <c r="K3752" t="s">
        <v>236</v>
      </c>
      <c r="L3752" t="s">
        <v>42</v>
      </c>
      <c r="M3752" t="s">
        <v>43</v>
      </c>
      <c r="N3752">
        <v>0</v>
      </c>
      <c r="O3752">
        <v>2</v>
      </c>
      <c r="P3752">
        <v>2</v>
      </c>
      <c r="T3752" t="s">
        <v>55</v>
      </c>
      <c r="V3752" t="s">
        <v>67</v>
      </c>
      <c r="X3752" t="s">
        <v>80</v>
      </c>
      <c r="Z3752" t="s">
        <v>199</v>
      </c>
      <c r="AB3752" t="s">
        <v>237</v>
      </c>
      <c r="AC3752" t="s">
        <v>238</v>
      </c>
      <c r="AG3752" t="s">
        <v>27</v>
      </c>
      <c r="AH3752" t="str">
        <f>Table1[[#This Row],[Family]]</f>
        <v>Simuliidae</v>
      </c>
      <c r="AI3752" t="s">
        <v>92</v>
      </c>
      <c r="AJ3752" t="s">
        <v>53</v>
      </c>
      <c r="AK3752">
        <v>5.7</v>
      </c>
      <c r="AM3752" t="s">
        <v>42</v>
      </c>
      <c r="AN3752">
        <v>5.7</v>
      </c>
      <c r="AO3752">
        <v>0</v>
      </c>
    </row>
    <row r="3753" spans="1:41" x14ac:dyDescent="0.25">
      <c r="A3753" t="s">
        <v>918</v>
      </c>
      <c r="F3753" t="s">
        <v>918</v>
      </c>
      <c r="G3753" s="1">
        <v>42436</v>
      </c>
      <c r="I3753" t="s">
        <v>1023</v>
      </c>
      <c r="J3753" t="s">
        <v>206</v>
      </c>
      <c r="K3753" t="s">
        <v>202</v>
      </c>
      <c r="L3753" t="s">
        <v>42</v>
      </c>
      <c r="M3753" t="s">
        <v>43</v>
      </c>
      <c r="N3753">
        <v>0</v>
      </c>
      <c r="O3753">
        <v>2</v>
      </c>
      <c r="P3753">
        <v>2</v>
      </c>
      <c r="T3753" t="s">
        <v>55</v>
      </c>
      <c r="V3753" t="s">
        <v>67</v>
      </c>
      <c r="X3753" t="s">
        <v>80</v>
      </c>
      <c r="Z3753" t="s">
        <v>203</v>
      </c>
      <c r="AC3753" t="s">
        <v>204</v>
      </c>
      <c r="AG3753" t="s">
        <v>27</v>
      </c>
      <c r="AH3753" t="str">
        <f>Table1[[#This Row],[Family]]</f>
        <v>Tipulidae</v>
      </c>
      <c r="AI3753" t="s">
        <v>48</v>
      </c>
      <c r="AJ3753" t="s">
        <v>53</v>
      </c>
      <c r="AK3753">
        <v>8</v>
      </c>
      <c r="AM3753" t="s">
        <v>42</v>
      </c>
      <c r="AN3753">
        <v>8</v>
      </c>
      <c r="AO3753">
        <v>0</v>
      </c>
    </row>
    <row r="3754" spans="1:41" x14ac:dyDescent="0.25">
      <c r="A3754" t="s">
        <v>918</v>
      </c>
      <c r="F3754" t="s">
        <v>918</v>
      </c>
      <c r="G3754" s="1">
        <v>42436</v>
      </c>
      <c r="I3754" t="s">
        <v>1023</v>
      </c>
      <c r="J3754" t="s">
        <v>206</v>
      </c>
      <c r="K3754" t="s">
        <v>501</v>
      </c>
      <c r="L3754" t="s">
        <v>42</v>
      </c>
      <c r="M3754" t="s">
        <v>43</v>
      </c>
      <c r="N3754">
        <v>0</v>
      </c>
      <c r="O3754">
        <v>1</v>
      </c>
      <c r="P3754">
        <v>1</v>
      </c>
      <c r="T3754" t="s">
        <v>55</v>
      </c>
      <c r="V3754" t="s">
        <v>67</v>
      </c>
      <c r="X3754" t="s">
        <v>80</v>
      </c>
      <c r="Z3754" t="s">
        <v>203</v>
      </c>
      <c r="AC3754" t="s">
        <v>502</v>
      </c>
      <c r="AG3754" t="s">
        <v>27</v>
      </c>
      <c r="AH3754" t="str">
        <f>Table1[[#This Row],[Family]]</f>
        <v>Tipulidae</v>
      </c>
      <c r="AI3754" t="s">
        <v>76</v>
      </c>
      <c r="AJ3754" t="s">
        <v>190</v>
      </c>
      <c r="AK3754">
        <v>1.5</v>
      </c>
      <c r="AM3754" t="s">
        <v>42</v>
      </c>
      <c r="AN3754">
        <v>1.5</v>
      </c>
      <c r="AO3754">
        <v>0</v>
      </c>
    </row>
    <row r="3755" spans="1:41" x14ac:dyDescent="0.25">
      <c r="A3755" t="s">
        <v>918</v>
      </c>
      <c r="F3755" t="s">
        <v>918</v>
      </c>
      <c r="G3755" s="1">
        <v>42436</v>
      </c>
      <c r="I3755" t="s">
        <v>1023</v>
      </c>
      <c r="J3755" t="s">
        <v>206</v>
      </c>
      <c r="K3755" t="s">
        <v>239</v>
      </c>
      <c r="L3755" t="s">
        <v>42</v>
      </c>
      <c r="M3755" t="s">
        <v>43</v>
      </c>
      <c r="N3755">
        <v>0</v>
      </c>
      <c r="O3755">
        <v>2</v>
      </c>
      <c r="P3755">
        <v>2</v>
      </c>
      <c r="T3755" t="s">
        <v>55</v>
      </c>
      <c r="V3755" t="s">
        <v>67</v>
      </c>
      <c r="X3755" t="s">
        <v>80</v>
      </c>
      <c r="Z3755" t="s">
        <v>203</v>
      </c>
      <c r="AC3755" t="s">
        <v>240</v>
      </c>
      <c r="AG3755" t="s">
        <v>27</v>
      </c>
      <c r="AH3755" t="str">
        <f>Table1[[#This Row],[Family]]</f>
        <v>Tipulidae</v>
      </c>
      <c r="AI3755" t="s">
        <v>60</v>
      </c>
      <c r="AJ3755" t="s">
        <v>49</v>
      </c>
      <c r="AK3755">
        <v>6.7</v>
      </c>
      <c r="AM3755" t="s">
        <v>42</v>
      </c>
      <c r="AN3755">
        <v>6.7</v>
      </c>
      <c r="AO3755">
        <v>0</v>
      </c>
    </row>
    <row r="3756" spans="1:41" x14ac:dyDescent="0.25">
      <c r="A3756" t="s">
        <v>919</v>
      </c>
      <c r="F3756" t="s">
        <v>919</v>
      </c>
      <c r="G3756" s="1">
        <v>42436</v>
      </c>
      <c r="I3756" t="s">
        <v>1023</v>
      </c>
      <c r="J3756" t="s">
        <v>206</v>
      </c>
      <c r="K3756" t="s">
        <v>130</v>
      </c>
      <c r="L3756" t="s">
        <v>42</v>
      </c>
      <c r="M3756" t="s">
        <v>43</v>
      </c>
      <c r="N3756">
        <v>0</v>
      </c>
      <c r="O3756">
        <v>1</v>
      </c>
      <c r="P3756">
        <v>1</v>
      </c>
      <c r="T3756" t="s">
        <v>55</v>
      </c>
      <c r="V3756" t="s">
        <v>67</v>
      </c>
      <c r="X3756" t="s">
        <v>68</v>
      </c>
      <c r="Z3756" t="s">
        <v>131</v>
      </c>
      <c r="AC3756" t="s">
        <v>132</v>
      </c>
      <c r="AG3756" t="s">
        <v>27</v>
      </c>
      <c r="AH3756" t="str">
        <f>Table1[[#This Row],[Family]]</f>
        <v>Ameletidae</v>
      </c>
      <c r="AI3756" t="s">
        <v>48</v>
      </c>
      <c r="AJ3756" t="s">
        <v>133</v>
      </c>
      <c r="AK3756">
        <v>2.6</v>
      </c>
      <c r="AM3756" t="s">
        <v>42</v>
      </c>
      <c r="AN3756">
        <v>2.6</v>
      </c>
      <c r="AO3756">
        <v>0</v>
      </c>
    </row>
    <row r="3757" spans="1:41" x14ac:dyDescent="0.25">
      <c r="A3757" t="s">
        <v>919</v>
      </c>
      <c r="F3757" t="s">
        <v>919</v>
      </c>
      <c r="G3757" s="1">
        <v>42436</v>
      </c>
      <c r="I3757" t="s">
        <v>1023</v>
      </c>
      <c r="J3757" t="s">
        <v>206</v>
      </c>
      <c r="K3757" t="s">
        <v>137</v>
      </c>
      <c r="L3757" t="s">
        <v>42</v>
      </c>
      <c r="M3757" t="s">
        <v>43</v>
      </c>
      <c r="N3757">
        <v>0</v>
      </c>
      <c r="O3757">
        <v>45</v>
      </c>
      <c r="P3757">
        <v>45</v>
      </c>
      <c r="T3757" t="s">
        <v>55</v>
      </c>
      <c r="V3757" t="s">
        <v>67</v>
      </c>
      <c r="X3757" t="s">
        <v>68</v>
      </c>
      <c r="Z3757" t="s">
        <v>138</v>
      </c>
      <c r="AC3757" t="s">
        <v>139</v>
      </c>
      <c r="AG3757" t="s">
        <v>27</v>
      </c>
      <c r="AH3757" t="str">
        <f>Table1[[#This Row],[Family]]</f>
        <v>Ephemerellidae</v>
      </c>
      <c r="AI3757" t="s">
        <v>48</v>
      </c>
      <c r="AJ3757" t="s">
        <v>140</v>
      </c>
      <c r="AK3757">
        <v>2.2999999999999998</v>
      </c>
      <c r="AM3757" t="s">
        <v>42</v>
      </c>
      <c r="AN3757">
        <v>2.2999999999999998</v>
      </c>
      <c r="AO3757">
        <v>0</v>
      </c>
    </row>
    <row r="3758" spans="1:41" x14ac:dyDescent="0.25">
      <c r="A3758" t="s">
        <v>919</v>
      </c>
      <c r="F3758" t="s">
        <v>919</v>
      </c>
      <c r="G3758" s="1">
        <v>42436</v>
      </c>
      <c r="I3758" t="s">
        <v>1023</v>
      </c>
      <c r="J3758" t="s">
        <v>206</v>
      </c>
      <c r="K3758" t="s">
        <v>260</v>
      </c>
      <c r="L3758" t="s">
        <v>42</v>
      </c>
      <c r="M3758" t="s">
        <v>43</v>
      </c>
      <c r="N3758">
        <v>0</v>
      </c>
      <c r="O3758">
        <v>2</v>
      </c>
      <c r="P3758">
        <v>2</v>
      </c>
      <c r="T3758" t="s">
        <v>55</v>
      </c>
      <c r="V3758" t="s">
        <v>67</v>
      </c>
      <c r="X3758" t="s">
        <v>68</v>
      </c>
      <c r="Z3758" t="s">
        <v>142</v>
      </c>
      <c r="AC3758" t="s">
        <v>261</v>
      </c>
      <c r="AG3758" t="s">
        <v>27</v>
      </c>
      <c r="AH3758" t="str">
        <f>Table1[[#This Row],[Family]]</f>
        <v>Heptageniidae</v>
      </c>
      <c r="AI3758" t="s">
        <v>144</v>
      </c>
      <c r="AJ3758" t="s">
        <v>53</v>
      </c>
      <c r="AK3758">
        <v>3</v>
      </c>
      <c r="AM3758" t="s">
        <v>42</v>
      </c>
      <c r="AN3758">
        <v>3</v>
      </c>
      <c r="AO3758">
        <v>0</v>
      </c>
    </row>
    <row r="3759" spans="1:41" x14ac:dyDescent="0.25">
      <c r="A3759" t="s">
        <v>919</v>
      </c>
      <c r="F3759" t="s">
        <v>919</v>
      </c>
      <c r="G3759" s="1">
        <v>42436</v>
      </c>
      <c r="I3759" t="s">
        <v>1023</v>
      </c>
      <c r="J3759" t="s">
        <v>206</v>
      </c>
      <c r="K3759" t="s">
        <v>262</v>
      </c>
      <c r="L3759" t="s">
        <v>42</v>
      </c>
      <c r="M3759" t="s">
        <v>43</v>
      </c>
      <c r="N3759">
        <v>0</v>
      </c>
      <c r="O3759">
        <v>7</v>
      </c>
      <c r="P3759">
        <v>7</v>
      </c>
      <c r="T3759" t="s">
        <v>55</v>
      </c>
      <c r="V3759" t="s">
        <v>67</v>
      </c>
      <c r="X3759" t="s">
        <v>152</v>
      </c>
      <c r="Z3759" t="s">
        <v>159</v>
      </c>
      <c r="AC3759" t="s">
        <v>263</v>
      </c>
      <c r="AG3759" t="s">
        <v>27</v>
      </c>
      <c r="AH3759" t="str">
        <f>Table1[[#This Row],[Family]]</f>
        <v>Nemouridae</v>
      </c>
      <c r="AI3759" t="s">
        <v>60</v>
      </c>
      <c r="AJ3759" t="s">
        <v>161</v>
      </c>
      <c r="AK3759">
        <v>4.5</v>
      </c>
      <c r="AM3759" t="s">
        <v>42</v>
      </c>
      <c r="AN3759">
        <v>4.5</v>
      </c>
      <c r="AO3759">
        <v>0</v>
      </c>
    </row>
    <row r="3760" spans="1:41" x14ac:dyDescent="0.25">
      <c r="A3760" t="s">
        <v>919</v>
      </c>
      <c r="F3760" t="s">
        <v>919</v>
      </c>
      <c r="G3760" s="1">
        <v>42436</v>
      </c>
      <c r="I3760" t="s">
        <v>1023</v>
      </c>
      <c r="J3760" t="s">
        <v>206</v>
      </c>
      <c r="K3760" t="s">
        <v>162</v>
      </c>
      <c r="L3760" t="s">
        <v>42</v>
      </c>
      <c r="M3760" t="s">
        <v>43</v>
      </c>
      <c r="N3760">
        <v>0</v>
      </c>
      <c r="O3760">
        <v>2</v>
      </c>
      <c r="P3760">
        <v>2</v>
      </c>
      <c r="T3760" t="s">
        <v>55</v>
      </c>
      <c r="V3760" t="s">
        <v>67</v>
      </c>
      <c r="X3760" t="s">
        <v>152</v>
      </c>
      <c r="Z3760" t="s">
        <v>163</v>
      </c>
      <c r="AB3760" t="s">
        <v>164</v>
      </c>
      <c r="AC3760" t="s">
        <v>165</v>
      </c>
      <c r="AG3760" t="s">
        <v>27</v>
      </c>
      <c r="AH3760" t="str">
        <f>Table1[[#This Row],[Family]]</f>
        <v>Perlidae</v>
      </c>
      <c r="AI3760" t="s">
        <v>76</v>
      </c>
      <c r="AJ3760" t="s">
        <v>53</v>
      </c>
      <c r="AK3760">
        <v>2.5</v>
      </c>
      <c r="AM3760" t="s">
        <v>42</v>
      </c>
      <c r="AN3760">
        <v>2.5</v>
      </c>
      <c r="AO3760">
        <v>0</v>
      </c>
    </row>
    <row r="3761" spans="1:41" x14ac:dyDescent="0.25">
      <c r="A3761" t="s">
        <v>919</v>
      </c>
      <c r="F3761" t="s">
        <v>919</v>
      </c>
      <c r="G3761" s="1">
        <v>42436</v>
      </c>
      <c r="I3761" t="s">
        <v>1023</v>
      </c>
      <c r="J3761" t="s">
        <v>206</v>
      </c>
      <c r="K3761" t="s">
        <v>166</v>
      </c>
      <c r="L3761" t="s">
        <v>42</v>
      </c>
      <c r="M3761" t="s">
        <v>43</v>
      </c>
      <c r="N3761">
        <v>0</v>
      </c>
      <c r="O3761">
        <v>1</v>
      </c>
      <c r="P3761">
        <v>1</v>
      </c>
      <c r="T3761" t="s">
        <v>55</v>
      </c>
      <c r="V3761" t="s">
        <v>67</v>
      </c>
      <c r="X3761" t="s">
        <v>152</v>
      </c>
      <c r="Z3761" t="s">
        <v>167</v>
      </c>
      <c r="AC3761" t="s">
        <v>168</v>
      </c>
      <c r="AG3761" t="s">
        <v>27</v>
      </c>
      <c r="AH3761" t="str">
        <f>Table1[[#This Row],[Family]]</f>
        <v>Perlodidae</v>
      </c>
      <c r="AI3761" t="s">
        <v>76</v>
      </c>
      <c r="AJ3761" t="s">
        <v>169</v>
      </c>
      <c r="AK3761">
        <v>2.4</v>
      </c>
      <c r="AM3761" t="s">
        <v>42</v>
      </c>
      <c r="AN3761">
        <v>2.4</v>
      </c>
      <c r="AO3761">
        <v>0</v>
      </c>
    </row>
    <row r="3762" spans="1:41" x14ac:dyDescent="0.25">
      <c r="A3762" t="s">
        <v>919</v>
      </c>
      <c r="F3762" t="s">
        <v>919</v>
      </c>
      <c r="G3762" s="1">
        <v>42436</v>
      </c>
      <c r="I3762" t="s">
        <v>1023</v>
      </c>
      <c r="J3762" t="s">
        <v>206</v>
      </c>
      <c r="K3762" t="s">
        <v>170</v>
      </c>
      <c r="L3762" t="s">
        <v>42</v>
      </c>
      <c r="M3762" t="s">
        <v>43</v>
      </c>
      <c r="N3762">
        <v>0</v>
      </c>
      <c r="O3762">
        <v>1</v>
      </c>
      <c r="P3762">
        <v>1</v>
      </c>
      <c r="T3762" t="s">
        <v>55</v>
      </c>
      <c r="V3762" t="s">
        <v>67</v>
      </c>
      <c r="X3762" t="s">
        <v>72</v>
      </c>
      <c r="Z3762" t="s">
        <v>171</v>
      </c>
      <c r="AC3762" t="s">
        <v>172</v>
      </c>
      <c r="AG3762" t="s">
        <v>27</v>
      </c>
      <c r="AH3762" t="str">
        <f>Table1[[#This Row],[Family]]</f>
        <v>Hydropsychidae</v>
      </c>
      <c r="AI3762" t="s">
        <v>92</v>
      </c>
      <c r="AJ3762" t="s">
        <v>53</v>
      </c>
      <c r="AK3762">
        <v>6.5</v>
      </c>
      <c r="AM3762" t="s">
        <v>42</v>
      </c>
      <c r="AN3762">
        <v>6.5</v>
      </c>
      <c r="AO3762">
        <v>0</v>
      </c>
    </row>
    <row r="3763" spans="1:41" x14ac:dyDescent="0.25">
      <c r="A3763" t="s">
        <v>919</v>
      </c>
      <c r="F3763" t="s">
        <v>919</v>
      </c>
      <c r="G3763" s="1">
        <v>42436</v>
      </c>
      <c r="I3763" t="s">
        <v>1023</v>
      </c>
      <c r="J3763" t="s">
        <v>206</v>
      </c>
      <c r="K3763" t="s">
        <v>175</v>
      </c>
      <c r="L3763" t="s">
        <v>42</v>
      </c>
      <c r="M3763" t="s">
        <v>43</v>
      </c>
      <c r="N3763">
        <v>0</v>
      </c>
      <c r="O3763">
        <v>4</v>
      </c>
      <c r="P3763">
        <v>4</v>
      </c>
      <c r="T3763" t="s">
        <v>55</v>
      </c>
      <c r="V3763" t="s">
        <v>67</v>
      </c>
      <c r="X3763" t="s">
        <v>72</v>
      </c>
      <c r="Z3763" t="s">
        <v>171</v>
      </c>
      <c r="AC3763" t="s">
        <v>176</v>
      </c>
      <c r="AG3763" t="s">
        <v>27</v>
      </c>
      <c r="AH3763" t="str">
        <f>Table1[[#This Row],[Family]]</f>
        <v>Hydropsychidae</v>
      </c>
      <c r="AI3763" t="s">
        <v>92</v>
      </c>
      <c r="AJ3763" t="s">
        <v>53</v>
      </c>
      <c r="AK3763">
        <v>7.5</v>
      </c>
      <c r="AM3763" t="s">
        <v>42</v>
      </c>
      <c r="AN3763">
        <v>7.5</v>
      </c>
      <c r="AO3763">
        <v>0</v>
      </c>
    </row>
    <row r="3764" spans="1:41" x14ac:dyDescent="0.25">
      <c r="A3764" t="s">
        <v>919</v>
      </c>
      <c r="F3764" t="s">
        <v>919</v>
      </c>
      <c r="G3764" s="1">
        <v>42436</v>
      </c>
      <c r="I3764" t="s">
        <v>1023</v>
      </c>
      <c r="J3764" t="s">
        <v>206</v>
      </c>
      <c r="K3764" t="s">
        <v>217</v>
      </c>
      <c r="L3764" t="s">
        <v>42</v>
      </c>
      <c r="M3764" t="s">
        <v>43</v>
      </c>
      <c r="N3764">
        <v>0</v>
      </c>
      <c r="O3764">
        <v>1</v>
      </c>
      <c r="P3764">
        <v>1</v>
      </c>
      <c r="T3764" t="s">
        <v>55</v>
      </c>
      <c r="V3764" t="s">
        <v>67</v>
      </c>
      <c r="X3764" t="s">
        <v>72</v>
      </c>
      <c r="Z3764" t="s">
        <v>181</v>
      </c>
      <c r="AC3764" t="s">
        <v>218</v>
      </c>
      <c r="AG3764" t="s">
        <v>27</v>
      </c>
      <c r="AH3764" t="str">
        <f>Table1[[#This Row],[Family]]</f>
        <v>Philopotamidae</v>
      </c>
      <c r="AI3764" t="s">
        <v>92</v>
      </c>
      <c r="AJ3764" t="s">
        <v>53</v>
      </c>
      <c r="AK3764">
        <v>4.4000000000000004</v>
      </c>
      <c r="AM3764" t="s">
        <v>42</v>
      </c>
      <c r="AN3764">
        <v>4.4000000000000004</v>
      </c>
      <c r="AO3764">
        <v>0</v>
      </c>
    </row>
    <row r="3765" spans="1:41" x14ac:dyDescent="0.25">
      <c r="A3765" t="s">
        <v>919</v>
      </c>
      <c r="F3765" t="s">
        <v>919</v>
      </c>
      <c r="G3765" s="1">
        <v>42436</v>
      </c>
      <c r="I3765" t="s">
        <v>1023</v>
      </c>
      <c r="J3765" t="s">
        <v>206</v>
      </c>
      <c r="K3765" t="s">
        <v>359</v>
      </c>
      <c r="L3765" t="s">
        <v>42</v>
      </c>
      <c r="M3765" t="s">
        <v>43</v>
      </c>
      <c r="N3765">
        <v>0</v>
      </c>
      <c r="O3765">
        <v>1</v>
      </c>
      <c r="P3765">
        <v>1</v>
      </c>
      <c r="T3765" t="s">
        <v>55</v>
      </c>
      <c r="V3765" t="s">
        <v>67</v>
      </c>
      <c r="X3765" t="s">
        <v>72</v>
      </c>
      <c r="Z3765" t="s">
        <v>360</v>
      </c>
      <c r="AC3765" t="s">
        <v>361</v>
      </c>
      <c r="AG3765" t="s">
        <v>27</v>
      </c>
      <c r="AH3765" t="str">
        <f>Table1[[#This Row],[Family]]</f>
        <v>Rhyacophilidae</v>
      </c>
      <c r="AI3765" t="s">
        <v>76</v>
      </c>
      <c r="AJ3765" t="s">
        <v>53</v>
      </c>
      <c r="AK3765">
        <v>2.1</v>
      </c>
      <c r="AM3765" t="s">
        <v>42</v>
      </c>
      <c r="AN3765">
        <v>2.1</v>
      </c>
      <c r="AO3765">
        <v>0</v>
      </c>
    </row>
    <row r="3766" spans="1:41" x14ac:dyDescent="0.25">
      <c r="A3766" t="s">
        <v>919</v>
      </c>
      <c r="F3766" t="s">
        <v>919</v>
      </c>
      <c r="G3766" s="1">
        <v>42436</v>
      </c>
      <c r="I3766" t="s">
        <v>1023</v>
      </c>
      <c r="J3766" t="s">
        <v>206</v>
      </c>
      <c r="K3766" t="s">
        <v>177</v>
      </c>
      <c r="L3766" t="s">
        <v>42</v>
      </c>
      <c r="M3766" t="s">
        <v>43</v>
      </c>
      <c r="N3766">
        <v>0</v>
      </c>
      <c r="O3766">
        <v>8</v>
      </c>
      <c r="P3766">
        <v>8</v>
      </c>
      <c r="T3766" t="s">
        <v>55</v>
      </c>
      <c r="V3766" t="s">
        <v>67</v>
      </c>
      <c r="X3766" t="s">
        <v>72</v>
      </c>
      <c r="Z3766" t="s">
        <v>178</v>
      </c>
      <c r="AC3766" t="s">
        <v>179</v>
      </c>
      <c r="AG3766" t="s">
        <v>27</v>
      </c>
      <c r="AH3766" t="str">
        <f>Table1[[#This Row],[Family]]</f>
        <v>Uenoidae</v>
      </c>
      <c r="AI3766" t="s">
        <v>144</v>
      </c>
      <c r="AJ3766" t="s">
        <v>53</v>
      </c>
      <c r="AK3766">
        <v>2.7</v>
      </c>
      <c r="AM3766" t="s">
        <v>42</v>
      </c>
      <c r="AN3766">
        <v>2.7</v>
      </c>
      <c r="AO3766">
        <v>0</v>
      </c>
    </row>
    <row r="3767" spans="1:41" x14ac:dyDescent="0.25">
      <c r="A3767" t="s">
        <v>919</v>
      </c>
      <c r="F3767" t="s">
        <v>919</v>
      </c>
      <c r="G3767" s="1">
        <v>42436</v>
      </c>
      <c r="I3767" t="s">
        <v>1023</v>
      </c>
      <c r="J3767" t="s">
        <v>206</v>
      </c>
      <c r="K3767" t="s">
        <v>362</v>
      </c>
      <c r="L3767" t="s">
        <v>42</v>
      </c>
      <c r="M3767" t="s">
        <v>43</v>
      </c>
      <c r="N3767">
        <v>0</v>
      </c>
      <c r="O3767">
        <v>1</v>
      </c>
      <c r="P3767">
        <v>1</v>
      </c>
      <c r="T3767" t="s">
        <v>55</v>
      </c>
      <c r="V3767" t="s">
        <v>67</v>
      </c>
      <c r="X3767" t="s">
        <v>220</v>
      </c>
      <c r="Z3767" t="s">
        <v>221</v>
      </c>
      <c r="AC3767" t="s">
        <v>363</v>
      </c>
      <c r="AG3767" t="s">
        <v>27</v>
      </c>
      <c r="AH3767" t="str">
        <f>Table1[[#This Row],[Family]]</f>
        <v>Elmidae</v>
      </c>
      <c r="AI3767" t="s">
        <v>144</v>
      </c>
      <c r="AJ3767" t="s">
        <v>53</v>
      </c>
      <c r="AK3767">
        <v>5.4</v>
      </c>
      <c r="AM3767" t="s">
        <v>42</v>
      </c>
      <c r="AN3767">
        <v>5.4</v>
      </c>
      <c r="AO3767">
        <v>0</v>
      </c>
    </row>
    <row r="3768" spans="1:41" x14ac:dyDescent="0.25">
      <c r="A3768" t="s">
        <v>919</v>
      </c>
      <c r="F3768" t="s">
        <v>919</v>
      </c>
      <c r="G3768" s="1">
        <v>42436</v>
      </c>
      <c r="I3768" t="s">
        <v>1023</v>
      </c>
      <c r="J3768" t="s">
        <v>206</v>
      </c>
      <c r="K3768" t="s">
        <v>93</v>
      </c>
      <c r="L3768" t="s">
        <v>42</v>
      </c>
      <c r="M3768" t="s">
        <v>43</v>
      </c>
      <c r="N3768">
        <v>0</v>
      </c>
      <c r="O3768">
        <v>1</v>
      </c>
      <c r="P3768">
        <v>1</v>
      </c>
      <c r="T3768" t="s">
        <v>55</v>
      </c>
      <c r="V3768" t="s">
        <v>67</v>
      </c>
      <c r="X3768" t="s">
        <v>80</v>
      </c>
      <c r="Z3768" t="s">
        <v>86</v>
      </c>
      <c r="AB3768" t="s">
        <v>87</v>
      </c>
      <c r="AC3768" t="s">
        <v>94</v>
      </c>
      <c r="AG3768" t="s">
        <v>27</v>
      </c>
      <c r="AH3768" t="str">
        <f>Table1[[#This Row],[Family]]</f>
        <v>Chironomidae</v>
      </c>
      <c r="AI3768" t="s">
        <v>60</v>
      </c>
      <c r="AJ3768" t="s">
        <v>95</v>
      </c>
      <c r="AK3768">
        <v>6.3</v>
      </c>
      <c r="AM3768" t="s">
        <v>42</v>
      </c>
      <c r="AN3768">
        <v>6.3</v>
      </c>
      <c r="AO3768">
        <v>0</v>
      </c>
    </row>
    <row r="3769" spans="1:41" x14ac:dyDescent="0.25">
      <c r="A3769" t="s">
        <v>919</v>
      </c>
      <c r="F3769" t="s">
        <v>919</v>
      </c>
      <c r="G3769" s="1">
        <v>42436</v>
      </c>
      <c r="I3769" t="s">
        <v>1023</v>
      </c>
      <c r="J3769" t="s">
        <v>206</v>
      </c>
      <c r="K3769" t="s">
        <v>107</v>
      </c>
      <c r="L3769" t="s">
        <v>42</v>
      </c>
      <c r="M3769" t="s">
        <v>43</v>
      </c>
      <c r="N3769">
        <v>0</v>
      </c>
      <c r="O3769">
        <v>1</v>
      </c>
      <c r="P3769">
        <v>1</v>
      </c>
      <c r="T3769" t="s">
        <v>55</v>
      </c>
      <c r="V3769" t="s">
        <v>67</v>
      </c>
      <c r="X3769" t="s">
        <v>80</v>
      </c>
      <c r="Z3769" t="s">
        <v>86</v>
      </c>
      <c r="AC3769" t="s">
        <v>108</v>
      </c>
      <c r="AG3769" t="s">
        <v>27</v>
      </c>
      <c r="AH3769" t="str">
        <f>Table1[[#This Row],[Family]]</f>
        <v>Chironomidae</v>
      </c>
      <c r="AI3769" t="s">
        <v>48</v>
      </c>
      <c r="AJ3769" t="s">
        <v>82</v>
      </c>
      <c r="AK3769">
        <v>9.1999999999999993</v>
      </c>
      <c r="AM3769" t="s">
        <v>42</v>
      </c>
      <c r="AN3769">
        <v>9.1999999999999993</v>
      </c>
      <c r="AO3769">
        <v>0</v>
      </c>
    </row>
    <row r="3770" spans="1:41" x14ac:dyDescent="0.25">
      <c r="A3770" t="s">
        <v>919</v>
      </c>
      <c r="F3770" t="s">
        <v>919</v>
      </c>
      <c r="G3770" s="1">
        <v>42436</v>
      </c>
      <c r="I3770" t="s">
        <v>1023</v>
      </c>
      <c r="J3770" t="s">
        <v>206</v>
      </c>
      <c r="K3770" t="s">
        <v>274</v>
      </c>
      <c r="L3770" t="s">
        <v>42</v>
      </c>
      <c r="M3770" t="s">
        <v>43</v>
      </c>
      <c r="N3770">
        <v>0</v>
      </c>
      <c r="O3770">
        <v>1</v>
      </c>
      <c r="P3770">
        <v>1</v>
      </c>
      <c r="T3770" t="s">
        <v>55</v>
      </c>
      <c r="V3770" t="s">
        <v>67</v>
      </c>
      <c r="X3770" t="s">
        <v>80</v>
      </c>
      <c r="Z3770" t="s">
        <v>86</v>
      </c>
      <c r="AC3770" t="s">
        <v>275</v>
      </c>
      <c r="AG3770" t="s">
        <v>27</v>
      </c>
      <c r="AH3770" t="str">
        <f>Table1[[#This Row],[Family]]</f>
        <v>Chironomidae</v>
      </c>
      <c r="AI3770" t="s">
        <v>48</v>
      </c>
      <c r="AJ3770" t="s">
        <v>61</v>
      </c>
      <c r="AK3770">
        <v>4.5999999999999996</v>
      </c>
      <c r="AM3770" t="s">
        <v>42</v>
      </c>
      <c r="AN3770">
        <v>4.5999999999999996</v>
      </c>
      <c r="AO3770">
        <v>0</v>
      </c>
    </row>
    <row r="3771" spans="1:41" x14ac:dyDescent="0.25">
      <c r="A3771" t="s">
        <v>919</v>
      </c>
      <c r="F3771" t="s">
        <v>919</v>
      </c>
      <c r="G3771" s="1">
        <v>42436</v>
      </c>
      <c r="I3771" t="s">
        <v>1023</v>
      </c>
      <c r="J3771" t="s">
        <v>206</v>
      </c>
      <c r="K3771" t="s">
        <v>198</v>
      </c>
      <c r="L3771" t="s">
        <v>42</v>
      </c>
      <c r="M3771" t="s">
        <v>43</v>
      </c>
      <c r="N3771">
        <v>0</v>
      </c>
      <c r="O3771">
        <v>45</v>
      </c>
      <c r="P3771">
        <v>45</v>
      </c>
      <c r="T3771" t="s">
        <v>55</v>
      </c>
      <c r="V3771" t="s">
        <v>67</v>
      </c>
      <c r="X3771" t="s">
        <v>80</v>
      </c>
      <c r="Z3771" t="s">
        <v>199</v>
      </c>
      <c r="AB3771" t="s">
        <v>200</v>
      </c>
      <c r="AC3771" t="s">
        <v>201</v>
      </c>
      <c r="AG3771" t="s">
        <v>27</v>
      </c>
      <c r="AH3771" t="str">
        <f>Table1[[#This Row],[Family]]</f>
        <v>Simuliidae</v>
      </c>
      <c r="AI3771" t="s">
        <v>92</v>
      </c>
      <c r="AJ3771" t="s">
        <v>53</v>
      </c>
      <c r="AK3771">
        <v>2.4</v>
      </c>
      <c r="AM3771" t="s">
        <v>42</v>
      </c>
      <c r="AN3771">
        <v>2.4</v>
      </c>
      <c r="AO3771">
        <v>0</v>
      </c>
    </row>
    <row r="3772" spans="1:41" x14ac:dyDescent="0.25">
      <c r="A3772" t="s">
        <v>919</v>
      </c>
      <c r="F3772" t="s">
        <v>919</v>
      </c>
      <c r="G3772" s="1">
        <v>42436</v>
      </c>
      <c r="I3772" t="s">
        <v>1023</v>
      </c>
      <c r="J3772" t="s">
        <v>206</v>
      </c>
      <c r="K3772" t="s">
        <v>421</v>
      </c>
      <c r="L3772" t="s">
        <v>42</v>
      </c>
      <c r="M3772" t="s">
        <v>43</v>
      </c>
      <c r="N3772">
        <v>0</v>
      </c>
      <c r="O3772">
        <v>1</v>
      </c>
      <c r="P3772">
        <v>1</v>
      </c>
      <c r="T3772" t="s">
        <v>55</v>
      </c>
      <c r="V3772" t="s">
        <v>67</v>
      </c>
      <c r="X3772" t="s">
        <v>80</v>
      </c>
      <c r="Z3772" t="s">
        <v>199</v>
      </c>
      <c r="AB3772" t="s">
        <v>200</v>
      </c>
      <c r="AC3772" t="s">
        <v>422</v>
      </c>
      <c r="AG3772" t="s">
        <v>27</v>
      </c>
      <c r="AH3772" t="str">
        <f>Table1[[#This Row],[Family]]</f>
        <v>Simuliidae</v>
      </c>
      <c r="AI3772" t="s">
        <v>92</v>
      </c>
      <c r="AJ3772" t="s">
        <v>53</v>
      </c>
      <c r="AK3772">
        <v>2.4</v>
      </c>
      <c r="AM3772" t="s">
        <v>42</v>
      </c>
      <c r="AN3772">
        <v>2.4</v>
      </c>
      <c r="AO3772">
        <v>0</v>
      </c>
    </row>
    <row r="3773" spans="1:41" x14ac:dyDescent="0.25">
      <c r="A3773" t="s">
        <v>919</v>
      </c>
      <c r="F3773" t="s">
        <v>919</v>
      </c>
      <c r="G3773" s="1">
        <v>42436</v>
      </c>
      <c r="I3773" t="s">
        <v>1023</v>
      </c>
      <c r="J3773" t="s">
        <v>206</v>
      </c>
      <c r="K3773" t="s">
        <v>432</v>
      </c>
      <c r="L3773" t="s">
        <v>42</v>
      </c>
      <c r="M3773" t="s">
        <v>43</v>
      </c>
      <c r="N3773">
        <v>0</v>
      </c>
      <c r="O3773">
        <v>1</v>
      </c>
      <c r="P3773">
        <v>1</v>
      </c>
      <c r="T3773" t="s">
        <v>55</v>
      </c>
      <c r="V3773" t="s">
        <v>67</v>
      </c>
      <c r="X3773" t="s">
        <v>80</v>
      </c>
      <c r="Z3773" t="s">
        <v>126</v>
      </c>
      <c r="AC3773" t="s">
        <v>433</v>
      </c>
      <c r="AG3773" t="s">
        <v>27</v>
      </c>
      <c r="AH3773" t="str">
        <f>Table1[[#This Row],[Family]]</f>
        <v>Tabanidae</v>
      </c>
      <c r="AI3773" t="s">
        <v>76</v>
      </c>
      <c r="AJ3773" t="s">
        <v>82</v>
      </c>
      <c r="AK3773">
        <v>2.9</v>
      </c>
      <c r="AM3773" t="s">
        <v>42</v>
      </c>
      <c r="AN3773">
        <v>2.9</v>
      </c>
      <c r="AO3773">
        <v>0</v>
      </c>
    </row>
    <row r="3774" spans="1:41" x14ac:dyDescent="0.25">
      <c r="A3774" t="s">
        <v>919</v>
      </c>
      <c r="F3774" t="s">
        <v>919</v>
      </c>
      <c r="G3774" s="1">
        <v>42436</v>
      </c>
      <c r="I3774" t="s">
        <v>1023</v>
      </c>
      <c r="J3774" t="s">
        <v>206</v>
      </c>
      <c r="K3774" t="s">
        <v>239</v>
      </c>
      <c r="L3774" t="s">
        <v>42</v>
      </c>
      <c r="M3774" t="s">
        <v>43</v>
      </c>
      <c r="N3774">
        <v>0</v>
      </c>
      <c r="O3774">
        <v>1</v>
      </c>
      <c r="P3774">
        <v>1</v>
      </c>
      <c r="T3774" t="s">
        <v>55</v>
      </c>
      <c r="V3774" t="s">
        <v>67</v>
      </c>
      <c r="X3774" t="s">
        <v>80</v>
      </c>
      <c r="Z3774" t="s">
        <v>203</v>
      </c>
      <c r="AC3774" t="s">
        <v>240</v>
      </c>
      <c r="AG3774" t="s">
        <v>27</v>
      </c>
      <c r="AH3774" t="str">
        <f>Table1[[#This Row],[Family]]</f>
        <v>Tipulidae</v>
      </c>
      <c r="AI3774" t="s">
        <v>60</v>
      </c>
      <c r="AJ3774" t="s">
        <v>49</v>
      </c>
      <c r="AK3774">
        <v>6.7</v>
      </c>
      <c r="AM3774" t="s">
        <v>42</v>
      </c>
      <c r="AN3774">
        <v>6.7</v>
      </c>
      <c r="AO3774">
        <v>0</v>
      </c>
    </row>
    <row r="3775" spans="1:41" x14ac:dyDescent="0.25">
      <c r="A3775" t="s">
        <v>920</v>
      </c>
      <c r="F3775" t="s">
        <v>920</v>
      </c>
      <c r="G3775" s="1">
        <v>42436</v>
      </c>
      <c r="I3775" t="s">
        <v>1023</v>
      </c>
      <c r="J3775" t="s">
        <v>206</v>
      </c>
      <c r="K3775" t="s">
        <v>312</v>
      </c>
      <c r="L3775" t="s">
        <v>42</v>
      </c>
      <c r="M3775" t="s">
        <v>43</v>
      </c>
      <c r="N3775">
        <v>0</v>
      </c>
      <c r="O3775">
        <v>1</v>
      </c>
      <c r="P3775">
        <v>1</v>
      </c>
      <c r="T3775" t="s">
        <v>208</v>
      </c>
      <c r="V3775" t="s">
        <v>209</v>
      </c>
      <c r="X3775" t="s">
        <v>210</v>
      </c>
      <c r="Z3775" t="s">
        <v>313</v>
      </c>
      <c r="AC3775" t="s">
        <v>314</v>
      </c>
      <c r="AG3775" t="s">
        <v>27</v>
      </c>
      <c r="AH3775" t="str">
        <f>Table1[[#This Row],[Family]]</f>
        <v>Ancylidae</v>
      </c>
      <c r="AI3775" t="s">
        <v>144</v>
      </c>
      <c r="AJ3775" t="s">
        <v>213</v>
      </c>
      <c r="AK3775">
        <v>7</v>
      </c>
      <c r="AM3775" t="s">
        <v>42</v>
      </c>
      <c r="AN3775">
        <v>7</v>
      </c>
      <c r="AO3775">
        <v>0</v>
      </c>
    </row>
    <row r="3776" spans="1:41" x14ac:dyDescent="0.25">
      <c r="A3776" t="s">
        <v>920</v>
      </c>
      <c r="F3776" t="s">
        <v>920</v>
      </c>
      <c r="G3776" s="1">
        <v>42436</v>
      </c>
      <c r="I3776" t="s">
        <v>1023</v>
      </c>
      <c r="J3776" t="s">
        <v>206</v>
      </c>
      <c r="K3776" t="s">
        <v>393</v>
      </c>
      <c r="L3776" t="s">
        <v>42</v>
      </c>
      <c r="M3776" t="s">
        <v>43</v>
      </c>
      <c r="N3776">
        <v>0</v>
      </c>
      <c r="O3776">
        <v>3</v>
      </c>
      <c r="P3776">
        <v>3</v>
      </c>
      <c r="T3776" t="s">
        <v>208</v>
      </c>
      <c r="V3776" t="s">
        <v>394</v>
      </c>
      <c r="X3776" t="s">
        <v>395</v>
      </c>
      <c r="Z3776" t="s">
        <v>396</v>
      </c>
      <c r="AC3776" t="s">
        <v>397</v>
      </c>
      <c r="AG3776" t="s">
        <v>27</v>
      </c>
      <c r="AH3776" t="str">
        <f>Table1[[#This Row],[Family]]</f>
        <v>Corbiculidae</v>
      </c>
      <c r="AI3776" t="s">
        <v>92</v>
      </c>
      <c r="AJ3776" t="s">
        <v>49</v>
      </c>
      <c r="AK3776">
        <v>6</v>
      </c>
      <c r="AM3776" t="s">
        <v>42</v>
      </c>
      <c r="AN3776">
        <v>6</v>
      </c>
      <c r="AO3776">
        <v>0</v>
      </c>
    </row>
    <row r="3777" spans="1:41" x14ac:dyDescent="0.25">
      <c r="A3777" t="s">
        <v>920</v>
      </c>
      <c r="F3777" t="s">
        <v>920</v>
      </c>
      <c r="G3777" s="1">
        <v>42436</v>
      </c>
      <c r="I3777" t="s">
        <v>1023</v>
      </c>
      <c r="J3777" t="s">
        <v>206</v>
      </c>
      <c r="K3777" t="s">
        <v>574</v>
      </c>
      <c r="L3777" t="s">
        <v>42</v>
      </c>
      <c r="M3777" t="s">
        <v>43</v>
      </c>
      <c r="N3777">
        <v>0</v>
      </c>
      <c r="O3777">
        <v>1</v>
      </c>
      <c r="P3777">
        <v>1</v>
      </c>
      <c r="T3777" t="s">
        <v>208</v>
      </c>
      <c r="V3777" t="s">
        <v>394</v>
      </c>
      <c r="X3777" t="s">
        <v>395</v>
      </c>
      <c r="Z3777" t="s">
        <v>425</v>
      </c>
      <c r="AC3777" t="s">
        <v>575</v>
      </c>
      <c r="AG3777" t="s">
        <v>27</v>
      </c>
      <c r="AH3777" t="str">
        <f>Table1[[#This Row],[Family]]</f>
        <v>Pisidiidae</v>
      </c>
      <c r="AI3777" t="s">
        <v>92</v>
      </c>
      <c r="AJ3777" t="s">
        <v>49</v>
      </c>
      <c r="AK3777">
        <v>5.5</v>
      </c>
      <c r="AM3777" t="s">
        <v>42</v>
      </c>
      <c r="AN3777">
        <v>5.5</v>
      </c>
      <c r="AO3777">
        <v>0</v>
      </c>
    </row>
    <row r="3778" spans="1:41" x14ac:dyDescent="0.25">
      <c r="A3778" t="s">
        <v>920</v>
      </c>
      <c r="F3778" t="s">
        <v>920</v>
      </c>
      <c r="G3778" s="1">
        <v>42436</v>
      </c>
      <c r="I3778" t="s">
        <v>1023</v>
      </c>
      <c r="J3778" t="s">
        <v>206</v>
      </c>
      <c r="K3778" t="s">
        <v>315</v>
      </c>
      <c r="L3778" t="s">
        <v>42</v>
      </c>
      <c r="M3778" t="s">
        <v>43</v>
      </c>
      <c r="N3778">
        <v>0</v>
      </c>
      <c r="O3778">
        <v>2</v>
      </c>
      <c r="P3778">
        <v>2</v>
      </c>
      <c r="T3778" t="s">
        <v>55</v>
      </c>
      <c r="V3778" t="s">
        <v>56</v>
      </c>
      <c r="X3778" t="s">
        <v>57</v>
      </c>
      <c r="Z3778" t="s">
        <v>290</v>
      </c>
      <c r="AC3778" t="s">
        <v>316</v>
      </c>
      <c r="AG3778" t="s">
        <v>27</v>
      </c>
      <c r="AH3778" t="str">
        <f>Table1[[#This Row],[Family]]</f>
        <v>Crangonyctidae</v>
      </c>
      <c r="AI3778" t="s">
        <v>48</v>
      </c>
      <c r="AJ3778" t="s">
        <v>61</v>
      </c>
      <c r="AK3778">
        <v>6.7</v>
      </c>
      <c r="AM3778" t="s">
        <v>42</v>
      </c>
      <c r="AN3778">
        <v>6.7</v>
      </c>
      <c r="AO3778">
        <v>0</v>
      </c>
    </row>
    <row r="3779" spans="1:41" x14ac:dyDescent="0.25">
      <c r="A3779" t="s">
        <v>920</v>
      </c>
      <c r="F3779" t="s">
        <v>920</v>
      </c>
      <c r="G3779" s="1">
        <v>42436</v>
      </c>
      <c r="I3779" t="s">
        <v>1023</v>
      </c>
      <c r="J3779" t="s">
        <v>206</v>
      </c>
      <c r="K3779" t="s">
        <v>137</v>
      </c>
      <c r="L3779" t="s">
        <v>42</v>
      </c>
      <c r="M3779" t="s">
        <v>43</v>
      </c>
      <c r="N3779">
        <v>0</v>
      </c>
      <c r="O3779">
        <v>2</v>
      </c>
      <c r="P3779">
        <v>2</v>
      </c>
      <c r="T3779" t="s">
        <v>55</v>
      </c>
      <c r="V3779" t="s">
        <v>67</v>
      </c>
      <c r="X3779" t="s">
        <v>68</v>
      </c>
      <c r="Z3779" t="s">
        <v>138</v>
      </c>
      <c r="AC3779" t="s">
        <v>139</v>
      </c>
      <c r="AG3779" t="s">
        <v>27</v>
      </c>
      <c r="AH3779" t="str">
        <f>Table1[[#This Row],[Family]]</f>
        <v>Ephemerellidae</v>
      </c>
      <c r="AI3779" t="s">
        <v>48</v>
      </c>
      <c r="AJ3779" t="s">
        <v>140</v>
      </c>
      <c r="AK3779">
        <v>2.2999999999999998</v>
      </c>
      <c r="AM3779" t="s">
        <v>42</v>
      </c>
      <c r="AN3779">
        <v>2.2999999999999998</v>
      </c>
      <c r="AO3779">
        <v>0</v>
      </c>
    </row>
    <row r="3780" spans="1:41" x14ac:dyDescent="0.25">
      <c r="A3780" t="s">
        <v>920</v>
      </c>
      <c r="F3780" t="s">
        <v>920</v>
      </c>
      <c r="G3780" s="1">
        <v>42436</v>
      </c>
      <c r="I3780" t="s">
        <v>1023</v>
      </c>
      <c r="J3780" t="s">
        <v>206</v>
      </c>
      <c r="K3780" t="s">
        <v>348</v>
      </c>
      <c r="L3780" t="s">
        <v>42</v>
      </c>
      <c r="M3780" t="s">
        <v>43</v>
      </c>
      <c r="N3780">
        <v>0</v>
      </c>
      <c r="O3780">
        <v>1</v>
      </c>
      <c r="P3780">
        <v>1</v>
      </c>
      <c r="T3780" t="s">
        <v>55</v>
      </c>
      <c r="V3780" t="s">
        <v>67</v>
      </c>
      <c r="X3780" t="s">
        <v>68</v>
      </c>
      <c r="Z3780" t="s">
        <v>138</v>
      </c>
      <c r="AC3780" t="s">
        <v>349</v>
      </c>
      <c r="AG3780" t="s">
        <v>27</v>
      </c>
      <c r="AH3780" t="str">
        <f>Table1[[#This Row],[Family]]</f>
        <v>Ephemerellidae</v>
      </c>
      <c r="AI3780" t="s">
        <v>144</v>
      </c>
      <c r="AJ3780" t="s">
        <v>169</v>
      </c>
      <c r="AK3780">
        <v>4.5</v>
      </c>
      <c r="AM3780" t="s">
        <v>42</v>
      </c>
      <c r="AN3780">
        <v>4.5</v>
      </c>
      <c r="AO3780">
        <v>0</v>
      </c>
    </row>
    <row r="3781" spans="1:41" x14ac:dyDescent="0.25">
      <c r="A3781" t="s">
        <v>920</v>
      </c>
      <c r="F3781" t="s">
        <v>920</v>
      </c>
      <c r="G3781" s="1">
        <v>42436</v>
      </c>
      <c r="I3781" t="s">
        <v>1023</v>
      </c>
      <c r="J3781" t="s">
        <v>206</v>
      </c>
      <c r="K3781" t="s">
        <v>260</v>
      </c>
      <c r="L3781" t="s">
        <v>42</v>
      </c>
      <c r="M3781" t="s">
        <v>43</v>
      </c>
      <c r="N3781">
        <v>0</v>
      </c>
      <c r="O3781">
        <v>10</v>
      </c>
      <c r="P3781">
        <v>10</v>
      </c>
      <c r="T3781" t="s">
        <v>55</v>
      </c>
      <c r="V3781" t="s">
        <v>67</v>
      </c>
      <c r="X3781" t="s">
        <v>68</v>
      </c>
      <c r="Z3781" t="s">
        <v>142</v>
      </c>
      <c r="AC3781" t="s">
        <v>261</v>
      </c>
      <c r="AG3781" t="s">
        <v>27</v>
      </c>
      <c r="AH3781" t="str">
        <f>Table1[[#This Row],[Family]]</f>
        <v>Heptageniidae</v>
      </c>
      <c r="AI3781" t="s">
        <v>144</v>
      </c>
      <c r="AJ3781" t="s">
        <v>53</v>
      </c>
      <c r="AK3781">
        <v>3</v>
      </c>
      <c r="AM3781" t="s">
        <v>42</v>
      </c>
      <c r="AN3781">
        <v>3</v>
      </c>
      <c r="AO3781">
        <v>0</v>
      </c>
    </row>
    <row r="3782" spans="1:41" x14ac:dyDescent="0.25">
      <c r="A3782" t="s">
        <v>920</v>
      </c>
      <c r="F3782" t="s">
        <v>920</v>
      </c>
      <c r="G3782" s="1">
        <v>42436</v>
      </c>
      <c r="I3782" t="s">
        <v>1023</v>
      </c>
      <c r="J3782" t="s">
        <v>206</v>
      </c>
      <c r="K3782" t="s">
        <v>170</v>
      </c>
      <c r="L3782" t="s">
        <v>42</v>
      </c>
      <c r="M3782" t="s">
        <v>43</v>
      </c>
      <c r="N3782">
        <v>0</v>
      </c>
      <c r="O3782">
        <v>43</v>
      </c>
      <c r="P3782">
        <v>43</v>
      </c>
      <c r="T3782" t="s">
        <v>55</v>
      </c>
      <c r="V3782" t="s">
        <v>67</v>
      </c>
      <c r="X3782" t="s">
        <v>72</v>
      </c>
      <c r="Z3782" t="s">
        <v>171</v>
      </c>
      <c r="AC3782" t="s">
        <v>172</v>
      </c>
      <c r="AG3782" t="s">
        <v>27</v>
      </c>
      <c r="AH3782" t="str">
        <f>Table1[[#This Row],[Family]]</f>
        <v>Hydropsychidae</v>
      </c>
      <c r="AI3782" t="s">
        <v>92</v>
      </c>
      <c r="AJ3782" t="s">
        <v>53</v>
      </c>
      <c r="AK3782">
        <v>6.5</v>
      </c>
      <c r="AM3782" t="s">
        <v>42</v>
      </c>
      <c r="AN3782">
        <v>6.5</v>
      </c>
      <c r="AO3782">
        <v>0</v>
      </c>
    </row>
    <row r="3783" spans="1:41" x14ac:dyDescent="0.25">
      <c r="A3783" t="s">
        <v>920</v>
      </c>
      <c r="F3783" t="s">
        <v>920</v>
      </c>
      <c r="G3783" s="1">
        <v>42436</v>
      </c>
      <c r="I3783" t="s">
        <v>1023</v>
      </c>
      <c r="J3783" t="s">
        <v>206</v>
      </c>
      <c r="K3783" t="s">
        <v>173</v>
      </c>
      <c r="L3783" t="s">
        <v>42</v>
      </c>
      <c r="M3783" t="s">
        <v>43</v>
      </c>
      <c r="N3783">
        <v>0</v>
      </c>
      <c r="O3783">
        <v>1</v>
      </c>
      <c r="P3783">
        <v>1</v>
      </c>
      <c r="T3783" t="s">
        <v>55</v>
      </c>
      <c r="V3783" t="s">
        <v>67</v>
      </c>
      <c r="X3783" t="s">
        <v>72</v>
      </c>
      <c r="Z3783" t="s">
        <v>171</v>
      </c>
      <c r="AC3783" t="s">
        <v>174</v>
      </c>
      <c r="AG3783" t="s">
        <v>27</v>
      </c>
      <c r="AH3783" t="str">
        <f>Table1[[#This Row],[Family]]</f>
        <v>Hydropsychidae</v>
      </c>
      <c r="AI3783" t="s">
        <v>92</v>
      </c>
      <c r="AJ3783" t="s">
        <v>53</v>
      </c>
      <c r="AK3783">
        <v>2.7</v>
      </c>
      <c r="AM3783" t="s">
        <v>42</v>
      </c>
      <c r="AN3783">
        <v>2.7</v>
      </c>
      <c r="AO3783">
        <v>0</v>
      </c>
    </row>
    <row r="3784" spans="1:41" x14ac:dyDescent="0.25">
      <c r="A3784" t="s">
        <v>920</v>
      </c>
      <c r="F3784" t="s">
        <v>920</v>
      </c>
      <c r="G3784" s="1">
        <v>42436</v>
      </c>
      <c r="I3784" t="s">
        <v>1023</v>
      </c>
      <c r="J3784" t="s">
        <v>206</v>
      </c>
      <c r="K3784" t="s">
        <v>175</v>
      </c>
      <c r="L3784" t="s">
        <v>42</v>
      </c>
      <c r="M3784" t="s">
        <v>43</v>
      </c>
      <c r="N3784">
        <v>0</v>
      </c>
      <c r="O3784">
        <v>11</v>
      </c>
      <c r="P3784">
        <v>11</v>
      </c>
      <c r="T3784" t="s">
        <v>55</v>
      </c>
      <c r="V3784" t="s">
        <v>67</v>
      </c>
      <c r="X3784" t="s">
        <v>72</v>
      </c>
      <c r="Z3784" t="s">
        <v>171</v>
      </c>
      <c r="AC3784" t="s">
        <v>176</v>
      </c>
      <c r="AG3784" t="s">
        <v>27</v>
      </c>
      <c r="AH3784" t="str">
        <f>Table1[[#This Row],[Family]]</f>
        <v>Hydropsychidae</v>
      </c>
      <c r="AI3784" t="s">
        <v>92</v>
      </c>
      <c r="AJ3784" t="s">
        <v>53</v>
      </c>
      <c r="AK3784">
        <v>7.5</v>
      </c>
      <c r="AM3784" t="s">
        <v>42</v>
      </c>
      <c r="AN3784">
        <v>7.5</v>
      </c>
      <c r="AO3784">
        <v>0</v>
      </c>
    </row>
    <row r="3785" spans="1:41" x14ac:dyDescent="0.25">
      <c r="A3785" t="s">
        <v>920</v>
      </c>
      <c r="F3785" t="s">
        <v>920</v>
      </c>
      <c r="G3785" s="1">
        <v>42436</v>
      </c>
      <c r="I3785" t="s">
        <v>1023</v>
      </c>
      <c r="J3785" t="s">
        <v>206</v>
      </c>
      <c r="K3785" t="s">
        <v>529</v>
      </c>
      <c r="L3785" t="s">
        <v>42</v>
      </c>
      <c r="M3785" t="s">
        <v>43</v>
      </c>
      <c r="N3785">
        <v>0</v>
      </c>
      <c r="O3785">
        <v>3</v>
      </c>
      <c r="P3785">
        <v>3</v>
      </c>
      <c r="T3785" t="s">
        <v>55</v>
      </c>
      <c r="V3785" t="s">
        <v>67</v>
      </c>
      <c r="X3785" t="s">
        <v>220</v>
      </c>
      <c r="Z3785" t="s">
        <v>530</v>
      </c>
      <c r="AC3785" t="s">
        <v>531</v>
      </c>
      <c r="AG3785" t="s">
        <v>27</v>
      </c>
      <c r="AH3785" t="str">
        <f>Table1[[#This Row],[Family]]</f>
        <v>Dryopidae</v>
      </c>
      <c r="AI3785" t="s">
        <v>144</v>
      </c>
      <c r="AJ3785" t="s">
        <v>53</v>
      </c>
      <c r="AK3785">
        <v>6.4</v>
      </c>
      <c r="AM3785" t="s">
        <v>42</v>
      </c>
      <c r="AN3785">
        <v>6.4</v>
      </c>
      <c r="AO3785">
        <v>0</v>
      </c>
    </row>
    <row r="3786" spans="1:41" x14ac:dyDescent="0.25">
      <c r="A3786" t="s">
        <v>920</v>
      </c>
      <c r="F3786" t="s">
        <v>920</v>
      </c>
      <c r="G3786" s="1">
        <v>42436</v>
      </c>
      <c r="I3786" t="s">
        <v>1023</v>
      </c>
      <c r="J3786" t="s">
        <v>206</v>
      </c>
      <c r="K3786" t="s">
        <v>223</v>
      </c>
      <c r="L3786" t="s">
        <v>42</v>
      </c>
      <c r="M3786" t="s">
        <v>43</v>
      </c>
      <c r="N3786">
        <v>0</v>
      </c>
      <c r="O3786">
        <v>1</v>
      </c>
      <c r="P3786">
        <v>1</v>
      </c>
      <c r="T3786" t="s">
        <v>55</v>
      </c>
      <c r="V3786" t="s">
        <v>67</v>
      </c>
      <c r="X3786" t="s">
        <v>80</v>
      </c>
      <c r="Z3786" t="s">
        <v>86</v>
      </c>
      <c r="AB3786" t="s">
        <v>87</v>
      </c>
      <c r="AC3786" t="s">
        <v>224</v>
      </c>
      <c r="AG3786" t="s">
        <v>27</v>
      </c>
      <c r="AH3786" t="str">
        <f>Table1[[#This Row],[Family]]</f>
        <v>Chironomidae</v>
      </c>
      <c r="AI3786" t="s">
        <v>48</v>
      </c>
      <c r="AJ3786" t="s">
        <v>49</v>
      </c>
      <c r="AK3786">
        <v>4.5999999999999996</v>
      </c>
      <c r="AM3786" t="s">
        <v>42</v>
      </c>
      <c r="AN3786">
        <v>4.5999999999999996</v>
      </c>
      <c r="AO3786">
        <v>0</v>
      </c>
    </row>
    <row r="3787" spans="1:41" x14ac:dyDescent="0.25">
      <c r="A3787" t="s">
        <v>920</v>
      </c>
      <c r="F3787" t="s">
        <v>920</v>
      </c>
      <c r="G3787" s="1">
        <v>42436</v>
      </c>
      <c r="I3787" t="s">
        <v>1023</v>
      </c>
      <c r="J3787" t="s">
        <v>206</v>
      </c>
      <c r="K3787" t="s">
        <v>297</v>
      </c>
      <c r="L3787" t="s">
        <v>42</v>
      </c>
      <c r="M3787" t="s">
        <v>43</v>
      </c>
      <c r="N3787">
        <v>0</v>
      </c>
      <c r="O3787">
        <v>3</v>
      </c>
      <c r="P3787">
        <v>3</v>
      </c>
      <c r="T3787" t="s">
        <v>55</v>
      </c>
      <c r="V3787" t="s">
        <v>67</v>
      </c>
      <c r="X3787" t="s">
        <v>80</v>
      </c>
      <c r="Z3787" t="s">
        <v>86</v>
      </c>
      <c r="AB3787" t="s">
        <v>97</v>
      </c>
      <c r="AC3787" t="s">
        <v>298</v>
      </c>
      <c r="AG3787" t="s">
        <v>27</v>
      </c>
      <c r="AH3787" t="str">
        <f>Table1[[#This Row],[Family]]</f>
        <v>Chironomidae</v>
      </c>
      <c r="AI3787" t="s">
        <v>92</v>
      </c>
      <c r="AJ3787" t="s">
        <v>53</v>
      </c>
      <c r="AK3787">
        <v>7.2</v>
      </c>
      <c r="AM3787" t="s">
        <v>42</v>
      </c>
      <c r="AN3787">
        <v>7.2</v>
      </c>
      <c r="AO3787">
        <v>0</v>
      </c>
    </row>
    <row r="3788" spans="1:41" x14ac:dyDescent="0.25">
      <c r="A3788" t="s">
        <v>920</v>
      </c>
      <c r="F3788" t="s">
        <v>920</v>
      </c>
      <c r="G3788" s="1">
        <v>42436</v>
      </c>
      <c r="I3788" t="s">
        <v>1023</v>
      </c>
      <c r="J3788" t="s">
        <v>206</v>
      </c>
      <c r="K3788" t="s">
        <v>225</v>
      </c>
      <c r="L3788" t="s">
        <v>42</v>
      </c>
      <c r="M3788" t="s">
        <v>43</v>
      </c>
      <c r="N3788">
        <v>0</v>
      </c>
      <c r="O3788">
        <v>1</v>
      </c>
      <c r="P3788">
        <v>1</v>
      </c>
      <c r="T3788" t="s">
        <v>55</v>
      </c>
      <c r="V3788" t="s">
        <v>67</v>
      </c>
      <c r="X3788" t="s">
        <v>80</v>
      </c>
      <c r="Z3788" t="s">
        <v>86</v>
      </c>
      <c r="AC3788" t="s">
        <v>226</v>
      </c>
      <c r="AG3788" t="s">
        <v>27</v>
      </c>
      <c r="AH3788" t="str">
        <f>Table1[[#This Row],[Family]]</f>
        <v>Chironomidae</v>
      </c>
      <c r="AI3788" t="s">
        <v>48</v>
      </c>
      <c r="AJ3788" t="s">
        <v>61</v>
      </c>
      <c r="AK3788">
        <v>7</v>
      </c>
      <c r="AM3788" t="s">
        <v>42</v>
      </c>
      <c r="AN3788">
        <v>7</v>
      </c>
      <c r="AO3788">
        <v>0</v>
      </c>
    </row>
    <row r="3789" spans="1:41" x14ac:dyDescent="0.25">
      <c r="A3789" t="s">
        <v>920</v>
      </c>
      <c r="F3789" t="s">
        <v>920</v>
      </c>
      <c r="G3789" s="1">
        <v>42436</v>
      </c>
      <c r="I3789" t="s">
        <v>1023</v>
      </c>
      <c r="J3789" t="s">
        <v>206</v>
      </c>
      <c r="K3789" t="s">
        <v>103</v>
      </c>
      <c r="L3789" t="s">
        <v>42</v>
      </c>
      <c r="M3789" t="s">
        <v>43</v>
      </c>
      <c r="N3789">
        <v>0</v>
      </c>
      <c r="O3789">
        <v>1</v>
      </c>
      <c r="P3789">
        <v>1</v>
      </c>
      <c r="T3789" t="s">
        <v>55</v>
      </c>
      <c r="V3789" t="s">
        <v>67</v>
      </c>
      <c r="X3789" t="s">
        <v>80</v>
      </c>
      <c r="Z3789" t="s">
        <v>86</v>
      </c>
      <c r="AC3789" t="s">
        <v>104</v>
      </c>
      <c r="AG3789" t="s">
        <v>27</v>
      </c>
      <c r="AH3789" t="str">
        <f>Table1[[#This Row],[Family]]</f>
        <v>Chironomidae</v>
      </c>
      <c r="AI3789" t="s">
        <v>48</v>
      </c>
      <c r="AJ3789" t="s">
        <v>61</v>
      </c>
      <c r="AK3789">
        <v>5.9</v>
      </c>
      <c r="AM3789" t="s">
        <v>42</v>
      </c>
      <c r="AN3789">
        <v>5.9</v>
      </c>
      <c r="AO3789">
        <v>0</v>
      </c>
    </row>
    <row r="3790" spans="1:41" x14ac:dyDescent="0.25">
      <c r="A3790" t="s">
        <v>920</v>
      </c>
      <c r="F3790" t="s">
        <v>920</v>
      </c>
      <c r="G3790" s="1">
        <v>42436</v>
      </c>
      <c r="I3790" t="s">
        <v>1023</v>
      </c>
      <c r="J3790" t="s">
        <v>206</v>
      </c>
      <c r="K3790" t="s">
        <v>191</v>
      </c>
      <c r="L3790" t="s">
        <v>42</v>
      </c>
      <c r="M3790" t="s">
        <v>43</v>
      </c>
      <c r="N3790">
        <v>0</v>
      </c>
      <c r="O3790">
        <v>1</v>
      </c>
      <c r="P3790">
        <v>1</v>
      </c>
      <c r="T3790" t="s">
        <v>55</v>
      </c>
      <c r="V3790" t="s">
        <v>67</v>
      </c>
      <c r="X3790" t="s">
        <v>80</v>
      </c>
      <c r="Z3790" t="s">
        <v>86</v>
      </c>
      <c r="AC3790" t="s">
        <v>192</v>
      </c>
      <c r="AG3790" t="s">
        <v>27</v>
      </c>
      <c r="AH3790" t="str">
        <f>Table1[[#This Row],[Family]]</f>
        <v>Chironomidae</v>
      </c>
      <c r="AI3790" t="s">
        <v>48</v>
      </c>
      <c r="AJ3790" t="s">
        <v>61</v>
      </c>
      <c r="AK3790">
        <v>6.1</v>
      </c>
      <c r="AM3790" t="s">
        <v>42</v>
      </c>
      <c r="AN3790">
        <v>6.1</v>
      </c>
      <c r="AO3790">
        <v>0</v>
      </c>
    </row>
    <row r="3791" spans="1:41" x14ac:dyDescent="0.25">
      <c r="A3791" t="s">
        <v>920</v>
      </c>
      <c r="F3791" t="s">
        <v>920</v>
      </c>
      <c r="G3791" s="1">
        <v>42436</v>
      </c>
      <c r="I3791" t="s">
        <v>1023</v>
      </c>
      <c r="J3791" t="s">
        <v>206</v>
      </c>
      <c r="K3791" t="s">
        <v>227</v>
      </c>
      <c r="L3791" t="s">
        <v>42</v>
      </c>
      <c r="M3791" t="s">
        <v>43</v>
      </c>
      <c r="N3791">
        <v>0</v>
      </c>
      <c r="O3791">
        <v>1</v>
      </c>
      <c r="P3791">
        <v>1</v>
      </c>
      <c r="T3791" t="s">
        <v>55</v>
      </c>
      <c r="V3791" t="s">
        <v>67</v>
      </c>
      <c r="X3791" t="s">
        <v>80</v>
      </c>
      <c r="Z3791" t="s">
        <v>86</v>
      </c>
      <c r="AC3791" t="s">
        <v>228</v>
      </c>
      <c r="AG3791" t="s">
        <v>27</v>
      </c>
      <c r="AH3791" t="str">
        <f>Table1[[#This Row],[Family]]</f>
        <v>Chironomidae</v>
      </c>
      <c r="AI3791" t="s">
        <v>144</v>
      </c>
      <c r="AJ3791" t="s">
        <v>61</v>
      </c>
      <c r="AK3791">
        <v>7.2</v>
      </c>
      <c r="AM3791" t="s">
        <v>42</v>
      </c>
      <c r="AN3791">
        <v>7.2</v>
      </c>
      <c r="AO3791">
        <v>0</v>
      </c>
    </row>
    <row r="3792" spans="1:41" x14ac:dyDescent="0.25">
      <c r="A3792" t="s">
        <v>920</v>
      </c>
      <c r="F3792" t="s">
        <v>920</v>
      </c>
      <c r="G3792" s="1">
        <v>42436</v>
      </c>
      <c r="I3792" t="s">
        <v>1023</v>
      </c>
      <c r="J3792" t="s">
        <v>206</v>
      </c>
      <c r="K3792" t="s">
        <v>107</v>
      </c>
      <c r="L3792" t="s">
        <v>42</v>
      </c>
      <c r="M3792" t="s">
        <v>43</v>
      </c>
      <c r="N3792">
        <v>0</v>
      </c>
      <c r="O3792">
        <v>12</v>
      </c>
      <c r="P3792">
        <v>12</v>
      </c>
      <c r="T3792" t="s">
        <v>55</v>
      </c>
      <c r="V3792" t="s">
        <v>67</v>
      </c>
      <c r="X3792" t="s">
        <v>80</v>
      </c>
      <c r="Z3792" t="s">
        <v>86</v>
      </c>
      <c r="AC3792" t="s">
        <v>108</v>
      </c>
      <c r="AG3792" t="s">
        <v>27</v>
      </c>
      <c r="AH3792" t="str">
        <f>Table1[[#This Row],[Family]]</f>
        <v>Chironomidae</v>
      </c>
      <c r="AI3792" t="s">
        <v>48</v>
      </c>
      <c r="AJ3792" t="s">
        <v>82</v>
      </c>
      <c r="AK3792">
        <v>9.1999999999999993</v>
      </c>
      <c r="AM3792" t="s">
        <v>42</v>
      </c>
      <c r="AN3792">
        <v>9.1999999999999993</v>
      </c>
      <c r="AO3792">
        <v>0</v>
      </c>
    </row>
    <row r="3793" spans="1:41" x14ac:dyDescent="0.25">
      <c r="A3793" t="s">
        <v>920</v>
      </c>
      <c r="F3793" t="s">
        <v>920</v>
      </c>
      <c r="G3793" s="1">
        <v>42436</v>
      </c>
      <c r="I3793" t="s">
        <v>1023</v>
      </c>
      <c r="J3793" t="s">
        <v>206</v>
      </c>
      <c r="K3793" t="s">
        <v>481</v>
      </c>
      <c r="L3793" t="s">
        <v>42</v>
      </c>
      <c r="M3793" t="s">
        <v>43</v>
      </c>
      <c r="N3793">
        <v>0</v>
      </c>
      <c r="O3793">
        <v>1</v>
      </c>
      <c r="P3793">
        <v>1</v>
      </c>
      <c r="T3793" t="s">
        <v>55</v>
      </c>
      <c r="V3793" t="s">
        <v>67</v>
      </c>
      <c r="X3793" t="s">
        <v>80</v>
      </c>
      <c r="Z3793" t="s">
        <v>86</v>
      </c>
      <c r="AC3793" t="s">
        <v>482</v>
      </c>
      <c r="AG3793" t="s">
        <v>27</v>
      </c>
      <c r="AH3793" t="str">
        <f>Table1[[#This Row],[Family]]</f>
        <v>Chironomidae</v>
      </c>
      <c r="AI3793" t="s">
        <v>48</v>
      </c>
      <c r="AJ3793" t="s">
        <v>61</v>
      </c>
      <c r="AK3793">
        <v>2.1</v>
      </c>
      <c r="AM3793" t="s">
        <v>42</v>
      </c>
      <c r="AN3793">
        <v>2.1</v>
      </c>
      <c r="AO3793">
        <v>0</v>
      </c>
    </row>
    <row r="3794" spans="1:41" x14ac:dyDescent="0.25">
      <c r="A3794" t="s">
        <v>920</v>
      </c>
      <c r="F3794" t="s">
        <v>920</v>
      </c>
      <c r="G3794" s="1">
        <v>42436</v>
      </c>
      <c r="I3794" t="s">
        <v>1023</v>
      </c>
      <c r="J3794" t="s">
        <v>206</v>
      </c>
      <c r="K3794" t="s">
        <v>274</v>
      </c>
      <c r="L3794" t="s">
        <v>42</v>
      </c>
      <c r="M3794" t="s">
        <v>43</v>
      </c>
      <c r="N3794">
        <v>0</v>
      </c>
      <c r="O3794">
        <v>11</v>
      </c>
      <c r="P3794">
        <v>11</v>
      </c>
      <c r="T3794" t="s">
        <v>55</v>
      </c>
      <c r="V3794" t="s">
        <v>67</v>
      </c>
      <c r="X3794" t="s">
        <v>80</v>
      </c>
      <c r="Z3794" t="s">
        <v>86</v>
      </c>
      <c r="AC3794" t="s">
        <v>275</v>
      </c>
      <c r="AG3794" t="s">
        <v>27</v>
      </c>
      <c r="AH3794" t="str">
        <f>Table1[[#This Row],[Family]]</f>
        <v>Chironomidae</v>
      </c>
      <c r="AI3794" t="s">
        <v>48</v>
      </c>
      <c r="AJ3794" t="s">
        <v>61</v>
      </c>
      <c r="AK3794">
        <v>4.5999999999999996</v>
      </c>
      <c r="AM3794" t="s">
        <v>42</v>
      </c>
      <c r="AN3794">
        <v>4.5999999999999996</v>
      </c>
      <c r="AO3794">
        <v>0</v>
      </c>
    </row>
    <row r="3795" spans="1:41" x14ac:dyDescent="0.25">
      <c r="A3795" t="s">
        <v>920</v>
      </c>
      <c r="F3795" t="s">
        <v>920</v>
      </c>
      <c r="G3795" s="1">
        <v>42436</v>
      </c>
      <c r="I3795" t="s">
        <v>1023</v>
      </c>
      <c r="J3795" t="s">
        <v>206</v>
      </c>
      <c r="K3795" t="s">
        <v>109</v>
      </c>
      <c r="L3795" t="s">
        <v>42</v>
      </c>
      <c r="M3795" t="s">
        <v>43</v>
      </c>
      <c r="N3795">
        <v>0</v>
      </c>
      <c r="O3795">
        <v>1</v>
      </c>
      <c r="P3795">
        <v>1</v>
      </c>
      <c r="T3795" t="s">
        <v>55</v>
      </c>
      <c r="V3795" t="s">
        <v>67</v>
      </c>
      <c r="X3795" t="s">
        <v>80</v>
      </c>
      <c r="Z3795" t="s">
        <v>86</v>
      </c>
      <c r="AC3795" t="s">
        <v>110</v>
      </c>
      <c r="AG3795" t="s">
        <v>27</v>
      </c>
      <c r="AH3795" t="str">
        <f>Table1[[#This Row],[Family]]</f>
        <v>Chironomidae</v>
      </c>
      <c r="AI3795" t="s">
        <v>76</v>
      </c>
      <c r="AK3795">
        <v>7.5</v>
      </c>
      <c r="AM3795" t="s">
        <v>42</v>
      </c>
      <c r="AN3795">
        <v>7.5</v>
      </c>
      <c r="AO3795">
        <v>0</v>
      </c>
    </row>
    <row r="3796" spans="1:41" x14ac:dyDescent="0.25">
      <c r="A3796" t="s">
        <v>920</v>
      </c>
      <c r="F3796" t="s">
        <v>920</v>
      </c>
      <c r="G3796" s="1">
        <v>42436</v>
      </c>
      <c r="I3796" t="s">
        <v>1023</v>
      </c>
      <c r="J3796" t="s">
        <v>206</v>
      </c>
      <c r="K3796" t="s">
        <v>198</v>
      </c>
      <c r="L3796" t="s">
        <v>42</v>
      </c>
      <c r="M3796" t="s">
        <v>43</v>
      </c>
      <c r="N3796">
        <v>0</v>
      </c>
      <c r="O3796">
        <v>2</v>
      </c>
      <c r="P3796">
        <v>2</v>
      </c>
      <c r="T3796" t="s">
        <v>55</v>
      </c>
      <c r="V3796" t="s">
        <v>67</v>
      </c>
      <c r="X3796" t="s">
        <v>80</v>
      </c>
      <c r="Z3796" t="s">
        <v>199</v>
      </c>
      <c r="AB3796" t="s">
        <v>200</v>
      </c>
      <c r="AC3796" t="s">
        <v>201</v>
      </c>
      <c r="AG3796" t="s">
        <v>27</v>
      </c>
      <c r="AH3796" t="str">
        <f>Table1[[#This Row],[Family]]</f>
        <v>Simuliidae</v>
      </c>
      <c r="AI3796" t="s">
        <v>92</v>
      </c>
      <c r="AJ3796" t="s">
        <v>53</v>
      </c>
      <c r="AK3796">
        <v>2.4</v>
      </c>
      <c r="AM3796" t="s">
        <v>42</v>
      </c>
      <c r="AN3796">
        <v>2.4</v>
      </c>
      <c r="AO3796">
        <v>0</v>
      </c>
    </row>
    <row r="3797" spans="1:41" x14ac:dyDescent="0.25">
      <c r="A3797" t="s">
        <v>920</v>
      </c>
      <c r="F3797" t="s">
        <v>920</v>
      </c>
      <c r="G3797" s="1">
        <v>42436</v>
      </c>
      <c r="I3797" t="s">
        <v>1023</v>
      </c>
      <c r="J3797" t="s">
        <v>206</v>
      </c>
      <c r="K3797" t="s">
        <v>236</v>
      </c>
      <c r="L3797" t="s">
        <v>42</v>
      </c>
      <c r="M3797" t="s">
        <v>43</v>
      </c>
      <c r="N3797">
        <v>0</v>
      </c>
      <c r="O3797">
        <v>1</v>
      </c>
      <c r="P3797">
        <v>1</v>
      </c>
      <c r="T3797" t="s">
        <v>55</v>
      </c>
      <c r="V3797" t="s">
        <v>67</v>
      </c>
      <c r="X3797" t="s">
        <v>80</v>
      </c>
      <c r="Z3797" t="s">
        <v>199</v>
      </c>
      <c r="AB3797" t="s">
        <v>237</v>
      </c>
      <c r="AC3797" t="s">
        <v>238</v>
      </c>
      <c r="AG3797" t="s">
        <v>27</v>
      </c>
      <c r="AH3797" t="str">
        <f>Table1[[#This Row],[Family]]</f>
        <v>Simuliidae</v>
      </c>
      <c r="AI3797" t="s">
        <v>92</v>
      </c>
      <c r="AJ3797" t="s">
        <v>53</v>
      </c>
      <c r="AK3797">
        <v>5.7</v>
      </c>
      <c r="AM3797" t="s">
        <v>42</v>
      </c>
      <c r="AN3797">
        <v>5.7</v>
      </c>
      <c r="AO3797">
        <v>0</v>
      </c>
    </row>
    <row r="3798" spans="1:41" x14ac:dyDescent="0.25">
      <c r="A3798" t="s">
        <v>920</v>
      </c>
      <c r="F3798" t="s">
        <v>920</v>
      </c>
      <c r="G3798" s="1">
        <v>42436</v>
      </c>
      <c r="I3798" t="s">
        <v>1023</v>
      </c>
      <c r="J3798" t="s">
        <v>206</v>
      </c>
      <c r="K3798" t="s">
        <v>366</v>
      </c>
      <c r="L3798" t="s">
        <v>42</v>
      </c>
      <c r="M3798" t="s">
        <v>43</v>
      </c>
      <c r="N3798">
        <v>0</v>
      </c>
      <c r="O3798">
        <v>1</v>
      </c>
      <c r="P3798">
        <v>1</v>
      </c>
      <c r="T3798" t="s">
        <v>55</v>
      </c>
      <c r="V3798" t="s">
        <v>67</v>
      </c>
      <c r="X3798" t="s">
        <v>80</v>
      </c>
      <c r="Z3798" t="s">
        <v>203</v>
      </c>
      <c r="AC3798" t="s">
        <v>367</v>
      </c>
      <c r="AG3798" t="s">
        <v>27</v>
      </c>
      <c r="AH3798" t="str">
        <f>Table1[[#This Row],[Family]]</f>
        <v>Tipulidae</v>
      </c>
      <c r="AI3798" t="s">
        <v>76</v>
      </c>
      <c r="AJ3798" t="s">
        <v>82</v>
      </c>
      <c r="AK3798">
        <v>1.1000000000000001</v>
      </c>
      <c r="AM3798" t="s">
        <v>42</v>
      </c>
      <c r="AN3798">
        <v>1.1000000000000001</v>
      </c>
      <c r="AO3798">
        <v>0</v>
      </c>
    </row>
    <row r="3799" spans="1:41" x14ac:dyDescent="0.25">
      <c r="A3799" t="s">
        <v>920</v>
      </c>
      <c r="F3799" t="s">
        <v>920</v>
      </c>
      <c r="G3799" s="1">
        <v>42436</v>
      </c>
      <c r="I3799" t="s">
        <v>1023</v>
      </c>
      <c r="J3799" t="s">
        <v>206</v>
      </c>
      <c r="K3799" t="s">
        <v>501</v>
      </c>
      <c r="L3799" t="s">
        <v>42</v>
      </c>
      <c r="M3799" t="s">
        <v>43</v>
      </c>
      <c r="N3799">
        <v>0</v>
      </c>
      <c r="O3799">
        <v>1</v>
      </c>
      <c r="P3799">
        <v>1</v>
      </c>
      <c r="T3799" t="s">
        <v>55</v>
      </c>
      <c r="V3799" t="s">
        <v>67</v>
      </c>
      <c r="X3799" t="s">
        <v>80</v>
      </c>
      <c r="Z3799" t="s">
        <v>203</v>
      </c>
      <c r="AC3799" t="s">
        <v>502</v>
      </c>
      <c r="AG3799" t="s">
        <v>27</v>
      </c>
      <c r="AH3799" t="str">
        <f>Table1[[#This Row],[Family]]</f>
        <v>Tipulidae</v>
      </c>
      <c r="AI3799" t="s">
        <v>76</v>
      </c>
      <c r="AJ3799" t="s">
        <v>190</v>
      </c>
      <c r="AK3799">
        <v>1.5</v>
      </c>
      <c r="AM3799" t="s">
        <v>42</v>
      </c>
      <c r="AN3799">
        <v>1.5</v>
      </c>
      <c r="AO3799">
        <v>0</v>
      </c>
    </row>
    <row r="3800" spans="1:41" x14ac:dyDescent="0.25">
      <c r="A3800" t="s">
        <v>920</v>
      </c>
      <c r="F3800" t="s">
        <v>920</v>
      </c>
      <c r="G3800" s="1">
        <v>42436</v>
      </c>
      <c r="I3800" t="s">
        <v>1023</v>
      </c>
      <c r="J3800" t="s">
        <v>206</v>
      </c>
      <c r="K3800" t="s">
        <v>299</v>
      </c>
      <c r="L3800" t="s">
        <v>42</v>
      </c>
      <c r="M3800" t="s">
        <v>43</v>
      </c>
      <c r="N3800">
        <v>0</v>
      </c>
      <c r="O3800">
        <v>1</v>
      </c>
      <c r="P3800">
        <v>1</v>
      </c>
      <c r="T3800" t="s">
        <v>300</v>
      </c>
      <c r="V3800" t="s">
        <v>301</v>
      </c>
      <c r="X3800" t="s">
        <v>302</v>
      </c>
      <c r="Z3800" t="s">
        <v>303</v>
      </c>
      <c r="AC3800" t="s">
        <v>304</v>
      </c>
      <c r="AG3800" t="s">
        <v>27</v>
      </c>
      <c r="AH3800" t="str">
        <f>Table1[[#This Row],[Family]]</f>
        <v>Tetrastemmatidae</v>
      </c>
      <c r="AI3800" t="s">
        <v>76</v>
      </c>
      <c r="AK3800">
        <v>7.3</v>
      </c>
      <c r="AM3800" t="s">
        <v>42</v>
      </c>
      <c r="AN3800">
        <v>7.3</v>
      </c>
      <c r="AO3800">
        <v>0</v>
      </c>
    </row>
    <row r="3801" spans="1:41" x14ac:dyDescent="0.25">
      <c r="A3801" t="s">
        <v>921</v>
      </c>
      <c r="F3801" t="s">
        <v>921</v>
      </c>
      <c r="G3801" s="1">
        <v>42436</v>
      </c>
      <c r="I3801" t="s">
        <v>1023</v>
      </c>
      <c r="J3801" t="s">
        <v>206</v>
      </c>
      <c r="K3801" t="s">
        <v>258</v>
      </c>
      <c r="L3801" t="s">
        <v>42</v>
      </c>
      <c r="M3801" t="s">
        <v>43</v>
      </c>
      <c r="N3801">
        <v>0</v>
      </c>
      <c r="O3801">
        <v>2</v>
      </c>
      <c r="P3801">
        <v>2</v>
      </c>
      <c r="T3801" t="s">
        <v>44</v>
      </c>
      <c r="V3801" t="s">
        <v>45</v>
      </c>
      <c r="X3801" t="s">
        <v>46</v>
      </c>
      <c r="Z3801" t="s">
        <v>259</v>
      </c>
      <c r="AG3801" t="s">
        <v>24</v>
      </c>
      <c r="AH3801" t="str">
        <f>Table1[[#This Row],[FinalID]]</f>
        <v>ENCHYTRAEIDAE</v>
      </c>
      <c r="AI3801" t="s">
        <v>48</v>
      </c>
      <c r="AJ3801" t="s">
        <v>49</v>
      </c>
      <c r="AK3801">
        <v>9.1</v>
      </c>
      <c r="AM3801" t="s">
        <v>42</v>
      </c>
      <c r="AN3801">
        <v>9.1</v>
      </c>
      <c r="AO3801">
        <v>0</v>
      </c>
    </row>
    <row r="3802" spans="1:41" x14ac:dyDescent="0.25">
      <c r="A3802" t="s">
        <v>921</v>
      </c>
      <c r="F3802" t="s">
        <v>921</v>
      </c>
      <c r="G3802" s="1">
        <v>42436</v>
      </c>
      <c r="I3802" t="s">
        <v>1023</v>
      </c>
      <c r="J3802" t="s">
        <v>206</v>
      </c>
      <c r="K3802" t="s">
        <v>130</v>
      </c>
      <c r="L3802" t="s">
        <v>42</v>
      </c>
      <c r="M3802" t="s">
        <v>43</v>
      </c>
      <c r="N3802">
        <v>0</v>
      </c>
      <c r="O3802">
        <v>2</v>
      </c>
      <c r="P3802">
        <v>2</v>
      </c>
      <c r="T3802" t="s">
        <v>55</v>
      </c>
      <c r="V3802" t="s">
        <v>67</v>
      </c>
      <c r="X3802" t="s">
        <v>68</v>
      </c>
      <c r="Z3802" t="s">
        <v>131</v>
      </c>
      <c r="AC3802" t="s">
        <v>132</v>
      </c>
      <c r="AG3802" t="s">
        <v>27</v>
      </c>
      <c r="AH3802" t="str">
        <f>Table1[[#This Row],[Family]]</f>
        <v>Ameletidae</v>
      </c>
      <c r="AI3802" t="s">
        <v>48</v>
      </c>
      <c r="AJ3802" t="s">
        <v>133</v>
      </c>
      <c r="AK3802">
        <v>2.6</v>
      </c>
      <c r="AM3802" t="s">
        <v>42</v>
      </c>
      <c r="AN3802">
        <v>2.6</v>
      </c>
      <c r="AO3802">
        <v>0</v>
      </c>
    </row>
    <row r="3803" spans="1:41" x14ac:dyDescent="0.25">
      <c r="A3803" t="s">
        <v>921</v>
      </c>
      <c r="F3803" t="s">
        <v>921</v>
      </c>
      <c r="G3803" s="1">
        <v>42436</v>
      </c>
      <c r="I3803" t="s">
        <v>1023</v>
      </c>
      <c r="J3803" t="s">
        <v>206</v>
      </c>
      <c r="K3803" t="s">
        <v>134</v>
      </c>
      <c r="L3803" t="s">
        <v>42</v>
      </c>
      <c r="M3803" t="s">
        <v>43</v>
      </c>
      <c r="N3803">
        <v>0</v>
      </c>
      <c r="O3803">
        <v>1</v>
      </c>
      <c r="P3803">
        <v>1</v>
      </c>
      <c r="T3803" t="s">
        <v>55</v>
      </c>
      <c r="V3803" t="s">
        <v>67</v>
      </c>
      <c r="X3803" t="s">
        <v>68</v>
      </c>
      <c r="Z3803" t="s">
        <v>135</v>
      </c>
      <c r="AG3803" t="s">
        <v>24</v>
      </c>
      <c r="AH3803" t="str">
        <f>Table1[[#This Row],[FinalID]]</f>
        <v>LEPTOPHLEBIIDAE</v>
      </c>
      <c r="AI3803" t="s">
        <v>48</v>
      </c>
      <c r="AJ3803" t="s">
        <v>136</v>
      </c>
      <c r="AK3803">
        <v>1.7</v>
      </c>
      <c r="AM3803" t="s">
        <v>42</v>
      </c>
      <c r="AN3803">
        <v>1.7</v>
      </c>
      <c r="AO3803">
        <v>0</v>
      </c>
    </row>
    <row r="3804" spans="1:41" x14ac:dyDescent="0.25">
      <c r="A3804" t="s">
        <v>921</v>
      </c>
      <c r="F3804" t="s">
        <v>921</v>
      </c>
      <c r="G3804" s="1">
        <v>42436</v>
      </c>
      <c r="I3804" t="s">
        <v>1023</v>
      </c>
      <c r="J3804" t="s">
        <v>206</v>
      </c>
      <c r="K3804" t="s">
        <v>137</v>
      </c>
      <c r="L3804" t="s">
        <v>42</v>
      </c>
      <c r="M3804" t="s">
        <v>43</v>
      </c>
      <c r="N3804">
        <v>0</v>
      </c>
      <c r="O3804">
        <v>5</v>
      </c>
      <c r="P3804">
        <v>5</v>
      </c>
      <c r="T3804" t="s">
        <v>55</v>
      </c>
      <c r="V3804" t="s">
        <v>67</v>
      </c>
      <c r="X3804" t="s">
        <v>68</v>
      </c>
      <c r="Z3804" t="s">
        <v>138</v>
      </c>
      <c r="AC3804" t="s">
        <v>139</v>
      </c>
      <c r="AG3804" t="s">
        <v>27</v>
      </c>
      <c r="AH3804" t="str">
        <f>Table1[[#This Row],[Family]]</f>
        <v>Ephemerellidae</v>
      </c>
      <c r="AI3804" t="s">
        <v>48</v>
      </c>
      <c r="AJ3804" t="s">
        <v>140</v>
      </c>
      <c r="AK3804">
        <v>2.2999999999999998</v>
      </c>
      <c r="AM3804" t="s">
        <v>42</v>
      </c>
      <c r="AN3804">
        <v>2.2999999999999998</v>
      </c>
      <c r="AO3804">
        <v>0</v>
      </c>
    </row>
    <row r="3805" spans="1:41" x14ac:dyDescent="0.25">
      <c r="A3805" t="s">
        <v>921</v>
      </c>
      <c r="F3805" t="s">
        <v>921</v>
      </c>
      <c r="G3805" s="1">
        <v>42436</v>
      </c>
      <c r="I3805" t="s">
        <v>1023</v>
      </c>
      <c r="J3805" t="s">
        <v>206</v>
      </c>
      <c r="K3805" t="s">
        <v>260</v>
      </c>
      <c r="L3805" t="s">
        <v>42</v>
      </c>
      <c r="M3805" t="s">
        <v>43</v>
      </c>
      <c r="N3805">
        <v>0</v>
      </c>
      <c r="O3805">
        <v>4</v>
      </c>
      <c r="P3805">
        <v>4</v>
      </c>
      <c r="T3805" t="s">
        <v>55</v>
      </c>
      <c r="V3805" t="s">
        <v>67</v>
      </c>
      <c r="X3805" t="s">
        <v>68</v>
      </c>
      <c r="Z3805" t="s">
        <v>142</v>
      </c>
      <c r="AC3805" t="s">
        <v>261</v>
      </c>
      <c r="AG3805" t="s">
        <v>27</v>
      </c>
      <c r="AH3805" t="str">
        <f>Table1[[#This Row],[Family]]</f>
        <v>Heptageniidae</v>
      </c>
      <c r="AI3805" t="s">
        <v>144</v>
      </c>
      <c r="AJ3805" t="s">
        <v>53</v>
      </c>
      <c r="AK3805">
        <v>3</v>
      </c>
      <c r="AM3805" t="s">
        <v>42</v>
      </c>
      <c r="AN3805">
        <v>3</v>
      </c>
      <c r="AO3805">
        <v>0</v>
      </c>
    </row>
    <row r="3806" spans="1:41" x14ac:dyDescent="0.25">
      <c r="A3806" t="s">
        <v>921</v>
      </c>
      <c r="F3806" t="s">
        <v>921</v>
      </c>
      <c r="G3806" s="1">
        <v>42436</v>
      </c>
      <c r="I3806" t="s">
        <v>1023</v>
      </c>
      <c r="J3806" t="s">
        <v>206</v>
      </c>
      <c r="K3806" t="s">
        <v>412</v>
      </c>
      <c r="L3806" t="s">
        <v>42</v>
      </c>
      <c r="M3806" t="s">
        <v>43</v>
      </c>
      <c r="N3806">
        <v>0</v>
      </c>
      <c r="O3806">
        <v>1</v>
      </c>
      <c r="P3806">
        <v>1</v>
      </c>
      <c r="T3806" t="s">
        <v>55</v>
      </c>
      <c r="V3806" t="s">
        <v>67</v>
      </c>
      <c r="X3806" t="s">
        <v>68</v>
      </c>
      <c r="Z3806" t="s">
        <v>146</v>
      </c>
      <c r="AC3806" t="s">
        <v>413</v>
      </c>
      <c r="AG3806" t="s">
        <v>27</v>
      </c>
      <c r="AH3806" t="str">
        <f>Table1[[#This Row],[Family]]</f>
        <v>Baetidae</v>
      </c>
      <c r="AI3806" t="s">
        <v>48</v>
      </c>
      <c r="AJ3806" t="s">
        <v>136</v>
      </c>
      <c r="AK3806">
        <v>2.6</v>
      </c>
      <c r="AM3806" t="s">
        <v>42</v>
      </c>
      <c r="AN3806">
        <v>2.6</v>
      </c>
      <c r="AO3806">
        <v>0</v>
      </c>
    </row>
    <row r="3807" spans="1:41" x14ac:dyDescent="0.25">
      <c r="A3807" t="s">
        <v>921</v>
      </c>
      <c r="F3807" t="s">
        <v>921</v>
      </c>
      <c r="G3807" s="1">
        <v>42436</v>
      </c>
      <c r="I3807" t="s">
        <v>1023</v>
      </c>
      <c r="J3807" t="s">
        <v>206</v>
      </c>
      <c r="K3807" t="s">
        <v>145</v>
      </c>
      <c r="L3807" t="s">
        <v>42</v>
      </c>
      <c r="M3807" t="s">
        <v>43</v>
      </c>
      <c r="N3807">
        <v>0</v>
      </c>
      <c r="O3807">
        <v>1</v>
      </c>
      <c r="P3807">
        <v>1</v>
      </c>
      <c r="T3807" t="s">
        <v>55</v>
      </c>
      <c r="V3807" t="s">
        <v>67</v>
      </c>
      <c r="X3807" t="s">
        <v>68</v>
      </c>
      <c r="Z3807" t="s">
        <v>146</v>
      </c>
      <c r="AC3807" t="s">
        <v>147</v>
      </c>
      <c r="AG3807" t="s">
        <v>27</v>
      </c>
      <c r="AH3807" t="str">
        <f>Table1[[#This Row],[Family]]</f>
        <v>Baetidae</v>
      </c>
      <c r="AI3807" t="s">
        <v>48</v>
      </c>
      <c r="AJ3807" t="s">
        <v>148</v>
      </c>
      <c r="AK3807">
        <v>3.9</v>
      </c>
      <c r="AM3807" t="s">
        <v>42</v>
      </c>
      <c r="AN3807">
        <v>3.9</v>
      </c>
      <c r="AO3807">
        <v>0</v>
      </c>
    </row>
    <row r="3808" spans="1:41" x14ac:dyDescent="0.25">
      <c r="A3808" t="s">
        <v>921</v>
      </c>
      <c r="F3808" t="s">
        <v>921</v>
      </c>
      <c r="G3808" s="1">
        <v>42436</v>
      </c>
      <c r="I3808" t="s">
        <v>1023</v>
      </c>
      <c r="J3808" t="s">
        <v>206</v>
      </c>
      <c r="K3808" t="s">
        <v>323</v>
      </c>
      <c r="L3808" t="s">
        <v>42</v>
      </c>
      <c r="M3808" t="s">
        <v>43</v>
      </c>
      <c r="N3808">
        <v>0</v>
      </c>
      <c r="O3808">
        <v>1</v>
      </c>
      <c r="P3808">
        <v>1</v>
      </c>
      <c r="T3808" t="s">
        <v>55</v>
      </c>
      <c r="V3808" t="s">
        <v>67</v>
      </c>
      <c r="X3808" t="s">
        <v>324</v>
      </c>
      <c r="Z3808" t="s">
        <v>325</v>
      </c>
      <c r="AC3808" t="s">
        <v>326</v>
      </c>
      <c r="AG3808" t="s">
        <v>27</v>
      </c>
      <c r="AH3808" t="str">
        <f>Table1[[#This Row],[Family]]</f>
        <v>Calopterygidae</v>
      </c>
      <c r="AI3808" t="s">
        <v>76</v>
      </c>
      <c r="AJ3808" t="s">
        <v>213</v>
      </c>
      <c r="AK3808">
        <v>8.3000000000000007</v>
      </c>
      <c r="AM3808" t="s">
        <v>42</v>
      </c>
      <c r="AN3808">
        <v>8.3000000000000007</v>
      </c>
      <c r="AO3808">
        <v>0</v>
      </c>
    </row>
    <row r="3809" spans="1:41" x14ac:dyDescent="0.25">
      <c r="A3809" t="s">
        <v>921</v>
      </c>
      <c r="F3809" t="s">
        <v>921</v>
      </c>
      <c r="G3809" s="1">
        <v>42436</v>
      </c>
      <c r="I3809" t="s">
        <v>1023</v>
      </c>
      <c r="J3809" t="s">
        <v>206</v>
      </c>
      <c r="K3809" t="s">
        <v>350</v>
      </c>
      <c r="L3809" t="s">
        <v>42</v>
      </c>
      <c r="M3809" t="s">
        <v>43</v>
      </c>
      <c r="N3809">
        <v>0</v>
      </c>
      <c r="O3809">
        <v>1</v>
      </c>
      <c r="P3809">
        <v>1</v>
      </c>
      <c r="T3809" t="s">
        <v>55</v>
      </c>
      <c r="V3809" t="s">
        <v>67</v>
      </c>
      <c r="X3809" t="s">
        <v>152</v>
      </c>
      <c r="Z3809" t="s">
        <v>153</v>
      </c>
      <c r="AG3809" t="s">
        <v>24</v>
      </c>
      <c r="AH3809" t="str">
        <f>Table1[[#This Row],[FinalID]]</f>
        <v>CHLOROPERLIDAE</v>
      </c>
      <c r="AI3809" t="s">
        <v>76</v>
      </c>
      <c r="AJ3809" t="s">
        <v>53</v>
      </c>
      <c r="AK3809">
        <v>1.6</v>
      </c>
      <c r="AM3809" t="s">
        <v>42</v>
      </c>
      <c r="AN3809">
        <v>1.6</v>
      </c>
      <c r="AO3809">
        <v>0</v>
      </c>
    </row>
    <row r="3810" spans="1:41" x14ac:dyDescent="0.25">
      <c r="A3810" t="s">
        <v>921</v>
      </c>
      <c r="F3810" t="s">
        <v>921</v>
      </c>
      <c r="G3810" s="1">
        <v>42436</v>
      </c>
      <c r="I3810" t="s">
        <v>1023</v>
      </c>
      <c r="J3810" t="s">
        <v>206</v>
      </c>
      <c r="K3810" t="s">
        <v>262</v>
      </c>
      <c r="L3810" t="s">
        <v>42</v>
      </c>
      <c r="M3810" t="s">
        <v>43</v>
      </c>
      <c r="N3810">
        <v>0</v>
      </c>
      <c r="O3810">
        <v>2</v>
      </c>
      <c r="P3810">
        <v>2</v>
      </c>
      <c r="T3810" t="s">
        <v>55</v>
      </c>
      <c r="V3810" t="s">
        <v>67</v>
      </c>
      <c r="X3810" t="s">
        <v>152</v>
      </c>
      <c r="Z3810" t="s">
        <v>159</v>
      </c>
      <c r="AC3810" t="s">
        <v>263</v>
      </c>
      <c r="AG3810" t="s">
        <v>27</v>
      </c>
      <c r="AH3810" t="str">
        <f>Table1[[#This Row],[Family]]</f>
        <v>Nemouridae</v>
      </c>
      <c r="AI3810" t="s">
        <v>60</v>
      </c>
      <c r="AJ3810" t="s">
        <v>161</v>
      </c>
      <c r="AK3810">
        <v>4.5</v>
      </c>
      <c r="AM3810" t="s">
        <v>42</v>
      </c>
      <c r="AN3810">
        <v>4.5</v>
      </c>
      <c r="AO3810">
        <v>0</v>
      </c>
    </row>
    <row r="3811" spans="1:41" x14ac:dyDescent="0.25">
      <c r="A3811" t="s">
        <v>921</v>
      </c>
      <c r="F3811" t="s">
        <v>921</v>
      </c>
      <c r="G3811" s="1">
        <v>42436</v>
      </c>
      <c r="I3811" t="s">
        <v>1023</v>
      </c>
      <c r="J3811" t="s">
        <v>206</v>
      </c>
      <c r="K3811" t="s">
        <v>265</v>
      </c>
      <c r="L3811" t="s">
        <v>42</v>
      </c>
      <c r="M3811" t="s">
        <v>43</v>
      </c>
      <c r="N3811">
        <v>0</v>
      </c>
      <c r="O3811">
        <v>2</v>
      </c>
      <c r="P3811">
        <v>2</v>
      </c>
      <c r="T3811" t="s">
        <v>55</v>
      </c>
      <c r="V3811" t="s">
        <v>67</v>
      </c>
      <c r="X3811" t="s">
        <v>72</v>
      </c>
      <c r="Z3811" t="s">
        <v>266</v>
      </c>
      <c r="AB3811" t="s">
        <v>267</v>
      </c>
      <c r="AC3811" t="s">
        <v>268</v>
      </c>
      <c r="AG3811" t="s">
        <v>27</v>
      </c>
      <c r="AH3811" t="str">
        <f>Table1[[#This Row],[Family]]</f>
        <v>Glossosomatidae</v>
      </c>
      <c r="AI3811" t="s">
        <v>144</v>
      </c>
      <c r="AJ3811" t="s">
        <v>53</v>
      </c>
      <c r="AM3811" t="s">
        <v>42</v>
      </c>
      <c r="AO3811">
        <v>0</v>
      </c>
    </row>
    <row r="3812" spans="1:41" x14ac:dyDescent="0.25">
      <c r="A3812" t="s">
        <v>921</v>
      </c>
      <c r="F3812" t="s">
        <v>921</v>
      </c>
      <c r="G3812" s="1">
        <v>42436</v>
      </c>
      <c r="I3812" t="s">
        <v>1023</v>
      </c>
      <c r="J3812" t="s">
        <v>206</v>
      </c>
      <c r="K3812" t="s">
        <v>170</v>
      </c>
      <c r="L3812" t="s">
        <v>42</v>
      </c>
      <c r="M3812" t="s">
        <v>43</v>
      </c>
      <c r="N3812">
        <v>0</v>
      </c>
      <c r="O3812">
        <v>13</v>
      </c>
      <c r="P3812">
        <v>13</v>
      </c>
      <c r="T3812" t="s">
        <v>55</v>
      </c>
      <c r="V3812" t="s">
        <v>67</v>
      </c>
      <c r="X3812" t="s">
        <v>72</v>
      </c>
      <c r="Z3812" t="s">
        <v>171</v>
      </c>
      <c r="AC3812" t="s">
        <v>172</v>
      </c>
      <c r="AG3812" t="s">
        <v>27</v>
      </c>
      <c r="AH3812" t="str">
        <f>Table1[[#This Row],[Family]]</f>
        <v>Hydropsychidae</v>
      </c>
      <c r="AI3812" t="s">
        <v>92</v>
      </c>
      <c r="AJ3812" t="s">
        <v>53</v>
      </c>
      <c r="AK3812">
        <v>6.5</v>
      </c>
      <c r="AM3812" t="s">
        <v>42</v>
      </c>
      <c r="AN3812">
        <v>6.5</v>
      </c>
      <c r="AO3812">
        <v>0</v>
      </c>
    </row>
    <row r="3813" spans="1:41" x14ac:dyDescent="0.25">
      <c r="A3813" t="s">
        <v>921</v>
      </c>
      <c r="F3813" t="s">
        <v>921</v>
      </c>
      <c r="G3813" s="1">
        <v>42436</v>
      </c>
      <c r="I3813" t="s">
        <v>1023</v>
      </c>
      <c r="J3813" t="s">
        <v>206</v>
      </c>
      <c r="K3813" t="s">
        <v>175</v>
      </c>
      <c r="L3813" t="s">
        <v>42</v>
      </c>
      <c r="M3813" t="s">
        <v>43</v>
      </c>
      <c r="N3813">
        <v>0</v>
      </c>
      <c r="O3813">
        <v>18</v>
      </c>
      <c r="P3813">
        <v>18</v>
      </c>
      <c r="T3813" t="s">
        <v>55</v>
      </c>
      <c r="V3813" t="s">
        <v>67</v>
      </c>
      <c r="X3813" t="s">
        <v>72</v>
      </c>
      <c r="Z3813" t="s">
        <v>171</v>
      </c>
      <c r="AC3813" t="s">
        <v>176</v>
      </c>
      <c r="AG3813" t="s">
        <v>27</v>
      </c>
      <c r="AH3813" t="str">
        <f>Table1[[#This Row],[Family]]</f>
        <v>Hydropsychidae</v>
      </c>
      <c r="AI3813" t="s">
        <v>92</v>
      </c>
      <c r="AJ3813" t="s">
        <v>53</v>
      </c>
      <c r="AK3813">
        <v>7.5</v>
      </c>
      <c r="AM3813" t="s">
        <v>42</v>
      </c>
      <c r="AN3813">
        <v>7.5</v>
      </c>
      <c r="AO3813">
        <v>0</v>
      </c>
    </row>
    <row r="3814" spans="1:41" x14ac:dyDescent="0.25">
      <c r="A3814" t="s">
        <v>921</v>
      </c>
      <c r="F3814" t="s">
        <v>921</v>
      </c>
      <c r="G3814" s="1">
        <v>42436</v>
      </c>
      <c r="I3814" t="s">
        <v>1023</v>
      </c>
      <c r="J3814" t="s">
        <v>206</v>
      </c>
      <c r="K3814" t="s">
        <v>627</v>
      </c>
      <c r="L3814" t="s">
        <v>42</v>
      </c>
      <c r="M3814" t="s">
        <v>43</v>
      </c>
      <c r="N3814">
        <v>0</v>
      </c>
      <c r="O3814">
        <v>1</v>
      </c>
      <c r="P3814">
        <v>1</v>
      </c>
      <c r="T3814" t="s">
        <v>55</v>
      </c>
      <c r="V3814" t="s">
        <v>67</v>
      </c>
      <c r="X3814" t="s">
        <v>72</v>
      </c>
      <c r="Z3814" t="s">
        <v>73</v>
      </c>
      <c r="AB3814" t="s">
        <v>628</v>
      </c>
      <c r="AC3814" t="s">
        <v>629</v>
      </c>
      <c r="AG3814" t="s">
        <v>27</v>
      </c>
      <c r="AH3814" t="str">
        <f>Table1[[#This Row],[Family]]</f>
        <v>Leptoceridae</v>
      </c>
      <c r="AI3814" t="s">
        <v>60</v>
      </c>
      <c r="AJ3814" t="s">
        <v>133</v>
      </c>
      <c r="AK3814">
        <v>5</v>
      </c>
      <c r="AM3814" t="s">
        <v>42</v>
      </c>
      <c r="AN3814">
        <v>5</v>
      </c>
      <c r="AO3814">
        <v>0</v>
      </c>
    </row>
    <row r="3815" spans="1:41" x14ac:dyDescent="0.25">
      <c r="A3815" t="s">
        <v>921</v>
      </c>
      <c r="F3815" t="s">
        <v>921</v>
      </c>
      <c r="G3815" s="1">
        <v>42436</v>
      </c>
      <c r="I3815" t="s">
        <v>1023</v>
      </c>
      <c r="J3815" t="s">
        <v>206</v>
      </c>
      <c r="K3815" t="s">
        <v>217</v>
      </c>
      <c r="L3815" t="s">
        <v>42</v>
      </c>
      <c r="M3815" t="s">
        <v>43</v>
      </c>
      <c r="N3815">
        <v>0</v>
      </c>
      <c r="O3815">
        <v>3</v>
      </c>
      <c r="P3815">
        <v>3</v>
      </c>
      <c r="T3815" t="s">
        <v>55</v>
      </c>
      <c r="V3815" t="s">
        <v>67</v>
      </c>
      <c r="X3815" t="s">
        <v>72</v>
      </c>
      <c r="Z3815" t="s">
        <v>181</v>
      </c>
      <c r="AC3815" t="s">
        <v>218</v>
      </c>
      <c r="AG3815" t="s">
        <v>27</v>
      </c>
      <c r="AH3815" t="str">
        <f>Table1[[#This Row],[Family]]</f>
        <v>Philopotamidae</v>
      </c>
      <c r="AI3815" t="s">
        <v>92</v>
      </c>
      <c r="AJ3815" t="s">
        <v>53</v>
      </c>
      <c r="AK3815">
        <v>4.4000000000000004</v>
      </c>
      <c r="AM3815" t="s">
        <v>42</v>
      </c>
      <c r="AN3815">
        <v>4.4000000000000004</v>
      </c>
      <c r="AO3815">
        <v>0</v>
      </c>
    </row>
    <row r="3816" spans="1:41" x14ac:dyDescent="0.25">
      <c r="A3816" t="s">
        <v>921</v>
      </c>
      <c r="F3816" t="s">
        <v>921</v>
      </c>
      <c r="G3816" s="1">
        <v>42436</v>
      </c>
      <c r="I3816" t="s">
        <v>1023</v>
      </c>
      <c r="J3816" t="s">
        <v>206</v>
      </c>
      <c r="K3816" t="s">
        <v>596</v>
      </c>
      <c r="L3816" t="s">
        <v>42</v>
      </c>
      <c r="M3816" t="s">
        <v>43</v>
      </c>
      <c r="N3816">
        <v>0</v>
      </c>
      <c r="O3816">
        <v>1</v>
      </c>
      <c r="P3816">
        <v>1</v>
      </c>
      <c r="T3816" t="s">
        <v>55</v>
      </c>
      <c r="V3816" t="s">
        <v>67</v>
      </c>
      <c r="X3816" t="s">
        <v>72</v>
      </c>
      <c r="Z3816" t="s">
        <v>181</v>
      </c>
      <c r="AC3816" t="s">
        <v>597</v>
      </c>
      <c r="AG3816" t="s">
        <v>27</v>
      </c>
      <c r="AH3816" t="str">
        <f>Table1[[#This Row],[Family]]</f>
        <v>Philopotamidae</v>
      </c>
      <c r="AI3816" t="s">
        <v>92</v>
      </c>
      <c r="AJ3816" t="s">
        <v>53</v>
      </c>
      <c r="AK3816">
        <v>1.7</v>
      </c>
      <c r="AM3816" t="s">
        <v>42</v>
      </c>
      <c r="AN3816">
        <v>1.7</v>
      </c>
      <c r="AO3816">
        <v>0</v>
      </c>
    </row>
    <row r="3817" spans="1:41" x14ac:dyDescent="0.25">
      <c r="A3817" t="s">
        <v>921</v>
      </c>
      <c r="F3817" t="s">
        <v>921</v>
      </c>
      <c r="G3817" s="1">
        <v>42436</v>
      </c>
      <c r="I3817" t="s">
        <v>1023</v>
      </c>
      <c r="J3817" t="s">
        <v>206</v>
      </c>
      <c r="K3817" t="s">
        <v>529</v>
      </c>
      <c r="L3817" t="s">
        <v>42</v>
      </c>
      <c r="M3817" t="s">
        <v>43</v>
      </c>
      <c r="N3817">
        <v>0</v>
      </c>
      <c r="O3817">
        <v>1</v>
      </c>
      <c r="P3817">
        <v>1</v>
      </c>
      <c r="T3817" t="s">
        <v>55</v>
      </c>
      <c r="V3817" t="s">
        <v>67</v>
      </c>
      <c r="X3817" t="s">
        <v>220</v>
      </c>
      <c r="Z3817" t="s">
        <v>530</v>
      </c>
      <c r="AC3817" t="s">
        <v>531</v>
      </c>
      <c r="AG3817" t="s">
        <v>27</v>
      </c>
      <c r="AH3817" t="str">
        <f>Table1[[#This Row],[Family]]</f>
        <v>Dryopidae</v>
      </c>
      <c r="AI3817" t="s">
        <v>144</v>
      </c>
      <c r="AJ3817" t="s">
        <v>53</v>
      </c>
      <c r="AK3817">
        <v>6.4</v>
      </c>
      <c r="AM3817" t="s">
        <v>42</v>
      </c>
      <c r="AN3817">
        <v>6.4</v>
      </c>
      <c r="AO3817">
        <v>0</v>
      </c>
    </row>
    <row r="3818" spans="1:41" x14ac:dyDescent="0.25">
      <c r="A3818" t="s">
        <v>921</v>
      </c>
      <c r="F3818" t="s">
        <v>921</v>
      </c>
      <c r="G3818" s="1">
        <v>42436</v>
      </c>
      <c r="I3818" t="s">
        <v>1023</v>
      </c>
      <c r="J3818" t="s">
        <v>206</v>
      </c>
      <c r="K3818" t="s">
        <v>88</v>
      </c>
      <c r="L3818" t="s">
        <v>42</v>
      </c>
      <c r="M3818" t="s">
        <v>43</v>
      </c>
      <c r="N3818">
        <v>0</v>
      </c>
      <c r="O3818">
        <v>3</v>
      </c>
      <c r="P3818">
        <v>3</v>
      </c>
      <c r="T3818" t="s">
        <v>55</v>
      </c>
      <c r="V3818" t="s">
        <v>67</v>
      </c>
      <c r="X3818" t="s">
        <v>80</v>
      </c>
      <c r="Z3818" t="s">
        <v>86</v>
      </c>
      <c r="AB3818" t="s">
        <v>87</v>
      </c>
      <c r="AC3818" t="s">
        <v>89</v>
      </c>
      <c r="AG3818" t="s">
        <v>27</v>
      </c>
      <c r="AH3818" t="str">
        <f>Table1[[#This Row],[Family]]</f>
        <v>Chironomidae</v>
      </c>
      <c r="AI3818" t="s">
        <v>48</v>
      </c>
      <c r="AJ3818" t="s">
        <v>49</v>
      </c>
      <c r="AK3818">
        <v>9</v>
      </c>
      <c r="AM3818" t="s">
        <v>42</v>
      </c>
      <c r="AN3818">
        <v>9</v>
      </c>
      <c r="AO3818">
        <v>0</v>
      </c>
    </row>
    <row r="3819" spans="1:41" x14ac:dyDescent="0.25">
      <c r="A3819" t="s">
        <v>921</v>
      </c>
      <c r="F3819" t="s">
        <v>921</v>
      </c>
      <c r="G3819" s="1">
        <v>42436</v>
      </c>
      <c r="I3819" t="s">
        <v>1023</v>
      </c>
      <c r="J3819" t="s">
        <v>206</v>
      </c>
      <c r="K3819" t="s">
        <v>90</v>
      </c>
      <c r="L3819" t="s">
        <v>42</v>
      </c>
      <c r="M3819" t="s">
        <v>43</v>
      </c>
      <c r="N3819">
        <v>0</v>
      </c>
      <c r="O3819">
        <v>8</v>
      </c>
      <c r="P3819">
        <v>8</v>
      </c>
      <c r="T3819" t="s">
        <v>55</v>
      </c>
      <c r="V3819" t="s">
        <v>67</v>
      </c>
      <c r="X3819" t="s">
        <v>80</v>
      </c>
      <c r="Z3819" t="s">
        <v>86</v>
      </c>
      <c r="AB3819" t="s">
        <v>87</v>
      </c>
      <c r="AC3819" t="s">
        <v>91</v>
      </c>
      <c r="AG3819" t="s">
        <v>27</v>
      </c>
      <c r="AH3819" t="str">
        <f>Table1[[#This Row],[Family]]</f>
        <v>Chironomidae</v>
      </c>
      <c r="AI3819" t="s">
        <v>92</v>
      </c>
      <c r="AJ3819" t="s">
        <v>53</v>
      </c>
      <c r="AK3819">
        <v>4.9000000000000004</v>
      </c>
      <c r="AM3819" t="s">
        <v>42</v>
      </c>
      <c r="AN3819">
        <v>4.9000000000000004</v>
      </c>
      <c r="AO3819">
        <v>0</v>
      </c>
    </row>
    <row r="3820" spans="1:41" x14ac:dyDescent="0.25">
      <c r="A3820" t="s">
        <v>921</v>
      </c>
      <c r="F3820" t="s">
        <v>921</v>
      </c>
      <c r="G3820" s="1">
        <v>42436</v>
      </c>
      <c r="I3820" t="s">
        <v>1023</v>
      </c>
      <c r="J3820" t="s">
        <v>206</v>
      </c>
      <c r="K3820" t="s">
        <v>445</v>
      </c>
      <c r="L3820" t="s">
        <v>42</v>
      </c>
      <c r="M3820" t="s">
        <v>43</v>
      </c>
      <c r="N3820">
        <v>0</v>
      </c>
      <c r="O3820">
        <v>1</v>
      </c>
      <c r="P3820">
        <v>1</v>
      </c>
      <c r="T3820" t="s">
        <v>55</v>
      </c>
      <c r="V3820" t="s">
        <v>67</v>
      </c>
      <c r="X3820" t="s">
        <v>80</v>
      </c>
      <c r="Z3820" t="s">
        <v>86</v>
      </c>
      <c r="AB3820" t="s">
        <v>87</v>
      </c>
      <c r="AC3820" t="s">
        <v>446</v>
      </c>
      <c r="AG3820" t="s">
        <v>27</v>
      </c>
      <c r="AH3820" t="str">
        <f>Table1[[#This Row],[Family]]</f>
        <v>Chironomidae</v>
      </c>
      <c r="AI3820" t="s">
        <v>48</v>
      </c>
      <c r="AJ3820" t="s">
        <v>49</v>
      </c>
      <c r="AK3820">
        <v>7</v>
      </c>
      <c r="AM3820" t="s">
        <v>42</v>
      </c>
      <c r="AN3820">
        <v>7</v>
      </c>
      <c r="AO3820">
        <v>0</v>
      </c>
    </row>
    <row r="3821" spans="1:41" x14ac:dyDescent="0.25">
      <c r="A3821" t="s">
        <v>921</v>
      </c>
      <c r="F3821" t="s">
        <v>921</v>
      </c>
      <c r="G3821" s="1">
        <v>42436</v>
      </c>
      <c r="I3821" t="s">
        <v>1023</v>
      </c>
      <c r="J3821" t="s">
        <v>206</v>
      </c>
      <c r="K3821" t="s">
        <v>286</v>
      </c>
      <c r="L3821" t="s">
        <v>42</v>
      </c>
      <c r="M3821" t="s">
        <v>43</v>
      </c>
      <c r="N3821">
        <v>0</v>
      </c>
      <c r="O3821">
        <v>2</v>
      </c>
      <c r="P3821">
        <v>2</v>
      </c>
      <c r="T3821" t="s">
        <v>55</v>
      </c>
      <c r="V3821" t="s">
        <v>67</v>
      </c>
      <c r="X3821" t="s">
        <v>80</v>
      </c>
      <c r="Z3821" t="s">
        <v>86</v>
      </c>
      <c r="AB3821" t="s">
        <v>97</v>
      </c>
      <c r="AC3821" t="s">
        <v>287</v>
      </c>
      <c r="AG3821" t="s">
        <v>27</v>
      </c>
      <c r="AH3821" t="str">
        <f>Table1[[#This Row],[Family]]</f>
        <v>Chironomidae</v>
      </c>
      <c r="AI3821" t="s">
        <v>48</v>
      </c>
      <c r="AJ3821" t="s">
        <v>61</v>
      </c>
      <c r="AK3821">
        <v>7.7</v>
      </c>
      <c r="AM3821" t="s">
        <v>42</v>
      </c>
      <c r="AN3821">
        <v>7.7</v>
      </c>
      <c r="AO3821">
        <v>0</v>
      </c>
    </row>
    <row r="3822" spans="1:41" x14ac:dyDescent="0.25">
      <c r="A3822" t="s">
        <v>921</v>
      </c>
      <c r="F3822" t="s">
        <v>921</v>
      </c>
      <c r="G3822" s="1">
        <v>42436</v>
      </c>
      <c r="I3822" t="s">
        <v>1023</v>
      </c>
      <c r="J3822" t="s">
        <v>206</v>
      </c>
      <c r="K3822" t="s">
        <v>297</v>
      </c>
      <c r="L3822" t="s">
        <v>42</v>
      </c>
      <c r="M3822" t="s">
        <v>43</v>
      </c>
      <c r="N3822">
        <v>0</v>
      </c>
      <c r="O3822">
        <v>1</v>
      </c>
      <c r="P3822">
        <v>1</v>
      </c>
      <c r="T3822" t="s">
        <v>55</v>
      </c>
      <c r="V3822" t="s">
        <v>67</v>
      </c>
      <c r="X3822" t="s">
        <v>80</v>
      </c>
      <c r="Z3822" t="s">
        <v>86</v>
      </c>
      <c r="AB3822" t="s">
        <v>97</v>
      </c>
      <c r="AC3822" t="s">
        <v>298</v>
      </c>
      <c r="AG3822" t="s">
        <v>27</v>
      </c>
      <c r="AH3822" t="str">
        <f>Table1[[#This Row],[Family]]</f>
        <v>Chironomidae</v>
      </c>
      <c r="AI3822" t="s">
        <v>92</v>
      </c>
      <c r="AJ3822" t="s">
        <v>53</v>
      </c>
      <c r="AK3822">
        <v>7.2</v>
      </c>
      <c r="AM3822" t="s">
        <v>42</v>
      </c>
      <c r="AN3822">
        <v>7.2</v>
      </c>
      <c r="AO3822">
        <v>0</v>
      </c>
    </row>
    <row r="3823" spans="1:41" x14ac:dyDescent="0.25">
      <c r="A3823" t="s">
        <v>921</v>
      </c>
      <c r="F3823" t="s">
        <v>921</v>
      </c>
      <c r="G3823" s="1">
        <v>42436</v>
      </c>
      <c r="I3823" t="s">
        <v>1023</v>
      </c>
      <c r="J3823" t="s">
        <v>206</v>
      </c>
      <c r="K3823" t="s">
        <v>98</v>
      </c>
      <c r="L3823" t="s">
        <v>42</v>
      </c>
      <c r="M3823" t="s">
        <v>43</v>
      </c>
      <c r="N3823">
        <v>0</v>
      </c>
      <c r="O3823">
        <v>2</v>
      </c>
      <c r="P3823">
        <v>2</v>
      </c>
      <c r="T3823" t="s">
        <v>55</v>
      </c>
      <c r="V3823" t="s">
        <v>67</v>
      </c>
      <c r="X3823" t="s">
        <v>80</v>
      </c>
      <c r="Z3823" t="s">
        <v>86</v>
      </c>
      <c r="AB3823" t="s">
        <v>97</v>
      </c>
      <c r="AC3823" t="s">
        <v>99</v>
      </c>
      <c r="AG3823" t="s">
        <v>27</v>
      </c>
      <c r="AH3823" t="str">
        <f>Table1[[#This Row],[Family]]</f>
        <v>Chironomidae</v>
      </c>
      <c r="AI3823" t="s">
        <v>92</v>
      </c>
      <c r="AJ3823" t="s">
        <v>95</v>
      </c>
      <c r="AK3823">
        <v>4.9000000000000004</v>
      </c>
      <c r="AM3823" t="s">
        <v>42</v>
      </c>
      <c r="AN3823">
        <v>4.9000000000000004</v>
      </c>
      <c r="AO3823">
        <v>0</v>
      </c>
    </row>
    <row r="3824" spans="1:41" x14ac:dyDescent="0.25">
      <c r="A3824" t="s">
        <v>921</v>
      </c>
      <c r="F3824" t="s">
        <v>921</v>
      </c>
      <c r="G3824" s="1">
        <v>42436</v>
      </c>
      <c r="I3824" t="s">
        <v>1023</v>
      </c>
      <c r="J3824" t="s">
        <v>206</v>
      </c>
      <c r="K3824" t="s">
        <v>481</v>
      </c>
      <c r="L3824" t="s">
        <v>42</v>
      </c>
      <c r="M3824" t="s">
        <v>43</v>
      </c>
      <c r="N3824">
        <v>0</v>
      </c>
      <c r="O3824">
        <v>1</v>
      </c>
      <c r="P3824">
        <v>1</v>
      </c>
      <c r="T3824" t="s">
        <v>55</v>
      </c>
      <c r="V3824" t="s">
        <v>67</v>
      </c>
      <c r="X3824" t="s">
        <v>80</v>
      </c>
      <c r="Z3824" t="s">
        <v>86</v>
      </c>
      <c r="AC3824" t="s">
        <v>482</v>
      </c>
      <c r="AG3824" t="s">
        <v>27</v>
      </c>
      <c r="AH3824" t="str">
        <f>Table1[[#This Row],[Family]]</f>
        <v>Chironomidae</v>
      </c>
      <c r="AI3824" t="s">
        <v>48</v>
      </c>
      <c r="AJ3824" t="s">
        <v>61</v>
      </c>
      <c r="AK3824">
        <v>2.1</v>
      </c>
      <c r="AM3824" t="s">
        <v>42</v>
      </c>
      <c r="AN3824">
        <v>2.1</v>
      </c>
      <c r="AO3824">
        <v>0</v>
      </c>
    </row>
    <row r="3825" spans="1:41" x14ac:dyDescent="0.25">
      <c r="A3825" t="s">
        <v>921</v>
      </c>
      <c r="F3825" t="s">
        <v>921</v>
      </c>
      <c r="G3825" s="1">
        <v>42436</v>
      </c>
      <c r="I3825" t="s">
        <v>1023</v>
      </c>
      <c r="J3825" t="s">
        <v>206</v>
      </c>
      <c r="K3825" t="s">
        <v>274</v>
      </c>
      <c r="L3825" t="s">
        <v>42</v>
      </c>
      <c r="M3825" t="s">
        <v>43</v>
      </c>
      <c r="N3825">
        <v>0</v>
      </c>
      <c r="O3825">
        <v>5</v>
      </c>
      <c r="P3825">
        <v>5</v>
      </c>
      <c r="T3825" t="s">
        <v>55</v>
      </c>
      <c r="V3825" t="s">
        <v>67</v>
      </c>
      <c r="X3825" t="s">
        <v>80</v>
      </c>
      <c r="Z3825" t="s">
        <v>86</v>
      </c>
      <c r="AC3825" t="s">
        <v>275</v>
      </c>
      <c r="AG3825" t="s">
        <v>27</v>
      </c>
      <c r="AH3825" t="str">
        <f>Table1[[#This Row],[Family]]</f>
        <v>Chironomidae</v>
      </c>
      <c r="AI3825" t="s">
        <v>48</v>
      </c>
      <c r="AJ3825" t="s">
        <v>61</v>
      </c>
      <c r="AK3825">
        <v>4.5999999999999996</v>
      </c>
      <c r="AM3825" t="s">
        <v>42</v>
      </c>
      <c r="AN3825">
        <v>4.5999999999999996</v>
      </c>
      <c r="AO3825">
        <v>0</v>
      </c>
    </row>
    <row r="3826" spans="1:41" x14ac:dyDescent="0.25">
      <c r="A3826" t="s">
        <v>921</v>
      </c>
      <c r="F3826" t="s">
        <v>921</v>
      </c>
      <c r="G3826" s="1">
        <v>42436</v>
      </c>
      <c r="I3826" t="s">
        <v>1023</v>
      </c>
      <c r="J3826" t="s">
        <v>206</v>
      </c>
      <c r="K3826" t="s">
        <v>123</v>
      </c>
      <c r="L3826" t="s">
        <v>42</v>
      </c>
      <c r="M3826" t="s">
        <v>43</v>
      </c>
      <c r="N3826">
        <v>0</v>
      </c>
      <c r="O3826">
        <v>14</v>
      </c>
      <c r="P3826">
        <v>14</v>
      </c>
      <c r="T3826" t="s">
        <v>55</v>
      </c>
      <c r="V3826" t="s">
        <v>67</v>
      </c>
      <c r="X3826" t="s">
        <v>80</v>
      </c>
      <c r="Z3826" t="s">
        <v>86</v>
      </c>
      <c r="AC3826" t="s">
        <v>124</v>
      </c>
      <c r="AG3826" t="s">
        <v>27</v>
      </c>
      <c r="AH3826" t="str">
        <f>Table1[[#This Row],[Family]]</f>
        <v>Chironomidae</v>
      </c>
      <c r="AI3826" t="s">
        <v>76</v>
      </c>
      <c r="AJ3826" t="s">
        <v>61</v>
      </c>
      <c r="AK3826">
        <v>8.1999999999999993</v>
      </c>
      <c r="AM3826" t="s">
        <v>42</v>
      </c>
      <c r="AN3826">
        <v>8.1999999999999993</v>
      </c>
      <c r="AO3826">
        <v>0</v>
      </c>
    </row>
    <row r="3827" spans="1:41" x14ac:dyDescent="0.25">
      <c r="A3827" t="s">
        <v>921</v>
      </c>
      <c r="F3827" t="s">
        <v>921</v>
      </c>
      <c r="G3827" s="1">
        <v>42436</v>
      </c>
      <c r="I3827" t="s">
        <v>1023</v>
      </c>
      <c r="J3827" t="s">
        <v>206</v>
      </c>
      <c r="K3827" t="s">
        <v>364</v>
      </c>
      <c r="L3827" t="s">
        <v>42</v>
      </c>
      <c r="M3827" t="s">
        <v>43</v>
      </c>
      <c r="N3827">
        <v>0</v>
      </c>
      <c r="O3827">
        <v>4</v>
      </c>
      <c r="P3827">
        <v>4</v>
      </c>
      <c r="T3827" t="s">
        <v>55</v>
      </c>
      <c r="V3827" t="s">
        <v>67</v>
      </c>
      <c r="X3827" t="s">
        <v>80</v>
      </c>
      <c r="Z3827" t="s">
        <v>86</v>
      </c>
      <c r="AB3827" t="s">
        <v>115</v>
      </c>
      <c r="AC3827" t="s">
        <v>365</v>
      </c>
      <c r="AG3827" t="s">
        <v>27</v>
      </c>
      <c r="AH3827" t="str">
        <f>Table1[[#This Row],[Family]]</f>
        <v>Chironomidae</v>
      </c>
      <c r="AI3827" t="s">
        <v>76</v>
      </c>
      <c r="AJ3827" t="s">
        <v>61</v>
      </c>
      <c r="AK3827">
        <v>4.0999999999999996</v>
      </c>
      <c r="AM3827" t="s">
        <v>42</v>
      </c>
      <c r="AN3827">
        <v>4.0999999999999996</v>
      </c>
      <c r="AO3827">
        <v>0</v>
      </c>
    </row>
    <row r="3828" spans="1:41" x14ac:dyDescent="0.25">
      <c r="A3828" t="s">
        <v>921</v>
      </c>
      <c r="F3828" t="s">
        <v>921</v>
      </c>
      <c r="G3828" s="1">
        <v>42436</v>
      </c>
      <c r="I3828" t="s">
        <v>1023</v>
      </c>
      <c r="J3828" t="s">
        <v>206</v>
      </c>
      <c r="K3828" t="s">
        <v>196</v>
      </c>
      <c r="L3828" t="s">
        <v>42</v>
      </c>
      <c r="M3828" t="s">
        <v>43</v>
      </c>
      <c r="N3828">
        <v>0</v>
      </c>
      <c r="O3828">
        <v>1</v>
      </c>
      <c r="P3828">
        <v>1</v>
      </c>
      <c r="T3828" t="s">
        <v>55</v>
      </c>
      <c r="V3828" t="s">
        <v>67</v>
      </c>
      <c r="X3828" t="s">
        <v>80</v>
      </c>
      <c r="Z3828" t="s">
        <v>86</v>
      </c>
      <c r="AB3828" t="s">
        <v>194</v>
      </c>
      <c r="AC3828" t="s">
        <v>197</v>
      </c>
      <c r="AG3828" t="s">
        <v>27</v>
      </c>
      <c r="AH3828" t="str">
        <f>Table1[[#This Row],[Family]]</f>
        <v>Chironomidae</v>
      </c>
      <c r="AI3828" t="s">
        <v>48</v>
      </c>
      <c r="AJ3828" t="s">
        <v>61</v>
      </c>
      <c r="AK3828">
        <v>8.1999999999999993</v>
      </c>
      <c r="AM3828" t="s">
        <v>42</v>
      </c>
      <c r="AN3828">
        <v>8.1999999999999993</v>
      </c>
      <c r="AO3828">
        <v>0</v>
      </c>
    </row>
    <row r="3829" spans="1:41" x14ac:dyDescent="0.25">
      <c r="A3829" t="s">
        <v>921</v>
      </c>
      <c r="F3829" t="s">
        <v>921</v>
      </c>
      <c r="G3829" s="1">
        <v>42436</v>
      </c>
      <c r="I3829" t="s">
        <v>1023</v>
      </c>
      <c r="J3829" t="s">
        <v>206</v>
      </c>
      <c r="K3829" t="s">
        <v>198</v>
      </c>
      <c r="L3829" t="s">
        <v>42</v>
      </c>
      <c r="M3829" t="s">
        <v>43</v>
      </c>
      <c r="N3829">
        <v>0</v>
      </c>
      <c r="O3829">
        <v>9</v>
      </c>
      <c r="P3829">
        <v>9</v>
      </c>
      <c r="T3829" t="s">
        <v>55</v>
      </c>
      <c r="V3829" t="s">
        <v>67</v>
      </c>
      <c r="X3829" t="s">
        <v>80</v>
      </c>
      <c r="Z3829" t="s">
        <v>199</v>
      </c>
      <c r="AB3829" t="s">
        <v>200</v>
      </c>
      <c r="AC3829" t="s">
        <v>201</v>
      </c>
      <c r="AG3829" t="s">
        <v>27</v>
      </c>
      <c r="AH3829" t="str">
        <f>Table1[[#This Row],[Family]]</f>
        <v>Simuliidae</v>
      </c>
      <c r="AI3829" t="s">
        <v>92</v>
      </c>
      <c r="AJ3829" t="s">
        <v>53</v>
      </c>
      <c r="AK3829">
        <v>2.4</v>
      </c>
      <c r="AM3829" t="s">
        <v>42</v>
      </c>
      <c r="AN3829">
        <v>2.4</v>
      </c>
      <c r="AO3829">
        <v>0</v>
      </c>
    </row>
    <row r="3830" spans="1:41" x14ac:dyDescent="0.25">
      <c r="A3830" t="s">
        <v>921</v>
      </c>
      <c r="F3830" t="s">
        <v>921</v>
      </c>
      <c r="G3830" s="1">
        <v>42436</v>
      </c>
      <c r="I3830" t="s">
        <v>1023</v>
      </c>
      <c r="J3830" t="s">
        <v>206</v>
      </c>
      <c r="K3830" t="s">
        <v>236</v>
      </c>
      <c r="L3830" t="s">
        <v>42</v>
      </c>
      <c r="M3830" t="s">
        <v>43</v>
      </c>
      <c r="N3830">
        <v>0</v>
      </c>
      <c r="O3830">
        <v>1</v>
      </c>
      <c r="P3830">
        <v>1</v>
      </c>
      <c r="T3830" t="s">
        <v>55</v>
      </c>
      <c r="V3830" t="s">
        <v>67</v>
      </c>
      <c r="X3830" t="s">
        <v>80</v>
      </c>
      <c r="Z3830" t="s">
        <v>199</v>
      </c>
      <c r="AB3830" t="s">
        <v>237</v>
      </c>
      <c r="AC3830" t="s">
        <v>238</v>
      </c>
      <c r="AG3830" t="s">
        <v>27</v>
      </c>
      <c r="AH3830" t="str">
        <f>Table1[[#This Row],[Family]]</f>
        <v>Simuliidae</v>
      </c>
      <c r="AI3830" t="s">
        <v>92</v>
      </c>
      <c r="AJ3830" t="s">
        <v>53</v>
      </c>
      <c r="AK3830">
        <v>5.7</v>
      </c>
      <c r="AM3830" t="s">
        <v>42</v>
      </c>
      <c r="AN3830">
        <v>5.7</v>
      </c>
      <c r="AO3830">
        <v>0</v>
      </c>
    </row>
    <row r="3831" spans="1:41" x14ac:dyDescent="0.25">
      <c r="A3831" t="s">
        <v>921</v>
      </c>
      <c r="F3831" t="s">
        <v>921</v>
      </c>
      <c r="G3831" s="1">
        <v>42436</v>
      </c>
      <c r="I3831" t="s">
        <v>1023</v>
      </c>
      <c r="J3831" t="s">
        <v>206</v>
      </c>
      <c r="K3831" t="s">
        <v>421</v>
      </c>
      <c r="L3831" t="s">
        <v>42</v>
      </c>
      <c r="M3831" t="s">
        <v>43</v>
      </c>
      <c r="N3831">
        <v>0</v>
      </c>
      <c r="O3831">
        <v>1</v>
      </c>
      <c r="P3831">
        <v>1</v>
      </c>
      <c r="T3831" t="s">
        <v>55</v>
      </c>
      <c r="V3831" t="s">
        <v>67</v>
      </c>
      <c r="X3831" t="s">
        <v>80</v>
      </c>
      <c r="Z3831" t="s">
        <v>199</v>
      </c>
      <c r="AB3831" t="s">
        <v>200</v>
      </c>
      <c r="AC3831" t="s">
        <v>422</v>
      </c>
      <c r="AG3831" t="s">
        <v>27</v>
      </c>
      <c r="AH3831" t="str">
        <f>Table1[[#This Row],[Family]]</f>
        <v>Simuliidae</v>
      </c>
      <c r="AI3831" t="s">
        <v>92</v>
      </c>
      <c r="AJ3831" t="s">
        <v>53</v>
      </c>
      <c r="AK3831">
        <v>2.4</v>
      </c>
      <c r="AM3831" t="s">
        <v>42</v>
      </c>
      <c r="AN3831">
        <v>2.4</v>
      </c>
      <c r="AO3831">
        <v>0</v>
      </c>
    </row>
    <row r="3832" spans="1:41" x14ac:dyDescent="0.25">
      <c r="A3832" t="s">
        <v>921</v>
      </c>
      <c r="F3832" t="s">
        <v>921</v>
      </c>
      <c r="G3832" s="1">
        <v>42436</v>
      </c>
      <c r="I3832" t="s">
        <v>1023</v>
      </c>
      <c r="J3832" t="s">
        <v>206</v>
      </c>
      <c r="K3832" t="s">
        <v>501</v>
      </c>
      <c r="L3832" t="s">
        <v>42</v>
      </c>
      <c r="M3832" t="s">
        <v>43</v>
      </c>
      <c r="N3832">
        <v>0</v>
      </c>
      <c r="O3832">
        <v>1</v>
      </c>
      <c r="P3832">
        <v>1</v>
      </c>
      <c r="T3832" t="s">
        <v>55</v>
      </c>
      <c r="V3832" t="s">
        <v>67</v>
      </c>
      <c r="X3832" t="s">
        <v>80</v>
      </c>
      <c r="Z3832" t="s">
        <v>203</v>
      </c>
      <c r="AC3832" t="s">
        <v>502</v>
      </c>
      <c r="AG3832" t="s">
        <v>27</v>
      </c>
      <c r="AH3832" t="str">
        <f>Table1[[#This Row],[Family]]</f>
        <v>Tipulidae</v>
      </c>
      <c r="AI3832" t="s">
        <v>76</v>
      </c>
      <c r="AJ3832" t="s">
        <v>190</v>
      </c>
      <c r="AK3832">
        <v>1.5</v>
      </c>
      <c r="AM3832" t="s">
        <v>42</v>
      </c>
      <c r="AN3832">
        <v>1.5</v>
      </c>
      <c r="AO3832">
        <v>0</v>
      </c>
    </row>
    <row r="3833" spans="1:41" x14ac:dyDescent="0.25">
      <c r="A3833" t="s">
        <v>921</v>
      </c>
      <c r="F3833" t="s">
        <v>921</v>
      </c>
      <c r="G3833" s="1">
        <v>42436</v>
      </c>
      <c r="I3833" t="s">
        <v>1023</v>
      </c>
      <c r="J3833" t="s">
        <v>206</v>
      </c>
      <c r="K3833" t="s">
        <v>434</v>
      </c>
      <c r="L3833" t="s">
        <v>42</v>
      </c>
      <c r="M3833" t="s">
        <v>43</v>
      </c>
      <c r="N3833">
        <v>0</v>
      </c>
      <c r="O3833">
        <v>1</v>
      </c>
      <c r="P3833">
        <v>1</v>
      </c>
      <c r="T3833" t="s">
        <v>55</v>
      </c>
      <c r="V3833" t="s">
        <v>67</v>
      </c>
      <c r="X3833" t="s">
        <v>80</v>
      </c>
      <c r="Z3833" t="s">
        <v>203</v>
      </c>
      <c r="AC3833" t="s">
        <v>435</v>
      </c>
      <c r="AG3833" t="s">
        <v>27</v>
      </c>
      <c r="AH3833" t="str">
        <f>Table1[[#This Row],[Family]]</f>
        <v>Tipulidae</v>
      </c>
      <c r="AI3833" t="s">
        <v>76</v>
      </c>
      <c r="AJ3833" t="s">
        <v>49</v>
      </c>
      <c r="AK3833">
        <v>2.8</v>
      </c>
      <c r="AM3833" t="s">
        <v>42</v>
      </c>
      <c r="AN3833">
        <v>2.8</v>
      </c>
      <c r="AO3833">
        <v>0</v>
      </c>
    </row>
    <row r="3834" spans="1:41" x14ac:dyDescent="0.25">
      <c r="A3834" t="s">
        <v>921</v>
      </c>
      <c r="F3834" t="s">
        <v>921</v>
      </c>
      <c r="G3834" s="1">
        <v>42436</v>
      </c>
      <c r="I3834" t="s">
        <v>1023</v>
      </c>
      <c r="J3834" t="s">
        <v>206</v>
      </c>
      <c r="K3834" t="s">
        <v>239</v>
      </c>
      <c r="L3834" t="s">
        <v>42</v>
      </c>
      <c r="M3834" t="s">
        <v>43</v>
      </c>
      <c r="N3834">
        <v>0</v>
      </c>
      <c r="O3834">
        <v>1</v>
      </c>
      <c r="P3834">
        <v>1</v>
      </c>
      <c r="T3834" t="s">
        <v>55</v>
      </c>
      <c r="V3834" t="s">
        <v>67</v>
      </c>
      <c r="X3834" t="s">
        <v>80</v>
      </c>
      <c r="Z3834" t="s">
        <v>203</v>
      </c>
      <c r="AC3834" t="s">
        <v>240</v>
      </c>
      <c r="AG3834" t="s">
        <v>27</v>
      </c>
      <c r="AH3834" t="str">
        <f>Table1[[#This Row],[Family]]</f>
        <v>Tipulidae</v>
      </c>
      <c r="AI3834" t="s">
        <v>60</v>
      </c>
      <c r="AJ3834" t="s">
        <v>49</v>
      </c>
      <c r="AK3834">
        <v>6.7</v>
      </c>
      <c r="AM3834" t="s">
        <v>42</v>
      </c>
      <c r="AN3834">
        <v>6.7</v>
      </c>
      <c r="AO3834">
        <v>0</v>
      </c>
    </row>
    <row r="3835" spans="1:41" x14ac:dyDescent="0.25">
      <c r="A3835" t="s">
        <v>922</v>
      </c>
      <c r="F3835" t="s">
        <v>922</v>
      </c>
      <c r="G3835" s="1">
        <v>42451</v>
      </c>
      <c r="I3835" t="s">
        <v>1023</v>
      </c>
      <c r="J3835" t="s">
        <v>129</v>
      </c>
      <c r="K3835" t="s">
        <v>242</v>
      </c>
      <c r="L3835" t="s">
        <v>42</v>
      </c>
      <c r="M3835" t="s">
        <v>43</v>
      </c>
      <c r="N3835">
        <v>0</v>
      </c>
      <c r="O3835">
        <v>1</v>
      </c>
      <c r="P3835">
        <v>1</v>
      </c>
      <c r="T3835" t="s">
        <v>44</v>
      </c>
      <c r="V3835" t="s">
        <v>45</v>
      </c>
      <c r="X3835" t="s">
        <v>243</v>
      </c>
      <c r="Z3835" t="s">
        <v>244</v>
      </c>
      <c r="AG3835" t="s">
        <v>24</v>
      </c>
      <c r="AH3835" t="str">
        <f>Table1[[#This Row],[FinalID]]</f>
        <v>LUMBRICULIDAE</v>
      </c>
      <c r="AI3835" t="s">
        <v>48</v>
      </c>
      <c r="AJ3835" t="s">
        <v>49</v>
      </c>
      <c r="AK3835">
        <v>6.6</v>
      </c>
      <c r="AM3835" t="s">
        <v>42</v>
      </c>
      <c r="AN3835">
        <v>6.6</v>
      </c>
      <c r="AO3835">
        <v>0</v>
      </c>
    </row>
    <row r="3836" spans="1:41" x14ac:dyDescent="0.25">
      <c r="A3836" t="s">
        <v>922</v>
      </c>
      <c r="F3836" t="s">
        <v>922</v>
      </c>
      <c r="G3836" s="1">
        <v>42451</v>
      </c>
      <c r="I3836" t="s">
        <v>1023</v>
      </c>
      <c r="J3836" t="s">
        <v>129</v>
      </c>
      <c r="K3836" t="s">
        <v>292</v>
      </c>
      <c r="L3836" t="s">
        <v>42</v>
      </c>
      <c r="M3836" t="s">
        <v>43</v>
      </c>
      <c r="N3836">
        <v>0</v>
      </c>
      <c r="O3836">
        <v>13</v>
      </c>
      <c r="P3836">
        <v>13</v>
      </c>
      <c r="T3836" t="s">
        <v>55</v>
      </c>
      <c r="V3836" t="s">
        <v>56</v>
      </c>
      <c r="X3836" t="s">
        <v>57</v>
      </c>
      <c r="Z3836" t="s">
        <v>293</v>
      </c>
      <c r="AC3836" t="s">
        <v>294</v>
      </c>
      <c r="AG3836" t="s">
        <v>27</v>
      </c>
      <c r="AH3836" t="str">
        <f>Table1[[#This Row],[Family]]</f>
        <v>Gammaridae</v>
      </c>
      <c r="AI3836" t="s">
        <v>60</v>
      </c>
      <c r="AJ3836" t="s">
        <v>61</v>
      </c>
      <c r="AK3836">
        <v>6.7</v>
      </c>
      <c r="AM3836" t="s">
        <v>42</v>
      </c>
      <c r="AN3836">
        <v>6.7</v>
      </c>
      <c r="AO3836">
        <v>0</v>
      </c>
    </row>
    <row r="3837" spans="1:41" x14ac:dyDescent="0.25">
      <c r="A3837" t="s">
        <v>922</v>
      </c>
      <c r="F3837" t="s">
        <v>922</v>
      </c>
      <c r="G3837" s="1">
        <v>42451</v>
      </c>
      <c r="I3837" t="s">
        <v>1023</v>
      </c>
      <c r="J3837" t="s">
        <v>129</v>
      </c>
      <c r="K3837" t="s">
        <v>134</v>
      </c>
      <c r="L3837" t="s">
        <v>42</v>
      </c>
      <c r="M3837" t="s">
        <v>43</v>
      </c>
      <c r="N3837">
        <v>0</v>
      </c>
      <c r="O3837">
        <v>10</v>
      </c>
      <c r="P3837">
        <v>10</v>
      </c>
      <c r="T3837" t="s">
        <v>55</v>
      </c>
      <c r="V3837" t="s">
        <v>67</v>
      </c>
      <c r="X3837" t="s">
        <v>68</v>
      </c>
      <c r="Z3837" t="s">
        <v>135</v>
      </c>
      <c r="AG3837" t="s">
        <v>24</v>
      </c>
      <c r="AH3837" t="str">
        <f>Table1[[#This Row],[FinalID]]</f>
        <v>LEPTOPHLEBIIDAE</v>
      </c>
      <c r="AI3837" t="s">
        <v>48</v>
      </c>
      <c r="AJ3837" t="s">
        <v>136</v>
      </c>
      <c r="AK3837">
        <v>1.7</v>
      </c>
      <c r="AM3837" t="s">
        <v>42</v>
      </c>
      <c r="AN3837">
        <v>1.7</v>
      </c>
      <c r="AO3837">
        <v>0</v>
      </c>
    </row>
    <row r="3838" spans="1:41" x14ac:dyDescent="0.25">
      <c r="A3838" t="s">
        <v>922</v>
      </c>
      <c r="F3838" t="s">
        <v>922</v>
      </c>
      <c r="G3838" s="1">
        <v>42451</v>
      </c>
      <c r="I3838" t="s">
        <v>1023</v>
      </c>
      <c r="J3838" t="s">
        <v>129</v>
      </c>
      <c r="K3838" t="s">
        <v>137</v>
      </c>
      <c r="L3838" t="s">
        <v>42</v>
      </c>
      <c r="M3838" t="s">
        <v>43</v>
      </c>
      <c r="N3838">
        <v>0</v>
      </c>
      <c r="O3838">
        <v>18</v>
      </c>
      <c r="P3838">
        <v>18</v>
      </c>
      <c r="T3838" t="s">
        <v>55</v>
      </c>
      <c r="V3838" t="s">
        <v>67</v>
      </c>
      <c r="X3838" t="s">
        <v>68</v>
      </c>
      <c r="Z3838" t="s">
        <v>138</v>
      </c>
      <c r="AC3838" t="s">
        <v>139</v>
      </c>
      <c r="AG3838" t="s">
        <v>27</v>
      </c>
      <c r="AH3838" t="str">
        <f>Table1[[#This Row],[Family]]</f>
        <v>Ephemerellidae</v>
      </c>
      <c r="AI3838" t="s">
        <v>48</v>
      </c>
      <c r="AJ3838" t="s">
        <v>140</v>
      </c>
      <c r="AK3838">
        <v>2.2999999999999998</v>
      </c>
      <c r="AM3838" t="s">
        <v>42</v>
      </c>
      <c r="AN3838">
        <v>2.2999999999999998</v>
      </c>
      <c r="AO3838">
        <v>0</v>
      </c>
    </row>
    <row r="3839" spans="1:41" x14ac:dyDescent="0.25">
      <c r="A3839" t="s">
        <v>922</v>
      </c>
      <c r="F3839" t="s">
        <v>922</v>
      </c>
      <c r="G3839" s="1">
        <v>42451</v>
      </c>
      <c r="I3839" t="s">
        <v>1023</v>
      </c>
      <c r="J3839" t="s">
        <v>129</v>
      </c>
      <c r="K3839" t="s">
        <v>141</v>
      </c>
      <c r="L3839" t="s">
        <v>42</v>
      </c>
      <c r="M3839" t="s">
        <v>43</v>
      </c>
      <c r="N3839">
        <v>0</v>
      </c>
      <c r="O3839">
        <v>4</v>
      </c>
      <c r="P3839">
        <v>4</v>
      </c>
      <c r="T3839" t="s">
        <v>55</v>
      </c>
      <c r="V3839" t="s">
        <v>67</v>
      </c>
      <c r="X3839" t="s">
        <v>68</v>
      </c>
      <c r="Z3839" t="s">
        <v>142</v>
      </c>
      <c r="AC3839" t="s">
        <v>143</v>
      </c>
      <c r="AG3839" t="s">
        <v>27</v>
      </c>
      <c r="AH3839" t="str">
        <f>Table1[[#This Row],[Family]]</f>
        <v>Heptageniidae</v>
      </c>
      <c r="AI3839" t="s">
        <v>144</v>
      </c>
      <c r="AJ3839" t="s">
        <v>53</v>
      </c>
      <c r="AK3839">
        <v>1.7</v>
      </c>
      <c r="AM3839" t="s">
        <v>42</v>
      </c>
      <c r="AN3839">
        <v>1.7</v>
      </c>
      <c r="AO3839">
        <v>0</v>
      </c>
    </row>
    <row r="3840" spans="1:41" x14ac:dyDescent="0.25">
      <c r="A3840" t="s">
        <v>922</v>
      </c>
      <c r="F3840" t="s">
        <v>922</v>
      </c>
      <c r="G3840" s="1">
        <v>42451</v>
      </c>
      <c r="I3840" t="s">
        <v>1023</v>
      </c>
      <c r="J3840" t="s">
        <v>129</v>
      </c>
      <c r="K3840" t="s">
        <v>145</v>
      </c>
      <c r="L3840" t="s">
        <v>42</v>
      </c>
      <c r="M3840" t="s">
        <v>43</v>
      </c>
      <c r="N3840">
        <v>0</v>
      </c>
      <c r="O3840">
        <v>2</v>
      </c>
      <c r="P3840">
        <v>2</v>
      </c>
      <c r="T3840" t="s">
        <v>55</v>
      </c>
      <c r="V3840" t="s">
        <v>67</v>
      </c>
      <c r="X3840" t="s">
        <v>68</v>
      </c>
      <c r="Z3840" t="s">
        <v>146</v>
      </c>
      <c r="AC3840" t="s">
        <v>147</v>
      </c>
      <c r="AG3840" t="s">
        <v>27</v>
      </c>
      <c r="AH3840" t="str">
        <f>Table1[[#This Row],[Family]]</f>
        <v>Baetidae</v>
      </c>
      <c r="AI3840" t="s">
        <v>48</v>
      </c>
      <c r="AJ3840" t="s">
        <v>148</v>
      </c>
      <c r="AK3840">
        <v>3.9</v>
      </c>
      <c r="AM3840" t="s">
        <v>42</v>
      </c>
      <c r="AN3840">
        <v>3.9</v>
      </c>
      <c r="AO3840">
        <v>0</v>
      </c>
    </row>
    <row r="3841" spans="1:41" x14ac:dyDescent="0.25">
      <c r="A3841" t="s">
        <v>922</v>
      </c>
      <c r="F3841" t="s">
        <v>922</v>
      </c>
      <c r="G3841" s="1">
        <v>42451</v>
      </c>
      <c r="I3841" t="s">
        <v>1023</v>
      </c>
      <c r="J3841" t="s">
        <v>129</v>
      </c>
      <c r="K3841" t="s">
        <v>674</v>
      </c>
      <c r="L3841" t="s">
        <v>42</v>
      </c>
      <c r="M3841" t="s">
        <v>43</v>
      </c>
      <c r="N3841">
        <v>0</v>
      </c>
      <c r="O3841">
        <v>1</v>
      </c>
      <c r="P3841">
        <v>1</v>
      </c>
      <c r="T3841" t="s">
        <v>55</v>
      </c>
      <c r="V3841" t="s">
        <v>67</v>
      </c>
      <c r="X3841" t="s">
        <v>324</v>
      </c>
      <c r="Z3841" t="s">
        <v>399</v>
      </c>
      <c r="AC3841" t="s">
        <v>675</v>
      </c>
      <c r="AG3841" t="s">
        <v>27</v>
      </c>
      <c r="AH3841" t="str">
        <f>Table1[[#This Row],[Family]]</f>
        <v>Gomphidae</v>
      </c>
      <c r="AI3841" t="s">
        <v>76</v>
      </c>
      <c r="AJ3841" t="s">
        <v>49</v>
      </c>
      <c r="AK3841">
        <v>1.1000000000000001</v>
      </c>
      <c r="AM3841" t="s">
        <v>42</v>
      </c>
      <c r="AN3841">
        <v>1.1000000000000001</v>
      </c>
      <c r="AO3841">
        <v>0</v>
      </c>
    </row>
    <row r="3842" spans="1:41" x14ac:dyDescent="0.25">
      <c r="A3842" t="s">
        <v>922</v>
      </c>
      <c r="F3842" t="s">
        <v>922</v>
      </c>
      <c r="G3842" s="1">
        <v>42451</v>
      </c>
      <c r="I3842" t="s">
        <v>1023</v>
      </c>
      <c r="J3842" t="s">
        <v>129</v>
      </c>
      <c r="K3842" t="s">
        <v>155</v>
      </c>
      <c r="L3842" t="s">
        <v>42</v>
      </c>
      <c r="M3842" t="s">
        <v>43</v>
      </c>
      <c r="N3842">
        <v>0</v>
      </c>
      <c r="O3842">
        <v>3</v>
      </c>
      <c r="P3842">
        <v>3</v>
      </c>
      <c r="T3842" t="s">
        <v>55</v>
      </c>
      <c r="V3842" t="s">
        <v>67</v>
      </c>
      <c r="X3842" t="s">
        <v>152</v>
      </c>
      <c r="Z3842" t="s">
        <v>156</v>
      </c>
      <c r="AC3842" t="s">
        <v>157</v>
      </c>
      <c r="AG3842" t="s">
        <v>27</v>
      </c>
      <c r="AH3842" t="str">
        <f>Table1[[#This Row],[Family]]</f>
        <v>Leuctridae</v>
      </c>
      <c r="AI3842" t="s">
        <v>60</v>
      </c>
      <c r="AJ3842" t="s">
        <v>53</v>
      </c>
      <c r="AK3842">
        <v>0.4</v>
      </c>
      <c r="AM3842" t="s">
        <v>42</v>
      </c>
      <c r="AN3842">
        <v>0.4</v>
      </c>
      <c r="AO3842">
        <v>0</v>
      </c>
    </row>
    <row r="3843" spans="1:41" x14ac:dyDescent="0.25">
      <c r="A3843" t="s">
        <v>922</v>
      </c>
      <c r="F3843" t="s">
        <v>922</v>
      </c>
      <c r="G3843" s="1">
        <v>42451</v>
      </c>
      <c r="I3843" t="s">
        <v>1023</v>
      </c>
      <c r="J3843" t="s">
        <v>129</v>
      </c>
      <c r="K3843" t="s">
        <v>158</v>
      </c>
      <c r="L3843" t="s">
        <v>42</v>
      </c>
      <c r="M3843" t="s">
        <v>43</v>
      </c>
      <c r="N3843">
        <v>0</v>
      </c>
      <c r="O3843">
        <v>18</v>
      </c>
      <c r="P3843">
        <v>18</v>
      </c>
      <c r="T3843" t="s">
        <v>55</v>
      </c>
      <c r="V3843" t="s">
        <v>67</v>
      </c>
      <c r="X3843" t="s">
        <v>152</v>
      </c>
      <c r="Z3843" t="s">
        <v>159</v>
      </c>
      <c r="AC3843" t="s">
        <v>160</v>
      </c>
      <c r="AG3843" t="s">
        <v>27</v>
      </c>
      <c r="AH3843" t="str">
        <f>Table1[[#This Row],[Family]]</f>
        <v>Nemouridae</v>
      </c>
      <c r="AI3843" t="s">
        <v>60</v>
      </c>
      <c r="AJ3843" t="s">
        <v>161</v>
      </c>
      <c r="AK3843">
        <v>3</v>
      </c>
      <c r="AM3843" t="s">
        <v>42</v>
      </c>
      <c r="AN3843">
        <v>3</v>
      </c>
      <c r="AO3843">
        <v>0</v>
      </c>
    </row>
    <row r="3844" spans="1:41" x14ac:dyDescent="0.25">
      <c r="A3844" t="s">
        <v>922</v>
      </c>
      <c r="F3844" t="s">
        <v>922</v>
      </c>
      <c r="G3844" s="1">
        <v>42451</v>
      </c>
      <c r="I3844" t="s">
        <v>1023</v>
      </c>
      <c r="J3844" t="s">
        <v>129</v>
      </c>
      <c r="K3844" t="s">
        <v>876</v>
      </c>
      <c r="L3844" t="s">
        <v>42</v>
      </c>
      <c r="M3844" t="s">
        <v>43</v>
      </c>
      <c r="N3844">
        <v>0</v>
      </c>
      <c r="O3844">
        <v>2</v>
      </c>
      <c r="P3844">
        <v>2</v>
      </c>
      <c r="T3844" t="s">
        <v>55</v>
      </c>
      <c r="V3844" t="s">
        <v>67</v>
      </c>
      <c r="X3844" t="s">
        <v>152</v>
      </c>
      <c r="Z3844" t="s">
        <v>604</v>
      </c>
      <c r="AC3844" t="s">
        <v>877</v>
      </c>
      <c r="AG3844" t="s">
        <v>27</v>
      </c>
      <c r="AH3844" t="str">
        <f>Table1[[#This Row],[Family]]</f>
        <v>Peltoperlidae</v>
      </c>
      <c r="AI3844" t="s">
        <v>60</v>
      </c>
      <c r="AJ3844" t="s">
        <v>169</v>
      </c>
      <c r="AK3844">
        <v>1.5</v>
      </c>
      <c r="AM3844" t="s">
        <v>42</v>
      </c>
      <c r="AN3844">
        <v>1.5</v>
      </c>
      <c r="AO3844">
        <v>0</v>
      </c>
    </row>
    <row r="3845" spans="1:41" x14ac:dyDescent="0.25">
      <c r="A3845" t="s">
        <v>922</v>
      </c>
      <c r="F3845" t="s">
        <v>922</v>
      </c>
      <c r="G3845" s="1">
        <v>42451</v>
      </c>
      <c r="I3845" t="s">
        <v>1023</v>
      </c>
      <c r="J3845" t="s">
        <v>129</v>
      </c>
      <c r="K3845" t="s">
        <v>166</v>
      </c>
      <c r="L3845" t="s">
        <v>42</v>
      </c>
      <c r="M3845" t="s">
        <v>43</v>
      </c>
      <c r="N3845">
        <v>0</v>
      </c>
      <c r="O3845">
        <v>1</v>
      </c>
      <c r="P3845">
        <v>1</v>
      </c>
      <c r="T3845" t="s">
        <v>55</v>
      </c>
      <c r="V3845" t="s">
        <v>67</v>
      </c>
      <c r="X3845" t="s">
        <v>152</v>
      </c>
      <c r="Z3845" t="s">
        <v>167</v>
      </c>
      <c r="AC3845" t="s">
        <v>168</v>
      </c>
      <c r="AG3845" t="s">
        <v>27</v>
      </c>
      <c r="AH3845" t="str">
        <f>Table1[[#This Row],[Family]]</f>
        <v>Perlodidae</v>
      </c>
      <c r="AI3845" t="s">
        <v>76</v>
      </c>
      <c r="AJ3845" t="s">
        <v>169</v>
      </c>
      <c r="AK3845">
        <v>2.4</v>
      </c>
      <c r="AM3845" t="s">
        <v>42</v>
      </c>
      <c r="AN3845">
        <v>2.4</v>
      </c>
      <c r="AO3845">
        <v>0</v>
      </c>
    </row>
    <row r="3846" spans="1:41" x14ac:dyDescent="0.25">
      <c r="A3846" t="s">
        <v>922</v>
      </c>
      <c r="F3846" t="s">
        <v>922</v>
      </c>
      <c r="G3846" s="1">
        <v>42451</v>
      </c>
      <c r="I3846" t="s">
        <v>1023</v>
      </c>
      <c r="J3846" t="s">
        <v>129</v>
      </c>
      <c r="K3846" t="s">
        <v>923</v>
      </c>
      <c r="L3846" t="s">
        <v>42</v>
      </c>
      <c r="M3846" t="s">
        <v>43</v>
      </c>
      <c r="N3846">
        <v>0</v>
      </c>
      <c r="O3846">
        <v>1</v>
      </c>
      <c r="P3846">
        <v>1</v>
      </c>
      <c r="T3846" t="s">
        <v>55</v>
      </c>
      <c r="V3846" t="s">
        <v>67</v>
      </c>
      <c r="X3846" t="s">
        <v>152</v>
      </c>
      <c r="Z3846" t="s">
        <v>167</v>
      </c>
      <c r="AB3846" t="s">
        <v>864</v>
      </c>
      <c r="AC3846" t="s">
        <v>924</v>
      </c>
      <c r="AG3846" t="s">
        <v>27</v>
      </c>
      <c r="AH3846" t="str">
        <f>Table1[[#This Row],[Family]]</f>
        <v>Perlodidae</v>
      </c>
      <c r="AI3846" t="s">
        <v>76</v>
      </c>
      <c r="AJ3846" t="s">
        <v>53</v>
      </c>
      <c r="AK3846">
        <v>2.2000000000000002</v>
      </c>
      <c r="AM3846" t="s">
        <v>42</v>
      </c>
      <c r="AN3846">
        <v>2.2000000000000002</v>
      </c>
      <c r="AO3846">
        <v>0</v>
      </c>
    </row>
    <row r="3847" spans="1:41" x14ac:dyDescent="0.25">
      <c r="A3847" t="s">
        <v>922</v>
      </c>
      <c r="F3847" t="s">
        <v>922</v>
      </c>
      <c r="G3847" s="1">
        <v>42451</v>
      </c>
      <c r="I3847" t="s">
        <v>1023</v>
      </c>
      <c r="J3847" t="s">
        <v>129</v>
      </c>
      <c r="K3847" t="s">
        <v>871</v>
      </c>
      <c r="L3847" t="s">
        <v>42</v>
      </c>
      <c r="M3847" t="s">
        <v>43</v>
      </c>
      <c r="N3847">
        <v>0</v>
      </c>
      <c r="O3847">
        <v>1</v>
      </c>
      <c r="P3847">
        <v>1</v>
      </c>
      <c r="T3847" t="s">
        <v>55</v>
      </c>
      <c r="V3847" t="s">
        <v>67</v>
      </c>
      <c r="X3847" t="s">
        <v>152</v>
      </c>
      <c r="Z3847" t="s">
        <v>872</v>
      </c>
      <c r="AB3847" t="s">
        <v>873</v>
      </c>
      <c r="AC3847" t="s">
        <v>874</v>
      </c>
      <c r="AG3847" t="s">
        <v>27</v>
      </c>
      <c r="AH3847" t="str">
        <f>Table1[[#This Row],[Family]]</f>
        <v>Pteronarcyidae</v>
      </c>
      <c r="AI3847" t="s">
        <v>60</v>
      </c>
      <c r="AJ3847" t="s">
        <v>169</v>
      </c>
      <c r="AK3847">
        <v>1.1000000000000001</v>
      </c>
      <c r="AM3847" t="s">
        <v>42</v>
      </c>
      <c r="AN3847">
        <v>1.1000000000000001</v>
      </c>
      <c r="AO3847">
        <v>0</v>
      </c>
    </row>
    <row r="3848" spans="1:41" x14ac:dyDescent="0.25">
      <c r="A3848" t="s">
        <v>922</v>
      </c>
      <c r="F3848" t="s">
        <v>922</v>
      </c>
      <c r="G3848" s="1">
        <v>42451</v>
      </c>
      <c r="I3848" t="s">
        <v>1023</v>
      </c>
      <c r="J3848" t="s">
        <v>129</v>
      </c>
      <c r="K3848" t="s">
        <v>173</v>
      </c>
      <c r="L3848" t="s">
        <v>42</v>
      </c>
      <c r="M3848" t="s">
        <v>43</v>
      </c>
      <c r="N3848">
        <v>0</v>
      </c>
      <c r="O3848">
        <v>19</v>
      </c>
      <c r="P3848">
        <v>19</v>
      </c>
      <c r="T3848" t="s">
        <v>55</v>
      </c>
      <c r="V3848" t="s">
        <v>67</v>
      </c>
      <c r="X3848" t="s">
        <v>72</v>
      </c>
      <c r="Z3848" t="s">
        <v>171</v>
      </c>
      <c r="AC3848" t="s">
        <v>174</v>
      </c>
      <c r="AG3848" t="s">
        <v>27</v>
      </c>
      <c r="AH3848" t="str">
        <f>Table1[[#This Row],[Family]]</f>
        <v>Hydropsychidae</v>
      </c>
      <c r="AI3848" t="s">
        <v>92</v>
      </c>
      <c r="AJ3848" t="s">
        <v>53</v>
      </c>
      <c r="AK3848">
        <v>2.7</v>
      </c>
      <c r="AM3848" t="s">
        <v>42</v>
      </c>
      <c r="AN3848">
        <v>2.7</v>
      </c>
      <c r="AO3848">
        <v>0</v>
      </c>
    </row>
    <row r="3849" spans="1:41" x14ac:dyDescent="0.25">
      <c r="A3849" t="s">
        <v>922</v>
      </c>
      <c r="F3849" t="s">
        <v>922</v>
      </c>
      <c r="G3849" s="1">
        <v>42451</v>
      </c>
      <c r="I3849" t="s">
        <v>1023</v>
      </c>
      <c r="J3849" t="s">
        <v>129</v>
      </c>
      <c r="K3849" t="s">
        <v>606</v>
      </c>
      <c r="L3849" t="s">
        <v>42</v>
      </c>
      <c r="M3849" t="s">
        <v>43</v>
      </c>
      <c r="N3849">
        <v>0</v>
      </c>
      <c r="O3849">
        <v>1</v>
      </c>
      <c r="P3849">
        <v>1</v>
      </c>
      <c r="T3849" t="s">
        <v>55</v>
      </c>
      <c r="V3849" t="s">
        <v>67</v>
      </c>
      <c r="X3849" t="s">
        <v>72</v>
      </c>
      <c r="Z3849" t="s">
        <v>171</v>
      </c>
      <c r="AC3849" t="s">
        <v>607</v>
      </c>
      <c r="AG3849" t="s">
        <v>27</v>
      </c>
      <c r="AH3849" t="str">
        <f>Table1[[#This Row],[Family]]</f>
        <v>Hydropsychidae</v>
      </c>
      <c r="AI3849" t="s">
        <v>92</v>
      </c>
      <c r="AJ3849" t="s">
        <v>53</v>
      </c>
      <c r="AK3849">
        <v>5.7</v>
      </c>
      <c r="AM3849" t="s">
        <v>42</v>
      </c>
      <c r="AN3849">
        <v>5.7</v>
      </c>
      <c r="AO3849">
        <v>0</v>
      </c>
    </row>
    <row r="3850" spans="1:41" x14ac:dyDescent="0.25">
      <c r="A3850" t="s">
        <v>922</v>
      </c>
      <c r="F3850" t="s">
        <v>922</v>
      </c>
      <c r="G3850" s="1">
        <v>42451</v>
      </c>
      <c r="I3850" t="s">
        <v>1023</v>
      </c>
      <c r="J3850" t="s">
        <v>129</v>
      </c>
      <c r="K3850" t="s">
        <v>590</v>
      </c>
      <c r="L3850" t="s">
        <v>42</v>
      </c>
      <c r="M3850" t="s">
        <v>43</v>
      </c>
      <c r="N3850">
        <v>0</v>
      </c>
      <c r="O3850">
        <v>1</v>
      </c>
      <c r="P3850">
        <v>1</v>
      </c>
      <c r="T3850" t="s">
        <v>55</v>
      </c>
      <c r="V3850" t="s">
        <v>67</v>
      </c>
      <c r="X3850" t="s">
        <v>72</v>
      </c>
      <c r="Z3850" t="s">
        <v>591</v>
      </c>
      <c r="AC3850" t="s">
        <v>592</v>
      </c>
      <c r="AG3850" t="s">
        <v>27</v>
      </c>
      <c r="AH3850" t="str">
        <f>Table1[[#This Row],[Family]]</f>
        <v>Lepidostomatidae</v>
      </c>
      <c r="AI3850" t="s">
        <v>60</v>
      </c>
      <c r="AJ3850" t="s">
        <v>271</v>
      </c>
      <c r="AM3850" t="s">
        <v>42</v>
      </c>
      <c r="AO3850">
        <v>0</v>
      </c>
    </row>
    <row r="3851" spans="1:41" x14ac:dyDescent="0.25">
      <c r="A3851" t="s">
        <v>922</v>
      </c>
      <c r="F3851" t="s">
        <v>922</v>
      </c>
      <c r="G3851" s="1">
        <v>42451</v>
      </c>
      <c r="I3851" t="s">
        <v>1023</v>
      </c>
      <c r="J3851" t="s">
        <v>129</v>
      </c>
      <c r="K3851" t="s">
        <v>248</v>
      </c>
      <c r="L3851" t="s">
        <v>42</v>
      </c>
      <c r="M3851" t="s">
        <v>43</v>
      </c>
      <c r="N3851">
        <v>0</v>
      </c>
      <c r="O3851">
        <v>1</v>
      </c>
      <c r="P3851">
        <v>1</v>
      </c>
      <c r="T3851" t="s">
        <v>55</v>
      </c>
      <c r="V3851" t="s">
        <v>67</v>
      </c>
      <c r="X3851" t="s">
        <v>220</v>
      </c>
      <c r="Z3851" t="s">
        <v>221</v>
      </c>
      <c r="AC3851" t="s">
        <v>249</v>
      </c>
      <c r="AG3851" t="s">
        <v>27</v>
      </c>
      <c r="AH3851" t="str">
        <f>Table1[[#This Row],[Family]]</f>
        <v>Elmidae</v>
      </c>
      <c r="AI3851" t="s">
        <v>144</v>
      </c>
      <c r="AJ3851" t="s">
        <v>53</v>
      </c>
      <c r="AK3851">
        <v>2.7</v>
      </c>
      <c r="AM3851" t="s">
        <v>42</v>
      </c>
      <c r="AN3851">
        <v>2.7</v>
      </c>
      <c r="AO3851">
        <v>0</v>
      </c>
    </row>
    <row r="3852" spans="1:41" x14ac:dyDescent="0.25">
      <c r="A3852" t="s">
        <v>922</v>
      </c>
      <c r="F3852" t="s">
        <v>922</v>
      </c>
      <c r="G3852" s="1">
        <v>42451</v>
      </c>
      <c r="I3852" t="s">
        <v>1023</v>
      </c>
      <c r="J3852" t="s">
        <v>129</v>
      </c>
      <c r="K3852" t="s">
        <v>507</v>
      </c>
      <c r="L3852" t="s">
        <v>42</v>
      </c>
      <c r="M3852" t="s">
        <v>43</v>
      </c>
      <c r="N3852">
        <v>0</v>
      </c>
      <c r="O3852">
        <v>1</v>
      </c>
      <c r="P3852">
        <v>1</v>
      </c>
      <c r="T3852" t="s">
        <v>55</v>
      </c>
      <c r="V3852" t="s">
        <v>67</v>
      </c>
      <c r="X3852" t="s">
        <v>80</v>
      </c>
      <c r="Z3852" t="s">
        <v>81</v>
      </c>
      <c r="AC3852" t="s">
        <v>508</v>
      </c>
      <c r="AG3852" t="s">
        <v>27</v>
      </c>
      <c r="AH3852" t="str">
        <f>Table1[[#This Row],[Family]]</f>
        <v>Ceratopogonidae</v>
      </c>
      <c r="AI3852" t="s">
        <v>76</v>
      </c>
      <c r="AJ3852" t="s">
        <v>49</v>
      </c>
      <c r="AK3852">
        <v>3.3</v>
      </c>
      <c r="AM3852" t="s">
        <v>42</v>
      </c>
      <c r="AN3852">
        <v>3.3</v>
      </c>
      <c r="AO3852">
        <v>0</v>
      </c>
    </row>
    <row r="3853" spans="1:41" x14ac:dyDescent="0.25">
      <c r="A3853" t="s">
        <v>922</v>
      </c>
      <c r="F3853" t="s">
        <v>922</v>
      </c>
      <c r="G3853" s="1">
        <v>42451</v>
      </c>
      <c r="I3853" t="s">
        <v>1023</v>
      </c>
      <c r="J3853" t="s">
        <v>129</v>
      </c>
      <c r="K3853" t="s">
        <v>475</v>
      </c>
      <c r="L3853" t="s">
        <v>42</v>
      </c>
      <c r="M3853" t="s">
        <v>43</v>
      </c>
      <c r="N3853">
        <v>0</v>
      </c>
      <c r="O3853">
        <v>1</v>
      </c>
      <c r="P3853">
        <v>1</v>
      </c>
      <c r="T3853" t="s">
        <v>55</v>
      </c>
      <c r="V3853" t="s">
        <v>67</v>
      </c>
      <c r="X3853" t="s">
        <v>80</v>
      </c>
      <c r="Z3853" t="s">
        <v>86</v>
      </c>
      <c r="AB3853" t="s">
        <v>97</v>
      </c>
      <c r="AC3853" t="s">
        <v>476</v>
      </c>
      <c r="AG3853" t="s">
        <v>27</v>
      </c>
      <c r="AH3853" t="str">
        <f>Table1[[#This Row],[Family]]</f>
        <v>Chironomidae</v>
      </c>
      <c r="AI3853" t="s">
        <v>92</v>
      </c>
      <c r="AK3853">
        <v>6.6</v>
      </c>
      <c r="AM3853" t="s">
        <v>42</v>
      </c>
      <c r="AN3853">
        <v>6.6</v>
      </c>
      <c r="AO3853">
        <v>0</v>
      </c>
    </row>
    <row r="3854" spans="1:41" x14ac:dyDescent="0.25">
      <c r="A3854" t="s">
        <v>922</v>
      </c>
      <c r="F3854" t="s">
        <v>922</v>
      </c>
      <c r="G3854" s="1">
        <v>42451</v>
      </c>
      <c r="I3854" t="s">
        <v>1023</v>
      </c>
      <c r="J3854" t="s">
        <v>129</v>
      </c>
      <c r="K3854" t="s">
        <v>183</v>
      </c>
      <c r="L3854" t="s">
        <v>42</v>
      </c>
      <c r="M3854" t="s">
        <v>43</v>
      </c>
      <c r="N3854">
        <v>0</v>
      </c>
      <c r="O3854">
        <v>2</v>
      </c>
      <c r="P3854">
        <v>2</v>
      </c>
      <c r="T3854" t="s">
        <v>55</v>
      </c>
      <c r="V3854" t="s">
        <v>67</v>
      </c>
      <c r="X3854" t="s">
        <v>80</v>
      </c>
      <c r="Z3854" t="s">
        <v>86</v>
      </c>
      <c r="AB3854" t="s">
        <v>97</v>
      </c>
      <c r="AC3854" t="s">
        <v>184</v>
      </c>
      <c r="AG3854" t="s">
        <v>27</v>
      </c>
      <c r="AH3854" t="str">
        <f>Table1[[#This Row],[Family]]</f>
        <v>Chironomidae</v>
      </c>
      <c r="AI3854" t="s">
        <v>48</v>
      </c>
      <c r="AJ3854" t="s">
        <v>185</v>
      </c>
      <c r="AK3854">
        <v>2.1</v>
      </c>
      <c r="AM3854" t="s">
        <v>42</v>
      </c>
      <c r="AN3854">
        <v>2.1</v>
      </c>
      <c r="AO3854">
        <v>0</v>
      </c>
    </row>
    <row r="3855" spans="1:41" x14ac:dyDescent="0.25">
      <c r="A3855" t="s">
        <v>922</v>
      </c>
      <c r="F3855" t="s">
        <v>922</v>
      </c>
      <c r="G3855" s="1">
        <v>42451</v>
      </c>
      <c r="I3855" t="s">
        <v>1023</v>
      </c>
      <c r="J3855" t="s">
        <v>129</v>
      </c>
      <c r="K3855" t="s">
        <v>191</v>
      </c>
      <c r="L3855" t="s">
        <v>42</v>
      </c>
      <c r="M3855" t="s">
        <v>43</v>
      </c>
      <c r="N3855">
        <v>0</v>
      </c>
      <c r="O3855">
        <v>8</v>
      </c>
      <c r="P3855">
        <v>8</v>
      </c>
      <c r="T3855" t="s">
        <v>55</v>
      </c>
      <c r="V3855" t="s">
        <v>67</v>
      </c>
      <c r="X3855" t="s">
        <v>80</v>
      </c>
      <c r="Z3855" t="s">
        <v>86</v>
      </c>
      <c r="AC3855" t="s">
        <v>192</v>
      </c>
      <c r="AG3855" t="s">
        <v>27</v>
      </c>
      <c r="AH3855" t="str">
        <f>Table1[[#This Row],[Family]]</f>
        <v>Chironomidae</v>
      </c>
      <c r="AI3855" t="s">
        <v>48</v>
      </c>
      <c r="AJ3855" t="s">
        <v>61</v>
      </c>
      <c r="AK3855">
        <v>6.1</v>
      </c>
      <c r="AM3855" t="s">
        <v>42</v>
      </c>
      <c r="AN3855">
        <v>6.1</v>
      </c>
      <c r="AO3855">
        <v>0</v>
      </c>
    </row>
    <row r="3856" spans="1:41" x14ac:dyDescent="0.25">
      <c r="A3856" t="s">
        <v>922</v>
      </c>
      <c r="F3856" t="s">
        <v>922</v>
      </c>
      <c r="G3856" s="1">
        <v>42451</v>
      </c>
      <c r="I3856" t="s">
        <v>1023</v>
      </c>
      <c r="J3856" t="s">
        <v>129</v>
      </c>
      <c r="K3856" t="s">
        <v>107</v>
      </c>
      <c r="L3856" t="s">
        <v>42</v>
      </c>
      <c r="M3856" t="s">
        <v>43</v>
      </c>
      <c r="N3856">
        <v>0</v>
      </c>
      <c r="O3856">
        <v>1</v>
      </c>
      <c r="P3856">
        <v>1</v>
      </c>
      <c r="T3856" t="s">
        <v>55</v>
      </c>
      <c r="V3856" t="s">
        <v>67</v>
      </c>
      <c r="X3856" t="s">
        <v>80</v>
      </c>
      <c r="Z3856" t="s">
        <v>86</v>
      </c>
      <c r="AC3856" t="s">
        <v>108</v>
      </c>
      <c r="AG3856" t="s">
        <v>27</v>
      </c>
      <c r="AH3856" t="str">
        <f>Table1[[#This Row],[Family]]</f>
        <v>Chironomidae</v>
      </c>
      <c r="AI3856" t="s">
        <v>48</v>
      </c>
      <c r="AJ3856" t="s">
        <v>82</v>
      </c>
      <c r="AK3856">
        <v>9.1999999999999993</v>
      </c>
      <c r="AM3856" t="s">
        <v>42</v>
      </c>
      <c r="AN3856">
        <v>9.1999999999999993</v>
      </c>
      <c r="AO3856">
        <v>0</v>
      </c>
    </row>
    <row r="3857" spans="1:41" x14ac:dyDescent="0.25">
      <c r="A3857" t="s">
        <v>922</v>
      </c>
      <c r="F3857" t="s">
        <v>922</v>
      </c>
      <c r="G3857" s="1">
        <v>42451</v>
      </c>
      <c r="I3857" t="s">
        <v>1023</v>
      </c>
      <c r="J3857" t="s">
        <v>129</v>
      </c>
      <c r="K3857" t="s">
        <v>274</v>
      </c>
      <c r="L3857" t="s">
        <v>42</v>
      </c>
      <c r="M3857" t="s">
        <v>43</v>
      </c>
      <c r="N3857">
        <v>0</v>
      </c>
      <c r="O3857">
        <v>2</v>
      </c>
      <c r="P3857">
        <v>2</v>
      </c>
      <c r="T3857" t="s">
        <v>55</v>
      </c>
      <c r="V3857" t="s">
        <v>67</v>
      </c>
      <c r="X3857" t="s">
        <v>80</v>
      </c>
      <c r="Z3857" t="s">
        <v>86</v>
      </c>
      <c r="AC3857" t="s">
        <v>275</v>
      </c>
      <c r="AG3857" t="s">
        <v>27</v>
      </c>
      <c r="AH3857" t="str">
        <f>Table1[[#This Row],[Family]]</f>
        <v>Chironomidae</v>
      </c>
      <c r="AI3857" t="s">
        <v>48</v>
      </c>
      <c r="AJ3857" t="s">
        <v>61</v>
      </c>
      <c r="AK3857">
        <v>4.5999999999999996</v>
      </c>
      <c r="AM3857" t="s">
        <v>42</v>
      </c>
      <c r="AN3857">
        <v>4.5999999999999996</v>
      </c>
      <c r="AO3857">
        <v>0</v>
      </c>
    </row>
    <row r="3858" spans="1:41" x14ac:dyDescent="0.25">
      <c r="A3858" t="s">
        <v>922</v>
      </c>
      <c r="F3858" t="s">
        <v>922</v>
      </c>
      <c r="G3858" s="1">
        <v>42451</v>
      </c>
      <c r="I3858" t="s">
        <v>1023</v>
      </c>
      <c r="J3858" t="s">
        <v>129</v>
      </c>
      <c r="K3858" t="s">
        <v>250</v>
      </c>
      <c r="L3858" t="s">
        <v>42</v>
      </c>
      <c r="M3858" t="s">
        <v>43</v>
      </c>
      <c r="N3858">
        <v>0</v>
      </c>
      <c r="O3858">
        <v>4</v>
      </c>
      <c r="P3858">
        <v>4</v>
      </c>
      <c r="T3858" t="s">
        <v>55</v>
      </c>
      <c r="V3858" t="s">
        <v>67</v>
      </c>
      <c r="X3858" t="s">
        <v>80</v>
      </c>
      <c r="Z3858" t="s">
        <v>86</v>
      </c>
      <c r="AC3858" t="s">
        <v>251</v>
      </c>
      <c r="AG3858" t="s">
        <v>27</v>
      </c>
      <c r="AH3858" t="str">
        <f>Table1[[#This Row],[Family]]</f>
        <v>Chironomidae</v>
      </c>
      <c r="AI3858" t="s">
        <v>48</v>
      </c>
      <c r="AJ3858" t="s">
        <v>61</v>
      </c>
      <c r="AK3858">
        <v>5.0999999999999996</v>
      </c>
      <c r="AM3858" t="s">
        <v>42</v>
      </c>
      <c r="AN3858">
        <v>5.0999999999999996</v>
      </c>
      <c r="AO3858">
        <v>0</v>
      </c>
    </row>
    <row r="3859" spans="1:41" x14ac:dyDescent="0.25">
      <c r="A3859" t="s">
        <v>922</v>
      </c>
      <c r="F3859" t="s">
        <v>922</v>
      </c>
      <c r="G3859" s="1">
        <v>42451</v>
      </c>
      <c r="I3859" t="s">
        <v>1023</v>
      </c>
      <c r="J3859" t="s">
        <v>129</v>
      </c>
      <c r="K3859" t="s">
        <v>193</v>
      </c>
      <c r="L3859" t="s">
        <v>42</v>
      </c>
      <c r="M3859" t="s">
        <v>43</v>
      </c>
      <c r="N3859">
        <v>0</v>
      </c>
      <c r="O3859">
        <v>4</v>
      </c>
      <c r="P3859">
        <v>4</v>
      </c>
      <c r="T3859" t="s">
        <v>55</v>
      </c>
      <c r="V3859" t="s">
        <v>67</v>
      </c>
      <c r="X3859" t="s">
        <v>80</v>
      </c>
      <c r="Z3859" t="s">
        <v>86</v>
      </c>
      <c r="AB3859" t="s">
        <v>194</v>
      </c>
      <c r="AC3859" t="s">
        <v>195</v>
      </c>
      <c r="AG3859" t="s">
        <v>27</v>
      </c>
      <c r="AH3859" t="str">
        <f>Table1[[#This Row],[Family]]</f>
        <v>Chironomidae</v>
      </c>
      <c r="AI3859" t="s">
        <v>48</v>
      </c>
      <c r="AJ3859" t="s">
        <v>61</v>
      </c>
      <c r="AK3859">
        <v>8.5</v>
      </c>
      <c r="AM3859" t="s">
        <v>42</v>
      </c>
      <c r="AN3859">
        <v>8.5</v>
      </c>
      <c r="AO3859">
        <v>0</v>
      </c>
    </row>
    <row r="3860" spans="1:41" x14ac:dyDescent="0.25">
      <c r="A3860" t="s">
        <v>922</v>
      </c>
      <c r="F3860" t="s">
        <v>922</v>
      </c>
      <c r="G3860" s="1">
        <v>42451</v>
      </c>
      <c r="I3860" t="s">
        <v>1023</v>
      </c>
      <c r="J3860" t="s">
        <v>129</v>
      </c>
      <c r="K3860" t="s">
        <v>198</v>
      </c>
      <c r="L3860" t="s">
        <v>42</v>
      </c>
      <c r="M3860" t="s">
        <v>43</v>
      </c>
      <c r="N3860">
        <v>0</v>
      </c>
      <c r="O3860">
        <v>5</v>
      </c>
      <c r="P3860">
        <v>5</v>
      </c>
      <c r="T3860" t="s">
        <v>55</v>
      </c>
      <c r="V3860" t="s">
        <v>67</v>
      </c>
      <c r="X3860" t="s">
        <v>80</v>
      </c>
      <c r="Z3860" t="s">
        <v>199</v>
      </c>
      <c r="AB3860" t="s">
        <v>200</v>
      </c>
      <c r="AC3860" t="s">
        <v>201</v>
      </c>
      <c r="AG3860" t="s">
        <v>27</v>
      </c>
      <c r="AH3860" t="str">
        <f>Table1[[#This Row],[Family]]</f>
        <v>Simuliidae</v>
      </c>
      <c r="AI3860" t="s">
        <v>92</v>
      </c>
      <c r="AJ3860" t="s">
        <v>53</v>
      </c>
      <c r="AK3860">
        <v>2.4</v>
      </c>
      <c r="AM3860" t="s">
        <v>42</v>
      </c>
      <c r="AN3860">
        <v>2.4</v>
      </c>
      <c r="AO3860">
        <v>0</v>
      </c>
    </row>
    <row r="3861" spans="1:41" x14ac:dyDescent="0.25">
      <c r="A3861" t="s">
        <v>922</v>
      </c>
      <c r="F3861" t="s">
        <v>922</v>
      </c>
      <c r="G3861" s="1">
        <v>42451</v>
      </c>
      <c r="I3861" t="s">
        <v>1023</v>
      </c>
      <c r="J3861" t="s">
        <v>129</v>
      </c>
      <c r="K3861" t="s">
        <v>366</v>
      </c>
      <c r="L3861" t="s">
        <v>42</v>
      </c>
      <c r="M3861" t="s">
        <v>43</v>
      </c>
      <c r="N3861">
        <v>0</v>
      </c>
      <c r="O3861">
        <v>1</v>
      </c>
      <c r="P3861">
        <v>1</v>
      </c>
      <c r="T3861" t="s">
        <v>55</v>
      </c>
      <c r="V3861" t="s">
        <v>67</v>
      </c>
      <c r="X3861" t="s">
        <v>80</v>
      </c>
      <c r="Z3861" t="s">
        <v>203</v>
      </c>
      <c r="AC3861" t="s">
        <v>367</v>
      </c>
      <c r="AG3861" t="s">
        <v>27</v>
      </c>
      <c r="AH3861" t="str">
        <f>Table1[[#This Row],[Family]]</f>
        <v>Tipulidae</v>
      </c>
      <c r="AI3861" t="s">
        <v>76</v>
      </c>
      <c r="AJ3861" t="s">
        <v>82</v>
      </c>
      <c r="AK3861">
        <v>1.1000000000000001</v>
      </c>
      <c r="AM3861" t="s">
        <v>42</v>
      </c>
      <c r="AN3861">
        <v>1.1000000000000001</v>
      </c>
      <c r="AO3861">
        <v>0</v>
      </c>
    </row>
    <row r="3862" spans="1:41" x14ac:dyDescent="0.25">
      <c r="A3862" t="s">
        <v>922</v>
      </c>
      <c r="F3862" t="s">
        <v>922</v>
      </c>
      <c r="G3862" s="1">
        <v>42451</v>
      </c>
      <c r="I3862" t="s">
        <v>1023</v>
      </c>
      <c r="J3862" t="s">
        <v>129</v>
      </c>
      <c r="K3862" t="s">
        <v>501</v>
      </c>
      <c r="L3862" t="s">
        <v>42</v>
      </c>
      <c r="M3862" t="s">
        <v>43</v>
      </c>
      <c r="N3862">
        <v>0</v>
      </c>
      <c r="O3862">
        <v>1</v>
      </c>
      <c r="P3862">
        <v>1</v>
      </c>
      <c r="T3862" t="s">
        <v>55</v>
      </c>
      <c r="V3862" t="s">
        <v>67</v>
      </c>
      <c r="X3862" t="s">
        <v>80</v>
      </c>
      <c r="Z3862" t="s">
        <v>203</v>
      </c>
      <c r="AC3862" t="s">
        <v>502</v>
      </c>
      <c r="AG3862" t="s">
        <v>27</v>
      </c>
      <c r="AH3862" t="str">
        <f>Table1[[#This Row],[Family]]</f>
        <v>Tipulidae</v>
      </c>
      <c r="AI3862" t="s">
        <v>76</v>
      </c>
      <c r="AJ3862" t="s">
        <v>190</v>
      </c>
      <c r="AK3862">
        <v>1.5</v>
      </c>
      <c r="AM3862" t="s">
        <v>42</v>
      </c>
      <c r="AN3862">
        <v>1.5</v>
      </c>
      <c r="AO3862">
        <v>0</v>
      </c>
    </row>
    <row r="3863" spans="1:41" x14ac:dyDescent="0.25">
      <c r="A3863" t="s">
        <v>925</v>
      </c>
      <c r="F3863" t="s">
        <v>925</v>
      </c>
      <c r="G3863" s="1">
        <v>42436</v>
      </c>
      <c r="I3863" t="s">
        <v>1023</v>
      </c>
      <c r="J3863" t="s">
        <v>129</v>
      </c>
      <c r="K3863" t="s">
        <v>292</v>
      </c>
      <c r="L3863" t="s">
        <v>42</v>
      </c>
      <c r="M3863" t="s">
        <v>43</v>
      </c>
      <c r="N3863">
        <v>0</v>
      </c>
      <c r="O3863">
        <v>7</v>
      </c>
      <c r="P3863">
        <v>7</v>
      </c>
      <c r="T3863" t="s">
        <v>55</v>
      </c>
      <c r="V3863" t="s">
        <v>56</v>
      </c>
      <c r="X3863" t="s">
        <v>57</v>
      </c>
      <c r="Z3863" t="s">
        <v>293</v>
      </c>
      <c r="AC3863" t="s">
        <v>294</v>
      </c>
      <c r="AG3863" t="s">
        <v>27</v>
      </c>
      <c r="AH3863" t="str">
        <f>Table1[[#This Row],[Family]]</f>
        <v>Gammaridae</v>
      </c>
      <c r="AI3863" t="s">
        <v>60</v>
      </c>
      <c r="AJ3863" t="s">
        <v>61</v>
      </c>
      <c r="AK3863">
        <v>6.7</v>
      </c>
      <c r="AM3863" t="s">
        <v>42</v>
      </c>
      <c r="AN3863">
        <v>6.7</v>
      </c>
      <c r="AO3863">
        <v>0</v>
      </c>
    </row>
    <row r="3864" spans="1:41" x14ac:dyDescent="0.25">
      <c r="A3864" t="s">
        <v>925</v>
      </c>
      <c r="F3864" t="s">
        <v>925</v>
      </c>
      <c r="G3864" s="1">
        <v>42436</v>
      </c>
      <c r="I3864" t="s">
        <v>1023</v>
      </c>
      <c r="J3864" t="s">
        <v>129</v>
      </c>
      <c r="K3864" t="s">
        <v>134</v>
      </c>
      <c r="L3864" t="s">
        <v>42</v>
      </c>
      <c r="M3864" t="s">
        <v>43</v>
      </c>
      <c r="N3864">
        <v>0</v>
      </c>
      <c r="O3864">
        <v>5</v>
      </c>
      <c r="P3864">
        <v>5</v>
      </c>
      <c r="T3864" t="s">
        <v>55</v>
      </c>
      <c r="V3864" t="s">
        <v>67</v>
      </c>
      <c r="X3864" t="s">
        <v>68</v>
      </c>
      <c r="Z3864" t="s">
        <v>135</v>
      </c>
      <c r="AG3864" t="s">
        <v>24</v>
      </c>
      <c r="AH3864" t="str">
        <f>Table1[[#This Row],[FinalID]]</f>
        <v>LEPTOPHLEBIIDAE</v>
      </c>
      <c r="AI3864" t="s">
        <v>48</v>
      </c>
      <c r="AJ3864" t="s">
        <v>136</v>
      </c>
      <c r="AK3864">
        <v>1.7</v>
      </c>
      <c r="AM3864" t="s">
        <v>42</v>
      </c>
      <c r="AN3864">
        <v>1.7</v>
      </c>
      <c r="AO3864">
        <v>0</v>
      </c>
    </row>
    <row r="3865" spans="1:41" x14ac:dyDescent="0.25">
      <c r="A3865" t="s">
        <v>925</v>
      </c>
      <c r="F3865" t="s">
        <v>925</v>
      </c>
      <c r="G3865" s="1">
        <v>42436</v>
      </c>
      <c r="I3865" t="s">
        <v>1023</v>
      </c>
      <c r="J3865" t="s">
        <v>129</v>
      </c>
      <c r="K3865" t="s">
        <v>137</v>
      </c>
      <c r="L3865" t="s">
        <v>42</v>
      </c>
      <c r="M3865" t="s">
        <v>43</v>
      </c>
      <c r="N3865">
        <v>0</v>
      </c>
      <c r="O3865">
        <v>6</v>
      </c>
      <c r="P3865">
        <v>6</v>
      </c>
      <c r="T3865" t="s">
        <v>55</v>
      </c>
      <c r="V3865" t="s">
        <v>67</v>
      </c>
      <c r="X3865" t="s">
        <v>68</v>
      </c>
      <c r="Z3865" t="s">
        <v>138</v>
      </c>
      <c r="AC3865" t="s">
        <v>139</v>
      </c>
      <c r="AG3865" t="s">
        <v>27</v>
      </c>
      <c r="AH3865" t="str">
        <f>Table1[[#This Row],[Family]]</f>
        <v>Ephemerellidae</v>
      </c>
      <c r="AI3865" t="s">
        <v>48</v>
      </c>
      <c r="AJ3865" t="s">
        <v>140</v>
      </c>
      <c r="AK3865">
        <v>2.2999999999999998</v>
      </c>
      <c r="AM3865" t="s">
        <v>42</v>
      </c>
      <c r="AN3865">
        <v>2.2999999999999998</v>
      </c>
      <c r="AO3865">
        <v>0</v>
      </c>
    </row>
    <row r="3866" spans="1:41" x14ac:dyDescent="0.25">
      <c r="A3866" t="s">
        <v>925</v>
      </c>
      <c r="F3866" t="s">
        <v>925</v>
      </c>
      <c r="G3866" s="1">
        <v>42436</v>
      </c>
      <c r="I3866" t="s">
        <v>1023</v>
      </c>
      <c r="J3866" t="s">
        <v>129</v>
      </c>
      <c r="K3866" t="s">
        <v>141</v>
      </c>
      <c r="L3866" t="s">
        <v>42</v>
      </c>
      <c r="M3866" t="s">
        <v>43</v>
      </c>
      <c r="N3866">
        <v>0</v>
      </c>
      <c r="O3866">
        <v>26</v>
      </c>
      <c r="P3866">
        <v>26</v>
      </c>
      <c r="T3866" t="s">
        <v>55</v>
      </c>
      <c r="V3866" t="s">
        <v>67</v>
      </c>
      <c r="X3866" t="s">
        <v>68</v>
      </c>
      <c r="Z3866" t="s">
        <v>142</v>
      </c>
      <c r="AC3866" t="s">
        <v>143</v>
      </c>
      <c r="AG3866" t="s">
        <v>27</v>
      </c>
      <c r="AH3866" t="str">
        <f>Table1[[#This Row],[Family]]</f>
        <v>Heptageniidae</v>
      </c>
      <c r="AI3866" t="s">
        <v>144</v>
      </c>
      <c r="AJ3866" t="s">
        <v>53</v>
      </c>
      <c r="AK3866">
        <v>1.7</v>
      </c>
      <c r="AM3866" t="s">
        <v>42</v>
      </c>
      <c r="AN3866">
        <v>1.7</v>
      </c>
      <c r="AO3866">
        <v>0</v>
      </c>
    </row>
    <row r="3867" spans="1:41" x14ac:dyDescent="0.25">
      <c r="A3867" t="s">
        <v>925</v>
      </c>
      <c r="F3867" t="s">
        <v>925</v>
      </c>
      <c r="G3867" s="1">
        <v>42436</v>
      </c>
      <c r="I3867" t="s">
        <v>1023</v>
      </c>
      <c r="J3867" t="s">
        <v>129</v>
      </c>
      <c r="K3867" t="s">
        <v>260</v>
      </c>
      <c r="L3867" t="s">
        <v>42</v>
      </c>
      <c r="M3867" t="s">
        <v>43</v>
      </c>
      <c r="N3867">
        <v>0</v>
      </c>
      <c r="O3867">
        <v>1</v>
      </c>
      <c r="P3867">
        <v>1</v>
      </c>
      <c r="T3867" t="s">
        <v>55</v>
      </c>
      <c r="V3867" t="s">
        <v>67</v>
      </c>
      <c r="X3867" t="s">
        <v>68</v>
      </c>
      <c r="Z3867" t="s">
        <v>142</v>
      </c>
      <c r="AC3867" t="s">
        <v>261</v>
      </c>
      <c r="AG3867" t="s">
        <v>27</v>
      </c>
      <c r="AH3867" t="str">
        <f>Table1[[#This Row],[Family]]</f>
        <v>Heptageniidae</v>
      </c>
      <c r="AI3867" t="s">
        <v>144</v>
      </c>
      <c r="AJ3867" t="s">
        <v>53</v>
      </c>
      <c r="AK3867">
        <v>3</v>
      </c>
      <c r="AM3867" t="s">
        <v>42</v>
      </c>
      <c r="AN3867">
        <v>3</v>
      </c>
      <c r="AO3867">
        <v>0</v>
      </c>
    </row>
    <row r="3868" spans="1:41" x14ac:dyDescent="0.25">
      <c r="A3868" t="s">
        <v>925</v>
      </c>
      <c r="F3868" t="s">
        <v>925</v>
      </c>
      <c r="G3868" s="1">
        <v>42436</v>
      </c>
      <c r="I3868" t="s">
        <v>1023</v>
      </c>
      <c r="J3868" t="s">
        <v>129</v>
      </c>
      <c r="K3868" t="s">
        <v>869</v>
      </c>
      <c r="L3868" t="s">
        <v>42</v>
      </c>
      <c r="M3868" t="s">
        <v>43</v>
      </c>
      <c r="N3868">
        <v>0</v>
      </c>
      <c r="O3868">
        <v>3</v>
      </c>
      <c r="P3868">
        <v>3</v>
      </c>
      <c r="T3868" t="s">
        <v>55</v>
      </c>
      <c r="V3868" t="s">
        <v>67</v>
      </c>
      <c r="X3868" t="s">
        <v>152</v>
      </c>
      <c r="Z3868" t="s">
        <v>321</v>
      </c>
      <c r="AC3868" t="s">
        <v>870</v>
      </c>
      <c r="AG3868" t="s">
        <v>27</v>
      </c>
      <c r="AH3868" t="str">
        <f>Table1[[#This Row],[Family]]</f>
        <v>Capniidae</v>
      </c>
      <c r="AI3868" t="s">
        <v>60</v>
      </c>
      <c r="AK3868">
        <v>2.8</v>
      </c>
      <c r="AM3868" t="s">
        <v>42</v>
      </c>
      <c r="AN3868">
        <v>2.8</v>
      </c>
      <c r="AO3868">
        <v>0</v>
      </c>
    </row>
    <row r="3869" spans="1:41" x14ac:dyDescent="0.25">
      <c r="A3869" t="s">
        <v>925</v>
      </c>
      <c r="F3869" t="s">
        <v>925</v>
      </c>
      <c r="G3869" s="1">
        <v>42436</v>
      </c>
      <c r="I3869" t="s">
        <v>1023</v>
      </c>
      <c r="J3869" t="s">
        <v>129</v>
      </c>
      <c r="K3869" t="s">
        <v>151</v>
      </c>
      <c r="L3869" t="s">
        <v>42</v>
      </c>
      <c r="M3869" t="s">
        <v>43</v>
      </c>
      <c r="N3869">
        <v>0</v>
      </c>
      <c r="O3869">
        <v>2</v>
      </c>
      <c r="P3869">
        <v>2</v>
      </c>
      <c r="T3869" t="s">
        <v>55</v>
      </c>
      <c r="V3869" t="s">
        <v>67</v>
      </c>
      <c r="X3869" t="s">
        <v>152</v>
      </c>
      <c r="Z3869" t="s">
        <v>153</v>
      </c>
      <c r="AC3869" t="s">
        <v>154</v>
      </c>
      <c r="AG3869" t="s">
        <v>27</v>
      </c>
      <c r="AH3869" t="str">
        <f>Table1[[#This Row],[Family]]</f>
        <v>Chloroperlidae</v>
      </c>
      <c r="AI3869" t="s">
        <v>76</v>
      </c>
      <c r="AJ3869" t="s">
        <v>53</v>
      </c>
      <c r="AK3869">
        <v>1.9</v>
      </c>
      <c r="AM3869" t="s">
        <v>42</v>
      </c>
      <c r="AN3869">
        <v>1.9</v>
      </c>
      <c r="AO3869">
        <v>0</v>
      </c>
    </row>
    <row r="3870" spans="1:41" x14ac:dyDescent="0.25">
      <c r="A3870" t="s">
        <v>925</v>
      </c>
      <c r="F3870" t="s">
        <v>925</v>
      </c>
      <c r="G3870" s="1">
        <v>42436</v>
      </c>
      <c r="I3870" t="s">
        <v>1023</v>
      </c>
      <c r="J3870" t="s">
        <v>129</v>
      </c>
      <c r="K3870" t="s">
        <v>155</v>
      </c>
      <c r="L3870" t="s">
        <v>42</v>
      </c>
      <c r="M3870" t="s">
        <v>43</v>
      </c>
      <c r="N3870">
        <v>0</v>
      </c>
      <c r="O3870">
        <v>10</v>
      </c>
      <c r="P3870">
        <v>10</v>
      </c>
      <c r="T3870" t="s">
        <v>55</v>
      </c>
      <c r="V3870" t="s">
        <v>67</v>
      </c>
      <c r="X3870" t="s">
        <v>152</v>
      </c>
      <c r="Z3870" t="s">
        <v>156</v>
      </c>
      <c r="AC3870" t="s">
        <v>157</v>
      </c>
      <c r="AG3870" t="s">
        <v>27</v>
      </c>
      <c r="AH3870" t="str">
        <f>Table1[[#This Row],[Family]]</f>
        <v>Leuctridae</v>
      </c>
      <c r="AI3870" t="s">
        <v>60</v>
      </c>
      <c r="AJ3870" t="s">
        <v>53</v>
      </c>
      <c r="AK3870">
        <v>0.4</v>
      </c>
      <c r="AM3870" t="s">
        <v>42</v>
      </c>
      <c r="AN3870">
        <v>0.4</v>
      </c>
      <c r="AO3870">
        <v>0</v>
      </c>
    </row>
    <row r="3871" spans="1:41" x14ac:dyDescent="0.25">
      <c r="A3871" t="s">
        <v>925</v>
      </c>
      <c r="F3871" t="s">
        <v>925</v>
      </c>
      <c r="G3871" s="1">
        <v>42436</v>
      </c>
      <c r="I3871" t="s">
        <v>1023</v>
      </c>
      <c r="J3871" t="s">
        <v>129</v>
      </c>
      <c r="K3871" t="s">
        <v>158</v>
      </c>
      <c r="L3871" t="s">
        <v>42</v>
      </c>
      <c r="M3871" t="s">
        <v>43</v>
      </c>
      <c r="N3871">
        <v>0</v>
      </c>
      <c r="O3871">
        <v>8</v>
      </c>
      <c r="P3871">
        <v>8</v>
      </c>
      <c r="T3871" t="s">
        <v>55</v>
      </c>
      <c r="V3871" t="s">
        <v>67</v>
      </c>
      <c r="X3871" t="s">
        <v>152</v>
      </c>
      <c r="Z3871" t="s">
        <v>159</v>
      </c>
      <c r="AC3871" t="s">
        <v>160</v>
      </c>
      <c r="AG3871" t="s">
        <v>27</v>
      </c>
      <c r="AH3871" t="str">
        <f>Table1[[#This Row],[Family]]</f>
        <v>Nemouridae</v>
      </c>
      <c r="AI3871" t="s">
        <v>60</v>
      </c>
      <c r="AJ3871" t="s">
        <v>161</v>
      </c>
      <c r="AK3871">
        <v>3</v>
      </c>
      <c r="AM3871" t="s">
        <v>42</v>
      </c>
      <c r="AN3871">
        <v>3</v>
      </c>
      <c r="AO3871">
        <v>0</v>
      </c>
    </row>
    <row r="3872" spans="1:41" x14ac:dyDescent="0.25">
      <c r="A3872" t="s">
        <v>925</v>
      </c>
      <c r="F3872" t="s">
        <v>925</v>
      </c>
      <c r="G3872" s="1">
        <v>42436</v>
      </c>
      <c r="I3872" t="s">
        <v>1023</v>
      </c>
      <c r="J3872" t="s">
        <v>129</v>
      </c>
      <c r="K3872" t="s">
        <v>603</v>
      </c>
      <c r="L3872" t="s">
        <v>42</v>
      </c>
      <c r="M3872" t="s">
        <v>43</v>
      </c>
      <c r="N3872">
        <v>0</v>
      </c>
      <c r="O3872">
        <v>1</v>
      </c>
      <c r="P3872">
        <v>1</v>
      </c>
      <c r="T3872" t="s">
        <v>55</v>
      </c>
      <c r="V3872" t="s">
        <v>67</v>
      </c>
      <c r="X3872" t="s">
        <v>152</v>
      </c>
      <c r="Z3872" t="s">
        <v>604</v>
      </c>
      <c r="AC3872" t="s">
        <v>605</v>
      </c>
      <c r="AG3872" t="s">
        <v>27</v>
      </c>
      <c r="AH3872" t="str">
        <f>Table1[[#This Row],[Family]]</f>
        <v>Peltoperlidae</v>
      </c>
      <c r="AI3872" t="s">
        <v>60</v>
      </c>
      <c r="AJ3872" t="s">
        <v>169</v>
      </c>
      <c r="AK3872">
        <v>1.1000000000000001</v>
      </c>
      <c r="AM3872" t="s">
        <v>42</v>
      </c>
      <c r="AN3872">
        <v>1.1000000000000001</v>
      </c>
      <c r="AO3872">
        <v>0</v>
      </c>
    </row>
    <row r="3873" spans="1:41" x14ac:dyDescent="0.25">
      <c r="A3873" t="s">
        <v>925</v>
      </c>
      <c r="F3873" t="s">
        <v>925</v>
      </c>
      <c r="G3873" s="1">
        <v>42436</v>
      </c>
      <c r="I3873" t="s">
        <v>1023</v>
      </c>
      <c r="J3873" t="s">
        <v>129</v>
      </c>
      <c r="K3873" t="s">
        <v>264</v>
      </c>
      <c r="L3873" t="s">
        <v>42</v>
      </c>
      <c r="M3873" t="s">
        <v>79</v>
      </c>
      <c r="N3873">
        <v>0</v>
      </c>
      <c r="O3873">
        <v>2</v>
      </c>
      <c r="P3873">
        <v>2</v>
      </c>
      <c r="T3873" t="s">
        <v>55</v>
      </c>
      <c r="V3873" t="s">
        <v>67</v>
      </c>
      <c r="X3873" t="s">
        <v>152</v>
      </c>
      <c r="Z3873" t="s">
        <v>167</v>
      </c>
      <c r="AG3873" t="s">
        <v>24</v>
      </c>
      <c r="AH3873" t="str">
        <f>Table1[[#This Row],[FinalID]]</f>
        <v>PERLODIDAE</v>
      </c>
      <c r="AI3873" t="s">
        <v>76</v>
      </c>
      <c r="AJ3873" t="s">
        <v>53</v>
      </c>
      <c r="AK3873">
        <v>2.2000000000000002</v>
      </c>
      <c r="AM3873" t="s">
        <v>42</v>
      </c>
      <c r="AN3873">
        <v>2.2000000000000002</v>
      </c>
      <c r="AO3873">
        <v>0</v>
      </c>
    </row>
    <row r="3874" spans="1:41" x14ac:dyDescent="0.25">
      <c r="A3874" t="s">
        <v>925</v>
      </c>
      <c r="F3874" t="s">
        <v>925</v>
      </c>
      <c r="G3874" s="1">
        <v>42436</v>
      </c>
      <c r="I3874" t="s">
        <v>1023</v>
      </c>
      <c r="J3874" t="s">
        <v>129</v>
      </c>
      <c r="K3874" t="s">
        <v>863</v>
      </c>
      <c r="L3874" t="s">
        <v>42</v>
      </c>
      <c r="M3874" t="s">
        <v>43</v>
      </c>
      <c r="N3874">
        <v>0</v>
      </c>
      <c r="O3874">
        <v>2</v>
      </c>
      <c r="P3874">
        <v>2</v>
      </c>
      <c r="T3874" t="s">
        <v>55</v>
      </c>
      <c r="V3874" t="s">
        <v>67</v>
      </c>
      <c r="X3874" t="s">
        <v>152</v>
      </c>
      <c r="Z3874" t="s">
        <v>167</v>
      </c>
      <c r="AB3874" t="s">
        <v>864</v>
      </c>
      <c r="AC3874" t="s">
        <v>865</v>
      </c>
      <c r="AG3874" t="s">
        <v>27</v>
      </c>
      <c r="AH3874" t="str">
        <f>Table1[[#This Row],[Family]]</f>
        <v>Perlodidae</v>
      </c>
      <c r="AI3874" t="s">
        <v>76</v>
      </c>
      <c r="AJ3874" t="s">
        <v>53</v>
      </c>
      <c r="AK3874">
        <v>2</v>
      </c>
      <c r="AM3874" t="s">
        <v>42</v>
      </c>
      <c r="AN3874">
        <v>2</v>
      </c>
      <c r="AO3874">
        <v>0</v>
      </c>
    </row>
    <row r="3875" spans="1:41" x14ac:dyDescent="0.25">
      <c r="A3875" t="s">
        <v>925</v>
      </c>
      <c r="F3875" t="s">
        <v>925</v>
      </c>
      <c r="G3875" s="1">
        <v>42436</v>
      </c>
      <c r="I3875" t="s">
        <v>1023</v>
      </c>
      <c r="J3875" t="s">
        <v>129</v>
      </c>
      <c r="K3875" t="s">
        <v>871</v>
      </c>
      <c r="L3875" t="s">
        <v>42</v>
      </c>
      <c r="M3875" t="s">
        <v>43</v>
      </c>
      <c r="N3875">
        <v>0</v>
      </c>
      <c r="O3875">
        <v>7</v>
      </c>
      <c r="P3875">
        <v>7</v>
      </c>
      <c r="T3875" t="s">
        <v>55</v>
      </c>
      <c r="V3875" t="s">
        <v>67</v>
      </c>
      <c r="X3875" t="s">
        <v>152</v>
      </c>
      <c r="Z3875" t="s">
        <v>872</v>
      </c>
      <c r="AB3875" t="s">
        <v>873</v>
      </c>
      <c r="AC3875" t="s">
        <v>874</v>
      </c>
      <c r="AG3875" t="s">
        <v>27</v>
      </c>
      <c r="AH3875" t="str">
        <f>Table1[[#This Row],[Family]]</f>
        <v>Pteronarcyidae</v>
      </c>
      <c r="AI3875" t="s">
        <v>60</v>
      </c>
      <c r="AJ3875" t="s">
        <v>169</v>
      </c>
      <c r="AK3875">
        <v>1.1000000000000001</v>
      </c>
      <c r="AM3875" t="s">
        <v>42</v>
      </c>
      <c r="AN3875">
        <v>1.1000000000000001</v>
      </c>
      <c r="AO3875">
        <v>0</v>
      </c>
    </row>
    <row r="3876" spans="1:41" x14ac:dyDescent="0.25">
      <c r="A3876" t="s">
        <v>925</v>
      </c>
      <c r="F3876" t="s">
        <v>925</v>
      </c>
      <c r="G3876" s="1">
        <v>42436</v>
      </c>
      <c r="I3876" t="s">
        <v>1023</v>
      </c>
      <c r="J3876" t="s">
        <v>129</v>
      </c>
      <c r="K3876" t="s">
        <v>173</v>
      </c>
      <c r="L3876" t="s">
        <v>42</v>
      </c>
      <c r="M3876" t="s">
        <v>43</v>
      </c>
      <c r="N3876">
        <v>0</v>
      </c>
      <c r="O3876">
        <v>16</v>
      </c>
      <c r="P3876">
        <v>16</v>
      </c>
      <c r="T3876" t="s">
        <v>55</v>
      </c>
      <c r="V3876" t="s">
        <v>67</v>
      </c>
      <c r="X3876" t="s">
        <v>72</v>
      </c>
      <c r="Z3876" t="s">
        <v>171</v>
      </c>
      <c r="AC3876" t="s">
        <v>174</v>
      </c>
      <c r="AG3876" t="s">
        <v>27</v>
      </c>
      <c r="AH3876" t="str">
        <f>Table1[[#This Row],[Family]]</f>
        <v>Hydropsychidae</v>
      </c>
      <c r="AI3876" t="s">
        <v>92</v>
      </c>
      <c r="AJ3876" t="s">
        <v>53</v>
      </c>
      <c r="AK3876">
        <v>2.7</v>
      </c>
      <c r="AM3876" t="s">
        <v>42</v>
      </c>
      <c r="AN3876">
        <v>2.7</v>
      </c>
      <c r="AO3876">
        <v>0</v>
      </c>
    </row>
    <row r="3877" spans="1:41" x14ac:dyDescent="0.25">
      <c r="A3877" t="s">
        <v>925</v>
      </c>
      <c r="F3877" t="s">
        <v>925</v>
      </c>
      <c r="G3877" s="1">
        <v>42436</v>
      </c>
      <c r="I3877" t="s">
        <v>1023</v>
      </c>
      <c r="J3877" t="s">
        <v>129</v>
      </c>
      <c r="K3877" t="s">
        <v>175</v>
      </c>
      <c r="L3877" t="s">
        <v>42</v>
      </c>
      <c r="M3877" t="s">
        <v>43</v>
      </c>
      <c r="N3877">
        <v>0</v>
      </c>
      <c r="O3877">
        <v>2</v>
      </c>
      <c r="P3877">
        <v>2</v>
      </c>
      <c r="T3877" t="s">
        <v>55</v>
      </c>
      <c r="V3877" t="s">
        <v>67</v>
      </c>
      <c r="X3877" t="s">
        <v>72</v>
      </c>
      <c r="Z3877" t="s">
        <v>171</v>
      </c>
      <c r="AC3877" t="s">
        <v>176</v>
      </c>
      <c r="AG3877" t="s">
        <v>27</v>
      </c>
      <c r="AH3877" t="str">
        <f>Table1[[#This Row],[Family]]</f>
        <v>Hydropsychidae</v>
      </c>
      <c r="AI3877" t="s">
        <v>92</v>
      </c>
      <c r="AJ3877" t="s">
        <v>53</v>
      </c>
      <c r="AK3877">
        <v>7.5</v>
      </c>
      <c r="AM3877" t="s">
        <v>42</v>
      </c>
      <c r="AN3877">
        <v>7.5</v>
      </c>
      <c r="AO3877">
        <v>0</v>
      </c>
    </row>
    <row r="3878" spans="1:41" x14ac:dyDescent="0.25">
      <c r="A3878" t="s">
        <v>925</v>
      </c>
      <c r="F3878" t="s">
        <v>925</v>
      </c>
      <c r="G3878" s="1">
        <v>42436</v>
      </c>
      <c r="I3878" t="s">
        <v>1023</v>
      </c>
      <c r="J3878" t="s">
        <v>129</v>
      </c>
      <c r="K3878" t="s">
        <v>590</v>
      </c>
      <c r="L3878" t="s">
        <v>42</v>
      </c>
      <c r="M3878" t="s">
        <v>43</v>
      </c>
      <c r="N3878">
        <v>0</v>
      </c>
      <c r="O3878">
        <v>1</v>
      </c>
      <c r="P3878">
        <v>1</v>
      </c>
      <c r="T3878" t="s">
        <v>55</v>
      </c>
      <c r="V3878" t="s">
        <v>67</v>
      </c>
      <c r="X3878" t="s">
        <v>72</v>
      </c>
      <c r="Z3878" t="s">
        <v>591</v>
      </c>
      <c r="AC3878" t="s">
        <v>592</v>
      </c>
      <c r="AG3878" t="s">
        <v>27</v>
      </c>
      <c r="AH3878" t="str">
        <f>Table1[[#This Row],[Family]]</f>
        <v>Lepidostomatidae</v>
      </c>
      <c r="AI3878" t="s">
        <v>60</v>
      </c>
      <c r="AJ3878" t="s">
        <v>271</v>
      </c>
      <c r="AM3878" t="s">
        <v>42</v>
      </c>
      <c r="AO3878">
        <v>0</v>
      </c>
    </row>
    <row r="3879" spans="1:41" x14ac:dyDescent="0.25">
      <c r="A3879" t="s">
        <v>925</v>
      </c>
      <c r="F3879" t="s">
        <v>925</v>
      </c>
      <c r="G3879" s="1">
        <v>42436</v>
      </c>
      <c r="I3879" t="s">
        <v>1023</v>
      </c>
      <c r="J3879" t="s">
        <v>129</v>
      </c>
      <c r="K3879" t="s">
        <v>180</v>
      </c>
      <c r="L3879" t="s">
        <v>42</v>
      </c>
      <c r="M3879" t="s">
        <v>43</v>
      </c>
      <c r="N3879">
        <v>0</v>
      </c>
      <c r="O3879">
        <v>5</v>
      </c>
      <c r="P3879">
        <v>5</v>
      </c>
      <c r="T3879" t="s">
        <v>55</v>
      </c>
      <c r="V3879" t="s">
        <v>67</v>
      </c>
      <c r="X3879" t="s">
        <v>72</v>
      </c>
      <c r="Z3879" t="s">
        <v>181</v>
      </c>
      <c r="AC3879" t="s">
        <v>182</v>
      </c>
      <c r="AG3879" t="s">
        <v>27</v>
      </c>
      <c r="AH3879" t="str">
        <f>Table1[[#This Row],[Family]]</f>
        <v>Philopotamidae</v>
      </c>
      <c r="AI3879" t="s">
        <v>92</v>
      </c>
      <c r="AJ3879" t="s">
        <v>53</v>
      </c>
      <c r="AK3879">
        <v>1.8</v>
      </c>
      <c r="AM3879" t="s">
        <v>42</v>
      </c>
      <c r="AN3879">
        <v>1.8</v>
      </c>
      <c r="AO3879">
        <v>0</v>
      </c>
    </row>
    <row r="3880" spans="1:41" x14ac:dyDescent="0.25">
      <c r="A3880" t="s">
        <v>925</v>
      </c>
      <c r="F3880" t="s">
        <v>925</v>
      </c>
      <c r="G3880" s="1">
        <v>42436</v>
      </c>
      <c r="I3880" t="s">
        <v>1023</v>
      </c>
      <c r="J3880" t="s">
        <v>129</v>
      </c>
      <c r="K3880" t="s">
        <v>359</v>
      </c>
      <c r="L3880" t="s">
        <v>42</v>
      </c>
      <c r="M3880" t="s">
        <v>43</v>
      </c>
      <c r="N3880">
        <v>0</v>
      </c>
      <c r="O3880">
        <v>1</v>
      </c>
      <c r="P3880">
        <v>1</v>
      </c>
      <c r="T3880" t="s">
        <v>55</v>
      </c>
      <c r="V3880" t="s">
        <v>67</v>
      </c>
      <c r="X3880" t="s">
        <v>72</v>
      </c>
      <c r="Z3880" t="s">
        <v>360</v>
      </c>
      <c r="AC3880" t="s">
        <v>361</v>
      </c>
      <c r="AG3880" t="s">
        <v>27</v>
      </c>
      <c r="AH3880" t="str">
        <f>Table1[[#This Row],[Family]]</f>
        <v>Rhyacophilidae</v>
      </c>
      <c r="AI3880" t="s">
        <v>76</v>
      </c>
      <c r="AJ3880" t="s">
        <v>53</v>
      </c>
      <c r="AK3880">
        <v>2.1</v>
      </c>
      <c r="AM3880" t="s">
        <v>42</v>
      </c>
      <c r="AN3880">
        <v>2.1</v>
      </c>
      <c r="AO3880">
        <v>0</v>
      </c>
    </row>
    <row r="3881" spans="1:41" x14ac:dyDescent="0.25">
      <c r="A3881" t="s">
        <v>925</v>
      </c>
      <c r="F3881" t="s">
        <v>925</v>
      </c>
      <c r="G3881" s="1">
        <v>42436</v>
      </c>
      <c r="I3881" t="s">
        <v>1023</v>
      </c>
      <c r="J3881" t="s">
        <v>129</v>
      </c>
      <c r="K3881" t="s">
        <v>177</v>
      </c>
      <c r="L3881" t="s">
        <v>42</v>
      </c>
      <c r="M3881" t="s">
        <v>43</v>
      </c>
      <c r="N3881">
        <v>0</v>
      </c>
      <c r="O3881">
        <v>2</v>
      </c>
      <c r="P3881">
        <v>2</v>
      </c>
      <c r="T3881" t="s">
        <v>55</v>
      </c>
      <c r="V3881" t="s">
        <v>67</v>
      </c>
      <c r="X3881" t="s">
        <v>72</v>
      </c>
      <c r="Z3881" t="s">
        <v>178</v>
      </c>
      <c r="AC3881" t="s">
        <v>179</v>
      </c>
      <c r="AG3881" t="s">
        <v>27</v>
      </c>
      <c r="AH3881" t="str">
        <f>Table1[[#This Row],[Family]]</f>
        <v>Uenoidae</v>
      </c>
      <c r="AI3881" t="s">
        <v>144</v>
      </c>
      <c r="AJ3881" t="s">
        <v>53</v>
      </c>
      <c r="AK3881">
        <v>2.7</v>
      </c>
      <c r="AM3881" t="s">
        <v>42</v>
      </c>
      <c r="AN3881">
        <v>2.7</v>
      </c>
      <c r="AO3881">
        <v>0</v>
      </c>
    </row>
    <row r="3882" spans="1:41" x14ac:dyDescent="0.25">
      <c r="A3882" t="s">
        <v>925</v>
      </c>
      <c r="F3882" t="s">
        <v>925</v>
      </c>
      <c r="G3882" s="1">
        <v>42436</v>
      </c>
      <c r="I3882" t="s">
        <v>1023</v>
      </c>
      <c r="J3882" t="s">
        <v>129</v>
      </c>
      <c r="K3882" t="s">
        <v>564</v>
      </c>
      <c r="L3882" t="s">
        <v>42</v>
      </c>
      <c r="M3882" t="s">
        <v>43</v>
      </c>
      <c r="N3882">
        <v>0</v>
      </c>
      <c r="O3882">
        <v>2</v>
      </c>
      <c r="P3882">
        <v>2</v>
      </c>
      <c r="T3882" t="s">
        <v>55</v>
      </c>
      <c r="V3882" t="s">
        <v>67</v>
      </c>
      <c r="X3882" t="s">
        <v>80</v>
      </c>
      <c r="Z3882" t="s">
        <v>86</v>
      </c>
      <c r="AB3882" t="s">
        <v>97</v>
      </c>
      <c r="AC3882" t="s">
        <v>565</v>
      </c>
      <c r="AG3882" t="s">
        <v>27</v>
      </c>
      <c r="AH3882" t="str">
        <f>Table1[[#This Row],[Family]]</f>
        <v>Chironomidae</v>
      </c>
      <c r="AI3882" t="s">
        <v>48</v>
      </c>
      <c r="AJ3882" t="s">
        <v>271</v>
      </c>
      <c r="AK3882">
        <v>4.2</v>
      </c>
      <c r="AM3882" t="s">
        <v>42</v>
      </c>
      <c r="AN3882">
        <v>4.2</v>
      </c>
      <c r="AO3882">
        <v>0</v>
      </c>
    </row>
    <row r="3883" spans="1:41" x14ac:dyDescent="0.25">
      <c r="A3883" t="s">
        <v>925</v>
      </c>
      <c r="F3883" t="s">
        <v>925</v>
      </c>
      <c r="G3883" s="1">
        <v>42436</v>
      </c>
      <c r="I3883" t="s">
        <v>1023</v>
      </c>
      <c r="J3883" t="s">
        <v>129</v>
      </c>
      <c r="K3883" t="s">
        <v>191</v>
      </c>
      <c r="L3883" t="s">
        <v>42</v>
      </c>
      <c r="M3883" t="s">
        <v>43</v>
      </c>
      <c r="N3883">
        <v>0</v>
      </c>
      <c r="O3883">
        <v>2</v>
      </c>
      <c r="P3883">
        <v>2</v>
      </c>
      <c r="T3883" t="s">
        <v>55</v>
      </c>
      <c r="V3883" t="s">
        <v>67</v>
      </c>
      <c r="X3883" t="s">
        <v>80</v>
      </c>
      <c r="Z3883" t="s">
        <v>86</v>
      </c>
      <c r="AC3883" t="s">
        <v>192</v>
      </c>
      <c r="AG3883" t="s">
        <v>27</v>
      </c>
      <c r="AH3883" t="str">
        <f>Table1[[#This Row],[Family]]</f>
        <v>Chironomidae</v>
      </c>
      <c r="AI3883" t="s">
        <v>48</v>
      </c>
      <c r="AJ3883" t="s">
        <v>61</v>
      </c>
      <c r="AK3883">
        <v>6.1</v>
      </c>
      <c r="AM3883" t="s">
        <v>42</v>
      </c>
      <c r="AN3883">
        <v>6.1</v>
      </c>
      <c r="AO3883">
        <v>0</v>
      </c>
    </row>
    <row r="3884" spans="1:41" x14ac:dyDescent="0.25">
      <c r="A3884" t="s">
        <v>925</v>
      </c>
      <c r="F3884" t="s">
        <v>925</v>
      </c>
      <c r="G3884" s="1">
        <v>42436</v>
      </c>
      <c r="I3884" t="s">
        <v>1023</v>
      </c>
      <c r="J3884" t="s">
        <v>129</v>
      </c>
      <c r="K3884" t="s">
        <v>274</v>
      </c>
      <c r="L3884" t="s">
        <v>42</v>
      </c>
      <c r="M3884" t="s">
        <v>43</v>
      </c>
      <c r="N3884">
        <v>0</v>
      </c>
      <c r="O3884">
        <v>2</v>
      </c>
      <c r="P3884">
        <v>2</v>
      </c>
      <c r="T3884" t="s">
        <v>55</v>
      </c>
      <c r="V3884" t="s">
        <v>67</v>
      </c>
      <c r="X3884" t="s">
        <v>80</v>
      </c>
      <c r="Z3884" t="s">
        <v>86</v>
      </c>
      <c r="AC3884" t="s">
        <v>275</v>
      </c>
      <c r="AG3884" t="s">
        <v>27</v>
      </c>
      <c r="AH3884" t="str">
        <f>Table1[[#This Row],[Family]]</f>
        <v>Chironomidae</v>
      </c>
      <c r="AI3884" t="s">
        <v>48</v>
      </c>
      <c r="AJ3884" t="s">
        <v>61</v>
      </c>
      <c r="AK3884">
        <v>4.5999999999999996</v>
      </c>
      <c r="AM3884" t="s">
        <v>42</v>
      </c>
      <c r="AN3884">
        <v>4.5999999999999996</v>
      </c>
      <c r="AO3884">
        <v>0</v>
      </c>
    </row>
    <row r="3885" spans="1:41" x14ac:dyDescent="0.25">
      <c r="A3885" t="s">
        <v>925</v>
      </c>
      <c r="F3885" t="s">
        <v>925</v>
      </c>
      <c r="G3885" s="1">
        <v>42436</v>
      </c>
      <c r="I3885" t="s">
        <v>1023</v>
      </c>
      <c r="J3885" t="s">
        <v>129</v>
      </c>
      <c r="K3885" t="s">
        <v>250</v>
      </c>
      <c r="L3885" t="s">
        <v>42</v>
      </c>
      <c r="M3885" t="s">
        <v>43</v>
      </c>
      <c r="N3885">
        <v>0</v>
      </c>
      <c r="O3885">
        <v>2</v>
      </c>
      <c r="P3885">
        <v>2</v>
      </c>
      <c r="T3885" t="s">
        <v>55</v>
      </c>
      <c r="V3885" t="s">
        <v>67</v>
      </c>
      <c r="X3885" t="s">
        <v>80</v>
      </c>
      <c r="Z3885" t="s">
        <v>86</v>
      </c>
      <c r="AC3885" t="s">
        <v>251</v>
      </c>
      <c r="AG3885" t="s">
        <v>27</v>
      </c>
      <c r="AH3885" t="str">
        <f>Table1[[#This Row],[Family]]</f>
        <v>Chironomidae</v>
      </c>
      <c r="AI3885" t="s">
        <v>48</v>
      </c>
      <c r="AJ3885" t="s">
        <v>61</v>
      </c>
      <c r="AK3885">
        <v>5.0999999999999996</v>
      </c>
      <c r="AM3885" t="s">
        <v>42</v>
      </c>
      <c r="AN3885">
        <v>5.0999999999999996</v>
      </c>
      <c r="AO3885">
        <v>0</v>
      </c>
    </row>
    <row r="3886" spans="1:41" x14ac:dyDescent="0.25">
      <c r="A3886" t="s">
        <v>925</v>
      </c>
      <c r="F3886" t="s">
        <v>925</v>
      </c>
      <c r="G3886" s="1">
        <v>42436</v>
      </c>
      <c r="I3886" t="s">
        <v>1023</v>
      </c>
      <c r="J3886" t="s">
        <v>129</v>
      </c>
      <c r="K3886" t="s">
        <v>198</v>
      </c>
      <c r="L3886" t="s">
        <v>42</v>
      </c>
      <c r="M3886" t="s">
        <v>43</v>
      </c>
      <c r="N3886">
        <v>0</v>
      </c>
      <c r="O3886">
        <v>10</v>
      </c>
      <c r="P3886">
        <v>10</v>
      </c>
      <c r="T3886" t="s">
        <v>55</v>
      </c>
      <c r="V3886" t="s">
        <v>67</v>
      </c>
      <c r="X3886" t="s">
        <v>80</v>
      </c>
      <c r="Z3886" t="s">
        <v>199</v>
      </c>
      <c r="AB3886" t="s">
        <v>200</v>
      </c>
      <c r="AC3886" t="s">
        <v>201</v>
      </c>
      <c r="AG3886" t="s">
        <v>27</v>
      </c>
      <c r="AH3886" t="str">
        <f>Table1[[#This Row],[Family]]</f>
        <v>Simuliidae</v>
      </c>
      <c r="AI3886" t="s">
        <v>92</v>
      </c>
      <c r="AJ3886" t="s">
        <v>53</v>
      </c>
      <c r="AK3886">
        <v>2.4</v>
      </c>
      <c r="AM3886" t="s">
        <v>42</v>
      </c>
      <c r="AN3886">
        <v>2.4</v>
      </c>
      <c r="AO3886">
        <v>0</v>
      </c>
    </row>
    <row r="3887" spans="1:41" x14ac:dyDescent="0.25">
      <c r="A3887" t="s">
        <v>925</v>
      </c>
      <c r="F3887" t="s">
        <v>925</v>
      </c>
      <c r="G3887" s="1">
        <v>42436</v>
      </c>
      <c r="I3887" t="s">
        <v>1023</v>
      </c>
      <c r="J3887" t="s">
        <v>129</v>
      </c>
      <c r="K3887" t="s">
        <v>366</v>
      </c>
      <c r="L3887" t="s">
        <v>42</v>
      </c>
      <c r="M3887" t="s">
        <v>43</v>
      </c>
      <c r="N3887">
        <v>0</v>
      </c>
      <c r="O3887">
        <v>1</v>
      </c>
      <c r="P3887">
        <v>1</v>
      </c>
      <c r="T3887" t="s">
        <v>55</v>
      </c>
      <c r="V3887" t="s">
        <v>67</v>
      </c>
      <c r="X3887" t="s">
        <v>80</v>
      </c>
      <c r="Z3887" t="s">
        <v>203</v>
      </c>
      <c r="AC3887" t="s">
        <v>367</v>
      </c>
      <c r="AG3887" t="s">
        <v>27</v>
      </c>
      <c r="AH3887" t="str">
        <f>Table1[[#This Row],[Family]]</f>
        <v>Tipulidae</v>
      </c>
      <c r="AI3887" t="s">
        <v>76</v>
      </c>
      <c r="AJ3887" t="s">
        <v>82</v>
      </c>
      <c r="AK3887">
        <v>1.1000000000000001</v>
      </c>
      <c r="AM3887" t="s">
        <v>42</v>
      </c>
      <c r="AN3887">
        <v>1.1000000000000001</v>
      </c>
      <c r="AO3887">
        <v>0</v>
      </c>
    </row>
    <row r="3888" spans="1:41" x14ac:dyDescent="0.25">
      <c r="A3888" t="s">
        <v>925</v>
      </c>
      <c r="F3888" t="s">
        <v>925</v>
      </c>
      <c r="G3888" s="1">
        <v>42436</v>
      </c>
      <c r="I3888" t="s">
        <v>1023</v>
      </c>
      <c r="J3888" t="s">
        <v>129</v>
      </c>
      <c r="K3888" t="s">
        <v>926</v>
      </c>
      <c r="L3888" t="s">
        <v>42</v>
      </c>
      <c r="M3888" t="s">
        <v>43</v>
      </c>
      <c r="N3888">
        <v>0</v>
      </c>
      <c r="O3888">
        <v>1</v>
      </c>
      <c r="P3888">
        <v>1</v>
      </c>
      <c r="T3888" t="s">
        <v>55</v>
      </c>
      <c r="V3888" t="s">
        <v>67</v>
      </c>
      <c r="X3888" t="s">
        <v>80</v>
      </c>
      <c r="Z3888" t="s">
        <v>203</v>
      </c>
      <c r="AC3888" t="s">
        <v>927</v>
      </c>
      <c r="AG3888" t="s">
        <v>27</v>
      </c>
      <c r="AH3888" t="str">
        <f>Table1[[#This Row],[Family]]</f>
        <v>Tipulidae</v>
      </c>
      <c r="AI3888" t="s">
        <v>76</v>
      </c>
      <c r="AJ3888" t="s">
        <v>82</v>
      </c>
      <c r="AK3888">
        <v>3.6</v>
      </c>
      <c r="AM3888" t="s">
        <v>42</v>
      </c>
      <c r="AN3888">
        <v>3.6</v>
      </c>
      <c r="AO3888">
        <v>0</v>
      </c>
    </row>
    <row r="3889" spans="1:41" x14ac:dyDescent="0.25">
      <c r="A3889" t="s">
        <v>928</v>
      </c>
      <c r="F3889" t="s">
        <v>928</v>
      </c>
      <c r="G3889" s="1">
        <v>42451</v>
      </c>
      <c r="I3889" t="s">
        <v>1023</v>
      </c>
      <c r="J3889" t="s">
        <v>129</v>
      </c>
      <c r="K3889" t="s">
        <v>258</v>
      </c>
      <c r="L3889" t="s">
        <v>42</v>
      </c>
      <c r="M3889" t="s">
        <v>43</v>
      </c>
      <c r="N3889">
        <v>0</v>
      </c>
      <c r="O3889">
        <v>1</v>
      </c>
      <c r="P3889">
        <v>1</v>
      </c>
      <c r="T3889" t="s">
        <v>44</v>
      </c>
      <c r="V3889" t="s">
        <v>45</v>
      </c>
      <c r="X3889" t="s">
        <v>46</v>
      </c>
      <c r="Z3889" t="s">
        <v>259</v>
      </c>
      <c r="AG3889" t="s">
        <v>24</v>
      </c>
      <c r="AH3889" t="str">
        <f>Table1[[#This Row],[FinalID]]</f>
        <v>ENCHYTRAEIDAE</v>
      </c>
      <c r="AI3889" t="s">
        <v>48</v>
      </c>
      <c r="AJ3889" t="s">
        <v>49</v>
      </c>
      <c r="AK3889">
        <v>9.1</v>
      </c>
      <c r="AM3889" t="s">
        <v>42</v>
      </c>
      <c r="AN3889">
        <v>9.1</v>
      </c>
      <c r="AO3889">
        <v>0</v>
      </c>
    </row>
    <row r="3890" spans="1:41" x14ac:dyDescent="0.25">
      <c r="A3890" t="s">
        <v>928</v>
      </c>
      <c r="F3890" t="s">
        <v>928</v>
      </c>
      <c r="G3890" s="1">
        <v>42451</v>
      </c>
      <c r="I3890" t="s">
        <v>1023</v>
      </c>
      <c r="J3890" t="s">
        <v>129</v>
      </c>
      <c r="K3890" t="s">
        <v>242</v>
      </c>
      <c r="L3890" t="s">
        <v>42</v>
      </c>
      <c r="M3890" t="s">
        <v>43</v>
      </c>
      <c r="N3890">
        <v>0</v>
      </c>
      <c r="O3890">
        <v>1</v>
      </c>
      <c r="P3890">
        <v>1</v>
      </c>
      <c r="T3890" t="s">
        <v>44</v>
      </c>
      <c r="V3890" t="s">
        <v>45</v>
      </c>
      <c r="X3890" t="s">
        <v>243</v>
      </c>
      <c r="Z3890" t="s">
        <v>244</v>
      </c>
      <c r="AG3890" t="s">
        <v>24</v>
      </c>
      <c r="AH3890" t="str">
        <f>Table1[[#This Row],[FinalID]]</f>
        <v>LUMBRICULIDAE</v>
      </c>
      <c r="AI3890" t="s">
        <v>48</v>
      </c>
      <c r="AJ3890" t="s">
        <v>49</v>
      </c>
      <c r="AK3890">
        <v>6.6</v>
      </c>
      <c r="AM3890" t="s">
        <v>42</v>
      </c>
      <c r="AN3890">
        <v>6.6</v>
      </c>
      <c r="AO3890">
        <v>0</v>
      </c>
    </row>
    <row r="3891" spans="1:41" x14ac:dyDescent="0.25">
      <c r="A3891" t="s">
        <v>928</v>
      </c>
      <c r="F3891" t="s">
        <v>928</v>
      </c>
      <c r="G3891" s="1">
        <v>42451</v>
      </c>
      <c r="I3891" t="s">
        <v>1023</v>
      </c>
      <c r="J3891" t="s">
        <v>129</v>
      </c>
      <c r="K3891" t="s">
        <v>134</v>
      </c>
      <c r="L3891" t="s">
        <v>42</v>
      </c>
      <c r="M3891" t="s">
        <v>43</v>
      </c>
      <c r="N3891">
        <v>0</v>
      </c>
      <c r="O3891">
        <v>8</v>
      </c>
      <c r="P3891">
        <v>8</v>
      </c>
      <c r="T3891" t="s">
        <v>55</v>
      </c>
      <c r="V3891" t="s">
        <v>67</v>
      </c>
      <c r="X3891" t="s">
        <v>68</v>
      </c>
      <c r="Z3891" t="s">
        <v>135</v>
      </c>
      <c r="AG3891" t="s">
        <v>24</v>
      </c>
      <c r="AH3891" t="str">
        <f>Table1[[#This Row],[FinalID]]</f>
        <v>LEPTOPHLEBIIDAE</v>
      </c>
      <c r="AI3891" t="s">
        <v>48</v>
      </c>
      <c r="AJ3891" t="s">
        <v>136</v>
      </c>
      <c r="AK3891">
        <v>1.7</v>
      </c>
      <c r="AM3891" t="s">
        <v>42</v>
      </c>
      <c r="AN3891">
        <v>1.7</v>
      </c>
      <c r="AO3891">
        <v>0</v>
      </c>
    </row>
    <row r="3892" spans="1:41" x14ac:dyDescent="0.25">
      <c r="A3892" t="s">
        <v>928</v>
      </c>
      <c r="F3892" t="s">
        <v>928</v>
      </c>
      <c r="G3892" s="1">
        <v>42451</v>
      </c>
      <c r="I3892" t="s">
        <v>1023</v>
      </c>
      <c r="J3892" t="s">
        <v>129</v>
      </c>
      <c r="K3892" t="s">
        <v>586</v>
      </c>
      <c r="L3892" t="s">
        <v>42</v>
      </c>
      <c r="M3892" t="s">
        <v>43</v>
      </c>
      <c r="N3892">
        <v>0</v>
      </c>
      <c r="O3892">
        <v>1</v>
      </c>
      <c r="P3892">
        <v>1</v>
      </c>
      <c r="T3892" t="s">
        <v>55</v>
      </c>
      <c r="V3892" t="s">
        <v>67</v>
      </c>
      <c r="X3892" t="s">
        <v>68</v>
      </c>
      <c r="Z3892" t="s">
        <v>138</v>
      </c>
      <c r="AC3892" t="s">
        <v>587</v>
      </c>
      <c r="AG3892" t="s">
        <v>27</v>
      </c>
      <c r="AH3892" t="str">
        <f>Table1[[#This Row],[Family]]</f>
        <v>Ephemerellidae</v>
      </c>
      <c r="AI3892" t="s">
        <v>144</v>
      </c>
      <c r="AJ3892" t="s">
        <v>169</v>
      </c>
      <c r="AK3892">
        <v>1.9</v>
      </c>
      <c r="AM3892" t="s">
        <v>42</v>
      </c>
      <c r="AN3892">
        <v>1.9</v>
      </c>
      <c r="AO3892">
        <v>0</v>
      </c>
    </row>
    <row r="3893" spans="1:41" x14ac:dyDescent="0.25">
      <c r="A3893" t="s">
        <v>928</v>
      </c>
      <c r="F3893" t="s">
        <v>928</v>
      </c>
      <c r="G3893" s="1">
        <v>42451</v>
      </c>
      <c r="I3893" t="s">
        <v>1023</v>
      </c>
      <c r="J3893" t="s">
        <v>129</v>
      </c>
      <c r="K3893" t="s">
        <v>137</v>
      </c>
      <c r="L3893" t="s">
        <v>42</v>
      </c>
      <c r="M3893" t="s">
        <v>43</v>
      </c>
      <c r="N3893">
        <v>0</v>
      </c>
      <c r="O3893">
        <v>23</v>
      </c>
      <c r="P3893">
        <v>23</v>
      </c>
      <c r="T3893" t="s">
        <v>55</v>
      </c>
      <c r="V3893" t="s">
        <v>67</v>
      </c>
      <c r="X3893" t="s">
        <v>68</v>
      </c>
      <c r="Z3893" t="s">
        <v>138</v>
      </c>
      <c r="AC3893" t="s">
        <v>139</v>
      </c>
      <c r="AG3893" t="s">
        <v>27</v>
      </c>
      <c r="AH3893" t="str">
        <f>Table1[[#This Row],[Family]]</f>
        <v>Ephemerellidae</v>
      </c>
      <c r="AI3893" t="s">
        <v>48</v>
      </c>
      <c r="AJ3893" t="s">
        <v>140</v>
      </c>
      <c r="AK3893">
        <v>2.2999999999999998</v>
      </c>
      <c r="AM3893" t="s">
        <v>42</v>
      </c>
      <c r="AN3893">
        <v>2.2999999999999998</v>
      </c>
      <c r="AO3893">
        <v>0</v>
      </c>
    </row>
    <row r="3894" spans="1:41" x14ac:dyDescent="0.25">
      <c r="A3894" t="s">
        <v>928</v>
      </c>
      <c r="F3894" t="s">
        <v>928</v>
      </c>
      <c r="G3894" s="1">
        <v>42451</v>
      </c>
      <c r="I3894" t="s">
        <v>1023</v>
      </c>
      <c r="J3894" t="s">
        <v>129</v>
      </c>
      <c r="K3894" t="s">
        <v>588</v>
      </c>
      <c r="L3894" t="s">
        <v>42</v>
      </c>
      <c r="M3894" t="s">
        <v>43</v>
      </c>
      <c r="N3894">
        <v>0</v>
      </c>
      <c r="O3894">
        <v>5</v>
      </c>
      <c r="P3894">
        <v>5</v>
      </c>
      <c r="T3894" t="s">
        <v>55</v>
      </c>
      <c r="V3894" t="s">
        <v>67</v>
      </c>
      <c r="X3894" t="s">
        <v>68</v>
      </c>
      <c r="Z3894" t="s">
        <v>142</v>
      </c>
      <c r="AC3894" t="s">
        <v>589</v>
      </c>
      <c r="AG3894" t="s">
        <v>27</v>
      </c>
      <c r="AH3894" t="str">
        <f>Table1[[#This Row],[Family]]</f>
        <v>Heptageniidae</v>
      </c>
      <c r="AI3894" t="s">
        <v>144</v>
      </c>
      <c r="AJ3894" t="s">
        <v>53</v>
      </c>
      <c r="AK3894">
        <v>1.6</v>
      </c>
      <c r="AM3894" t="s">
        <v>42</v>
      </c>
      <c r="AN3894">
        <v>1.6</v>
      </c>
      <c r="AO3894">
        <v>0</v>
      </c>
    </row>
    <row r="3895" spans="1:41" x14ac:dyDescent="0.25">
      <c r="A3895" t="s">
        <v>928</v>
      </c>
      <c r="F3895" t="s">
        <v>928</v>
      </c>
      <c r="G3895" s="1">
        <v>42451</v>
      </c>
      <c r="I3895" t="s">
        <v>1023</v>
      </c>
      <c r="J3895" t="s">
        <v>129</v>
      </c>
      <c r="K3895" t="s">
        <v>141</v>
      </c>
      <c r="L3895" t="s">
        <v>42</v>
      </c>
      <c r="M3895" t="s">
        <v>43</v>
      </c>
      <c r="N3895">
        <v>0</v>
      </c>
      <c r="O3895">
        <v>16</v>
      </c>
      <c r="P3895">
        <v>16</v>
      </c>
      <c r="T3895" t="s">
        <v>55</v>
      </c>
      <c r="V3895" t="s">
        <v>67</v>
      </c>
      <c r="X3895" t="s">
        <v>68</v>
      </c>
      <c r="Z3895" t="s">
        <v>142</v>
      </c>
      <c r="AC3895" t="s">
        <v>143</v>
      </c>
      <c r="AG3895" t="s">
        <v>27</v>
      </c>
      <c r="AH3895" t="str">
        <f>Table1[[#This Row],[Family]]</f>
        <v>Heptageniidae</v>
      </c>
      <c r="AI3895" t="s">
        <v>144</v>
      </c>
      <c r="AJ3895" t="s">
        <v>53</v>
      </c>
      <c r="AK3895">
        <v>1.7</v>
      </c>
      <c r="AM3895" t="s">
        <v>42</v>
      </c>
      <c r="AN3895">
        <v>1.7</v>
      </c>
      <c r="AO3895">
        <v>0</v>
      </c>
    </row>
    <row r="3896" spans="1:41" x14ac:dyDescent="0.25">
      <c r="A3896" t="s">
        <v>928</v>
      </c>
      <c r="F3896" t="s">
        <v>928</v>
      </c>
      <c r="G3896" s="1">
        <v>42451</v>
      </c>
      <c r="I3896" t="s">
        <v>1023</v>
      </c>
      <c r="J3896" t="s">
        <v>129</v>
      </c>
      <c r="K3896" t="s">
        <v>660</v>
      </c>
      <c r="L3896" t="s">
        <v>42</v>
      </c>
      <c r="M3896" t="s">
        <v>43</v>
      </c>
      <c r="N3896">
        <v>0</v>
      </c>
      <c r="O3896">
        <v>1</v>
      </c>
      <c r="P3896">
        <v>1</v>
      </c>
      <c r="T3896" t="s">
        <v>55</v>
      </c>
      <c r="V3896" t="s">
        <v>67</v>
      </c>
      <c r="X3896" t="s">
        <v>68</v>
      </c>
      <c r="Z3896" t="s">
        <v>146</v>
      </c>
      <c r="AC3896" t="s">
        <v>661</v>
      </c>
      <c r="AG3896" t="s">
        <v>27</v>
      </c>
      <c r="AH3896" t="str">
        <f>Table1[[#This Row],[Family]]</f>
        <v>Baetidae</v>
      </c>
      <c r="AI3896" t="s">
        <v>48</v>
      </c>
      <c r="AJ3896" t="s">
        <v>136</v>
      </c>
      <c r="AK3896">
        <v>2.2999999999999998</v>
      </c>
      <c r="AM3896" t="s">
        <v>42</v>
      </c>
      <c r="AN3896">
        <v>2.2999999999999998</v>
      </c>
      <c r="AO3896">
        <v>0</v>
      </c>
    </row>
    <row r="3897" spans="1:41" x14ac:dyDescent="0.25">
      <c r="A3897" t="s">
        <v>928</v>
      </c>
      <c r="F3897" t="s">
        <v>928</v>
      </c>
      <c r="G3897" s="1">
        <v>42451</v>
      </c>
      <c r="I3897" t="s">
        <v>1023</v>
      </c>
      <c r="J3897" t="s">
        <v>129</v>
      </c>
      <c r="K3897" t="s">
        <v>350</v>
      </c>
      <c r="L3897" t="s">
        <v>42</v>
      </c>
      <c r="M3897" t="s">
        <v>79</v>
      </c>
      <c r="N3897">
        <v>0</v>
      </c>
      <c r="O3897">
        <v>1</v>
      </c>
      <c r="P3897">
        <v>1</v>
      </c>
      <c r="T3897" t="s">
        <v>55</v>
      </c>
      <c r="V3897" t="s">
        <v>67</v>
      </c>
      <c r="X3897" t="s">
        <v>152</v>
      </c>
      <c r="Z3897" t="s">
        <v>153</v>
      </c>
      <c r="AG3897" t="s">
        <v>24</v>
      </c>
      <c r="AH3897" t="str">
        <f>Table1[[#This Row],[FinalID]]</f>
        <v>CHLOROPERLIDAE</v>
      </c>
      <c r="AI3897" t="s">
        <v>76</v>
      </c>
      <c r="AJ3897" t="s">
        <v>53</v>
      </c>
      <c r="AK3897">
        <v>1.6</v>
      </c>
      <c r="AM3897" t="s">
        <v>42</v>
      </c>
      <c r="AN3897">
        <v>1.6</v>
      </c>
      <c r="AO3897">
        <v>0</v>
      </c>
    </row>
    <row r="3898" spans="1:41" x14ac:dyDescent="0.25">
      <c r="A3898" t="s">
        <v>928</v>
      </c>
      <c r="F3898" t="s">
        <v>928</v>
      </c>
      <c r="G3898" s="1">
        <v>42451</v>
      </c>
      <c r="I3898" t="s">
        <v>1023</v>
      </c>
      <c r="J3898" t="s">
        <v>129</v>
      </c>
      <c r="K3898" t="s">
        <v>151</v>
      </c>
      <c r="L3898" t="s">
        <v>42</v>
      </c>
      <c r="M3898" t="s">
        <v>43</v>
      </c>
      <c r="N3898">
        <v>0</v>
      </c>
      <c r="O3898">
        <v>1</v>
      </c>
      <c r="P3898">
        <v>1</v>
      </c>
      <c r="T3898" t="s">
        <v>55</v>
      </c>
      <c r="V3898" t="s">
        <v>67</v>
      </c>
      <c r="X3898" t="s">
        <v>152</v>
      </c>
      <c r="Z3898" t="s">
        <v>153</v>
      </c>
      <c r="AC3898" t="s">
        <v>154</v>
      </c>
      <c r="AG3898" t="s">
        <v>27</v>
      </c>
      <c r="AH3898" t="str">
        <f>Table1[[#This Row],[Family]]</f>
        <v>Chloroperlidae</v>
      </c>
      <c r="AI3898" t="s">
        <v>76</v>
      </c>
      <c r="AJ3898" t="s">
        <v>53</v>
      </c>
      <c r="AK3898">
        <v>1.9</v>
      </c>
      <c r="AM3898" t="s">
        <v>42</v>
      </c>
      <c r="AN3898">
        <v>1.9</v>
      </c>
      <c r="AO3898">
        <v>0</v>
      </c>
    </row>
    <row r="3899" spans="1:41" x14ac:dyDescent="0.25">
      <c r="A3899" t="s">
        <v>928</v>
      </c>
      <c r="F3899" t="s">
        <v>928</v>
      </c>
      <c r="G3899" s="1">
        <v>42451</v>
      </c>
      <c r="I3899" t="s">
        <v>1023</v>
      </c>
      <c r="J3899" t="s">
        <v>129</v>
      </c>
      <c r="K3899" t="s">
        <v>155</v>
      </c>
      <c r="L3899" t="s">
        <v>42</v>
      </c>
      <c r="M3899" t="s">
        <v>43</v>
      </c>
      <c r="N3899">
        <v>0</v>
      </c>
      <c r="O3899">
        <v>10</v>
      </c>
      <c r="P3899">
        <v>10</v>
      </c>
      <c r="T3899" t="s">
        <v>55</v>
      </c>
      <c r="V3899" t="s">
        <v>67</v>
      </c>
      <c r="X3899" t="s">
        <v>152</v>
      </c>
      <c r="Z3899" t="s">
        <v>156</v>
      </c>
      <c r="AC3899" t="s">
        <v>157</v>
      </c>
      <c r="AG3899" t="s">
        <v>27</v>
      </c>
      <c r="AH3899" t="str">
        <f>Table1[[#This Row],[Family]]</f>
        <v>Leuctridae</v>
      </c>
      <c r="AI3899" t="s">
        <v>60</v>
      </c>
      <c r="AJ3899" t="s">
        <v>53</v>
      </c>
      <c r="AK3899">
        <v>0.4</v>
      </c>
      <c r="AM3899" t="s">
        <v>42</v>
      </c>
      <c r="AN3899">
        <v>0.4</v>
      </c>
      <c r="AO3899">
        <v>0</v>
      </c>
    </row>
    <row r="3900" spans="1:41" x14ac:dyDescent="0.25">
      <c r="A3900" t="s">
        <v>928</v>
      </c>
      <c r="F3900" t="s">
        <v>928</v>
      </c>
      <c r="G3900" s="1">
        <v>42451</v>
      </c>
      <c r="I3900" t="s">
        <v>1023</v>
      </c>
      <c r="J3900" t="s">
        <v>129</v>
      </c>
      <c r="K3900" t="s">
        <v>158</v>
      </c>
      <c r="L3900" t="s">
        <v>42</v>
      </c>
      <c r="M3900" t="s">
        <v>43</v>
      </c>
      <c r="N3900">
        <v>0</v>
      </c>
      <c r="O3900">
        <v>12</v>
      </c>
      <c r="P3900">
        <v>12</v>
      </c>
      <c r="T3900" t="s">
        <v>55</v>
      </c>
      <c r="V3900" t="s">
        <v>67</v>
      </c>
      <c r="X3900" t="s">
        <v>152</v>
      </c>
      <c r="Z3900" t="s">
        <v>159</v>
      </c>
      <c r="AC3900" t="s">
        <v>160</v>
      </c>
      <c r="AG3900" t="s">
        <v>27</v>
      </c>
      <c r="AH3900" t="str">
        <f>Table1[[#This Row],[Family]]</f>
        <v>Nemouridae</v>
      </c>
      <c r="AI3900" t="s">
        <v>60</v>
      </c>
      <c r="AJ3900" t="s">
        <v>161</v>
      </c>
      <c r="AK3900">
        <v>3</v>
      </c>
      <c r="AM3900" t="s">
        <v>42</v>
      </c>
      <c r="AN3900">
        <v>3</v>
      </c>
      <c r="AO3900">
        <v>0</v>
      </c>
    </row>
    <row r="3901" spans="1:41" x14ac:dyDescent="0.25">
      <c r="A3901" t="s">
        <v>928</v>
      </c>
      <c r="F3901" t="s">
        <v>928</v>
      </c>
      <c r="G3901" s="1">
        <v>42451</v>
      </c>
      <c r="I3901" t="s">
        <v>1023</v>
      </c>
      <c r="J3901" t="s">
        <v>129</v>
      </c>
      <c r="K3901" t="s">
        <v>876</v>
      </c>
      <c r="L3901" t="s">
        <v>42</v>
      </c>
      <c r="M3901" t="s">
        <v>43</v>
      </c>
      <c r="N3901">
        <v>0</v>
      </c>
      <c r="O3901">
        <v>2</v>
      </c>
      <c r="P3901">
        <v>2</v>
      </c>
      <c r="T3901" t="s">
        <v>55</v>
      </c>
      <c r="V3901" t="s">
        <v>67</v>
      </c>
      <c r="X3901" t="s">
        <v>152</v>
      </c>
      <c r="Z3901" t="s">
        <v>604</v>
      </c>
      <c r="AC3901" t="s">
        <v>877</v>
      </c>
      <c r="AG3901" t="s">
        <v>27</v>
      </c>
      <c r="AH3901" t="str">
        <f>Table1[[#This Row],[Family]]</f>
        <v>Peltoperlidae</v>
      </c>
      <c r="AI3901" t="s">
        <v>60</v>
      </c>
      <c r="AJ3901" t="s">
        <v>169</v>
      </c>
      <c r="AK3901">
        <v>1.5</v>
      </c>
      <c r="AM3901" t="s">
        <v>42</v>
      </c>
      <c r="AN3901">
        <v>1.5</v>
      </c>
      <c r="AO3901">
        <v>0</v>
      </c>
    </row>
    <row r="3902" spans="1:41" x14ac:dyDescent="0.25">
      <c r="A3902" t="s">
        <v>928</v>
      </c>
      <c r="F3902" t="s">
        <v>928</v>
      </c>
      <c r="G3902" s="1">
        <v>42451</v>
      </c>
      <c r="I3902" t="s">
        <v>1023</v>
      </c>
      <c r="J3902" t="s">
        <v>129</v>
      </c>
      <c r="K3902" t="s">
        <v>863</v>
      </c>
      <c r="L3902" t="s">
        <v>42</v>
      </c>
      <c r="M3902" t="s">
        <v>43</v>
      </c>
      <c r="N3902">
        <v>0</v>
      </c>
      <c r="O3902">
        <v>3</v>
      </c>
      <c r="P3902">
        <v>3</v>
      </c>
      <c r="T3902" t="s">
        <v>55</v>
      </c>
      <c r="V3902" t="s">
        <v>67</v>
      </c>
      <c r="X3902" t="s">
        <v>152</v>
      </c>
      <c r="Z3902" t="s">
        <v>167</v>
      </c>
      <c r="AB3902" t="s">
        <v>864</v>
      </c>
      <c r="AC3902" t="s">
        <v>865</v>
      </c>
      <c r="AG3902" t="s">
        <v>27</v>
      </c>
      <c r="AH3902" t="str">
        <f>Table1[[#This Row],[Family]]</f>
        <v>Perlodidae</v>
      </c>
      <c r="AI3902" t="s">
        <v>76</v>
      </c>
      <c r="AJ3902" t="s">
        <v>53</v>
      </c>
      <c r="AK3902">
        <v>2</v>
      </c>
      <c r="AM3902" t="s">
        <v>42</v>
      </c>
      <c r="AN3902">
        <v>2</v>
      </c>
      <c r="AO3902">
        <v>0</v>
      </c>
    </row>
    <row r="3903" spans="1:41" x14ac:dyDescent="0.25">
      <c r="A3903" t="s">
        <v>928</v>
      </c>
      <c r="F3903" t="s">
        <v>928</v>
      </c>
      <c r="G3903" s="1">
        <v>42451</v>
      </c>
      <c r="I3903" t="s">
        <v>1023</v>
      </c>
      <c r="J3903" t="s">
        <v>129</v>
      </c>
      <c r="K3903" t="s">
        <v>871</v>
      </c>
      <c r="L3903" t="s">
        <v>42</v>
      </c>
      <c r="M3903" t="s">
        <v>43</v>
      </c>
      <c r="N3903">
        <v>0</v>
      </c>
      <c r="O3903">
        <v>2</v>
      </c>
      <c r="P3903">
        <v>2</v>
      </c>
      <c r="T3903" t="s">
        <v>55</v>
      </c>
      <c r="V3903" t="s">
        <v>67</v>
      </c>
      <c r="X3903" t="s">
        <v>152</v>
      </c>
      <c r="Z3903" t="s">
        <v>872</v>
      </c>
      <c r="AB3903" t="s">
        <v>873</v>
      </c>
      <c r="AC3903" t="s">
        <v>874</v>
      </c>
      <c r="AG3903" t="s">
        <v>27</v>
      </c>
      <c r="AH3903" t="str">
        <f>Table1[[#This Row],[Family]]</f>
        <v>Pteronarcyidae</v>
      </c>
      <c r="AI3903" t="s">
        <v>60</v>
      </c>
      <c r="AJ3903" t="s">
        <v>169</v>
      </c>
      <c r="AK3903">
        <v>1.1000000000000001</v>
      </c>
      <c r="AM3903" t="s">
        <v>42</v>
      </c>
      <c r="AN3903">
        <v>1.1000000000000001</v>
      </c>
      <c r="AO3903">
        <v>0</v>
      </c>
    </row>
    <row r="3904" spans="1:41" x14ac:dyDescent="0.25">
      <c r="A3904" t="s">
        <v>928</v>
      </c>
      <c r="F3904" t="s">
        <v>928</v>
      </c>
      <c r="G3904" s="1">
        <v>42451</v>
      </c>
      <c r="I3904" t="s">
        <v>1023</v>
      </c>
      <c r="J3904" t="s">
        <v>129</v>
      </c>
      <c r="K3904" t="s">
        <v>173</v>
      </c>
      <c r="L3904" t="s">
        <v>42</v>
      </c>
      <c r="M3904" t="s">
        <v>43</v>
      </c>
      <c r="N3904">
        <v>0</v>
      </c>
      <c r="O3904">
        <v>7</v>
      </c>
      <c r="P3904">
        <v>7</v>
      </c>
      <c r="T3904" t="s">
        <v>55</v>
      </c>
      <c r="V3904" t="s">
        <v>67</v>
      </c>
      <c r="X3904" t="s">
        <v>72</v>
      </c>
      <c r="Z3904" t="s">
        <v>171</v>
      </c>
      <c r="AC3904" t="s">
        <v>174</v>
      </c>
      <c r="AG3904" t="s">
        <v>27</v>
      </c>
      <c r="AH3904" t="str">
        <f>Table1[[#This Row],[Family]]</f>
        <v>Hydropsychidae</v>
      </c>
      <c r="AI3904" t="s">
        <v>92</v>
      </c>
      <c r="AJ3904" t="s">
        <v>53</v>
      </c>
      <c r="AK3904">
        <v>2.7</v>
      </c>
      <c r="AM3904" t="s">
        <v>42</v>
      </c>
      <c r="AN3904">
        <v>2.7</v>
      </c>
      <c r="AO3904">
        <v>0</v>
      </c>
    </row>
    <row r="3905" spans="1:41" x14ac:dyDescent="0.25">
      <c r="A3905" t="s">
        <v>928</v>
      </c>
      <c r="F3905" t="s">
        <v>928</v>
      </c>
      <c r="G3905" s="1">
        <v>42451</v>
      </c>
      <c r="I3905" t="s">
        <v>1023</v>
      </c>
      <c r="J3905" t="s">
        <v>129</v>
      </c>
      <c r="K3905" t="s">
        <v>180</v>
      </c>
      <c r="L3905" t="s">
        <v>42</v>
      </c>
      <c r="M3905" t="s">
        <v>43</v>
      </c>
      <c r="N3905">
        <v>0</v>
      </c>
      <c r="O3905">
        <v>1</v>
      </c>
      <c r="P3905">
        <v>1</v>
      </c>
      <c r="T3905" t="s">
        <v>55</v>
      </c>
      <c r="V3905" t="s">
        <v>67</v>
      </c>
      <c r="X3905" t="s">
        <v>72</v>
      </c>
      <c r="Z3905" t="s">
        <v>181</v>
      </c>
      <c r="AC3905" t="s">
        <v>182</v>
      </c>
      <c r="AG3905" t="s">
        <v>27</v>
      </c>
      <c r="AH3905" t="str">
        <f>Table1[[#This Row],[Family]]</f>
        <v>Philopotamidae</v>
      </c>
      <c r="AI3905" t="s">
        <v>92</v>
      </c>
      <c r="AJ3905" t="s">
        <v>53</v>
      </c>
      <c r="AK3905">
        <v>1.8</v>
      </c>
      <c r="AM3905" t="s">
        <v>42</v>
      </c>
      <c r="AN3905">
        <v>1.8</v>
      </c>
      <c r="AO3905">
        <v>0</v>
      </c>
    </row>
    <row r="3906" spans="1:41" x14ac:dyDescent="0.25">
      <c r="A3906" t="s">
        <v>928</v>
      </c>
      <c r="F3906" t="s">
        <v>928</v>
      </c>
      <c r="G3906" s="1">
        <v>42451</v>
      </c>
      <c r="I3906" t="s">
        <v>1023</v>
      </c>
      <c r="J3906" t="s">
        <v>129</v>
      </c>
      <c r="K3906" t="s">
        <v>450</v>
      </c>
      <c r="L3906" t="s">
        <v>42</v>
      </c>
      <c r="M3906" t="s">
        <v>43</v>
      </c>
      <c r="N3906">
        <v>0</v>
      </c>
      <c r="O3906">
        <v>1</v>
      </c>
      <c r="P3906">
        <v>1</v>
      </c>
      <c r="T3906" t="s">
        <v>55</v>
      </c>
      <c r="V3906" t="s">
        <v>67</v>
      </c>
      <c r="X3906" t="s">
        <v>72</v>
      </c>
      <c r="Z3906" t="s">
        <v>451</v>
      </c>
      <c r="AC3906" t="s">
        <v>452</v>
      </c>
      <c r="AG3906" t="s">
        <v>27</v>
      </c>
      <c r="AH3906" t="str">
        <f>Table1[[#This Row],[Family]]</f>
        <v>Polycentropodidae</v>
      </c>
      <c r="AI3906" t="s">
        <v>92</v>
      </c>
      <c r="AJ3906" t="s">
        <v>53</v>
      </c>
      <c r="AK3906">
        <v>1.1000000000000001</v>
      </c>
      <c r="AM3906" t="s">
        <v>42</v>
      </c>
      <c r="AN3906">
        <v>1.1000000000000001</v>
      </c>
      <c r="AO3906">
        <v>0</v>
      </c>
    </row>
    <row r="3907" spans="1:41" x14ac:dyDescent="0.25">
      <c r="A3907" t="s">
        <v>928</v>
      </c>
      <c r="F3907" t="s">
        <v>928</v>
      </c>
      <c r="G3907" s="1">
        <v>42451</v>
      </c>
      <c r="I3907" t="s">
        <v>1023</v>
      </c>
      <c r="J3907" t="s">
        <v>129</v>
      </c>
      <c r="K3907" t="s">
        <v>359</v>
      </c>
      <c r="L3907" t="s">
        <v>42</v>
      </c>
      <c r="M3907" t="s">
        <v>43</v>
      </c>
      <c r="N3907">
        <v>0</v>
      </c>
      <c r="O3907">
        <v>3</v>
      </c>
      <c r="P3907">
        <v>3</v>
      </c>
      <c r="T3907" t="s">
        <v>55</v>
      </c>
      <c r="V3907" t="s">
        <v>67</v>
      </c>
      <c r="X3907" t="s">
        <v>72</v>
      </c>
      <c r="Z3907" t="s">
        <v>360</v>
      </c>
      <c r="AC3907" t="s">
        <v>361</v>
      </c>
      <c r="AG3907" t="s">
        <v>27</v>
      </c>
      <c r="AH3907" t="str">
        <f>Table1[[#This Row],[Family]]</f>
        <v>Rhyacophilidae</v>
      </c>
      <c r="AI3907" t="s">
        <v>76</v>
      </c>
      <c r="AJ3907" t="s">
        <v>53</v>
      </c>
      <c r="AK3907">
        <v>2.1</v>
      </c>
      <c r="AM3907" t="s">
        <v>42</v>
      </c>
      <c r="AN3907">
        <v>2.1</v>
      </c>
      <c r="AO3907">
        <v>0</v>
      </c>
    </row>
    <row r="3908" spans="1:41" x14ac:dyDescent="0.25">
      <c r="A3908" t="s">
        <v>928</v>
      </c>
      <c r="F3908" t="s">
        <v>928</v>
      </c>
      <c r="G3908" s="1">
        <v>42451</v>
      </c>
      <c r="I3908" t="s">
        <v>1023</v>
      </c>
      <c r="J3908" t="s">
        <v>129</v>
      </c>
      <c r="K3908" t="s">
        <v>248</v>
      </c>
      <c r="L3908" t="s">
        <v>42</v>
      </c>
      <c r="M3908" t="s">
        <v>43</v>
      </c>
      <c r="N3908">
        <v>0</v>
      </c>
      <c r="O3908">
        <v>2</v>
      </c>
      <c r="P3908">
        <v>2</v>
      </c>
      <c r="T3908" t="s">
        <v>55</v>
      </c>
      <c r="V3908" t="s">
        <v>67</v>
      </c>
      <c r="X3908" t="s">
        <v>220</v>
      </c>
      <c r="Z3908" t="s">
        <v>221</v>
      </c>
      <c r="AC3908" t="s">
        <v>249</v>
      </c>
      <c r="AG3908" t="s">
        <v>27</v>
      </c>
      <c r="AH3908" t="str">
        <f>Table1[[#This Row],[Family]]</f>
        <v>Elmidae</v>
      </c>
      <c r="AI3908" t="s">
        <v>144</v>
      </c>
      <c r="AJ3908" t="s">
        <v>53</v>
      </c>
      <c r="AK3908">
        <v>2.7</v>
      </c>
      <c r="AM3908" t="s">
        <v>42</v>
      </c>
      <c r="AN3908">
        <v>2.7</v>
      </c>
      <c r="AO3908">
        <v>0</v>
      </c>
    </row>
    <row r="3909" spans="1:41" x14ac:dyDescent="0.25">
      <c r="A3909" t="s">
        <v>928</v>
      </c>
      <c r="F3909" t="s">
        <v>928</v>
      </c>
      <c r="G3909" s="1">
        <v>42451</v>
      </c>
      <c r="I3909" t="s">
        <v>1023</v>
      </c>
      <c r="J3909" t="s">
        <v>129</v>
      </c>
      <c r="K3909" t="s">
        <v>475</v>
      </c>
      <c r="L3909" t="s">
        <v>42</v>
      </c>
      <c r="M3909" t="s">
        <v>43</v>
      </c>
      <c r="N3909">
        <v>0</v>
      </c>
      <c r="O3909">
        <v>1</v>
      </c>
      <c r="P3909">
        <v>1</v>
      </c>
      <c r="T3909" t="s">
        <v>55</v>
      </c>
      <c r="V3909" t="s">
        <v>67</v>
      </c>
      <c r="X3909" t="s">
        <v>80</v>
      </c>
      <c r="Z3909" t="s">
        <v>86</v>
      </c>
      <c r="AB3909" t="s">
        <v>97</v>
      </c>
      <c r="AC3909" t="s">
        <v>476</v>
      </c>
      <c r="AG3909" t="s">
        <v>27</v>
      </c>
      <c r="AH3909" t="str">
        <f>Table1[[#This Row],[Family]]</f>
        <v>Chironomidae</v>
      </c>
      <c r="AI3909" t="s">
        <v>92</v>
      </c>
      <c r="AK3909">
        <v>6.6</v>
      </c>
      <c r="AM3909" t="s">
        <v>42</v>
      </c>
      <c r="AN3909">
        <v>6.6</v>
      </c>
      <c r="AO3909">
        <v>0</v>
      </c>
    </row>
    <row r="3910" spans="1:41" x14ac:dyDescent="0.25">
      <c r="A3910" t="s">
        <v>928</v>
      </c>
      <c r="F3910" t="s">
        <v>928</v>
      </c>
      <c r="G3910" s="1">
        <v>42451</v>
      </c>
      <c r="I3910" t="s">
        <v>1023</v>
      </c>
      <c r="J3910" t="s">
        <v>129</v>
      </c>
      <c r="K3910" t="s">
        <v>183</v>
      </c>
      <c r="L3910" t="s">
        <v>42</v>
      </c>
      <c r="M3910" t="s">
        <v>43</v>
      </c>
      <c r="N3910">
        <v>0</v>
      </c>
      <c r="O3910">
        <v>7</v>
      </c>
      <c r="P3910">
        <v>7</v>
      </c>
      <c r="T3910" t="s">
        <v>55</v>
      </c>
      <c r="V3910" t="s">
        <v>67</v>
      </c>
      <c r="X3910" t="s">
        <v>80</v>
      </c>
      <c r="Z3910" t="s">
        <v>86</v>
      </c>
      <c r="AB3910" t="s">
        <v>97</v>
      </c>
      <c r="AC3910" t="s">
        <v>184</v>
      </c>
      <c r="AG3910" t="s">
        <v>27</v>
      </c>
      <c r="AH3910" t="str">
        <f>Table1[[#This Row],[Family]]</f>
        <v>Chironomidae</v>
      </c>
      <c r="AI3910" t="s">
        <v>48</v>
      </c>
      <c r="AJ3910" t="s">
        <v>185</v>
      </c>
      <c r="AK3910">
        <v>2.1</v>
      </c>
      <c r="AM3910" t="s">
        <v>42</v>
      </c>
      <c r="AN3910">
        <v>2.1</v>
      </c>
      <c r="AO3910">
        <v>0</v>
      </c>
    </row>
    <row r="3911" spans="1:41" x14ac:dyDescent="0.25">
      <c r="A3911" t="s">
        <v>928</v>
      </c>
      <c r="F3911" t="s">
        <v>928</v>
      </c>
      <c r="G3911" s="1">
        <v>42451</v>
      </c>
      <c r="I3911" t="s">
        <v>1023</v>
      </c>
      <c r="J3911" t="s">
        <v>129</v>
      </c>
      <c r="K3911" t="s">
        <v>191</v>
      </c>
      <c r="L3911" t="s">
        <v>42</v>
      </c>
      <c r="M3911" t="s">
        <v>43</v>
      </c>
      <c r="N3911">
        <v>0</v>
      </c>
      <c r="O3911">
        <v>4</v>
      </c>
      <c r="P3911">
        <v>4</v>
      </c>
      <c r="T3911" t="s">
        <v>55</v>
      </c>
      <c r="V3911" t="s">
        <v>67</v>
      </c>
      <c r="X3911" t="s">
        <v>80</v>
      </c>
      <c r="Z3911" t="s">
        <v>86</v>
      </c>
      <c r="AC3911" t="s">
        <v>192</v>
      </c>
      <c r="AG3911" t="s">
        <v>27</v>
      </c>
      <c r="AH3911" t="str">
        <f>Table1[[#This Row],[Family]]</f>
        <v>Chironomidae</v>
      </c>
      <c r="AI3911" t="s">
        <v>48</v>
      </c>
      <c r="AJ3911" t="s">
        <v>61</v>
      </c>
      <c r="AK3911">
        <v>6.1</v>
      </c>
      <c r="AM3911" t="s">
        <v>42</v>
      </c>
      <c r="AN3911">
        <v>6.1</v>
      </c>
      <c r="AO3911">
        <v>0</v>
      </c>
    </row>
    <row r="3912" spans="1:41" x14ac:dyDescent="0.25">
      <c r="A3912" t="s">
        <v>928</v>
      </c>
      <c r="F3912" t="s">
        <v>928</v>
      </c>
      <c r="G3912" s="1">
        <v>42451</v>
      </c>
      <c r="I3912" t="s">
        <v>1023</v>
      </c>
      <c r="J3912" t="s">
        <v>129</v>
      </c>
      <c r="K3912" t="s">
        <v>274</v>
      </c>
      <c r="L3912" t="s">
        <v>42</v>
      </c>
      <c r="M3912" t="s">
        <v>43</v>
      </c>
      <c r="N3912">
        <v>0</v>
      </c>
      <c r="O3912">
        <v>3</v>
      </c>
      <c r="P3912">
        <v>3</v>
      </c>
      <c r="T3912" t="s">
        <v>55</v>
      </c>
      <c r="V3912" t="s">
        <v>67</v>
      </c>
      <c r="X3912" t="s">
        <v>80</v>
      </c>
      <c r="Z3912" t="s">
        <v>86</v>
      </c>
      <c r="AC3912" t="s">
        <v>275</v>
      </c>
      <c r="AG3912" t="s">
        <v>27</v>
      </c>
      <c r="AH3912" t="str">
        <f>Table1[[#This Row],[Family]]</f>
        <v>Chironomidae</v>
      </c>
      <c r="AI3912" t="s">
        <v>48</v>
      </c>
      <c r="AJ3912" t="s">
        <v>61</v>
      </c>
      <c r="AK3912">
        <v>4.5999999999999996</v>
      </c>
      <c r="AM3912" t="s">
        <v>42</v>
      </c>
      <c r="AN3912">
        <v>4.5999999999999996</v>
      </c>
      <c r="AO3912">
        <v>0</v>
      </c>
    </row>
    <row r="3913" spans="1:41" x14ac:dyDescent="0.25">
      <c r="A3913" t="s">
        <v>928</v>
      </c>
      <c r="F3913" t="s">
        <v>928</v>
      </c>
      <c r="G3913" s="1">
        <v>42451</v>
      </c>
      <c r="I3913" t="s">
        <v>1023</v>
      </c>
      <c r="J3913" t="s">
        <v>129</v>
      </c>
      <c r="K3913" t="s">
        <v>250</v>
      </c>
      <c r="L3913" t="s">
        <v>42</v>
      </c>
      <c r="M3913" t="s">
        <v>43</v>
      </c>
      <c r="N3913">
        <v>0</v>
      </c>
      <c r="O3913">
        <v>1</v>
      </c>
      <c r="P3913">
        <v>1</v>
      </c>
      <c r="T3913" t="s">
        <v>55</v>
      </c>
      <c r="V3913" t="s">
        <v>67</v>
      </c>
      <c r="X3913" t="s">
        <v>80</v>
      </c>
      <c r="Z3913" t="s">
        <v>86</v>
      </c>
      <c r="AC3913" t="s">
        <v>251</v>
      </c>
      <c r="AG3913" t="s">
        <v>27</v>
      </c>
      <c r="AH3913" t="str">
        <f>Table1[[#This Row],[Family]]</f>
        <v>Chironomidae</v>
      </c>
      <c r="AI3913" t="s">
        <v>48</v>
      </c>
      <c r="AJ3913" t="s">
        <v>61</v>
      </c>
      <c r="AK3913">
        <v>5.0999999999999996</v>
      </c>
      <c r="AM3913" t="s">
        <v>42</v>
      </c>
      <c r="AN3913">
        <v>5.0999999999999996</v>
      </c>
      <c r="AO3913">
        <v>0</v>
      </c>
    </row>
    <row r="3914" spans="1:41" x14ac:dyDescent="0.25">
      <c r="A3914" t="s">
        <v>928</v>
      </c>
      <c r="F3914" t="s">
        <v>928</v>
      </c>
      <c r="G3914" s="1">
        <v>42451</v>
      </c>
      <c r="I3914" t="s">
        <v>1023</v>
      </c>
      <c r="J3914" t="s">
        <v>129</v>
      </c>
      <c r="K3914" t="s">
        <v>366</v>
      </c>
      <c r="L3914" t="s">
        <v>42</v>
      </c>
      <c r="M3914" t="s">
        <v>43</v>
      </c>
      <c r="N3914">
        <v>0</v>
      </c>
      <c r="O3914">
        <v>4</v>
      </c>
      <c r="P3914">
        <v>4</v>
      </c>
      <c r="T3914" t="s">
        <v>55</v>
      </c>
      <c r="V3914" t="s">
        <v>67</v>
      </c>
      <c r="X3914" t="s">
        <v>80</v>
      </c>
      <c r="Z3914" t="s">
        <v>203</v>
      </c>
      <c r="AC3914" t="s">
        <v>367</v>
      </c>
      <c r="AG3914" t="s">
        <v>27</v>
      </c>
      <c r="AH3914" t="str">
        <f>Table1[[#This Row],[Family]]</f>
        <v>Tipulidae</v>
      </c>
      <c r="AI3914" t="s">
        <v>76</v>
      </c>
      <c r="AJ3914" t="s">
        <v>82</v>
      </c>
      <c r="AK3914">
        <v>1.1000000000000001</v>
      </c>
      <c r="AM3914" t="s">
        <v>42</v>
      </c>
      <c r="AN3914">
        <v>1.1000000000000001</v>
      </c>
      <c r="AO3914">
        <v>0</v>
      </c>
    </row>
    <row r="3915" spans="1:41" x14ac:dyDescent="0.25">
      <c r="A3915" t="s">
        <v>929</v>
      </c>
      <c r="F3915" t="s">
        <v>929</v>
      </c>
      <c r="G3915" s="1">
        <v>42439</v>
      </c>
      <c r="I3915" t="s">
        <v>1023</v>
      </c>
      <c r="J3915" t="s">
        <v>129</v>
      </c>
      <c r="K3915" t="s">
        <v>258</v>
      </c>
      <c r="L3915" t="s">
        <v>42</v>
      </c>
      <c r="M3915" t="s">
        <v>43</v>
      </c>
      <c r="N3915">
        <v>0</v>
      </c>
      <c r="O3915">
        <v>1</v>
      </c>
      <c r="P3915">
        <v>1</v>
      </c>
      <c r="T3915" t="s">
        <v>44</v>
      </c>
      <c r="V3915" t="s">
        <v>45</v>
      </c>
      <c r="X3915" t="s">
        <v>46</v>
      </c>
      <c r="Z3915" t="s">
        <v>259</v>
      </c>
      <c r="AG3915" t="s">
        <v>24</v>
      </c>
      <c r="AH3915" t="str">
        <f>Table1[[#This Row],[FinalID]]</f>
        <v>ENCHYTRAEIDAE</v>
      </c>
      <c r="AI3915" t="s">
        <v>48</v>
      </c>
      <c r="AJ3915" t="s">
        <v>49</v>
      </c>
      <c r="AK3915">
        <v>9.1</v>
      </c>
      <c r="AM3915" t="s">
        <v>42</v>
      </c>
      <c r="AN3915">
        <v>9.1</v>
      </c>
      <c r="AO3915">
        <v>0</v>
      </c>
    </row>
    <row r="3916" spans="1:41" x14ac:dyDescent="0.25">
      <c r="A3916" t="s">
        <v>929</v>
      </c>
      <c r="F3916" t="s">
        <v>929</v>
      </c>
      <c r="G3916" s="1">
        <v>42439</v>
      </c>
      <c r="I3916" t="s">
        <v>1023</v>
      </c>
      <c r="J3916" t="s">
        <v>129</v>
      </c>
      <c r="K3916" t="s">
        <v>242</v>
      </c>
      <c r="L3916" t="s">
        <v>42</v>
      </c>
      <c r="M3916" t="s">
        <v>43</v>
      </c>
      <c r="N3916">
        <v>0</v>
      </c>
      <c r="O3916">
        <v>1</v>
      </c>
      <c r="P3916">
        <v>1</v>
      </c>
      <c r="T3916" t="s">
        <v>44</v>
      </c>
      <c r="V3916" t="s">
        <v>45</v>
      </c>
      <c r="X3916" t="s">
        <v>243</v>
      </c>
      <c r="Z3916" t="s">
        <v>244</v>
      </c>
      <c r="AG3916" t="s">
        <v>24</v>
      </c>
      <c r="AH3916" t="str">
        <f>Table1[[#This Row],[FinalID]]</f>
        <v>LUMBRICULIDAE</v>
      </c>
      <c r="AI3916" t="s">
        <v>48</v>
      </c>
      <c r="AJ3916" t="s">
        <v>49</v>
      </c>
      <c r="AK3916">
        <v>6.6</v>
      </c>
      <c r="AM3916" t="s">
        <v>42</v>
      </c>
      <c r="AN3916">
        <v>6.6</v>
      </c>
      <c r="AO3916">
        <v>0</v>
      </c>
    </row>
    <row r="3917" spans="1:41" x14ac:dyDescent="0.25">
      <c r="A3917" t="s">
        <v>929</v>
      </c>
      <c r="F3917" t="s">
        <v>929</v>
      </c>
      <c r="G3917" s="1">
        <v>42439</v>
      </c>
      <c r="I3917" t="s">
        <v>1023</v>
      </c>
      <c r="J3917" t="s">
        <v>129</v>
      </c>
      <c r="K3917" t="s">
        <v>130</v>
      </c>
      <c r="L3917" t="s">
        <v>42</v>
      </c>
      <c r="M3917" t="s">
        <v>43</v>
      </c>
      <c r="N3917">
        <v>0</v>
      </c>
      <c r="O3917">
        <v>2</v>
      </c>
      <c r="P3917">
        <v>2</v>
      </c>
      <c r="T3917" t="s">
        <v>55</v>
      </c>
      <c r="V3917" t="s">
        <v>67</v>
      </c>
      <c r="X3917" t="s">
        <v>68</v>
      </c>
      <c r="Z3917" t="s">
        <v>131</v>
      </c>
      <c r="AC3917" t="s">
        <v>132</v>
      </c>
      <c r="AG3917" t="s">
        <v>27</v>
      </c>
      <c r="AH3917" t="str">
        <f>Table1[[#This Row],[Family]]</f>
        <v>Ameletidae</v>
      </c>
      <c r="AI3917" t="s">
        <v>48</v>
      </c>
      <c r="AJ3917" t="s">
        <v>133</v>
      </c>
      <c r="AK3917">
        <v>2.6</v>
      </c>
      <c r="AM3917" t="s">
        <v>42</v>
      </c>
      <c r="AN3917">
        <v>2.6</v>
      </c>
      <c r="AO3917">
        <v>0</v>
      </c>
    </row>
    <row r="3918" spans="1:41" x14ac:dyDescent="0.25">
      <c r="A3918" t="s">
        <v>929</v>
      </c>
      <c r="F3918" t="s">
        <v>929</v>
      </c>
      <c r="G3918" s="1">
        <v>42439</v>
      </c>
      <c r="I3918" t="s">
        <v>1023</v>
      </c>
      <c r="J3918" t="s">
        <v>129</v>
      </c>
      <c r="K3918" t="s">
        <v>134</v>
      </c>
      <c r="L3918" t="s">
        <v>42</v>
      </c>
      <c r="M3918" t="s">
        <v>43</v>
      </c>
      <c r="N3918">
        <v>0</v>
      </c>
      <c r="O3918">
        <v>2</v>
      </c>
      <c r="P3918">
        <v>2</v>
      </c>
      <c r="T3918" t="s">
        <v>55</v>
      </c>
      <c r="V3918" t="s">
        <v>67</v>
      </c>
      <c r="X3918" t="s">
        <v>68</v>
      </c>
      <c r="Z3918" t="s">
        <v>135</v>
      </c>
      <c r="AG3918" t="s">
        <v>24</v>
      </c>
      <c r="AH3918" t="str">
        <f>Table1[[#This Row],[FinalID]]</f>
        <v>LEPTOPHLEBIIDAE</v>
      </c>
      <c r="AI3918" t="s">
        <v>48</v>
      </c>
      <c r="AJ3918" t="s">
        <v>136</v>
      </c>
      <c r="AK3918">
        <v>1.7</v>
      </c>
      <c r="AM3918" t="s">
        <v>42</v>
      </c>
      <c r="AN3918">
        <v>1.7</v>
      </c>
      <c r="AO3918">
        <v>0</v>
      </c>
    </row>
    <row r="3919" spans="1:41" x14ac:dyDescent="0.25">
      <c r="A3919" t="s">
        <v>929</v>
      </c>
      <c r="F3919" t="s">
        <v>929</v>
      </c>
      <c r="G3919" s="1">
        <v>42439</v>
      </c>
      <c r="I3919" t="s">
        <v>1023</v>
      </c>
      <c r="J3919" t="s">
        <v>129</v>
      </c>
      <c r="K3919" t="s">
        <v>137</v>
      </c>
      <c r="L3919" t="s">
        <v>42</v>
      </c>
      <c r="M3919" t="s">
        <v>43</v>
      </c>
      <c r="N3919">
        <v>0</v>
      </c>
      <c r="O3919">
        <v>10</v>
      </c>
      <c r="P3919">
        <v>10</v>
      </c>
      <c r="T3919" t="s">
        <v>55</v>
      </c>
      <c r="V3919" t="s">
        <v>67</v>
      </c>
      <c r="X3919" t="s">
        <v>68</v>
      </c>
      <c r="Z3919" t="s">
        <v>138</v>
      </c>
      <c r="AC3919" t="s">
        <v>139</v>
      </c>
      <c r="AG3919" t="s">
        <v>27</v>
      </c>
      <c r="AH3919" t="str">
        <f>Table1[[#This Row],[Family]]</f>
        <v>Ephemerellidae</v>
      </c>
      <c r="AI3919" t="s">
        <v>48</v>
      </c>
      <c r="AJ3919" t="s">
        <v>140</v>
      </c>
      <c r="AK3919">
        <v>2.2999999999999998</v>
      </c>
      <c r="AM3919" t="s">
        <v>42</v>
      </c>
      <c r="AN3919">
        <v>2.2999999999999998</v>
      </c>
      <c r="AO3919">
        <v>0</v>
      </c>
    </row>
    <row r="3920" spans="1:41" x14ac:dyDescent="0.25">
      <c r="A3920" t="s">
        <v>929</v>
      </c>
      <c r="F3920" t="s">
        <v>929</v>
      </c>
      <c r="G3920" s="1">
        <v>42439</v>
      </c>
      <c r="I3920" t="s">
        <v>1023</v>
      </c>
      <c r="J3920" t="s">
        <v>129</v>
      </c>
      <c r="K3920" t="s">
        <v>141</v>
      </c>
      <c r="L3920" t="s">
        <v>42</v>
      </c>
      <c r="M3920" t="s">
        <v>43</v>
      </c>
      <c r="N3920">
        <v>0</v>
      </c>
      <c r="O3920">
        <v>14</v>
      </c>
      <c r="P3920">
        <v>14</v>
      </c>
      <c r="T3920" t="s">
        <v>55</v>
      </c>
      <c r="V3920" t="s">
        <v>67</v>
      </c>
      <c r="X3920" t="s">
        <v>68</v>
      </c>
      <c r="Z3920" t="s">
        <v>142</v>
      </c>
      <c r="AC3920" t="s">
        <v>143</v>
      </c>
      <c r="AG3920" t="s">
        <v>27</v>
      </c>
      <c r="AH3920" t="str">
        <f>Table1[[#This Row],[Family]]</f>
        <v>Heptageniidae</v>
      </c>
      <c r="AI3920" t="s">
        <v>144</v>
      </c>
      <c r="AJ3920" t="s">
        <v>53</v>
      </c>
      <c r="AK3920">
        <v>1.7</v>
      </c>
      <c r="AM3920" t="s">
        <v>42</v>
      </c>
      <c r="AN3920">
        <v>1.7</v>
      </c>
      <c r="AO3920">
        <v>0</v>
      </c>
    </row>
    <row r="3921" spans="1:41" x14ac:dyDescent="0.25">
      <c r="A3921" t="s">
        <v>929</v>
      </c>
      <c r="F3921" t="s">
        <v>929</v>
      </c>
      <c r="G3921" s="1">
        <v>42439</v>
      </c>
      <c r="I3921" t="s">
        <v>1023</v>
      </c>
      <c r="J3921" t="s">
        <v>129</v>
      </c>
      <c r="K3921" t="s">
        <v>660</v>
      </c>
      <c r="L3921" t="s">
        <v>42</v>
      </c>
      <c r="M3921" t="s">
        <v>43</v>
      </c>
      <c r="N3921">
        <v>0</v>
      </c>
      <c r="O3921">
        <v>1</v>
      </c>
      <c r="P3921">
        <v>1</v>
      </c>
      <c r="T3921" t="s">
        <v>55</v>
      </c>
      <c r="V3921" t="s">
        <v>67</v>
      </c>
      <c r="X3921" t="s">
        <v>68</v>
      </c>
      <c r="Z3921" t="s">
        <v>146</v>
      </c>
      <c r="AC3921" t="s">
        <v>661</v>
      </c>
      <c r="AG3921" t="s">
        <v>27</v>
      </c>
      <c r="AH3921" t="str">
        <f>Table1[[#This Row],[Family]]</f>
        <v>Baetidae</v>
      </c>
      <c r="AI3921" t="s">
        <v>48</v>
      </c>
      <c r="AJ3921" t="s">
        <v>136</v>
      </c>
      <c r="AK3921">
        <v>2.2999999999999998</v>
      </c>
      <c r="AM3921" t="s">
        <v>42</v>
      </c>
      <c r="AN3921">
        <v>2.2999999999999998</v>
      </c>
      <c r="AO3921">
        <v>0</v>
      </c>
    </row>
    <row r="3922" spans="1:41" x14ac:dyDescent="0.25">
      <c r="A3922" t="s">
        <v>929</v>
      </c>
      <c r="F3922" t="s">
        <v>929</v>
      </c>
      <c r="G3922" s="1">
        <v>42439</v>
      </c>
      <c r="I3922" t="s">
        <v>1023</v>
      </c>
      <c r="J3922" t="s">
        <v>129</v>
      </c>
      <c r="K3922" t="s">
        <v>151</v>
      </c>
      <c r="L3922" t="s">
        <v>42</v>
      </c>
      <c r="M3922" t="s">
        <v>43</v>
      </c>
      <c r="N3922">
        <v>0</v>
      </c>
      <c r="O3922">
        <v>3</v>
      </c>
      <c r="P3922">
        <v>3</v>
      </c>
      <c r="T3922" t="s">
        <v>55</v>
      </c>
      <c r="V3922" t="s">
        <v>67</v>
      </c>
      <c r="X3922" t="s">
        <v>152</v>
      </c>
      <c r="Z3922" t="s">
        <v>153</v>
      </c>
      <c r="AC3922" t="s">
        <v>154</v>
      </c>
      <c r="AG3922" t="s">
        <v>27</v>
      </c>
      <c r="AH3922" t="str">
        <f>Table1[[#This Row],[Family]]</f>
        <v>Chloroperlidae</v>
      </c>
      <c r="AI3922" t="s">
        <v>76</v>
      </c>
      <c r="AJ3922" t="s">
        <v>53</v>
      </c>
      <c r="AK3922">
        <v>1.9</v>
      </c>
      <c r="AM3922" t="s">
        <v>42</v>
      </c>
      <c r="AN3922">
        <v>1.9</v>
      </c>
      <c r="AO3922">
        <v>0</v>
      </c>
    </row>
    <row r="3923" spans="1:41" x14ac:dyDescent="0.25">
      <c r="A3923" t="s">
        <v>929</v>
      </c>
      <c r="F3923" t="s">
        <v>929</v>
      </c>
      <c r="G3923" s="1">
        <v>42439</v>
      </c>
      <c r="I3923" t="s">
        <v>1023</v>
      </c>
      <c r="J3923" t="s">
        <v>129</v>
      </c>
      <c r="K3923" t="s">
        <v>155</v>
      </c>
      <c r="L3923" t="s">
        <v>42</v>
      </c>
      <c r="M3923" t="s">
        <v>43</v>
      </c>
      <c r="N3923">
        <v>0</v>
      </c>
      <c r="O3923">
        <v>6</v>
      </c>
      <c r="P3923">
        <v>6</v>
      </c>
      <c r="T3923" t="s">
        <v>55</v>
      </c>
      <c r="V3923" t="s">
        <v>67</v>
      </c>
      <c r="X3923" t="s">
        <v>152</v>
      </c>
      <c r="Z3923" t="s">
        <v>156</v>
      </c>
      <c r="AC3923" t="s">
        <v>157</v>
      </c>
      <c r="AG3923" t="s">
        <v>27</v>
      </c>
      <c r="AH3923" t="str">
        <f>Table1[[#This Row],[Family]]</f>
        <v>Leuctridae</v>
      </c>
      <c r="AI3923" t="s">
        <v>60</v>
      </c>
      <c r="AJ3923" t="s">
        <v>53</v>
      </c>
      <c r="AK3923">
        <v>0.4</v>
      </c>
      <c r="AM3923" t="s">
        <v>42</v>
      </c>
      <c r="AN3923">
        <v>0.4</v>
      </c>
      <c r="AO3923">
        <v>0</v>
      </c>
    </row>
    <row r="3924" spans="1:41" x14ac:dyDescent="0.25">
      <c r="A3924" t="s">
        <v>929</v>
      </c>
      <c r="F3924" t="s">
        <v>929</v>
      </c>
      <c r="G3924" s="1">
        <v>42439</v>
      </c>
      <c r="I3924" t="s">
        <v>1023</v>
      </c>
      <c r="J3924" t="s">
        <v>129</v>
      </c>
      <c r="K3924" t="s">
        <v>158</v>
      </c>
      <c r="L3924" t="s">
        <v>42</v>
      </c>
      <c r="M3924" t="s">
        <v>43</v>
      </c>
      <c r="N3924">
        <v>0</v>
      </c>
      <c r="O3924">
        <v>10</v>
      </c>
      <c r="P3924">
        <v>10</v>
      </c>
      <c r="T3924" t="s">
        <v>55</v>
      </c>
      <c r="V3924" t="s">
        <v>67</v>
      </c>
      <c r="X3924" t="s">
        <v>152</v>
      </c>
      <c r="Z3924" t="s">
        <v>159</v>
      </c>
      <c r="AC3924" t="s">
        <v>160</v>
      </c>
      <c r="AG3924" t="s">
        <v>27</v>
      </c>
      <c r="AH3924" t="str">
        <f>Table1[[#This Row],[Family]]</f>
        <v>Nemouridae</v>
      </c>
      <c r="AI3924" t="s">
        <v>60</v>
      </c>
      <c r="AJ3924" t="s">
        <v>161</v>
      </c>
      <c r="AK3924">
        <v>3</v>
      </c>
      <c r="AM3924" t="s">
        <v>42</v>
      </c>
      <c r="AN3924">
        <v>3</v>
      </c>
      <c r="AO3924">
        <v>0</v>
      </c>
    </row>
    <row r="3925" spans="1:41" x14ac:dyDescent="0.25">
      <c r="A3925" t="s">
        <v>929</v>
      </c>
      <c r="F3925" t="s">
        <v>929</v>
      </c>
      <c r="G3925" s="1">
        <v>42439</v>
      </c>
      <c r="I3925" t="s">
        <v>1023</v>
      </c>
      <c r="J3925" t="s">
        <v>129</v>
      </c>
      <c r="K3925" t="s">
        <v>930</v>
      </c>
      <c r="L3925" t="s">
        <v>42</v>
      </c>
      <c r="M3925" t="s">
        <v>43</v>
      </c>
      <c r="N3925">
        <v>0</v>
      </c>
      <c r="O3925">
        <v>1</v>
      </c>
      <c r="P3925">
        <v>1</v>
      </c>
      <c r="T3925" t="s">
        <v>55</v>
      </c>
      <c r="V3925" t="s">
        <v>67</v>
      </c>
      <c r="X3925" t="s">
        <v>152</v>
      </c>
      <c r="Z3925" t="s">
        <v>159</v>
      </c>
      <c r="AC3925" t="s">
        <v>931</v>
      </c>
      <c r="AG3925" t="s">
        <v>27</v>
      </c>
      <c r="AH3925" t="str">
        <f>Table1[[#This Row],[Family]]</f>
        <v>Nemouridae</v>
      </c>
      <c r="AI3925" t="s">
        <v>60</v>
      </c>
      <c r="AJ3925" t="s">
        <v>161</v>
      </c>
      <c r="AK3925">
        <v>2.9</v>
      </c>
      <c r="AM3925" t="s">
        <v>42</v>
      </c>
      <c r="AN3925">
        <v>2.9</v>
      </c>
      <c r="AO3925">
        <v>0</v>
      </c>
    </row>
    <row r="3926" spans="1:41" x14ac:dyDescent="0.25">
      <c r="A3926" t="s">
        <v>929</v>
      </c>
      <c r="F3926" t="s">
        <v>929</v>
      </c>
      <c r="G3926" s="1">
        <v>42439</v>
      </c>
      <c r="I3926" t="s">
        <v>1023</v>
      </c>
      <c r="J3926" t="s">
        <v>129</v>
      </c>
      <c r="K3926" t="s">
        <v>603</v>
      </c>
      <c r="L3926" t="s">
        <v>42</v>
      </c>
      <c r="M3926" t="s">
        <v>43</v>
      </c>
      <c r="N3926">
        <v>0</v>
      </c>
      <c r="O3926">
        <v>2</v>
      </c>
      <c r="P3926">
        <v>2</v>
      </c>
      <c r="T3926" t="s">
        <v>55</v>
      </c>
      <c r="V3926" t="s">
        <v>67</v>
      </c>
      <c r="X3926" t="s">
        <v>152</v>
      </c>
      <c r="Z3926" t="s">
        <v>604</v>
      </c>
      <c r="AC3926" t="s">
        <v>605</v>
      </c>
      <c r="AG3926" t="s">
        <v>27</v>
      </c>
      <c r="AH3926" t="str">
        <f>Table1[[#This Row],[Family]]</f>
        <v>Peltoperlidae</v>
      </c>
      <c r="AI3926" t="s">
        <v>60</v>
      </c>
      <c r="AJ3926" t="s">
        <v>169</v>
      </c>
      <c r="AK3926">
        <v>1.1000000000000001</v>
      </c>
      <c r="AM3926" t="s">
        <v>42</v>
      </c>
      <c r="AN3926">
        <v>1.1000000000000001</v>
      </c>
      <c r="AO3926">
        <v>0</v>
      </c>
    </row>
    <row r="3927" spans="1:41" x14ac:dyDescent="0.25">
      <c r="A3927" t="s">
        <v>929</v>
      </c>
      <c r="F3927" t="s">
        <v>929</v>
      </c>
      <c r="G3927" s="1">
        <v>42439</v>
      </c>
      <c r="I3927" t="s">
        <v>1023</v>
      </c>
      <c r="J3927" t="s">
        <v>129</v>
      </c>
      <c r="K3927" t="s">
        <v>162</v>
      </c>
      <c r="L3927" t="s">
        <v>42</v>
      </c>
      <c r="M3927" t="s">
        <v>43</v>
      </c>
      <c r="N3927">
        <v>0</v>
      </c>
      <c r="O3927">
        <v>1</v>
      </c>
      <c r="P3927">
        <v>1</v>
      </c>
      <c r="T3927" t="s">
        <v>55</v>
      </c>
      <c r="V3927" t="s">
        <v>67</v>
      </c>
      <c r="X3927" t="s">
        <v>152</v>
      </c>
      <c r="Z3927" t="s">
        <v>163</v>
      </c>
      <c r="AB3927" t="s">
        <v>164</v>
      </c>
      <c r="AC3927" t="s">
        <v>165</v>
      </c>
      <c r="AG3927" t="s">
        <v>27</v>
      </c>
      <c r="AH3927" t="str">
        <f>Table1[[#This Row],[Family]]</f>
        <v>Perlidae</v>
      </c>
      <c r="AI3927" t="s">
        <v>76</v>
      </c>
      <c r="AJ3927" t="s">
        <v>53</v>
      </c>
      <c r="AK3927">
        <v>2.5</v>
      </c>
      <c r="AM3927" t="s">
        <v>42</v>
      </c>
      <c r="AN3927">
        <v>2.5</v>
      </c>
      <c r="AO3927">
        <v>0</v>
      </c>
    </row>
    <row r="3928" spans="1:41" x14ac:dyDescent="0.25">
      <c r="A3928" t="s">
        <v>929</v>
      </c>
      <c r="F3928" t="s">
        <v>929</v>
      </c>
      <c r="G3928" s="1">
        <v>42439</v>
      </c>
      <c r="I3928" t="s">
        <v>1023</v>
      </c>
      <c r="J3928" t="s">
        <v>129</v>
      </c>
      <c r="K3928" t="s">
        <v>264</v>
      </c>
      <c r="L3928" t="s">
        <v>42</v>
      </c>
      <c r="M3928" t="s">
        <v>43</v>
      </c>
      <c r="N3928">
        <v>0</v>
      </c>
      <c r="O3928">
        <v>2</v>
      </c>
      <c r="P3928">
        <v>2</v>
      </c>
      <c r="T3928" t="s">
        <v>55</v>
      </c>
      <c r="V3928" t="s">
        <v>67</v>
      </c>
      <c r="X3928" t="s">
        <v>152</v>
      </c>
      <c r="Z3928" t="s">
        <v>167</v>
      </c>
      <c r="AG3928" t="s">
        <v>24</v>
      </c>
      <c r="AH3928" t="str">
        <f>Table1[[#This Row],[FinalID]]</f>
        <v>PERLODIDAE</v>
      </c>
      <c r="AI3928" t="s">
        <v>76</v>
      </c>
      <c r="AJ3928" t="s">
        <v>53</v>
      </c>
      <c r="AK3928">
        <v>2.2000000000000002</v>
      </c>
      <c r="AM3928" t="s">
        <v>42</v>
      </c>
      <c r="AN3928">
        <v>2.2000000000000002</v>
      </c>
      <c r="AO3928">
        <v>0</v>
      </c>
    </row>
    <row r="3929" spans="1:41" x14ac:dyDescent="0.25">
      <c r="A3929" t="s">
        <v>929</v>
      </c>
      <c r="F3929" t="s">
        <v>929</v>
      </c>
      <c r="G3929" s="1">
        <v>42439</v>
      </c>
      <c r="I3929" t="s">
        <v>1023</v>
      </c>
      <c r="J3929" t="s">
        <v>129</v>
      </c>
      <c r="K3929" t="s">
        <v>871</v>
      </c>
      <c r="L3929" t="s">
        <v>42</v>
      </c>
      <c r="M3929" t="s">
        <v>43</v>
      </c>
      <c r="N3929">
        <v>0</v>
      </c>
      <c r="O3929">
        <v>11</v>
      </c>
      <c r="P3929">
        <v>11</v>
      </c>
      <c r="T3929" t="s">
        <v>55</v>
      </c>
      <c r="V3929" t="s">
        <v>67</v>
      </c>
      <c r="X3929" t="s">
        <v>152</v>
      </c>
      <c r="Z3929" t="s">
        <v>872</v>
      </c>
      <c r="AB3929" t="s">
        <v>873</v>
      </c>
      <c r="AC3929" t="s">
        <v>874</v>
      </c>
      <c r="AG3929" t="s">
        <v>27</v>
      </c>
      <c r="AH3929" t="str">
        <f>Table1[[#This Row],[Family]]</f>
        <v>Pteronarcyidae</v>
      </c>
      <c r="AI3929" t="s">
        <v>60</v>
      </c>
      <c r="AJ3929" t="s">
        <v>169</v>
      </c>
      <c r="AK3929">
        <v>1.1000000000000001</v>
      </c>
      <c r="AM3929" t="s">
        <v>42</v>
      </c>
      <c r="AN3929">
        <v>1.1000000000000001</v>
      </c>
      <c r="AO3929">
        <v>0</v>
      </c>
    </row>
    <row r="3930" spans="1:41" x14ac:dyDescent="0.25">
      <c r="A3930" t="s">
        <v>929</v>
      </c>
      <c r="F3930" t="s">
        <v>929</v>
      </c>
      <c r="G3930" s="1">
        <v>42439</v>
      </c>
      <c r="I3930" t="s">
        <v>1023</v>
      </c>
      <c r="J3930" t="s">
        <v>129</v>
      </c>
      <c r="K3930" t="s">
        <v>173</v>
      </c>
      <c r="L3930" t="s">
        <v>42</v>
      </c>
      <c r="M3930" t="s">
        <v>43</v>
      </c>
      <c r="N3930">
        <v>0</v>
      </c>
      <c r="O3930">
        <v>6</v>
      </c>
      <c r="P3930">
        <v>6</v>
      </c>
      <c r="T3930" t="s">
        <v>55</v>
      </c>
      <c r="V3930" t="s">
        <v>67</v>
      </c>
      <c r="X3930" t="s">
        <v>72</v>
      </c>
      <c r="Z3930" t="s">
        <v>171</v>
      </c>
      <c r="AC3930" t="s">
        <v>174</v>
      </c>
      <c r="AG3930" t="s">
        <v>27</v>
      </c>
      <c r="AH3930" t="str">
        <f>Table1[[#This Row],[Family]]</f>
        <v>Hydropsychidae</v>
      </c>
      <c r="AI3930" t="s">
        <v>92</v>
      </c>
      <c r="AJ3930" t="s">
        <v>53</v>
      </c>
      <c r="AK3930">
        <v>2.7</v>
      </c>
      <c r="AM3930" t="s">
        <v>42</v>
      </c>
      <c r="AN3930">
        <v>2.7</v>
      </c>
      <c r="AO3930">
        <v>0</v>
      </c>
    </row>
    <row r="3931" spans="1:41" x14ac:dyDescent="0.25">
      <c r="A3931" t="s">
        <v>929</v>
      </c>
      <c r="F3931" t="s">
        <v>929</v>
      </c>
      <c r="G3931" s="1">
        <v>42439</v>
      </c>
      <c r="I3931" t="s">
        <v>1023</v>
      </c>
      <c r="J3931" t="s">
        <v>129</v>
      </c>
      <c r="K3931" t="s">
        <v>175</v>
      </c>
      <c r="L3931" t="s">
        <v>42</v>
      </c>
      <c r="M3931" t="s">
        <v>43</v>
      </c>
      <c r="N3931">
        <v>0</v>
      </c>
      <c r="O3931">
        <v>4</v>
      </c>
      <c r="P3931">
        <v>4</v>
      </c>
      <c r="T3931" t="s">
        <v>55</v>
      </c>
      <c r="V3931" t="s">
        <v>67</v>
      </c>
      <c r="X3931" t="s">
        <v>72</v>
      </c>
      <c r="Z3931" t="s">
        <v>171</v>
      </c>
      <c r="AC3931" t="s">
        <v>176</v>
      </c>
      <c r="AG3931" t="s">
        <v>27</v>
      </c>
      <c r="AH3931" t="str">
        <f>Table1[[#This Row],[Family]]</f>
        <v>Hydropsychidae</v>
      </c>
      <c r="AI3931" t="s">
        <v>92</v>
      </c>
      <c r="AJ3931" t="s">
        <v>53</v>
      </c>
      <c r="AK3931">
        <v>7.5</v>
      </c>
      <c r="AM3931" t="s">
        <v>42</v>
      </c>
      <c r="AN3931">
        <v>7.5</v>
      </c>
      <c r="AO3931">
        <v>0</v>
      </c>
    </row>
    <row r="3932" spans="1:41" x14ac:dyDescent="0.25">
      <c r="A3932" t="s">
        <v>929</v>
      </c>
      <c r="F3932" t="s">
        <v>929</v>
      </c>
      <c r="G3932" s="1">
        <v>42439</v>
      </c>
      <c r="I3932" t="s">
        <v>1023</v>
      </c>
      <c r="J3932" t="s">
        <v>129</v>
      </c>
      <c r="K3932" t="s">
        <v>590</v>
      </c>
      <c r="L3932" t="s">
        <v>42</v>
      </c>
      <c r="M3932" t="s">
        <v>43</v>
      </c>
      <c r="N3932">
        <v>0</v>
      </c>
      <c r="O3932">
        <v>4</v>
      </c>
      <c r="P3932">
        <v>4</v>
      </c>
      <c r="T3932" t="s">
        <v>55</v>
      </c>
      <c r="V3932" t="s">
        <v>67</v>
      </c>
      <c r="X3932" t="s">
        <v>72</v>
      </c>
      <c r="Z3932" t="s">
        <v>591</v>
      </c>
      <c r="AC3932" t="s">
        <v>592</v>
      </c>
      <c r="AG3932" t="s">
        <v>27</v>
      </c>
      <c r="AH3932" t="str">
        <f>Table1[[#This Row],[Family]]</f>
        <v>Lepidostomatidae</v>
      </c>
      <c r="AI3932" t="s">
        <v>60</v>
      </c>
      <c r="AJ3932" t="s">
        <v>271</v>
      </c>
      <c r="AM3932" t="s">
        <v>42</v>
      </c>
      <c r="AO3932">
        <v>0</v>
      </c>
    </row>
    <row r="3933" spans="1:41" x14ac:dyDescent="0.25">
      <c r="A3933" t="s">
        <v>929</v>
      </c>
      <c r="F3933" t="s">
        <v>929</v>
      </c>
      <c r="G3933" s="1">
        <v>42439</v>
      </c>
      <c r="I3933" t="s">
        <v>1023</v>
      </c>
      <c r="J3933" t="s">
        <v>129</v>
      </c>
      <c r="K3933" t="s">
        <v>352</v>
      </c>
      <c r="L3933" t="s">
        <v>42</v>
      </c>
      <c r="M3933" t="s">
        <v>43</v>
      </c>
      <c r="N3933">
        <v>0</v>
      </c>
      <c r="O3933">
        <v>1</v>
      </c>
      <c r="P3933">
        <v>1</v>
      </c>
      <c r="T3933" t="s">
        <v>55</v>
      </c>
      <c r="V3933" t="s">
        <v>67</v>
      </c>
      <c r="X3933" t="s">
        <v>72</v>
      </c>
      <c r="Z3933" t="s">
        <v>270</v>
      </c>
      <c r="AB3933" t="s">
        <v>353</v>
      </c>
      <c r="AC3933" t="s">
        <v>354</v>
      </c>
      <c r="AG3933" t="s">
        <v>27</v>
      </c>
      <c r="AH3933" t="str">
        <f>Table1[[#This Row],[Family]]</f>
        <v>Limnephilidae</v>
      </c>
      <c r="AI3933" t="s">
        <v>60</v>
      </c>
      <c r="AJ3933" t="s">
        <v>355</v>
      </c>
      <c r="AK3933">
        <v>3.1</v>
      </c>
      <c r="AM3933" t="s">
        <v>42</v>
      </c>
      <c r="AN3933">
        <v>3.1</v>
      </c>
      <c r="AO3933">
        <v>0</v>
      </c>
    </row>
    <row r="3934" spans="1:41" x14ac:dyDescent="0.25">
      <c r="A3934" t="s">
        <v>929</v>
      </c>
      <c r="F3934" t="s">
        <v>929</v>
      </c>
      <c r="G3934" s="1">
        <v>42439</v>
      </c>
      <c r="I3934" t="s">
        <v>1023</v>
      </c>
      <c r="J3934" t="s">
        <v>129</v>
      </c>
      <c r="K3934" t="s">
        <v>180</v>
      </c>
      <c r="L3934" t="s">
        <v>42</v>
      </c>
      <c r="M3934" t="s">
        <v>43</v>
      </c>
      <c r="N3934">
        <v>0</v>
      </c>
      <c r="O3934">
        <v>2</v>
      </c>
      <c r="P3934">
        <v>2</v>
      </c>
      <c r="T3934" t="s">
        <v>55</v>
      </c>
      <c r="V3934" t="s">
        <v>67</v>
      </c>
      <c r="X3934" t="s">
        <v>72</v>
      </c>
      <c r="Z3934" t="s">
        <v>181</v>
      </c>
      <c r="AC3934" t="s">
        <v>182</v>
      </c>
      <c r="AG3934" t="s">
        <v>27</v>
      </c>
      <c r="AH3934" t="str">
        <f>Table1[[#This Row],[Family]]</f>
        <v>Philopotamidae</v>
      </c>
      <c r="AI3934" t="s">
        <v>92</v>
      </c>
      <c r="AJ3934" t="s">
        <v>53</v>
      </c>
      <c r="AK3934">
        <v>1.8</v>
      </c>
      <c r="AM3934" t="s">
        <v>42</v>
      </c>
      <c r="AN3934">
        <v>1.8</v>
      </c>
      <c r="AO3934">
        <v>0</v>
      </c>
    </row>
    <row r="3935" spans="1:41" x14ac:dyDescent="0.25">
      <c r="A3935" t="s">
        <v>929</v>
      </c>
      <c r="F3935" t="s">
        <v>929</v>
      </c>
      <c r="G3935" s="1">
        <v>42439</v>
      </c>
      <c r="I3935" t="s">
        <v>1023</v>
      </c>
      <c r="J3935" t="s">
        <v>129</v>
      </c>
      <c r="K3935" t="s">
        <v>177</v>
      </c>
      <c r="L3935" t="s">
        <v>42</v>
      </c>
      <c r="M3935" t="s">
        <v>43</v>
      </c>
      <c r="N3935">
        <v>0</v>
      </c>
      <c r="O3935">
        <v>7</v>
      </c>
      <c r="P3935">
        <v>7</v>
      </c>
      <c r="T3935" t="s">
        <v>55</v>
      </c>
      <c r="V3935" t="s">
        <v>67</v>
      </c>
      <c r="X3935" t="s">
        <v>72</v>
      </c>
      <c r="Z3935" t="s">
        <v>178</v>
      </c>
      <c r="AC3935" t="s">
        <v>179</v>
      </c>
      <c r="AG3935" t="s">
        <v>27</v>
      </c>
      <c r="AH3935" t="str">
        <f>Table1[[#This Row],[Family]]</f>
        <v>Uenoidae</v>
      </c>
      <c r="AI3935" t="s">
        <v>144</v>
      </c>
      <c r="AJ3935" t="s">
        <v>53</v>
      </c>
      <c r="AK3935">
        <v>2.7</v>
      </c>
      <c r="AM3935" t="s">
        <v>42</v>
      </c>
      <c r="AN3935">
        <v>2.7</v>
      </c>
      <c r="AO3935">
        <v>0</v>
      </c>
    </row>
    <row r="3936" spans="1:41" x14ac:dyDescent="0.25">
      <c r="A3936" t="s">
        <v>929</v>
      </c>
      <c r="F3936" t="s">
        <v>929</v>
      </c>
      <c r="G3936" s="1">
        <v>42439</v>
      </c>
      <c r="I3936" t="s">
        <v>1023</v>
      </c>
      <c r="J3936" t="s">
        <v>129</v>
      </c>
      <c r="K3936" t="s">
        <v>183</v>
      </c>
      <c r="L3936" t="s">
        <v>42</v>
      </c>
      <c r="M3936" t="s">
        <v>43</v>
      </c>
      <c r="N3936">
        <v>0</v>
      </c>
      <c r="O3936">
        <v>26</v>
      </c>
      <c r="P3936">
        <v>26</v>
      </c>
      <c r="T3936" t="s">
        <v>55</v>
      </c>
      <c r="V3936" t="s">
        <v>67</v>
      </c>
      <c r="X3936" t="s">
        <v>80</v>
      </c>
      <c r="Z3936" t="s">
        <v>86</v>
      </c>
      <c r="AB3936" t="s">
        <v>97</v>
      </c>
      <c r="AC3936" t="s">
        <v>184</v>
      </c>
      <c r="AG3936" t="s">
        <v>27</v>
      </c>
      <c r="AH3936" t="str">
        <f>Table1[[#This Row],[Family]]</f>
        <v>Chironomidae</v>
      </c>
      <c r="AI3936" t="s">
        <v>48</v>
      </c>
      <c r="AJ3936" t="s">
        <v>185</v>
      </c>
      <c r="AK3936">
        <v>2.1</v>
      </c>
      <c r="AM3936" t="s">
        <v>42</v>
      </c>
      <c r="AN3936">
        <v>2.1</v>
      </c>
      <c r="AO3936">
        <v>0</v>
      </c>
    </row>
    <row r="3937" spans="1:41" x14ac:dyDescent="0.25">
      <c r="A3937" t="s">
        <v>929</v>
      </c>
      <c r="F3937" t="s">
        <v>929</v>
      </c>
      <c r="G3937" s="1">
        <v>42439</v>
      </c>
      <c r="I3937" t="s">
        <v>1023</v>
      </c>
      <c r="J3937" t="s">
        <v>129</v>
      </c>
      <c r="K3937" t="s">
        <v>188</v>
      </c>
      <c r="L3937" t="s">
        <v>42</v>
      </c>
      <c r="M3937" t="s">
        <v>43</v>
      </c>
      <c r="N3937">
        <v>0</v>
      </c>
      <c r="O3937">
        <v>1</v>
      </c>
      <c r="P3937">
        <v>1</v>
      </c>
      <c r="T3937" t="s">
        <v>55</v>
      </c>
      <c r="V3937" t="s">
        <v>67</v>
      </c>
      <c r="X3937" t="s">
        <v>80</v>
      </c>
      <c r="Z3937" t="s">
        <v>86</v>
      </c>
      <c r="AC3937" t="s">
        <v>189</v>
      </c>
      <c r="AG3937" t="s">
        <v>27</v>
      </c>
      <c r="AH3937" t="str">
        <f>Table1[[#This Row],[Family]]</f>
        <v>Chironomidae</v>
      </c>
      <c r="AI3937" t="s">
        <v>60</v>
      </c>
      <c r="AJ3937" t="s">
        <v>190</v>
      </c>
      <c r="AK3937">
        <v>7.4</v>
      </c>
      <c r="AM3937" t="s">
        <v>42</v>
      </c>
      <c r="AN3937">
        <v>7.4</v>
      </c>
      <c r="AO3937">
        <v>0</v>
      </c>
    </row>
    <row r="3938" spans="1:41" x14ac:dyDescent="0.25">
      <c r="A3938" t="s">
        <v>929</v>
      </c>
      <c r="F3938" t="s">
        <v>929</v>
      </c>
      <c r="G3938" s="1">
        <v>42439</v>
      </c>
      <c r="I3938" t="s">
        <v>1023</v>
      </c>
      <c r="J3938" t="s">
        <v>129</v>
      </c>
      <c r="K3938" t="s">
        <v>250</v>
      </c>
      <c r="L3938" t="s">
        <v>42</v>
      </c>
      <c r="M3938" t="s">
        <v>43</v>
      </c>
      <c r="N3938">
        <v>0</v>
      </c>
      <c r="O3938">
        <v>3</v>
      </c>
      <c r="P3938">
        <v>3</v>
      </c>
      <c r="T3938" t="s">
        <v>55</v>
      </c>
      <c r="V3938" t="s">
        <v>67</v>
      </c>
      <c r="X3938" t="s">
        <v>80</v>
      </c>
      <c r="Z3938" t="s">
        <v>86</v>
      </c>
      <c r="AC3938" t="s">
        <v>251</v>
      </c>
      <c r="AG3938" t="s">
        <v>27</v>
      </c>
      <c r="AH3938" t="str">
        <f>Table1[[#This Row],[Family]]</f>
        <v>Chironomidae</v>
      </c>
      <c r="AI3938" t="s">
        <v>48</v>
      </c>
      <c r="AJ3938" t="s">
        <v>61</v>
      </c>
      <c r="AK3938">
        <v>5.0999999999999996</v>
      </c>
      <c r="AM3938" t="s">
        <v>42</v>
      </c>
      <c r="AN3938">
        <v>5.0999999999999996</v>
      </c>
      <c r="AO3938">
        <v>0</v>
      </c>
    </row>
    <row r="3939" spans="1:41" x14ac:dyDescent="0.25">
      <c r="A3939" t="s">
        <v>929</v>
      </c>
      <c r="F3939" t="s">
        <v>929</v>
      </c>
      <c r="G3939" s="1">
        <v>42439</v>
      </c>
      <c r="I3939" t="s">
        <v>1023</v>
      </c>
      <c r="J3939" t="s">
        <v>129</v>
      </c>
      <c r="K3939" t="s">
        <v>198</v>
      </c>
      <c r="L3939" t="s">
        <v>42</v>
      </c>
      <c r="M3939" t="s">
        <v>43</v>
      </c>
      <c r="N3939">
        <v>0</v>
      </c>
      <c r="O3939">
        <v>3</v>
      </c>
      <c r="P3939">
        <v>3</v>
      </c>
      <c r="T3939" t="s">
        <v>55</v>
      </c>
      <c r="V3939" t="s">
        <v>67</v>
      </c>
      <c r="X3939" t="s">
        <v>80</v>
      </c>
      <c r="Z3939" t="s">
        <v>199</v>
      </c>
      <c r="AB3939" t="s">
        <v>200</v>
      </c>
      <c r="AC3939" t="s">
        <v>201</v>
      </c>
      <c r="AG3939" t="s">
        <v>27</v>
      </c>
      <c r="AH3939" t="str">
        <f>Table1[[#This Row],[Family]]</f>
        <v>Simuliidae</v>
      </c>
      <c r="AI3939" t="s">
        <v>92</v>
      </c>
      <c r="AJ3939" t="s">
        <v>53</v>
      </c>
      <c r="AK3939">
        <v>2.4</v>
      </c>
      <c r="AM3939" t="s">
        <v>42</v>
      </c>
      <c r="AN3939">
        <v>2.4</v>
      </c>
      <c r="AO3939">
        <v>0</v>
      </c>
    </row>
    <row r="3940" spans="1:41" x14ac:dyDescent="0.25">
      <c r="A3940" t="s">
        <v>929</v>
      </c>
      <c r="F3940" t="s">
        <v>929</v>
      </c>
      <c r="G3940" s="1">
        <v>42439</v>
      </c>
      <c r="I3940" t="s">
        <v>1023</v>
      </c>
      <c r="J3940" t="s">
        <v>129</v>
      </c>
      <c r="K3940" t="s">
        <v>501</v>
      </c>
      <c r="L3940" t="s">
        <v>42</v>
      </c>
      <c r="M3940" t="s">
        <v>43</v>
      </c>
      <c r="N3940">
        <v>0</v>
      </c>
      <c r="O3940">
        <v>4</v>
      </c>
      <c r="P3940">
        <v>4</v>
      </c>
      <c r="T3940" t="s">
        <v>55</v>
      </c>
      <c r="V3940" t="s">
        <v>67</v>
      </c>
      <c r="X3940" t="s">
        <v>80</v>
      </c>
      <c r="Z3940" t="s">
        <v>203</v>
      </c>
      <c r="AC3940" t="s">
        <v>502</v>
      </c>
      <c r="AG3940" t="s">
        <v>27</v>
      </c>
      <c r="AH3940" t="str">
        <f>Table1[[#This Row],[Family]]</f>
        <v>Tipulidae</v>
      </c>
      <c r="AI3940" t="s">
        <v>76</v>
      </c>
      <c r="AJ3940" t="s">
        <v>190</v>
      </c>
      <c r="AK3940">
        <v>1.5</v>
      </c>
      <c r="AM3940" t="s">
        <v>42</v>
      </c>
      <c r="AN3940">
        <v>1.5</v>
      </c>
      <c r="AO3940">
        <v>0</v>
      </c>
    </row>
    <row r="3941" spans="1:41" x14ac:dyDescent="0.25">
      <c r="A3941" t="s">
        <v>929</v>
      </c>
      <c r="F3941" t="s">
        <v>929</v>
      </c>
      <c r="G3941" s="1">
        <v>42439</v>
      </c>
      <c r="I3941" t="s">
        <v>1023</v>
      </c>
      <c r="J3941" t="s">
        <v>129</v>
      </c>
      <c r="K3941" t="s">
        <v>239</v>
      </c>
      <c r="L3941" t="s">
        <v>42</v>
      </c>
      <c r="M3941" t="s">
        <v>43</v>
      </c>
      <c r="N3941">
        <v>0</v>
      </c>
      <c r="O3941">
        <v>1</v>
      </c>
      <c r="P3941">
        <v>1</v>
      </c>
      <c r="T3941" t="s">
        <v>55</v>
      </c>
      <c r="V3941" t="s">
        <v>67</v>
      </c>
      <c r="X3941" t="s">
        <v>80</v>
      </c>
      <c r="Z3941" t="s">
        <v>203</v>
      </c>
      <c r="AC3941" t="s">
        <v>240</v>
      </c>
      <c r="AG3941" t="s">
        <v>27</v>
      </c>
      <c r="AH3941" t="str">
        <f>Table1[[#This Row],[Family]]</f>
        <v>Tipulidae</v>
      </c>
      <c r="AI3941" t="s">
        <v>60</v>
      </c>
      <c r="AJ3941" t="s">
        <v>49</v>
      </c>
      <c r="AK3941">
        <v>6.7</v>
      </c>
      <c r="AM3941" t="s">
        <v>42</v>
      </c>
      <c r="AN3941">
        <v>6.7</v>
      </c>
      <c r="AO3941">
        <v>0</v>
      </c>
    </row>
    <row r="3942" spans="1:41" x14ac:dyDescent="0.25">
      <c r="A3942" t="s">
        <v>932</v>
      </c>
      <c r="F3942" t="s">
        <v>932</v>
      </c>
      <c r="G3942" s="1">
        <v>42439</v>
      </c>
      <c r="I3942" t="s">
        <v>1023</v>
      </c>
      <c r="J3942" t="s">
        <v>129</v>
      </c>
      <c r="K3942" t="s">
        <v>130</v>
      </c>
      <c r="L3942" t="s">
        <v>42</v>
      </c>
      <c r="M3942" t="s">
        <v>43</v>
      </c>
      <c r="N3942">
        <v>0</v>
      </c>
      <c r="O3942">
        <v>1</v>
      </c>
      <c r="P3942">
        <v>1</v>
      </c>
      <c r="T3942" t="s">
        <v>55</v>
      </c>
      <c r="V3942" t="s">
        <v>67</v>
      </c>
      <c r="X3942" t="s">
        <v>68</v>
      </c>
      <c r="Z3942" t="s">
        <v>131</v>
      </c>
      <c r="AC3942" t="s">
        <v>132</v>
      </c>
      <c r="AG3942" t="s">
        <v>27</v>
      </c>
      <c r="AH3942" t="str">
        <f>Table1[[#This Row],[Family]]</f>
        <v>Ameletidae</v>
      </c>
      <c r="AI3942" t="s">
        <v>48</v>
      </c>
      <c r="AJ3942" t="s">
        <v>133</v>
      </c>
      <c r="AK3942">
        <v>2.6</v>
      </c>
      <c r="AM3942" t="s">
        <v>42</v>
      </c>
      <c r="AN3942">
        <v>2.6</v>
      </c>
      <c r="AO3942">
        <v>0</v>
      </c>
    </row>
    <row r="3943" spans="1:41" x14ac:dyDescent="0.25">
      <c r="A3943" t="s">
        <v>932</v>
      </c>
      <c r="F3943" t="s">
        <v>932</v>
      </c>
      <c r="G3943" s="1">
        <v>42439</v>
      </c>
      <c r="I3943" t="s">
        <v>1023</v>
      </c>
      <c r="J3943" t="s">
        <v>129</v>
      </c>
      <c r="K3943" t="s">
        <v>134</v>
      </c>
      <c r="L3943" t="s">
        <v>42</v>
      </c>
      <c r="M3943" t="s">
        <v>43</v>
      </c>
      <c r="N3943">
        <v>0</v>
      </c>
      <c r="O3943">
        <v>6</v>
      </c>
      <c r="P3943">
        <v>6</v>
      </c>
      <c r="T3943" t="s">
        <v>55</v>
      </c>
      <c r="V3943" t="s">
        <v>67</v>
      </c>
      <c r="X3943" t="s">
        <v>68</v>
      </c>
      <c r="Z3943" t="s">
        <v>135</v>
      </c>
      <c r="AG3943" t="s">
        <v>24</v>
      </c>
      <c r="AH3943" t="str">
        <f>Table1[[#This Row],[FinalID]]</f>
        <v>LEPTOPHLEBIIDAE</v>
      </c>
      <c r="AI3943" t="s">
        <v>48</v>
      </c>
      <c r="AJ3943" t="s">
        <v>136</v>
      </c>
      <c r="AK3943">
        <v>1.7</v>
      </c>
      <c r="AM3943" t="s">
        <v>42</v>
      </c>
      <c r="AN3943">
        <v>1.7</v>
      </c>
      <c r="AO3943">
        <v>0</v>
      </c>
    </row>
    <row r="3944" spans="1:41" x14ac:dyDescent="0.25">
      <c r="A3944" t="s">
        <v>932</v>
      </c>
      <c r="F3944" t="s">
        <v>932</v>
      </c>
      <c r="G3944" s="1">
        <v>42439</v>
      </c>
      <c r="I3944" t="s">
        <v>1023</v>
      </c>
      <c r="J3944" t="s">
        <v>129</v>
      </c>
      <c r="K3944" t="s">
        <v>137</v>
      </c>
      <c r="L3944" t="s">
        <v>42</v>
      </c>
      <c r="M3944" t="s">
        <v>43</v>
      </c>
      <c r="N3944">
        <v>0</v>
      </c>
      <c r="O3944">
        <v>15</v>
      </c>
      <c r="P3944">
        <v>15</v>
      </c>
      <c r="T3944" t="s">
        <v>55</v>
      </c>
      <c r="V3944" t="s">
        <v>67</v>
      </c>
      <c r="X3944" t="s">
        <v>68</v>
      </c>
      <c r="Z3944" t="s">
        <v>138</v>
      </c>
      <c r="AC3944" t="s">
        <v>139</v>
      </c>
      <c r="AG3944" t="s">
        <v>27</v>
      </c>
      <c r="AH3944" t="str">
        <f>Table1[[#This Row],[Family]]</f>
        <v>Ephemerellidae</v>
      </c>
      <c r="AI3944" t="s">
        <v>48</v>
      </c>
      <c r="AJ3944" t="s">
        <v>140</v>
      </c>
      <c r="AK3944">
        <v>2.2999999999999998</v>
      </c>
      <c r="AM3944" t="s">
        <v>42</v>
      </c>
      <c r="AN3944">
        <v>2.2999999999999998</v>
      </c>
      <c r="AO3944">
        <v>0</v>
      </c>
    </row>
    <row r="3945" spans="1:41" x14ac:dyDescent="0.25">
      <c r="A3945" t="s">
        <v>932</v>
      </c>
      <c r="F3945" t="s">
        <v>932</v>
      </c>
      <c r="G3945" s="1">
        <v>42439</v>
      </c>
      <c r="I3945" t="s">
        <v>1023</v>
      </c>
      <c r="J3945" t="s">
        <v>129</v>
      </c>
      <c r="K3945" t="s">
        <v>141</v>
      </c>
      <c r="L3945" t="s">
        <v>42</v>
      </c>
      <c r="M3945" t="s">
        <v>43</v>
      </c>
      <c r="N3945">
        <v>0</v>
      </c>
      <c r="O3945">
        <v>48</v>
      </c>
      <c r="P3945">
        <v>48</v>
      </c>
      <c r="T3945" t="s">
        <v>55</v>
      </c>
      <c r="V3945" t="s">
        <v>67</v>
      </c>
      <c r="X3945" t="s">
        <v>68</v>
      </c>
      <c r="Z3945" t="s">
        <v>142</v>
      </c>
      <c r="AC3945" t="s">
        <v>143</v>
      </c>
      <c r="AG3945" t="s">
        <v>27</v>
      </c>
      <c r="AH3945" t="str">
        <f>Table1[[#This Row],[Family]]</f>
        <v>Heptageniidae</v>
      </c>
      <c r="AI3945" t="s">
        <v>144</v>
      </c>
      <c r="AJ3945" t="s">
        <v>53</v>
      </c>
      <c r="AK3945">
        <v>1.7</v>
      </c>
      <c r="AM3945" t="s">
        <v>42</v>
      </c>
      <c r="AN3945">
        <v>1.7</v>
      </c>
      <c r="AO3945">
        <v>0</v>
      </c>
    </row>
    <row r="3946" spans="1:41" x14ac:dyDescent="0.25">
      <c r="A3946" t="s">
        <v>932</v>
      </c>
      <c r="F3946" t="s">
        <v>932</v>
      </c>
      <c r="G3946" s="1">
        <v>42439</v>
      </c>
      <c r="I3946" t="s">
        <v>1023</v>
      </c>
      <c r="J3946" t="s">
        <v>129</v>
      </c>
      <c r="K3946" t="s">
        <v>145</v>
      </c>
      <c r="L3946" t="s">
        <v>42</v>
      </c>
      <c r="M3946" t="s">
        <v>43</v>
      </c>
      <c r="N3946">
        <v>0</v>
      </c>
      <c r="O3946">
        <v>7</v>
      </c>
      <c r="P3946">
        <v>7</v>
      </c>
      <c r="T3946" t="s">
        <v>55</v>
      </c>
      <c r="V3946" t="s">
        <v>67</v>
      </c>
      <c r="X3946" t="s">
        <v>68</v>
      </c>
      <c r="Z3946" t="s">
        <v>146</v>
      </c>
      <c r="AC3946" t="s">
        <v>147</v>
      </c>
      <c r="AG3946" t="s">
        <v>27</v>
      </c>
      <c r="AH3946" t="str">
        <f>Table1[[#This Row],[Family]]</f>
        <v>Baetidae</v>
      </c>
      <c r="AI3946" t="s">
        <v>48</v>
      </c>
      <c r="AJ3946" t="s">
        <v>148</v>
      </c>
      <c r="AK3946">
        <v>3.9</v>
      </c>
      <c r="AM3946" t="s">
        <v>42</v>
      </c>
      <c r="AN3946">
        <v>3.9</v>
      </c>
      <c r="AO3946">
        <v>0</v>
      </c>
    </row>
    <row r="3947" spans="1:41" x14ac:dyDescent="0.25">
      <c r="A3947" t="s">
        <v>932</v>
      </c>
      <c r="F3947" t="s">
        <v>932</v>
      </c>
      <c r="G3947" s="1">
        <v>42439</v>
      </c>
      <c r="I3947" t="s">
        <v>1023</v>
      </c>
      <c r="J3947" t="s">
        <v>129</v>
      </c>
      <c r="K3947" t="s">
        <v>317</v>
      </c>
      <c r="L3947" t="s">
        <v>42</v>
      </c>
      <c r="M3947" t="s">
        <v>43</v>
      </c>
      <c r="N3947">
        <v>0</v>
      </c>
      <c r="O3947">
        <v>2</v>
      </c>
      <c r="P3947">
        <v>2</v>
      </c>
      <c r="T3947" t="s">
        <v>55</v>
      </c>
      <c r="V3947" t="s">
        <v>67</v>
      </c>
      <c r="X3947" t="s">
        <v>68</v>
      </c>
      <c r="Z3947" t="s">
        <v>318</v>
      </c>
      <c r="AC3947" t="s">
        <v>319</v>
      </c>
      <c r="AG3947" t="s">
        <v>27</v>
      </c>
      <c r="AH3947" t="str">
        <f>Table1[[#This Row],[Family]]</f>
        <v>Isonychiidae</v>
      </c>
      <c r="AI3947" t="s">
        <v>92</v>
      </c>
      <c r="AJ3947" t="s">
        <v>136</v>
      </c>
      <c r="AK3947">
        <v>2.5</v>
      </c>
      <c r="AM3947" t="s">
        <v>42</v>
      </c>
      <c r="AN3947">
        <v>2.5</v>
      </c>
      <c r="AO3947">
        <v>0</v>
      </c>
    </row>
    <row r="3948" spans="1:41" x14ac:dyDescent="0.25">
      <c r="A3948" t="s">
        <v>932</v>
      </c>
      <c r="F3948" t="s">
        <v>932</v>
      </c>
      <c r="G3948" s="1">
        <v>42439</v>
      </c>
      <c r="I3948" t="s">
        <v>1023</v>
      </c>
      <c r="J3948" t="s">
        <v>129</v>
      </c>
      <c r="K3948" t="s">
        <v>295</v>
      </c>
      <c r="L3948" t="s">
        <v>42</v>
      </c>
      <c r="M3948" t="s">
        <v>43</v>
      </c>
      <c r="N3948">
        <v>0</v>
      </c>
      <c r="O3948">
        <v>2</v>
      </c>
      <c r="P3948">
        <v>2</v>
      </c>
      <c r="T3948" t="s">
        <v>55</v>
      </c>
      <c r="V3948" t="s">
        <v>67</v>
      </c>
      <c r="X3948" t="s">
        <v>152</v>
      </c>
      <c r="Z3948" t="s">
        <v>153</v>
      </c>
      <c r="AC3948" t="s">
        <v>296</v>
      </c>
      <c r="AG3948" t="s">
        <v>27</v>
      </c>
      <c r="AH3948" t="str">
        <f>Table1[[#This Row],[Family]]</f>
        <v>Chloroperlidae</v>
      </c>
      <c r="AI3948" t="s">
        <v>76</v>
      </c>
      <c r="AJ3948" t="s">
        <v>53</v>
      </c>
      <c r="AK3948">
        <v>1.6</v>
      </c>
      <c r="AM3948" t="s">
        <v>42</v>
      </c>
      <c r="AN3948">
        <v>1.6</v>
      </c>
      <c r="AO3948">
        <v>0</v>
      </c>
    </row>
    <row r="3949" spans="1:41" x14ac:dyDescent="0.25">
      <c r="A3949" t="s">
        <v>932</v>
      </c>
      <c r="F3949" t="s">
        <v>932</v>
      </c>
      <c r="G3949" s="1">
        <v>42439</v>
      </c>
      <c r="I3949" t="s">
        <v>1023</v>
      </c>
      <c r="J3949" t="s">
        <v>129</v>
      </c>
      <c r="K3949" t="s">
        <v>449</v>
      </c>
      <c r="L3949" t="s">
        <v>42</v>
      </c>
      <c r="M3949" t="s">
        <v>43</v>
      </c>
      <c r="N3949">
        <v>0</v>
      </c>
      <c r="O3949">
        <v>1</v>
      </c>
      <c r="P3949">
        <v>1</v>
      </c>
      <c r="T3949" t="s">
        <v>55</v>
      </c>
      <c r="V3949" t="s">
        <v>67</v>
      </c>
      <c r="X3949" t="s">
        <v>152</v>
      </c>
      <c r="Z3949" t="s">
        <v>163</v>
      </c>
      <c r="AG3949" t="s">
        <v>24</v>
      </c>
      <c r="AH3949" t="str">
        <f>Table1[[#This Row],[FinalID]]</f>
        <v>PERLIDAE</v>
      </c>
      <c r="AI3949" t="s">
        <v>76</v>
      </c>
      <c r="AJ3949" t="s">
        <v>53</v>
      </c>
      <c r="AK3949">
        <v>2.2000000000000002</v>
      </c>
      <c r="AM3949" t="s">
        <v>42</v>
      </c>
      <c r="AN3949">
        <v>2.2000000000000002</v>
      </c>
      <c r="AO3949">
        <v>0</v>
      </c>
    </row>
    <row r="3950" spans="1:41" x14ac:dyDescent="0.25">
      <c r="A3950" t="s">
        <v>932</v>
      </c>
      <c r="F3950" t="s">
        <v>932</v>
      </c>
      <c r="G3950" s="1">
        <v>42439</v>
      </c>
      <c r="I3950" t="s">
        <v>1023</v>
      </c>
      <c r="J3950" t="s">
        <v>129</v>
      </c>
      <c r="K3950" t="s">
        <v>166</v>
      </c>
      <c r="L3950" t="s">
        <v>42</v>
      </c>
      <c r="M3950" t="s">
        <v>43</v>
      </c>
      <c r="N3950">
        <v>0</v>
      </c>
      <c r="O3950">
        <v>5</v>
      </c>
      <c r="P3950">
        <v>5</v>
      </c>
      <c r="T3950" t="s">
        <v>55</v>
      </c>
      <c r="V3950" t="s">
        <v>67</v>
      </c>
      <c r="X3950" t="s">
        <v>152</v>
      </c>
      <c r="Z3950" t="s">
        <v>167</v>
      </c>
      <c r="AC3950" t="s">
        <v>168</v>
      </c>
      <c r="AG3950" t="s">
        <v>27</v>
      </c>
      <c r="AH3950" t="str">
        <f>Table1[[#This Row],[Family]]</f>
        <v>Perlodidae</v>
      </c>
      <c r="AI3950" t="s">
        <v>76</v>
      </c>
      <c r="AJ3950" t="s">
        <v>169</v>
      </c>
      <c r="AK3950">
        <v>2.4</v>
      </c>
      <c r="AM3950" t="s">
        <v>42</v>
      </c>
      <c r="AN3950">
        <v>2.4</v>
      </c>
      <c r="AO3950">
        <v>0</v>
      </c>
    </row>
    <row r="3951" spans="1:41" x14ac:dyDescent="0.25">
      <c r="A3951" t="s">
        <v>932</v>
      </c>
      <c r="F3951" t="s">
        <v>932</v>
      </c>
      <c r="G3951" s="1">
        <v>42439</v>
      </c>
      <c r="I3951" t="s">
        <v>1023</v>
      </c>
      <c r="J3951" t="s">
        <v>129</v>
      </c>
      <c r="K3951" t="s">
        <v>871</v>
      </c>
      <c r="L3951" t="s">
        <v>42</v>
      </c>
      <c r="M3951" t="s">
        <v>43</v>
      </c>
      <c r="N3951">
        <v>0</v>
      </c>
      <c r="O3951">
        <v>1</v>
      </c>
      <c r="P3951">
        <v>1</v>
      </c>
      <c r="T3951" t="s">
        <v>55</v>
      </c>
      <c r="V3951" t="s">
        <v>67</v>
      </c>
      <c r="X3951" t="s">
        <v>152</v>
      </c>
      <c r="Z3951" t="s">
        <v>872</v>
      </c>
      <c r="AB3951" t="s">
        <v>873</v>
      </c>
      <c r="AC3951" t="s">
        <v>874</v>
      </c>
      <c r="AG3951" t="s">
        <v>27</v>
      </c>
      <c r="AH3951" t="str">
        <f>Table1[[#This Row],[Family]]</f>
        <v>Pteronarcyidae</v>
      </c>
      <c r="AI3951" t="s">
        <v>60</v>
      </c>
      <c r="AJ3951" t="s">
        <v>169</v>
      </c>
      <c r="AK3951">
        <v>1.1000000000000001</v>
      </c>
      <c r="AM3951" t="s">
        <v>42</v>
      </c>
      <c r="AN3951">
        <v>1.1000000000000001</v>
      </c>
      <c r="AO3951">
        <v>0</v>
      </c>
    </row>
    <row r="3952" spans="1:41" x14ac:dyDescent="0.25">
      <c r="A3952" t="s">
        <v>932</v>
      </c>
      <c r="F3952" t="s">
        <v>932</v>
      </c>
      <c r="G3952" s="1">
        <v>42439</v>
      </c>
      <c r="I3952" t="s">
        <v>1023</v>
      </c>
      <c r="J3952" t="s">
        <v>129</v>
      </c>
      <c r="K3952" t="s">
        <v>170</v>
      </c>
      <c r="L3952" t="s">
        <v>42</v>
      </c>
      <c r="M3952" t="s">
        <v>43</v>
      </c>
      <c r="N3952">
        <v>0</v>
      </c>
      <c r="O3952">
        <v>1</v>
      </c>
      <c r="P3952">
        <v>1</v>
      </c>
      <c r="T3952" t="s">
        <v>55</v>
      </c>
      <c r="V3952" t="s">
        <v>67</v>
      </c>
      <c r="X3952" t="s">
        <v>72</v>
      </c>
      <c r="Z3952" t="s">
        <v>171</v>
      </c>
      <c r="AC3952" t="s">
        <v>172</v>
      </c>
      <c r="AG3952" t="s">
        <v>27</v>
      </c>
      <c r="AH3952" t="str">
        <f>Table1[[#This Row],[Family]]</f>
        <v>Hydropsychidae</v>
      </c>
      <c r="AI3952" t="s">
        <v>92</v>
      </c>
      <c r="AJ3952" t="s">
        <v>53</v>
      </c>
      <c r="AK3952">
        <v>6.5</v>
      </c>
      <c r="AM3952" t="s">
        <v>42</v>
      </c>
      <c r="AN3952">
        <v>6.5</v>
      </c>
      <c r="AO3952">
        <v>0</v>
      </c>
    </row>
    <row r="3953" spans="1:41" x14ac:dyDescent="0.25">
      <c r="A3953" t="s">
        <v>932</v>
      </c>
      <c r="F3953" t="s">
        <v>932</v>
      </c>
      <c r="G3953" s="1">
        <v>42439</v>
      </c>
      <c r="I3953" t="s">
        <v>1023</v>
      </c>
      <c r="J3953" t="s">
        <v>129</v>
      </c>
      <c r="K3953" t="s">
        <v>175</v>
      </c>
      <c r="L3953" t="s">
        <v>42</v>
      </c>
      <c r="M3953" t="s">
        <v>43</v>
      </c>
      <c r="N3953">
        <v>0</v>
      </c>
      <c r="O3953">
        <v>2</v>
      </c>
      <c r="P3953">
        <v>2</v>
      </c>
      <c r="T3953" t="s">
        <v>55</v>
      </c>
      <c r="V3953" t="s">
        <v>67</v>
      </c>
      <c r="X3953" t="s">
        <v>72</v>
      </c>
      <c r="Z3953" t="s">
        <v>171</v>
      </c>
      <c r="AC3953" t="s">
        <v>176</v>
      </c>
      <c r="AG3953" t="s">
        <v>27</v>
      </c>
      <c r="AH3953" t="str">
        <f>Table1[[#This Row],[Family]]</f>
        <v>Hydropsychidae</v>
      </c>
      <c r="AI3953" t="s">
        <v>92</v>
      </c>
      <c r="AJ3953" t="s">
        <v>53</v>
      </c>
      <c r="AK3953">
        <v>7.5</v>
      </c>
      <c r="AM3953" t="s">
        <v>42</v>
      </c>
      <c r="AN3953">
        <v>7.5</v>
      </c>
      <c r="AO3953">
        <v>0</v>
      </c>
    </row>
    <row r="3954" spans="1:41" x14ac:dyDescent="0.25">
      <c r="A3954" t="s">
        <v>932</v>
      </c>
      <c r="F3954" t="s">
        <v>932</v>
      </c>
      <c r="G3954" s="1">
        <v>42439</v>
      </c>
      <c r="I3954" t="s">
        <v>1023</v>
      </c>
      <c r="J3954" t="s">
        <v>129</v>
      </c>
      <c r="K3954" t="s">
        <v>596</v>
      </c>
      <c r="L3954" t="s">
        <v>42</v>
      </c>
      <c r="M3954" t="s">
        <v>43</v>
      </c>
      <c r="N3954">
        <v>0</v>
      </c>
      <c r="O3954">
        <v>3</v>
      </c>
      <c r="P3954">
        <v>3</v>
      </c>
      <c r="T3954" t="s">
        <v>55</v>
      </c>
      <c r="V3954" t="s">
        <v>67</v>
      </c>
      <c r="X3954" t="s">
        <v>72</v>
      </c>
      <c r="Z3954" t="s">
        <v>181</v>
      </c>
      <c r="AC3954" t="s">
        <v>597</v>
      </c>
      <c r="AG3954" t="s">
        <v>27</v>
      </c>
      <c r="AH3954" t="str">
        <f>Table1[[#This Row],[Family]]</f>
        <v>Philopotamidae</v>
      </c>
      <c r="AI3954" t="s">
        <v>92</v>
      </c>
      <c r="AJ3954" t="s">
        <v>53</v>
      </c>
      <c r="AK3954">
        <v>1.7</v>
      </c>
      <c r="AM3954" t="s">
        <v>42</v>
      </c>
      <c r="AN3954">
        <v>1.7</v>
      </c>
      <c r="AO3954">
        <v>0</v>
      </c>
    </row>
    <row r="3955" spans="1:41" x14ac:dyDescent="0.25">
      <c r="A3955" t="s">
        <v>932</v>
      </c>
      <c r="F3955" t="s">
        <v>932</v>
      </c>
      <c r="G3955" s="1">
        <v>42439</v>
      </c>
      <c r="I3955" t="s">
        <v>1023</v>
      </c>
      <c r="J3955" t="s">
        <v>129</v>
      </c>
      <c r="K3955" t="s">
        <v>386</v>
      </c>
      <c r="L3955" t="s">
        <v>42</v>
      </c>
      <c r="M3955" t="s">
        <v>43</v>
      </c>
      <c r="N3955">
        <v>0</v>
      </c>
      <c r="O3955">
        <v>1</v>
      </c>
      <c r="P3955">
        <v>1</v>
      </c>
      <c r="T3955" t="s">
        <v>55</v>
      </c>
      <c r="V3955" t="s">
        <v>67</v>
      </c>
      <c r="X3955" t="s">
        <v>220</v>
      </c>
      <c r="Z3955" t="s">
        <v>387</v>
      </c>
      <c r="AC3955" t="s">
        <v>388</v>
      </c>
      <c r="AG3955" t="s">
        <v>27</v>
      </c>
      <c r="AH3955" t="str">
        <f>Table1[[#This Row],[Family]]</f>
        <v>Psephenidae</v>
      </c>
      <c r="AI3955" t="s">
        <v>144</v>
      </c>
      <c r="AJ3955" t="s">
        <v>53</v>
      </c>
      <c r="AK3955">
        <v>4.4000000000000004</v>
      </c>
      <c r="AM3955" t="s">
        <v>42</v>
      </c>
      <c r="AN3955">
        <v>4.4000000000000004</v>
      </c>
      <c r="AO3955">
        <v>0</v>
      </c>
    </row>
    <row r="3956" spans="1:41" x14ac:dyDescent="0.25">
      <c r="A3956" t="s">
        <v>932</v>
      </c>
      <c r="F3956" t="s">
        <v>932</v>
      </c>
      <c r="G3956" s="1">
        <v>42439</v>
      </c>
      <c r="I3956" t="s">
        <v>1023</v>
      </c>
      <c r="J3956" t="s">
        <v>129</v>
      </c>
      <c r="K3956" t="s">
        <v>183</v>
      </c>
      <c r="L3956" t="s">
        <v>42</v>
      </c>
      <c r="M3956" t="s">
        <v>43</v>
      </c>
      <c r="N3956">
        <v>0</v>
      </c>
      <c r="O3956">
        <v>2</v>
      </c>
      <c r="P3956">
        <v>2</v>
      </c>
      <c r="T3956" t="s">
        <v>55</v>
      </c>
      <c r="V3956" t="s">
        <v>67</v>
      </c>
      <c r="X3956" t="s">
        <v>80</v>
      </c>
      <c r="Z3956" t="s">
        <v>86</v>
      </c>
      <c r="AB3956" t="s">
        <v>97</v>
      </c>
      <c r="AC3956" t="s">
        <v>184</v>
      </c>
      <c r="AG3956" t="s">
        <v>27</v>
      </c>
      <c r="AH3956" t="str">
        <f>Table1[[#This Row],[Family]]</f>
        <v>Chironomidae</v>
      </c>
      <c r="AI3956" t="s">
        <v>48</v>
      </c>
      <c r="AJ3956" t="s">
        <v>185</v>
      </c>
      <c r="AK3956">
        <v>2.1</v>
      </c>
      <c r="AM3956" t="s">
        <v>42</v>
      </c>
      <c r="AN3956">
        <v>2.1</v>
      </c>
      <c r="AO3956">
        <v>0</v>
      </c>
    </row>
    <row r="3957" spans="1:41" x14ac:dyDescent="0.25">
      <c r="A3957" t="s">
        <v>932</v>
      </c>
      <c r="F3957" t="s">
        <v>932</v>
      </c>
      <c r="G3957" s="1">
        <v>42439</v>
      </c>
      <c r="I3957" t="s">
        <v>1023</v>
      </c>
      <c r="J3957" t="s">
        <v>129</v>
      </c>
      <c r="K3957" t="s">
        <v>186</v>
      </c>
      <c r="L3957" t="s">
        <v>42</v>
      </c>
      <c r="M3957" t="s">
        <v>79</v>
      </c>
      <c r="N3957">
        <v>0</v>
      </c>
      <c r="O3957">
        <v>2</v>
      </c>
      <c r="P3957">
        <v>2</v>
      </c>
      <c r="T3957" t="s">
        <v>55</v>
      </c>
      <c r="V3957" t="s">
        <v>67</v>
      </c>
      <c r="X3957" t="s">
        <v>80</v>
      </c>
      <c r="Z3957" t="s">
        <v>86</v>
      </c>
      <c r="AC3957" t="s">
        <v>187</v>
      </c>
      <c r="AG3957" t="s">
        <v>27</v>
      </c>
      <c r="AH3957" t="str">
        <f>Table1[[#This Row],[Family]]</f>
        <v>Chironomidae</v>
      </c>
      <c r="AI3957" t="s">
        <v>48</v>
      </c>
      <c r="AK3957">
        <v>7.6</v>
      </c>
      <c r="AM3957" t="s">
        <v>42</v>
      </c>
      <c r="AN3957">
        <v>7.6</v>
      </c>
      <c r="AO3957">
        <v>0</v>
      </c>
    </row>
    <row r="3958" spans="1:41" x14ac:dyDescent="0.25">
      <c r="A3958" t="s">
        <v>932</v>
      </c>
      <c r="F3958" t="s">
        <v>932</v>
      </c>
      <c r="G3958" s="1">
        <v>42439</v>
      </c>
      <c r="I3958" t="s">
        <v>1023</v>
      </c>
      <c r="J3958" t="s">
        <v>129</v>
      </c>
      <c r="K3958" t="s">
        <v>188</v>
      </c>
      <c r="L3958" t="s">
        <v>42</v>
      </c>
      <c r="M3958" t="s">
        <v>43</v>
      </c>
      <c r="N3958">
        <v>0</v>
      </c>
      <c r="O3958">
        <v>1</v>
      </c>
      <c r="P3958">
        <v>1</v>
      </c>
      <c r="T3958" t="s">
        <v>55</v>
      </c>
      <c r="V3958" t="s">
        <v>67</v>
      </c>
      <c r="X3958" t="s">
        <v>80</v>
      </c>
      <c r="Z3958" t="s">
        <v>86</v>
      </c>
      <c r="AC3958" t="s">
        <v>189</v>
      </c>
      <c r="AG3958" t="s">
        <v>27</v>
      </c>
      <c r="AH3958" t="str">
        <f>Table1[[#This Row],[Family]]</f>
        <v>Chironomidae</v>
      </c>
      <c r="AI3958" t="s">
        <v>60</v>
      </c>
      <c r="AJ3958" t="s">
        <v>190</v>
      </c>
      <c r="AK3958">
        <v>7.4</v>
      </c>
      <c r="AM3958" t="s">
        <v>42</v>
      </c>
      <c r="AN3958">
        <v>7.4</v>
      </c>
      <c r="AO3958">
        <v>0</v>
      </c>
    </row>
    <row r="3959" spans="1:41" x14ac:dyDescent="0.25">
      <c r="A3959" t="s">
        <v>932</v>
      </c>
      <c r="F3959" t="s">
        <v>932</v>
      </c>
      <c r="G3959" s="1">
        <v>42439</v>
      </c>
      <c r="I3959" t="s">
        <v>1023</v>
      </c>
      <c r="J3959" t="s">
        <v>129</v>
      </c>
      <c r="K3959" t="s">
        <v>191</v>
      </c>
      <c r="L3959" t="s">
        <v>42</v>
      </c>
      <c r="M3959" t="s">
        <v>43</v>
      </c>
      <c r="N3959">
        <v>0</v>
      </c>
      <c r="O3959">
        <v>1</v>
      </c>
      <c r="P3959">
        <v>1</v>
      </c>
      <c r="T3959" t="s">
        <v>55</v>
      </c>
      <c r="V3959" t="s">
        <v>67</v>
      </c>
      <c r="X3959" t="s">
        <v>80</v>
      </c>
      <c r="Z3959" t="s">
        <v>86</v>
      </c>
      <c r="AC3959" t="s">
        <v>192</v>
      </c>
      <c r="AG3959" t="s">
        <v>27</v>
      </c>
      <c r="AH3959" t="str">
        <f>Table1[[#This Row],[Family]]</f>
        <v>Chironomidae</v>
      </c>
      <c r="AI3959" t="s">
        <v>48</v>
      </c>
      <c r="AJ3959" t="s">
        <v>61</v>
      </c>
      <c r="AK3959">
        <v>6.1</v>
      </c>
      <c r="AM3959" t="s">
        <v>42</v>
      </c>
      <c r="AN3959">
        <v>6.1</v>
      </c>
      <c r="AO3959">
        <v>0</v>
      </c>
    </row>
    <row r="3960" spans="1:41" x14ac:dyDescent="0.25">
      <c r="A3960" t="s">
        <v>932</v>
      </c>
      <c r="F3960" t="s">
        <v>932</v>
      </c>
      <c r="G3960" s="1">
        <v>42439</v>
      </c>
      <c r="I3960" t="s">
        <v>1023</v>
      </c>
      <c r="J3960" t="s">
        <v>129</v>
      </c>
      <c r="K3960" t="s">
        <v>274</v>
      </c>
      <c r="L3960" t="s">
        <v>42</v>
      </c>
      <c r="M3960" t="s">
        <v>43</v>
      </c>
      <c r="N3960">
        <v>0</v>
      </c>
      <c r="O3960">
        <v>1</v>
      </c>
      <c r="P3960">
        <v>1</v>
      </c>
      <c r="T3960" t="s">
        <v>55</v>
      </c>
      <c r="V3960" t="s">
        <v>67</v>
      </c>
      <c r="X3960" t="s">
        <v>80</v>
      </c>
      <c r="Z3960" t="s">
        <v>86</v>
      </c>
      <c r="AC3960" t="s">
        <v>275</v>
      </c>
      <c r="AG3960" t="s">
        <v>27</v>
      </c>
      <c r="AH3960" t="str">
        <f>Table1[[#This Row],[Family]]</f>
        <v>Chironomidae</v>
      </c>
      <c r="AI3960" t="s">
        <v>48</v>
      </c>
      <c r="AJ3960" t="s">
        <v>61</v>
      </c>
      <c r="AK3960">
        <v>4.5999999999999996</v>
      </c>
      <c r="AM3960" t="s">
        <v>42</v>
      </c>
      <c r="AN3960">
        <v>4.5999999999999996</v>
      </c>
      <c r="AO3960">
        <v>0</v>
      </c>
    </row>
    <row r="3961" spans="1:41" x14ac:dyDescent="0.25">
      <c r="A3961" t="s">
        <v>932</v>
      </c>
      <c r="F3961" t="s">
        <v>932</v>
      </c>
      <c r="G3961" s="1">
        <v>42439</v>
      </c>
      <c r="I3961" t="s">
        <v>1023</v>
      </c>
      <c r="J3961" t="s">
        <v>129</v>
      </c>
      <c r="K3961" t="s">
        <v>250</v>
      </c>
      <c r="L3961" t="s">
        <v>42</v>
      </c>
      <c r="M3961" t="s">
        <v>43</v>
      </c>
      <c r="N3961">
        <v>0</v>
      </c>
      <c r="O3961">
        <v>5</v>
      </c>
      <c r="P3961">
        <v>5</v>
      </c>
      <c r="T3961" t="s">
        <v>55</v>
      </c>
      <c r="V3961" t="s">
        <v>67</v>
      </c>
      <c r="X3961" t="s">
        <v>80</v>
      </c>
      <c r="Z3961" t="s">
        <v>86</v>
      </c>
      <c r="AC3961" t="s">
        <v>251</v>
      </c>
      <c r="AG3961" t="s">
        <v>27</v>
      </c>
      <c r="AH3961" t="str">
        <f>Table1[[#This Row],[Family]]</f>
        <v>Chironomidae</v>
      </c>
      <c r="AI3961" t="s">
        <v>48</v>
      </c>
      <c r="AJ3961" t="s">
        <v>61</v>
      </c>
      <c r="AK3961">
        <v>5.0999999999999996</v>
      </c>
      <c r="AM3961" t="s">
        <v>42</v>
      </c>
      <c r="AN3961">
        <v>5.0999999999999996</v>
      </c>
      <c r="AO3961">
        <v>0</v>
      </c>
    </row>
    <row r="3962" spans="1:41" x14ac:dyDescent="0.25">
      <c r="A3962" t="s">
        <v>932</v>
      </c>
      <c r="F3962" t="s">
        <v>932</v>
      </c>
      <c r="G3962" s="1">
        <v>42439</v>
      </c>
      <c r="I3962" t="s">
        <v>1023</v>
      </c>
      <c r="J3962" t="s">
        <v>129</v>
      </c>
      <c r="K3962" t="s">
        <v>566</v>
      </c>
      <c r="L3962" t="s">
        <v>42</v>
      </c>
      <c r="M3962" t="s">
        <v>43</v>
      </c>
      <c r="N3962">
        <v>0</v>
      </c>
      <c r="O3962">
        <v>1</v>
      </c>
      <c r="P3962">
        <v>1</v>
      </c>
      <c r="T3962" t="s">
        <v>55</v>
      </c>
      <c r="V3962" t="s">
        <v>67</v>
      </c>
      <c r="X3962" t="s">
        <v>80</v>
      </c>
      <c r="Z3962" t="s">
        <v>279</v>
      </c>
      <c r="AC3962" t="s">
        <v>567</v>
      </c>
      <c r="AG3962" t="s">
        <v>27</v>
      </c>
      <c r="AH3962" t="str">
        <f>Table1[[#This Row],[Family]]</f>
        <v>Empididae</v>
      </c>
      <c r="AI3962" t="s">
        <v>76</v>
      </c>
      <c r="AM3962" t="s">
        <v>42</v>
      </c>
      <c r="AO3962">
        <v>0</v>
      </c>
    </row>
    <row r="3963" spans="1:41" x14ac:dyDescent="0.25">
      <c r="A3963" t="s">
        <v>932</v>
      </c>
      <c r="F3963" t="s">
        <v>932</v>
      </c>
      <c r="G3963" s="1">
        <v>42439</v>
      </c>
      <c r="I3963" t="s">
        <v>1023</v>
      </c>
      <c r="J3963" t="s">
        <v>129</v>
      </c>
      <c r="K3963" t="s">
        <v>198</v>
      </c>
      <c r="L3963" t="s">
        <v>42</v>
      </c>
      <c r="M3963" t="s">
        <v>43</v>
      </c>
      <c r="N3963">
        <v>0</v>
      </c>
      <c r="O3963">
        <v>8</v>
      </c>
      <c r="P3963">
        <v>8</v>
      </c>
      <c r="T3963" t="s">
        <v>55</v>
      </c>
      <c r="V3963" t="s">
        <v>67</v>
      </c>
      <c r="X3963" t="s">
        <v>80</v>
      </c>
      <c r="Z3963" t="s">
        <v>199</v>
      </c>
      <c r="AB3963" t="s">
        <v>200</v>
      </c>
      <c r="AC3963" t="s">
        <v>201</v>
      </c>
      <c r="AG3963" t="s">
        <v>27</v>
      </c>
      <c r="AH3963" t="str">
        <f>Table1[[#This Row],[Family]]</f>
        <v>Simuliidae</v>
      </c>
      <c r="AI3963" t="s">
        <v>92</v>
      </c>
      <c r="AJ3963" t="s">
        <v>53</v>
      </c>
      <c r="AK3963">
        <v>2.4</v>
      </c>
      <c r="AM3963" t="s">
        <v>42</v>
      </c>
      <c r="AN3963">
        <v>2.4</v>
      </c>
      <c r="AO3963">
        <v>0</v>
      </c>
    </row>
    <row r="3964" spans="1:41" x14ac:dyDescent="0.25">
      <c r="A3964" t="s">
        <v>933</v>
      </c>
      <c r="F3964" t="s">
        <v>933</v>
      </c>
      <c r="G3964" s="1">
        <v>42439</v>
      </c>
      <c r="I3964" t="s">
        <v>1023</v>
      </c>
      <c r="J3964" t="s">
        <v>129</v>
      </c>
      <c r="K3964" t="s">
        <v>62</v>
      </c>
      <c r="L3964" t="s">
        <v>42</v>
      </c>
      <c r="M3964" t="s">
        <v>43</v>
      </c>
      <c r="N3964">
        <v>0</v>
      </c>
      <c r="O3964">
        <v>1</v>
      </c>
      <c r="P3964">
        <v>1</v>
      </c>
      <c r="T3964" t="s">
        <v>55</v>
      </c>
      <c r="V3964" t="s">
        <v>56</v>
      </c>
      <c r="X3964" t="s">
        <v>63</v>
      </c>
      <c r="Z3964" t="s">
        <v>64</v>
      </c>
      <c r="AC3964" t="s">
        <v>65</v>
      </c>
      <c r="AG3964" t="s">
        <v>27</v>
      </c>
      <c r="AH3964" t="str">
        <f>Table1[[#This Row],[Family]]</f>
        <v>Asellidae</v>
      </c>
      <c r="AI3964" t="s">
        <v>48</v>
      </c>
      <c r="AJ3964" t="s">
        <v>61</v>
      </c>
      <c r="AK3964">
        <v>2.6</v>
      </c>
      <c r="AM3964" t="s">
        <v>42</v>
      </c>
      <c r="AN3964">
        <v>2.6</v>
      </c>
      <c r="AO3964">
        <v>0</v>
      </c>
    </row>
    <row r="3965" spans="1:41" x14ac:dyDescent="0.25">
      <c r="A3965" t="s">
        <v>933</v>
      </c>
      <c r="F3965" t="s">
        <v>933</v>
      </c>
      <c r="G3965" s="1">
        <v>42439</v>
      </c>
      <c r="I3965" t="s">
        <v>1023</v>
      </c>
      <c r="J3965" t="s">
        <v>129</v>
      </c>
      <c r="K3965" t="s">
        <v>934</v>
      </c>
      <c r="L3965" t="s">
        <v>42</v>
      </c>
      <c r="M3965" t="s">
        <v>43</v>
      </c>
      <c r="N3965">
        <v>0</v>
      </c>
      <c r="O3965">
        <v>1</v>
      </c>
      <c r="P3965">
        <v>1</v>
      </c>
      <c r="T3965" t="s">
        <v>55</v>
      </c>
      <c r="V3965" t="s">
        <v>56</v>
      </c>
      <c r="X3965" t="s">
        <v>634</v>
      </c>
      <c r="Z3965" t="s">
        <v>635</v>
      </c>
      <c r="AC3965" t="s">
        <v>935</v>
      </c>
      <c r="AG3965" t="s">
        <v>27</v>
      </c>
      <c r="AH3965" t="str">
        <f>Table1[[#This Row],[Family]]</f>
        <v>Cambaridae</v>
      </c>
      <c r="AI3965" t="s">
        <v>48</v>
      </c>
      <c r="AJ3965" t="s">
        <v>61</v>
      </c>
      <c r="AK3965">
        <v>0.4</v>
      </c>
      <c r="AM3965" t="s">
        <v>42</v>
      </c>
      <c r="AN3965">
        <v>0.4</v>
      </c>
      <c r="AO3965">
        <v>0</v>
      </c>
    </row>
    <row r="3966" spans="1:41" x14ac:dyDescent="0.25">
      <c r="A3966" t="s">
        <v>933</v>
      </c>
      <c r="F3966" t="s">
        <v>933</v>
      </c>
      <c r="G3966" s="1">
        <v>42439</v>
      </c>
      <c r="I3966" t="s">
        <v>1023</v>
      </c>
      <c r="J3966" t="s">
        <v>129</v>
      </c>
      <c r="K3966" t="s">
        <v>134</v>
      </c>
      <c r="L3966" t="s">
        <v>42</v>
      </c>
      <c r="M3966" t="s">
        <v>43</v>
      </c>
      <c r="N3966">
        <v>0</v>
      </c>
      <c r="O3966">
        <v>1</v>
      </c>
      <c r="P3966">
        <v>1</v>
      </c>
      <c r="T3966" t="s">
        <v>55</v>
      </c>
      <c r="V3966" t="s">
        <v>67</v>
      </c>
      <c r="X3966" t="s">
        <v>68</v>
      </c>
      <c r="Z3966" t="s">
        <v>135</v>
      </c>
      <c r="AG3966" t="s">
        <v>24</v>
      </c>
      <c r="AH3966" t="str">
        <f>Table1[[#This Row],[FinalID]]</f>
        <v>LEPTOPHLEBIIDAE</v>
      </c>
      <c r="AI3966" t="s">
        <v>48</v>
      </c>
      <c r="AJ3966" t="s">
        <v>136</v>
      </c>
      <c r="AK3966">
        <v>1.7</v>
      </c>
      <c r="AM3966" t="s">
        <v>42</v>
      </c>
      <c r="AN3966">
        <v>1.7</v>
      </c>
      <c r="AO3966">
        <v>0</v>
      </c>
    </row>
    <row r="3967" spans="1:41" x14ac:dyDescent="0.25">
      <c r="A3967" t="s">
        <v>933</v>
      </c>
      <c r="F3967" t="s">
        <v>933</v>
      </c>
      <c r="G3967" s="1">
        <v>42439</v>
      </c>
      <c r="I3967" t="s">
        <v>1023</v>
      </c>
      <c r="J3967" t="s">
        <v>129</v>
      </c>
      <c r="K3967" t="s">
        <v>137</v>
      </c>
      <c r="L3967" t="s">
        <v>42</v>
      </c>
      <c r="M3967" t="s">
        <v>43</v>
      </c>
      <c r="N3967">
        <v>0</v>
      </c>
      <c r="O3967">
        <v>5</v>
      </c>
      <c r="P3967">
        <v>5</v>
      </c>
      <c r="T3967" t="s">
        <v>55</v>
      </c>
      <c r="V3967" t="s">
        <v>67</v>
      </c>
      <c r="X3967" t="s">
        <v>68</v>
      </c>
      <c r="Z3967" t="s">
        <v>138</v>
      </c>
      <c r="AC3967" t="s">
        <v>139</v>
      </c>
      <c r="AG3967" t="s">
        <v>27</v>
      </c>
      <c r="AH3967" t="str">
        <f>Table1[[#This Row],[Family]]</f>
        <v>Ephemerellidae</v>
      </c>
      <c r="AI3967" t="s">
        <v>48</v>
      </c>
      <c r="AJ3967" t="s">
        <v>140</v>
      </c>
      <c r="AK3967">
        <v>2.2999999999999998</v>
      </c>
      <c r="AM3967" t="s">
        <v>42</v>
      </c>
      <c r="AN3967">
        <v>2.2999999999999998</v>
      </c>
      <c r="AO3967">
        <v>0</v>
      </c>
    </row>
    <row r="3968" spans="1:41" x14ac:dyDescent="0.25">
      <c r="A3968" t="s">
        <v>933</v>
      </c>
      <c r="F3968" t="s">
        <v>933</v>
      </c>
      <c r="G3968" s="1">
        <v>42439</v>
      </c>
      <c r="I3968" t="s">
        <v>1023</v>
      </c>
      <c r="J3968" t="s">
        <v>129</v>
      </c>
      <c r="K3968" t="s">
        <v>588</v>
      </c>
      <c r="L3968" t="s">
        <v>42</v>
      </c>
      <c r="M3968" t="s">
        <v>43</v>
      </c>
      <c r="N3968">
        <v>0</v>
      </c>
      <c r="O3968">
        <v>5</v>
      </c>
      <c r="P3968">
        <v>5</v>
      </c>
      <c r="T3968" t="s">
        <v>55</v>
      </c>
      <c r="V3968" t="s">
        <v>67</v>
      </c>
      <c r="X3968" t="s">
        <v>68</v>
      </c>
      <c r="Z3968" t="s">
        <v>142</v>
      </c>
      <c r="AC3968" t="s">
        <v>589</v>
      </c>
      <c r="AG3968" t="s">
        <v>27</v>
      </c>
      <c r="AH3968" t="str">
        <f>Table1[[#This Row],[Family]]</f>
        <v>Heptageniidae</v>
      </c>
      <c r="AI3968" t="s">
        <v>144</v>
      </c>
      <c r="AJ3968" t="s">
        <v>53</v>
      </c>
      <c r="AK3968">
        <v>1.6</v>
      </c>
      <c r="AM3968" t="s">
        <v>42</v>
      </c>
      <c r="AN3968">
        <v>1.6</v>
      </c>
      <c r="AO3968">
        <v>0</v>
      </c>
    </row>
    <row r="3969" spans="1:41" x14ac:dyDescent="0.25">
      <c r="A3969" t="s">
        <v>933</v>
      </c>
      <c r="F3969" t="s">
        <v>933</v>
      </c>
      <c r="G3969" s="1">
        <v>42439</v>
      </c>
      <c r="I3969" t="s">
        <v>1023</v>
      </c>
      <c r="J3969" t="s">
        <v>129</v>
      </c>
      <c r="K3969" t="s">
        <v>141</v>
      </c>
      <c r="L3969" t="s">
        <v>42</v>
      </c>
      <c r="M3969" t="s">
        <v>43</v>
      </c>
      <c r="N3969">
        <v>0</v>
      </c>
      <c r="O3969">
        <v>37</v>
      </c>
      <c r="P3969">
        <v>37</v>
      </c>
      <c r="T3969" t="s">
        <v>55</v>
      </c>
      <c r="V3969" t="s">
        <v>67</v>
      </c>
      <c r="X3969" t="s">
        <v>68</v>
      </c>
      <c r="Z3969" t="s">
        <v>142</v>
      </c>
      <c r="AC3969" t="s">
        <v>143</v>
      </c>
      <c r="AG3969" t="s">
        <v>27</v>
      </c>
      <c r="AH3969" t="str">
        <f>Table1[[#This Row],[Family]]</f>
        <v>Heptageniidae</v>
      </c>
      <c r="AI3969" t="s">
        <v>144</v>
      </c>
      <c r="AJ3969" t="s">
        <v>53</v>
      </c>
      <c r="AK3969">
        <v>1.7</v>
      </c>
      <c r="AM3969" t="s">
        <v>42</v>
      </c>
      <c r="AN3969">
        <v>1.7</v>
      </c>
      <c r="AO3969">
        <v>0</v>
      </c>
    </row>
    <row r="3970" spans="1:41" x14ac:dyDescent="0.25">
      <c r="A3970" t="s">
        <v>933</v>
      </c>
      <c r="F3970" t="s">
        <v>933</v>
      </c>
      <c r="G3970" s="1">
        <v>42439</v>
      </c>
      <c r="I3970" t="s">
        <v>1023</v>
      </c>
      <c r="J3970" t="s">
        <v>129</v>
      </c>
      <c r="K3970" t="s">
        <v>350</v>
      </c>
      <c r="L3970" t="s">
        <v>42</v>
      </c>
      <c r="M3970" t="s">
        <v>79</v>
      </c>
      <c r="N3970">
        <v>0</v>
      </c>
      <c r="O3970">
        <v>1</v>
      </c>
      <c r="P3970">
        <v>1</v>
      </c>
      <c r="T3970" t="s">
        <v>55</v>
      </c>
      <c r="V3970" t="s">
        <v>67</v>
      </c>
      <c r="X3970" t="s">
        <v>152</v>
      </c>
      <c r="Z3970" t="s">
        <v>153</v>
      </c>
      <c r="AG3970" t="s">
        <v>24</v>
      </c>
      <c r="AH3970" t="str">
        <f>Table1[[#This Row],[FinalID]]</f>
        <v>CHLOROPERLIDAE</v>
      </c>
      <c r="AI3970" t="s">
        <v>76</v>
      </c>
      <c r="AJ3970" t="s">
        <v>53</v>
      </c>
      <c r="AK3970">
        <v>1.6</v>
      </c>
      <c r="AM3970" t="s">
        <v>42</v>
      </c>
      <c r="AN3970">
        <v>1.6</v>
      </c>
      <c r="AO3970">
        <v>0</v>
      </c>
    </row>
    <row r="3971" spans="1:41" x14ac:dyDescent="0.25">
      <c r="A3971" t="s">
        <v>933</v>
      </c>
      <c r="F3971" t="s">
        <v>933</v>
      </c>
      <c r="G3971" s="1">
        <v>42439</v>
      </c>
      <c r="I3971" t="s">
        <v>1023</v>
      </c>
      <c r="J3971" t="s">
        <v>129</v>
      </c>
      <c r="K3971" t="s">
        <v>151</v>
      </c>
      <c r="L3971" t="s">
        <v>42</v>
      </c>
      <c r="M3971" t="s">
        <v>43</v>
      </c>
      <c r="N3971">
        <v>0</v>
      </c>
      <c r="O3971">
        <v>1</v>
      </c>
      <c r="P3971">
        <v>1</v>
      </c>
      <c r="T3971" t="s">
        <v>55</v>
      </c>
      <c r="V3971" t="s">
        <v>67</v>
      </c>
      <c r="X3971" t="s">
        <v>152</v>
      </c>
      <c r="Z3971" t="s">
        <v>153</v>
      </c>
      <c r="AC3971" t="s">
        <v>154</v>
      </c>
      <c r="AG3971" t="s">
        <v>27</v>
      </c>
      <c r="AH3971" t="str">
        <f>Table1[[#This Row],[Family]]</f>
        <v>Chloroperlidae</v>
      </c>
      <c r="AI3971" t="s">
        <v>76</v>
      </c>
      <c r="AJ3971" t="s">
        <v>53</v>
      </c>
      <c r="AK3971">
        <v>1.9</v>
      </c>
      <c r="AM3971" t="s">
        <v>42</v>
      </c>
      <c r="AN3971">
        <v>1.9</v>
      </c>
      <c r="AO3971">
        <v>0</v>
      </c>
    </row>
    <row r="3972" spans="1:41" x14ac:dyDescent="0.25">
      <c r="A3972" t="s">
        <v>933</v>
      </c>
      <c r="F3972" t="s">
        <v>933</v>
      </c>
      <c r="G3972" s="1">
        <v>42439</v>
      </c>
      <c r="I3972" t="s">
        <v>1023</v>
      </c>
      <c r="J3972" t="s">
        <v>129</v>
      </c>
      <c r="K3972" t="s">
        <v>155</v>
      </c>
      <c r="L3972" t="s">
        <v>42</v>
      </c>
      <c r="M3972" t="s">
        <v>43</v>
      </c>
      <c r="N3972">
        <v>0</v>
      </c>
      <c r="O3972">
        <v>7</v>
      </c>
      <c r="P3972">
        <v>7</v>
      </c>
      <c r="T3972" t="s">
        <v>55</v>
      </c>
      <c r="V3972" t="s">
        <v>67</v>
      </c>
      <c r="X3972" t="s">
        <v>152</v>
      </c>
      <c r="Z3972" t="s">
        <v>156</v>
      </c>
      <c r="AC3972" t="s">
        <v>157</v>
      </c>
      <c r="AG3972" t="s">
        <v>27</v>
      </c>
      <c r="AH3972" t="str">
        <f>Table1[[#This Row],[Family]]</f>
        <v>Leuctridae</v>
      </c>
      <c r="AI3972" t="s">
        <v>60</v>
      </c>
      <c r="AJ3972" t="s">
        <v>53</v>
      </c>
      <c r="AK3972">
        <v>0.4</v>
      </c>
      <c r="AM3972" t="s">
        <v>42</v>
      </c>
      <c r="AN3972">
        <v>0.4</v>
      </c>
      <c r="AO3972">
        <v>0</v>
      </c>
    </row>
    <row r="3973" spans="1:41" x14ac:dyDescent="0.25">
      <c r="A3973" t="s">
        <v>933</v>
      </c>
      <c r="F3973" t="s">
        <v>933</v>
      </c>
      <c r="G3973" s="1">
        <v>42439</v>
      </c>
      <c r="I3973" t="s">
        <v>1023</v>
      </c>
      <c r="J3973" t="s">
        <v>129</v>
      </c>
      <c r="K3973" t="s">
        <v>158</v>
      </c>
      <c r="L3973" t="s">
        <v>42</v>
      </c>
      <c r="M3973" t="s">
        <v>43</v>
      </c>
      <c r="N3973">
        <v>0</v>
      </c>
      <c r="O3973">
        <v>3</v>
      </c>
      <c r="P3973">
        <v>3</v>
      </c>
      <c r="T3973" t="s">
        <v>55</v>
      </c>
      <c r="V3973" t="s">
        <v>67</v>
      </c>
      <c r="X3973" t="s">
        <v>152</v>
      </c>
      <c r="Z3973" t="s">
        <v>159</v>
      </c>
      <c r="AC3973" t="s">
        <v>160</v>
      </c>
      <c r="AG3973" t="s">
        <v>27</v>
      </c>
      <c r="AH3973" t="str">
        <f>Table1[[#This Row],[Family]]</f>
        <v>Nemouridae</v>
      </c>
      <c r="AI3973" t="s">
        <v>60</v>
      </c>
      <c r="AJ3973" t="s">
        <v>161</v>
      </c>
      <c r="AK3973">
        <v>3</v>
      </c>
      <c r="AM3973" t="s">
        <v>42</v>
      </c>
      <c r="AN3973">
        <v>3</v>
      </c>
      <c r="AO3973">
        <v>0</v>
      </c>
    </row>
    <row r="3974" spans="1:41" x14ac:dyDescent="0.25">
      <c r="A3974" t="s">
        <v>933</v>
      </c>
      <c r="F3974" t="s">
        <v>933</v>
      </c>
      <c r="G3974" s="1">
        <v>42439</v>
      </c>
      <c r="I3974" t="s">
        <v>1023</v>
      </c>
      <c r="J3974" t="s">
        <v>129</v>
      </c>
      <c r="K3974" t="s">
        <v>876</v>
      </c>
      <c r="L3974" t="s">
        <v>42</v>
      </c>
      <c r="M3974" t="s">
        <v>43</v>
      </c>
      <c r="N3974">
        <v>0</v>
      </c>
      <c r="O3974">
        <v>1</v>
      </c>
      <c r="P3974">
        <v>1</v>
      </c>
      <c r="T3974" t="s">
        <v>55</v>
      </c>
      <c r="V3974" t="s">
        <v>67</v>
      </c>
      <c r="X3974" t="s">
        <v>152</v>
      </c>
      <c r="Z3974" t="s">
        <v>604</v>
      </c>
      <c r="AC3974" t="s">
        <v>877</v>
      </c>
      <c r="AG3974" t="s">
        <v>27</v>
      </c>
      <c r="AH3974" t="str">
        <f>Table1[[#This Row],[Family]]</f>
        <v>Peltoperlidae</v>
      </c>
      <c r="AI3974" t="s">
        <v>60</v>
      </c>
      <c r="AJ3974" t="s">
        <v>169</v>
      </c>
      <c r="AK3974">
        <v>1.5</v>
      </c>
      <c r="AM3974" t="s">
        <v>42</v>
      </c>
      <c r="AN3974">
        <v>1.5</v>
      </c>
      <c r="AO3974">
        <v>0</v>
      </c>
    </row>
    <row r="3975" spans="1:41" x14ac:dyDescent="0.25">
      <c r="A3975" t="s">
        <v>933</v>
      </c>
      <c r="F3975" t="s">
        <v>933</v>
      </c>
      <c r="G3975" s="1">
        <v>42439</v>
      </c>
      <c r="I3975" t="s">
        <v>1023</v>
      </c>
      <c r="J3975" t="s">
        <v>129</v>
      </c>
      <c r="K3975" t="s">
        <v>449</v>
      </c>
      <c r="L3975" t="s">
        <v>42</v>
      </c>
      <c r="M3975" t="s">
        <v>79</v>
      </c>
      <c r="N3975">
        <v>0</v>
      </c>
      <c r="O3975">
        <v>1</v>
      </c>
      <c r="P3975">
        <v>1</v>
      </c>
      <c r="T3975" t="s">
        <v>55</v>
      </c>
      <c r="V3975" t="s">
        <v>67</v>
      </c>
      <c r="X3975" t="s">
        <v>152</v>
      </c>
      <c r="Z3975" t="s">
        <v>163</v>
      </c>
      <c r="AG3975" t="s">
        <v>24</v>
      </c>
      <c r="AH3975" t="str">
        <f>Table1[[#This Row],[FinalID]]</f>
        <v>PERLIDAE</v>
      </c>
      <c r="AI3975" t="s">
        <v>76</v>
      </c>
      <c r="AJ3975" t="s">
        <v>53</v>
      </c>
      <c r="AK3975">
        <v>2.2000000000000002</v>
      </c>
      <c r="AM3975" t="s">
        <v>42</v>
      </c>
      <c r="AN3975">
        <v>2.2000000000000002</v>
      </c>
      <c r="AO3975">
        <v>0</v>
      </c>
    </row>
    <row r="3976" spans="1:41" x14ac:dyDescent="0.25">
      <c r="A3976" t="s">
        <v>933</v>
      </c>
      <c r="F3976" t="s">
        <v>933</v>
      </c>
      <c r="G3976" s="1">
        <v>42439</v>
      </c>
      <c r="I3976" t="s">
        <v>1023</v>
      </c>
      <c r="J3976" t="s">
        <v>129</v>
      </c>
      <c r="K3976" t="s">
        <v>162</v>
      </c>
      <c r="L3976" t="s">
        <v>42</v>
      </c>
      <c r="M3976" t="s">
        <v>43</v>
      </c>
      <c r="N3976">
        <v>0</v>
      </c>
      <c r="O3976">
        <v>1</v>
      </c>
      <c r="P3976">
        <v>1</v>
      </c>
      <c r="T3976" t="s">
        <v>55</v>
      </c>
      <c r="V3976" t="s">
        <v>67</v>
      </c>
      <c r="X3976" t="s">
        <v>152</v>
      </c>
      <c r="Z3976" t="s">
        <v>163</v>
      </c>
      <c r="AB3976" t="s">
        <v>164</v>
      </c>
      <c r="AC3976" t="s">
        <v>165</v>
      </c>
      <c r="AG3976" t="s">
        <v>27</v>
      </c>
      <c r="AH3976" t="str">
        <f>Table1[[#This Row],[Family]]</f>
        <v>Perlidae</v>
      </c>
      <c r="AI3976" t="s">
        <v>76</v>
      </c>
      <c r="AJ3976" t="s">
        <v>53</v>
      </c>
      <c r="AK3976">
        <v>2.5</v>
      </c>
      <c r="AM3976" t="s">
        <v>42</v>
      </c>
      <c r="AN3976">
        <v>2.5</v>
      </c>
      <c r="AO3976">
        <v>0</v>
      </c>
    </row>
    <row r="3977" spans="1:41" x14ac:dyDescent="0.25">
      <c r="A3977" t="s">
        <v>933</v>
      </c>
      <c r="F3977" t="s">
        <v>933</v>
      </c>
      <c r="G3977" s="1">
        <v>42439</v>
      </c>
      <c r="I3977" t="s">
        <v>1023</v>
      </c>
      <c r="J3977" t="s">
        <v>129</v>
      </c>
      <c r="K3977" t="s">
        <v>871</v>
      </c>
      <c r="L3977" t="s">
        <v>42</v>
      </c>
      <c r="M3977" t="s">
        <v>43</v>
      </c>
      <c r="N3977">
        <v>0</v>
      </c>
      <c r="O3977">
        <v>6</v>
      </c>
      <c r="P3977">
        <v>6</v>
      </c>
      <c r="T3977" t="s">
        <v>55</v>
      </c>
      <c r="V3977" t="s">
        <v>67</v>
      </c>
      <c r="X3977" t="s">
        <v>152</v>
      </c>
      <c r="Z3977" t="s">
        <v>872</v>
      </c>
      <c r="AB3977" t="s">
        <v>873</v>
      </c>
      <c r="AC3977" t="s">
        <v>874</v>
      </c>
      <c r="AG3977" t="s">
        <v>27</v>
      </c>
      <c r="AH3977" t="str">
        <f>Table1[[#This Row],[Family]]</f>
        <v>Pteronarcyidae</v>
      </c>
      <c r="AI3977" t="s">
        <v>60</v>
      </c>
      <c r="AJ3977" t="s">
        <v>169</v>
      </c>
      <c r="AK3977">
        <v>1.1000000000000001</v>
      </c>
      <c r="AM3977" t="s">
        <v>42</v>
      </c>
      <c r="AN3977">
        <v>1.1000000000000001</v>
      </c>
      <c r="AO3977">
        <v>0</v>
      </c>
    </row>
    <row r="3978" spans="1:41" x14ac:dyDescent="0.25">
      <c r="A3978" t="s">
        <v>933</v>
      </c>
      <c r="F3978" t="s">
        <v>933</v>
      </c>
      <c r="G3978" s="1">
        <v>42439</v>
      </c>
      <c r="I3978" t="s">
        <v>1023</v>
      </c>
      <c r="J3978" t="s">
        <v>129</v>
      </c>
      <c r="K3978" t="s">
        <v>173</v>
      </c>
      <c r="L3978" t="s">
        <v>42</v>
      </c>
      <c r="M3978" t="s">
        <v>43</v>
      </c>
      <c r="N3978">
        <v>0</v>
      </c>
      <c r="O3978">
        <v>22</v>
      </c>
      <c r="P3978">
        <v>22</v>
      </c>
      <c r="T3978" t="s">
        <v>55</v>
      </c>
      <c r="V3978" t="s">
        <v>67</v>
      </c>
      <c r="X3978" t="s">
        <v>72</v>
      </c>
      <c r="Z3978" t="s">
        <v>171</v>
      </c>
      <c r="AC3978" t="s">
        <v>174</v>
      </c>
      <c r="AG3978" t="s">
        <v>27</v>
      </c>
      <c r="AH3978" t="str">
        <f>Table1[[#This Row],[Family]]</f>
        <v>Hydropsychidae</v>
      </c>
      <c r="AI3978" t="s">
        <v>92</v>
      </c>
      <c r="AJ3978" t="s">
        <v>53</v>
      </c>
      <c r="AK3978">
        <v>2.7</v>
      </c>
      <c r="AM3978" t="s">
        <v>42</v>
      </c>
      <c r="AN3978">
        <v>2.7</v>
      </c>
      <c r="AO3978">
        <v>0</v>
      </c>
    </row>
    <row r="3979" spans="1:41" x14ac:dyDescent="0.25">
      <c r="A3979" t="s">
        <v>933</v>
      </c>
      <c r="F3979" t="s">
        <v>933</v>
      </c>
      <c r="G3979" s="1">
        <v>42439</v>
      </c>
      <c r="I3979" t="s">
        <v>1023</v>
      </c>
      <c r="J3979" t="s">
        <v>129</v>
      </c>
      <c r="K3979" t="s">
        <v>175</v>
      </c>
      <c r="L3979" t="s">
        <v>42</v>
      </c>
      <c r="M3979" t="s">
        <v>43</v>
      </c>
      <c r="N3979">
        <v>0</v>
      </c>
      <c r="O3979">
        <v>6</v>
      </c>
      <c r="P3979">
        <v>6</v>
      </c>
      <c r="T3979" t="s">
        <v>55</v>
      </c>
      <c r="V3979" t="s">
        <v>67</v>
      </c>
      <c r="X3979" t="s">
        <v>72</v>
      </c>
      <c r="Z3979" t="s">
        <v>171</v>
      </c>
      <c r="AC3979" t="s">
        <v>176</v>
      </c>
      <c r="AG3979" t="s">
        <v>27</v>
      </c>
      <c r="AH3979" t="str">
        <f>Table1[[#This Row],[Family]]</f>
        <v>Hydropsychidae</v>
      </c>
      <c r="AI3979" t="s">
        <v>92</v>
      </c>
      <c r="AJ3979" t="s">
        <v>53</v>
      </c>
      <c r="AK3979">
        <v>7.5</v>
      </c>
      <c r="AM3979" t="s">
        <v>42</v>
      </c>
      <c r="AN3979">
        <v>7.5</v>
      </c>
      <c r="AO3979">
        <v>0</v>
      </c>
    </row>
    <row r="3980" spans="1:41" x14ac:dyDescent="0.25">
      <c r="A3980" t="s">
        <v>933</v>
      </c>
      <c r="F3980" t="s">
        <v>933</v>
      </c>
      <c r="G3980" s="1">
        <v>42439</v>
      </c>
      <c r="I3980" t="s">
        <v>1023</v>
      </c>
      <c r="J3980" t="s">
        <v>129</v>
      </c>
      <c r="K3980" t="s">
        <v>590</v>
      </c>
      <c r="L3980" t="s">
        <v>42</v>
      </c>
      <c r="M3980" t="s">
        <v>43</v>
      </c>
      <c r="N3980">
        <v>0</v>
      </c>
      <c r="O3980">
        <v>1</v>
      </c>
      <c r="P3980">
        <v>1</v>
      </c>
      <c r="T3980" t="s">
        <v>55</v>
      </c>
      <c r="V3980" t="s">
        <v>67</v>
      </c>
      <c r="X3980" t="s">
        <v>72</v>
      </c>
      <c r="Z3980" t="s">
        <v>591</v>
      </c>
      <c r="AC3980" t="s">
        <v>592</v>
      </c>
      <c r="AG3980" t="s">
        <v>27</v>
      </c>
      <c r="AH3980" t="str">
        <f>Table1[[#This Row],[Family]]</f>
        <v>Lepidostomatidae</v>
      </c>
      <c r="AI3980" t="s">
        <v>60</v>
      </c>
      <c r="AJ3980" t="s">
        <v>271</v>
      </c>
      <c r="AM3980" t="s">
        <v>42</v>
      </c>
      <c r="AO3980">
        <v>0</v>
      </c>
    </row>
    <row r="3981" spans="1:41" x14ac:dyDescent="0.25">
      <c r="A3981" t="s">
        <v>933</v>
      </c>
      <c r="F3981" t="s">
        <v>933</v>
      </c>
      <c r="G3981" s="1">
        <v>42439</v>
      </c>
      <c r="I3981" t="s">
        <v>1023</v>
      </c>
      <c r="J3981" t="s">
        <v>129</v>
      </c>
      <c r="K3981" t="s">
        <v>352</v>
      </c>
      <c r="L3981" t="s">
        <v>42</v>
      </c>
      <c r="M3981" t="s">
        <v>43</v>
      </c>
      <c r="N3981">
        <v>0</v>
      </c>
      <c r="O3981">
        <v>1</v>
      </c>
      <c r="P3981">
        <v>1</v>
      </c>
      <c r="T3981" t="s">
        <v>55</v>
      </c>
      <c r="V3981" t="s">
        <v>67</v>
      </c>
      <c r="X3981" t="s">
        <v>72</v>
      </c>
      <c r="Z3981" t="s">
        <v>270</v>
      </c>
      <c r="AB3981" t="s">
        <v>353</v>
      </c>
      <c r="AC3981" t="s">
        <v>354</v>
      </c>
      <c r="AG3981" t="s">
        <v>27</v>
      </c>
      <c r="AH3981" t="str">
        <f>Table1[[#This Row],[Family]]</f>
        <v>Limnephilidae</v>
      </c>
      <c r="AI3981" t="s">
        <v>60</v>
      </c>
      <c r="AJ3981" t="s">
        <v>355</v>
      </c>
      <c r="AK3981">
        <v>3.1</v>
      </c>
      <c r="AM3981" t="s">
        <v>42</v>
      </c>
      <c r="AN3981">
        <v>3.1</v>
      </c>
      <c r="AO3981">
        <v>0</v>
      </c>
    </row>
    <row r="3982" spans="1:41" x14ac:dyDescent="0.25">
      <c r="A3982" t="s">
        <v>933</v>
      </c>
      <c r="F3982" t="s">
        <v>933</v>
      </c>
      <c r="G3982" s="1">
        <v>42439</v>
      </c>
      <c r="I3982" t="s">
        <v>1023</v>
      </c>
      <c r="J3982" t="s">
        <v>129</v>
      </c>
      <c r="K3982" t="s">
        <v>180</v>
      </c>
      <c r="L3982" t="s">
        <v>42</v>
      </c>
      <c r="M3982" t="s">
        <v>43</v>
      </c>
      <c r="N3982">
        <v>0</v>
      </c>
      <c r="O3982">
        <v>6</v>
      </c>
      <c r="P3982">
        <v>6</v>
      </c>
      <c r="T3982" t="s">
        <v>55</v>
      </c>
      <c r="V3982" t="s">
        <v>67</v>
      </c>
      <c r="X3982" t="s">
        <v>72</v>
      </c>
      <c r="Z3982" t="s">
        <v>181</v>
      </c>
      <c r="AC3982" t="s">
        <v>182</v>
      </c>
      <c r="AG3982" t="s">
        <v>27</v>
      </c>
      <c r="AH3982" t="str">
        <f>Table1[[#This Row],[Family]]</f>
        <v>Philopotamidae</v>
      </c>
      <c r="AI3982" t="s">
        <v>92</v>
      </c>
      <c r="AJ3982" t="s">
        <v>53</v>
      </c>
      <c r="AK3982">
        <v>1.8</v>
      </c>
      <c r="AM3982" t="s">
        <v>42</v>
      </c>
      <c r="AN3982">
        <v>1.8</v>
      </c>
      <c r="AO3982">
        <v>0</v>
      </c>
    </row>
    <row r="3983" spans="1:41" x14ac:dyDescent="0.25">
      <c r="A3983" t="s">
        <v>933</v>
      </c>
      <c r="F3983" t="s">
        <v>933</v>
      </c>
      <c r="G3983" s="1">
        <v>42439</v>
      </c>
      <c r="I3983" t="s">
        <v>1023</v>
      </c>
      <c r="J3983" t="s">
        <v>129</v>
      </c>
      <c r="K3983" t="s">
        <v>359</v>
      </c>
      <c r="L3983" t="s">
        <v>42</v>
      </c>
      <c r="M3983" t="s">
        <v>43</v>
      </c>
      <c r="N3983">
        <v>0</v>
      </c>
      <c r="O3983">
        <v>2</v>
      </c>
      <c r="P3983">
        <v>2</v>
      </c>
      <c r="T3983" t="s">
        <v>55</v>
      </c>
      <c r="V3983" t="s">
        <v>67</v>
      </c>
      <c r="X3983" t="s">
        <v>72</v>
      </c>
      <c r="Z3983" t="s">
        <v>360</v>
      </c>
      <c r="AC3983" t="s">
        <v>361</v>
      </c>
      <c r="AG3983" t="s">
        <v>27</v>
      </c>
      <c r="AH3983" t="str">
        <f>Table1[[#This Row],[Family]]</f>
        <v>Rhyacophilidae</v>
      </c>
      <c r="AI3983" t="s">
        <v>76</v>
      </c>
      <c r="AJ3983" t="s">
        <v>53</v>
      </c>
      <c r="AK3983">
        <v>2.1</v>
      </c>
      <c r="AM3983" t="s">
        <v>42</v>
      </c>
      <c r="AN3983">
        <v>2.1</v>
      </c>
      <c r="AO3983">
        <v>0</v>
      </c>
    </row>
    <row r="3984" spans="1:41" x14ac:dyDescent="0.25">
      <c r="A3984" t="s">
        <v>933</v>
      </c>
      <c r="F3984" t="s">
        <v>933</v>
      </c>
      <c r="G3984" s="1">
        <v>42439</v>
      </c>
      <c r="I3984" t="s">
        <v>1023</v>
      </c>
      <c r="J3984" t="s">
        <v>129</v>
      </c>
      <c r="K3984" t="s">
        <v>183</v>
      </c>
      <c r="L3984" t="s">
        <v>42</v>
      </c>
      <c r="M3984" t="s">
        <v>43</v>
      </c>
      <c r="N3984">
        <v>0</v>
      </c>
      <c r="O3984">
        <v>2</v>
      </c>
      <c r="P3984">
        <v>2</v>
      </c>
      <c r="T3984" t="s">
        <v>55</v>
      </c>
      <c r="V3984" t="s">
        <v>67</v>
      </c>
      <c r="X3984" t="s">
        <v>80</v>
      </c>
      <c r="Z3984" t="s">
        <v>86</v>
      </c>
      <c r="AB3984" t="s">
        <v>97</v>
      </c>
      <c r="AC3984" t="s">
        <v>184</v>
      </c>
      <c r="AG3984" t="s">
        <v>27</v>
      </c>
      <c r="AH3984" t="str">
        <f>Table1[[#This Row],[Family]]</f>
        <v>Chironomidae</v>
      </c>
      <c r="AI3984" t="s">
        <v>48</v>
      </c>
      <c r="AJ3984" t="s">
        <v>185</v>
      </c>
      <c r="AK3984">
        <v>2.1</v>
      </c>
      <c r="AM3984" t="s">
        <v>42</v>
      </c>
      <c r="AN3984">
        <v>2.1</v>
      </c>
      <c r="AO3984">
        <v>0</v>
      </c>
    </row>
    <row r="3985" spans="1:41" x14ac:dyDescent="0.25">
      <c r="A3985" t="s">
        <v>933</v>
      </c>
      <c r="F3985" t="s">
        <v>933</v>
      </c>
      <c r="G3985" s="1">
        <v>42439</v>
      </c>
      <c r="I3985" t="s">
        <v>1023</v>
      </c>
      <c r="J3985" t="s">
        <v>129</v>
      </c>
      <c r="K3985" t="s">
        <v>564</v>
      </c>
      <c r="L3985" t="s">
        <v>42</v>
      </c>
      <c r="M3985" t="s">
        <v>43</v>
      </c>
      <c r="N3985">
        <v>0</v>
      </c>
      <c r="O3985">
        <v>1</v>
      </c>
      <c r="P3985">
        <v>1</v>
      </c>
      <c r="T3985" t="s">
        <v>55</v>
      </c>
      <c r="V3985" t="s">
        <v>67</v>
      </c>
      <c r="X3985" t="s">
        <v>80</v>
      </c>
      <c r="Z3985" t="s">
        <v>86</v>
      </c>
      <c r="AB3985" t="s">
        <v>97</v>
      </c>
      <c r="AC3985" t="s">
        <v>565</v>
      </c>
      <c r="AG3985" t="s">
        <v>27</v>
      </c>
      <c r="AH3985" t="str">
        <f>Table1[[#This Row],[Family]]</f>
        <v>Chironomidae</v>
      </c>
      <c r="AI3985" t="s">
        <v>48</v>
      </c>
      <c r="AJ3985" t="s">
        <v>271</v>
      </c>
      <c r="AK3985">
        <v>4.2</v>
      </c>
      <c r="AM3985" t="s">
        <v>42</v>
      </c>
      <c r="AN3985">
        <v>4.2</v>
      </c>
      <c r="AO3985">
        <v>0</v>
      </c>
    </row>
    <row r="3986" spans="1:41" x14ac:dyDescent="0.25">
      <c r="A3986" t="s">
        <v>933</v>
      </c>
      <c r="F3986" t="s">
        <v>933</v>
      </c>
      <c r="G3986" s="1">
        <v>42439</v>
      </c>
      <c r="I3986" t="s">
        <v>1023</v>
      </c>
      <c r="J3986" t="s">
        <v>129</v>
      </c>
      <c r="K3986" t="s">
        <v>186</v>
      </c>
      <c r="L3986" t="s">
        <v>42</v>
      </c>
      <c r="M3986" t="s">
        <v>79</v>
      </c>
      <c r="N3986">
        <v>0</v>
      </c>
      <c r="O3986">
        <v>1</v>
      </c>
      <c r="P3986">
        <v>1</v>
      </c>
      <c r="T3986" t="s">
        <v>55</v>
      </c>
      <c r="V3986" t="s">
        <v>67</v>
      </c>
      <c r="X3986" t="s">
        <v>80</v>
      </c>
      <c r="Z3986" t="s">
        <v>86</v>
      </c>
      <c r="AC3986" t="s">
        <v>187</v>
      </c>
      <c r="AG3986" t="s">
        <v>27</v>
      </c>
      <c r="AH3986" t="str">
        <f>Table1[[#This Row],[Family]]</f>
        <v>Chironomidae</v>
      </c>
      <c r="AI3986" t="s">
        <v>48</v>
      </c>
      <c r="AK3986">
        <v>7.6</v>
      </c>
      <c r="AM3986" t="s">
        <v>42</v>
      </c>
      <c r="AN3986">
        <v>7.6</v>
      </c>
      <c r="AO3986">
        <v>0</v>
      </c>
    </row>
    <row r="3987" spans="1:41" x14ac:dyDescent="0.25">
      <c r="A3987" t="s">
        <v>933</v>
      </c>
      <c r="F3987" t="s">
        <v>933</v>
      </c>
      <c r="G3987" s="1">
        <v>42439</v>
      </c>
      <c r="I3987" t="s">
        <v>1023</v>
      </c>
      <c r="J3987" t="s">
        <v>129</v>
      </c>
      <c r="K3987" t="s">
        <v>274</v>
      </c>
      <c r="L3987" t="s">
        <v>42</v>
      </c>
      <c r="M3987" t="s">
        <v>43</v>
      </c>
      <c r="N3987">
        <v>0</v>
      </c>
      <c r="O3987">
        <v>1</v>
      </c>
      <c r="P3987">
        <v>1</v>
      </c>
      <c r="T3987" t="s">
        <v>55</v>
      </c>
      <c r="V3987" t="s">
        <v>67</v>
      </c>
      <c r="X3987" t="s">
        <v>80</v>
      </c>
      <c r="Z3987" t="s">
        <v>86</v>
      </c>
      <c r="AC3987" t="s">
        <v>275</v>
      </c>
      <c r="AG3987" t="s">
        <v>27</v>
      </c>
      <c r="AH3987" t="str">
        <f>Table1[[#This Row],[Family]]</f>
        <v>Chironomidae</v>
      </c>
      <c r="AI3987" t="s">
        <v>48</v>
      </c>
      <c r="AJ3987" t="s">
        <v>61</v>
      </c>
      <c r="AK3987">
        <v>4.5999999999999996</v>
      </c>
      <c r="AM3987" t="s">
        <v>42</v>
      </c>
      <c r="AN3987">
        <v>4.5999999999999996</v>
      </c>
      <c r="AO3987">
        <v>0</v>
      </c>
    </row>
    <row r="3988" spans="1:41" x14ac:dyDescent="0.25">
      <c r="A3988" t="s">
        <v>933</v>
      </c>
      <c r="F3988" t="s">
        <v>933</v>
      </c>
      <c r="G3988" s="1">
        <v>42439</v>
      </c>
      <c r="I3988" t="s">
        <v>1023</v>
      </c>
      <c r="J3988" t="s">
        <v>129</v>
      </c>
      <c r="K3988" t="s">
        <v>250</v>
      </c>
      <c r="L3988" t="s">
        <v>42</v>
      </c>
      <c r="M3988" t="s">
        <v>43</v>
      </c>
      <c r="N3988">
        <v>0</v>
      </c>
      <c r="O3988">
        <v>2</v>
      </c>
      <c r="P3988">
        <v>2</v>
      </c>
      <c r="T3988" t="s">
        <v>55</v>
      </c>
      <c r="V3988" t="s">
        <v>67</v>
      </c>
      <c r="X3988" t="s">
        <v>80</v>
      </c>
      <c r="Z3988" t="s">
        <v>86</v>
      </c>
      <c r="AC3988" t="s">
        <v>251</v>
      </c>
      <c r="AG3988" t="s">
        <v>27</v>
      </c>
      <c r="AH3988" t="str">
        <f>Table1[[#This Row],[Family]]</f>
        <v>Chironomidae</v>
      </c>
      <c r="AI3988" t="s">
        <v>48</v>
      </c>
      <c r="AJ3988" t="s">
        <v>61</v>
      </c>
      <c r="AK3988">
        <v>5.0999999999999996</v>
      </c>
      <c r="AM3988" t="s">
        <v>42</v>
      </c>
      <c r="AN3988">
        <v>5.0999999999999996</v>
      </c>
      <c r="AO3988">
        <v>0</v>
      </c>
    </row>
    <row r="3989" spans="1:41" x14ac:dyDescent="0.25">
      <c r="A3989" t="s">
        <v>933</v>
      </c>
      <c r="F3989" t="s">
        <v>933</v>
      </c>
      <c r="G3989" s="1">
        <v>42439</v>
      </c>
      <c r="I3989" t="s">
        <v>1023</v>
      </c>
      <c r="J3989" t="s">
        <v>129</v>
      </c>
      <c r="K3989" t="s">
        <v>364</v>
      </c>
      <c r="L3989" t="s">
        <v>42</v>
      </c>
      <c r="M3989" t="s">
        <v>43</v>
      </c>
      <c r="N3989">
        <v>0</v>
      </c>
      <c r="O3989">
        <v>2</v>
      </c>
      <c r="P3989">
        <v>2</v>
      </c>
      <c r="T3989" t="s">
        <v>55</v>
      </c>
      <c r="V3989" t="s">
        <v>67</v>
      </c>
      <c r="X3989" t="s">
        <v>80</v>
      </c>
      <c r="Z3989" t="s">
        <v>86</v>
      </c>
      <c r="AB3989" t="s">
        <v>115</v>
      </c>
      <c r="AC3989" t="s">
        <v>365</v>
      </c>
      <c r="AG3989" t="s">
        <v>27</v>
      </c>
      <c r="AH3989" t="str">
        <f>Table1[[#This Row],[Family]]</f>
        <v>Chironomidae</v>
      </c>
      <c r="AI3989" t="s">
        <v>76</v>
      </c>
      <c r="AJ3989" t="s">
        <v>61</v>
      </c>
      <c r="AK3989">
        <v>4.0999999999999996</v>
      </c>
      <c r="AM3989" t="s">
        <v>42</v>
      </c>
      <c r="AN3989">
        <v>4.0999999999999996</v>
      </c>
      <c r="AO3989">
        <v>0</v>
      </c>
    </row>
    <row r="3990" spans="1:41" x14ac:dyDescent="0.25">
      <c r="A3990" t="s">
        <v>933</v>
      </c>
      <c r="F3990" t="s">
        <v>933</v>
      </c>
      <c r="G3990" s="1">
        <v>42439</v>
      </c>
      <c r="I3990" t="s">
        <v>1023</v>
      </c>
      <c r="J3990" t="s">
        <v>129</v>
      </c>
      <c r="K3990" t="s">
        <v>198</v>
      </c>
      <c r="L3990" t="s">
        <v>42</v>
      </c>
      <c r="M3990" t="s">
        <v>43</v>
      </c>
      <c r="N3990">
        <v>0</v>
      </c>
      <c r="O3990">
        <v>9</v>
      </c>
      <c r="P3990">
        <v>9</v>
      </c>
      <c r="T3990" t="s">
        <v>55</v>
      </c>
      <c r="V3990" t="s">
        <v>67</v>
      </c>
      <c r="X3990" t="s">
        <v>80</v>
      </c>
      <c r="Z3990" t="s">
        <v>199</v>
      </c>
      <c r="AB3990" t="s">
        <v>200</v>
      </c>
      <c r="AC3990" t="s">
        <v>201</v>
      </c>
      <c r="AG3990" t="s">
        <v>27</v>
      </c>
      <c r="AH3990" t="str">
        <f>Table1[[#This Row],[Family]]</f>
        <v>Simuliidae</v>
      </c>
      <c r="AI3990" t="s">
        <v>92</v>
      </c>
      <c r="AJ3990" t="s">
        <v>53</v>
      </c>
      <c r="AK3990">
        <v>2.4</v>
      </c>
      <c r="AM3990" t="s">
        <v>42</v>
      </c>
      <c r="AN3990">
        <v>2.4</v>
      </c>
      <c r="AO3990">
        <v>0</v>
      </c>
    </row>
    <row r="3991" spans="1:41" x14ac:dyDescent="0.25">
      <c r="A3991" t="s">
        <v>933</v>
      </c>
      <c r="F3991" t="s">
        <v>933</v>
      </c>
      <c r="G3991" s="1">
        <v>42439</v>
      </c>
      <c r="I3991" t="s">
        <v>1023</v>
      </c>
      <c r="J3991" t="s">
        <v>129</v>
      </c>
      <c r="K3991" t="s">
        <v>366</v>
      </c>
      <c r="L3991" t="s">
        <v>42</v>
      </c>
      <c r="M3991" t="s">
        <v>43</v>
      </c>
      <c r="N3991">
        <v>0</v>
      </c>
      <c r="O3991">
        <v>1</v>
      </c>
      <c r="P3991">
        <v>1</v>
      </c>
      <c r="T3991" t="s">
        <v>55</v>
      </c>
      <c r="V3991" t="s">
        <v>67</v>
      </c>
      <c r="X3991" t="s">
        <v>80</v>
      </c>
      <c r="Z3991" t="s">
        <v>203</v>
      </c>
      <c r="AC3991" t="s">
        <v>367</v>
      </c>
      <c r="AG3991" t="s">
        <v>27</v>
      </c>
      <c r="AH3991" t="str">
        <f>Table1[[#This Row],[Family]]</f>
        <v>Tipulidae</v>
      </c>
      <c r="AI3991" t="s">
        <v>76</v>
      </c>
      <c r="AJ3991" t="s">
        <v>82</v>
      </c>
      <c r="AK3991">
        <v>1.1000000000000001</v>
      </c>
      <c r="AM3991" t="s">
        <v>42</v>
      </c>
      <c r="AN3991">
        <v>1.1000000000000001</v>
      </c>
      <c r="AO3991">
        <v>0</v>
      </c>
    </row>
    <row r="3992" spans="1:41" x14ac:dyDescent="0.25">
      <c r="A3992" t="s">
        <v>933</v>
      </c>
      <c r="F3992" t="s">
        <v>933</v>
      </c>
      <c r="G3992" s="1">
        <v>42439</v>
      </c>
      <c r="I3992" t="s">
        <v>1023</v>
      </c>
      <c r="J3992" t="s">
        <v>129</v>
      </c>
      <c r="K3992" t="s">
        <v>239</v>
      </c>
      <c r="L3992" t="s">
        <v>42</v>
      </c>
      <c r="M3992" t="s">
        <v>43</v>
      </c>
      <c r="N3992">
        <v>0</v>
      </c>
      <c r="O3992">
        <v>1</v>
      </c>
      <c r="P3992">
        <v>1</v>
      </c>
      <c r="T3992" t="s">
        <v>55</v>
      </c>
      <c r="V3992" t="s">
        <v>67</v>
      </c>
      <c r="X3992" t="s">
        <v>80</v>
      </c>
      <c r="Z3992" t="s">
        <v>203</v>
      </c>
      <c r="AC3992" t="s">
        <v>240</v>
      </c>
      <c r="AG3992" t="s">
        <v>27</v>
      </c>
      <c r="AH3992" t="str">
        <f>Table1[[#This Row],[Family]]</f>
        <v>Tipulidae</v>
      </c>
      <c r="AI3992" t="s">
        <v>60</v>
      </c>
      <c r="AJ3992" t="s">
        <v>49</v>
      </c>
      <c r="AK3992">
        <v>6.7</v>
      </c>
      <c r="AM3992" t="s">
        <v>42</v>
      </c>
      <c r="AN3992">
        <v>6.7</v>
      </c>
      <c r="AO3992">
        <v>0</v>
      </c>
    </row>
    <row r="3993" spans="1:41" x14ac:dyDescent="0.25">
      <c r="A3993" t="s">
        <v>936</v>
      </c>
      <c r="F3993" t="s">
        <v>936</v>
      </c>
      <c r="G3993" s="1">
        <v>42436</v>
      </c>
      <c r="I3993" t="s">
        <v>1023</v>
      </c>
      <c r="J3993" t="s">
        <v>129</v>
      </c>
      <c r="K3993" t="s">
        <v>134</v>
      </c>
      <c r="L3993" t="s">
        <v>42</v>
      </c>
      <c r="M3993" t="s">
        <v>43</v>
      </c>
      <c r="N3993">
        <v>0</v>
      </c>
      <c r="O3993">
        <v>16</v>
      </c>
      <c r="P3993">
        <v>16</v>
      </c>
      <c r="T3993" t="s">
        <v>55</v>
      </c>
      <c r="V3993" t="s">
        <v>67</v>
      </c>
      <c r="X3993" t="s">
        <v>68</v>
      </c>
      <c r="Z3993" t="s">
        <v>135</v>
      </c>
      <c r="AG3993" t="s">
        <v>24</v>
      </c>
      <c r="AH3993" t="str">
        <f>Table1[[#This Row],[FinalID]]</f>
        <v>LEPTOPHLEBIIDAE</v>
      </c>
      <c r="AI3993" t="s">
        <v>48</v>
      </c>
      <c r="AJ3993" t="s">
        <v>136</v>
      </c>
      <c r="AK3993">
        <v>1.7</v>
      </c>
      <c r="AM3993" t="s">
        <v>42</v>
      </c>
      <c r="AN3993">
        <v>1.7</v>
      </c>
      <c r="AO3993">
        <v>0</v>
      </c>
    </row>
    <row r="3994" spans="1:41" x14ac:dyDescent="0.25">
      <c r="A3994" t="s">
        <v>936</v>
      </c>
      <c r="F3994" t="s">
        <v>936</v>
      </c>
      <c r="G3994" s="1">
        <v>42436</v>
      </c>
      <c r="I3994" t="s">
        <v>1023</v>
      </c>
      <c r="J3994" t="s">
        <v>129</v>
      </c>
      <c r="K3994" t="s">
        <v>137</v>
      </c>
      <c r="L3994" t="s">
        <v>42</v>
      </c>
      <c r="M3994" t="s">
        <v>43</v>
      </c>
      <c r="N3994">
        <v>0</v>
      </c>
      <c r="O3994">
        <v>28</v>
      </c>
      <c r="P3994">
        <v>28</v>
      </c>
      <c r="T3994" t="s">
        <v>55</v>
      </c>
      <c r="V3994" t="s">
        <v>67</v>
      </c>
      <c r="X3994" t="s">
        <v>68</v>
      </c>
      <c r="Z3994" t="s">
        <v>138</v>
      </c>
      <c r="AC3994" t="s">
        <v>139</v>
      </c>
      <c r="AG3994" t="s">
        <v>27</v>
      </c>
      <c r="AH3994" t="str">
        <f>Table1[[#This Row],[Family]]</f>
        <v>Ephemerellidae</v>
      </c>
      <c r="AI3994" t="s">
        <v>48</v>
      </c>
      <c r="AJ3994" t="s">
        <v>140</v>
      </c>
      <c r="AK3994">
        <v>2.2999999999999998</v>
      </c>
      <c r="AM3994" t="s">
        <v>42</v>
      </c>
      <c r="AN3994">
        <v>2.2999999999999998</v>
      </c>
      <c r="AO3994">
        <v>0</v>
      </c>
    </row>
    <row r="3995" spans="1:41" x14ac:dyDescent="0.25">
      <c r="A3995" t="s">
        <v>936</v>
      </c>
      <c r="F3995" t="s">
        <v>936</v>
      </c>
      <c r="G3995" s="1">
        <v>42436</v>
      </c>
      <c r="I3995" t="s">
        <v>1023</v>
      </c>
      <c r="J3995" t="s">
        <v>129</v>
      </c>
      <c r="K3995" t="s">
        <v>588</v>
      </c>
      <c r="L3995" t="s">
        <v>42</v>
      </c>
      <c r="M3995" t="s">
        <v>43</v>
      </c>
      <c r="N3995">
        <v>0</v>
      </c>
      <c r="O3995">
        <v>12</v>
      </c>
      <c r="P3995">
        <v>12</v>
      </c>
      <c r="T3995" t="s">
        <v>55</v>
      </c>
      <c r="V3995" t="s">
        <v>67</v>
      </c>
      <c r="X3995" t="s">
        <v>68</v>
      </c>
      <c r="Z3995" t="s">
        <v>142</v>
      </c>
      <c r="AC3995" t="s">
        <v>589</v>
      </c>
      <c r="AG3995" t="s">
        <v>27</v>
      </c>
      <c r="AH3995" t="str">
        <f>Table1[[#This Row],[Family]]</f>
        <v>Heptageniidae</v>
      </c>
      <c r="AI3995" t="s">
        <v>144</v>
      </c>
      <c r="AJ3995" t="s">
        <v>53</v>
      </c>
      <c r="AK3995">
        <v>1.6</v>
      </c>
      <c r="AM3995" t="s">
        <v>42</v>
      </c>
      <c r="AN3995">
        <v>1.6</v>
      </c>
      <c r="AO3995">
        <v>0</v>
      </c>
    </row>
    <row r="3996" spans="1:41" x14ac:dyDescent="0.25">
      <c r="A3996" t="s">
        <v>936</v>
      </c>
      <c r="F3996" t="s">
        <v>936</v>
      </c>
      <c r="G3996" s="1">
        <v>42436</v>
      </c>
      <c r="I3996" t="s">
        <v>1023</v>
      </c>
      <c r="J3996" t="s">
        <v>129</v>
      </c>
      <c r="K3996" t="s">
        <v>141</v>
      </c>
      <c r="L3996" t="s">
        <v>42</v>
      </c>
      <c r="M3996" t="s">
        <v>43</v>
      </c>
      <c r="N3996">
        <v>0</v>
      </c>
      <c r="O3996">
        <v>6</v>
      </c>
      <c r="P3996">
        <v>6</v>
      </c>
      <c r="T3996" t="s">
        <v>55</v>
      </c>
      <c r="V3996" t="s">
        <v>67</v>
      </c>
      <c r="X3996" t="s">
        <v>68</v>
      </c>
      <c r="Z3996" t="s">
        <v>142</v>
      </c>
      <c r="AC3996" t="s">
        <v>143</v>
      </c>
      <c r="AG3996" t="s">
        <v>27</v>
      </c>
      <c r="AH3996" t="str">
        <f>Table1[[#This Row],[Family]]</f>
        <v>Heptageniidae</v>
      </c>
      <c r="AI3996" t="s">
        <v>144</v>
      </c>
      <c r="AJ3996" t="s">
        <v>53</v>
      </c>
      <c r="AK3996">
        <v>1.7</v>
      </c>
      <c r="AM3996" t="s">
        <v>42</v>
      </c>
      <c r="AN3996">
        <v>1.7</v>
      </c>
      <c r="AO3996">
        <v>0</v>
      </c>
    </row>
    <row r="3997" spans="1:41" x14ac:dyDescent="0.25">
      <c r="A3997" t="s">
        <v>936</v>
      </c>
      <c r="F3997" t="s">
        <v>936</v>
      </c>
      <c r="G3997" s="1">
        <v>42436</v>
      </c>
      <c r="I3997" t="s">
        <v>1023</v>
      </c>
      <c r="J3997" t="s">
        <v>129</v>
      </c>
      <c r="K3997" t="s">
        <v>412</v>
      </c>
      <c r="L3997" t="s">
        <v>42</v>
      </c>
      <c r="M3997" t="s">
        <v>43</v>
      </c>
      <c r="N3997">
        <v>0</v>
      </c>
      <c r="O3997">
        <v>1</v>
      </c>
      <c r="P3997">
        <v>1</v>
      </c>
      <c r="T3997" t="s">
        <v>55</v>
      </c>
      <c r="V3997" t="s">
        <v>67</v>
      </c>
      <c r="X3997" t="s">
        <v>68</v>
      </c>
      <c r="Z3997" t="s">
        <v>146</v>
      </c>
      <c r="AC3997" t="s">
        <v>413</v>
      </c>
      <c r="AG3997" t="s">
        <v>27</v>
      </c>
      <c r="AH3997" t="str">
        <f>Table1[[#This Row],[Family]]</f>
        <v>Baetidae</v>
      </c>
      <c r="AI3997" t="s">
        <v>48</v>
      </c>
      <c r="AJ3997" t="s">
        <v>136</v>
      </c>
      <c r="AK3997">
        <v>2.6</v>
      </c>
      <c r="AM3997" t="s">
        <v>42</v>
      </c>
      <c r="AN3997">
        <v>2.6</v>
      </c>
      <c r="AO3997">
        <v>0</v>
      </c>
    </row>
    <row r="3998" spans="1:41" x14ac:dyDescent="0.25">
      <c r="A3998" t="s">
        <v>936</v>
      </c>
      <c r="F3998" t="s">
        <v>936</v>
      </c>
      <c r="G3998" s="1">
        <v>42436</v>
      </c>
      <c r="I3998" t="s">
        <v>1023</v>
      </c>
      <c r="J3998" t="s">
        <v>129</v>
      </c>
      <c r="K3998" t="s">
        <v>145</v>
      </c>
      <c r="L3998" t="s">
        <v>42</v>
      </c>
      <c r="M3998" t="s">
        <v>43</v>
      </c>
      <c r="N3998">
        <v>0</v>
      </c>
      <c r="O3998">
        <v>5</v>
      </c>
      <c r="P3998">
        <v>5</v>
      </c>
      <c r="T3998" t="s">
        <v>55</v>
      </c>
      <c r="V3998" t="s">
        <v>67</v>
      </c>
      <c r="X3998" t="s">
        <v>68</v>
      </c>
      <c r="Z3998" t="s">
        <v>146</v>
      </c>
      <c r="AC3998" t="s">
        <v>147</v>
      </c>
      <c r="AG3998" t="s">
        <v>27</v>
      </c>
      <c r="AH3998" t="str">
        <f>Table1[[#This Row],[Family]]</f>
        <v>Baetidae</v>
      </c>
      <c r="AI3998" t="s">
        <v>48</v>
      </c>
      <c r="AJ3998" t="s">
        <v>148</v>
      </c>
      <c r="AK3998">
        <v>3.9</v>
      </c>
      <c r="AM3998" t="s">
        <v>42</v>
      </c>
      <c r="AN3998">
        <v>3.9</v>
      </c>
      <c r="AO3998">
        <v>0</v>
      </c>
    </row>
    <row r="3999" spans="1:41" x14ac:dyDescent="0.25">
      <c r="A3999" t="s">
        <v>936</v>
      </c>
      <c r="F3999" t="s">
        <v>936</v>
      </c>
      <c r="G3999" s="1">
        <v>42436</v>
      </c>
      <c r="I3999" t="s">
        <v>1023</v>
      </c>
      <c r="J3999" t="s">
        <v>129</v>
      </c>
      <c r="K3999" t="s">
        <v>317</v>
      </c>
      <c r="L3999" t="s">
        <v>42</v>
      </c>
      <c r="M3999" t="s">
        <v>43</v>
      </c>
      <c r="N3999">
        <v>0</v>
      </c>
      <c r="O3999">
        <v>2</v>
      </c>
      <c r="P3999">
        <v>2</v>
      </c>
      <c r="T3999" t="s">
        <v>55</v>
      </c>
      <c r="V3999" t="s">
        <v>67</v>
      </c>
      <c r="X3999" t="s">
        <v>68</v>
      </c>
      <c r="Z3999" t="s">
        <v>318</v>
      </c>
      <c r="AC3999" t="s">
        <v>319</v>
      </c>
      <c r="AG3999" t="s">
        <v>27</v>
      </c>
      <c r="AH3999" t="str">
        <f>Table1[[#This Row],[Family]]</f>
        <v>Isonychiidae</v>
      </c>
      <c r="AI3999" t="s">
        <v>92</v>
      </c>
      <c r="AJ3999" t="s">
        <v>136</v>
      </c>
      <c r="AK3999">
        <v>2.5</v>
      </c>
      <c r="AM3999" t="s">
        <v>42</v>
      </c>
      <c r="AN3999">
        <v>2.5</v>
      </c>
      <c r="AO3999">
        <v>0</v>
      </c>
    </row>
    <row r="4000" spans="1:41" x14ac:dyDescent="0.25">
      <c r="A4000" t="s">
        <v>936</v>
      </c>
      <c r="F4000" t="s">
        <v>936</v>
      </c>
      <c r="G4000" s="1">
        <v>42436</v>
      </c>
      <c r="I4000" t="s">
        <v>1023</v>
      </c>
      <c r="J4000" t="s">
        <v>129</v>
      </c>
      <c r="K4000" t="s">
        <v>151</v>
      </c>
      <c r="L4000" t="s">
        <v>42</v>
      </c>
      <c r="M4000" t="s">
        <v>43</v>
      </c>
      <c r="N4000">
        <v>0</v>
      </c>
      <c r="O4000">
        <v>1</v>
      </c>
      <c r="P4000">
        <v>1</v>
      </c>
      <c r="T4000" t="s">
        <v>55</v>
      </c>
      <c r="V4000" t="s">
        <v>67</v>
      </c>
      <c r="X4000" t="s">
        <v>152</v>
      </c>
      <c r="Z4000" t="s">
        <v>153</v>
      </c>
      <c r="AC4000" t="s">
        <v>154</v>
      </c>
      <c r="AG4000" t="s">
        <v>27</v>
      </c>
      <c r="AH4000" t="str">
        <f>Table1[[#This Row],[Family]]</f>
        <v>Chloroperlidae</v>
      </c>
      <c r="AI4000" t="s">
        <v>76</v>
      </c>
      <c r="AJ4000" t="s">
        <v>53</v>
      </c>
      <c r="AK4000">
        <v>1.9</v>
      </c>
      <c r="AM4000" t="s">
        <v>42</v>
      </c>
      <c r="AN4000">
        <v>1.9</v>
      </c>
      <c r="AO4000">
        <v>0</v>
      </c>
    </row>
    <row r="4001" spans="1:41" x14ac:dyDescent="0.25">
      <c r="A4001" t="s">
        <v>936</v>
      </c>
      <c r="F4001" t="s">
        <v>936</v>
      </c>
      <c r="G4001" s="1">
        <v>42436</v>
      </c>
      <c r="I4001" t="s">
        <v>1023</v>
      </c>
      <c r="J4001" t="s">
        <v>129</v>
      </c>
      <c r="K4001" t="s">
        <v>523</v>
      </c>
      <c r="L4001" t="s">
        <v>42</v>
      </c>
      <c r="M4001" t="s">
        <v>43</v>
      </c>
      <c r="N4001">
        <v>0</v>
      </c>
      <c r="O4001">
        <v>2</v>
      </c>
      <c r="P4001">
        <v>2</v>
      </c>
      <c r="T4001" t="s">
        <v>55</v>
      </c>
      <c r="V4001" t="s">
        <v>67</v>
      </c>
      <c r="X4001" t="s">
        <v>152</v>
      </c>
      <c r="Z4001" t="s">
        <v>159</v>
      </c>
      <c r="AG4001" t="s">
        <v>24</v>
      </c>
      <c r="AH4001" t="str">
        <f>Table1[[#This Row],[FinalID]]</f>
        <v>NEMOURIDAE</v>
      </c>
      <c r="AI4001" t="s">
        <v>60</v>
      </c>
      <c r="AJ4001" t="s">
        <v>161</v>
      </c>
      <c r="AK4001">
        <v>2.9</v>
      </c>
      <c r="AM4001" t="s">
        <v>42</v>
      </c>
      <c r="AN4001">
        <v>2.9</v>
      </c>
      <c r="AO4001">
        <v>0</v>
      </c>
    </row>
    <row r="4002" spans="1:41" x14ac:dyDescent="0.25">
      <c r="A4002" t="s">
        <v>936</v>
      </c>
      <c r="F4002" t="s">
        <v>936</v>
      </c>
      <c r="G4002" s="1">
        <v>42436</v>
      </c>
      <c r="I4002" t="s">
        <v>1023</v>
      </c>
      <c r="J4002" t="s">
        <v>129</v>
      </c>
      <c r="K4002" t="s">
        <v>162</v>
      </c>
      <c r="L4002" t="s">
        <v>42</v>
      </c>
      <c r="M4002" t="s">
        <v>43</v>
      </c>
      <c r="N4002">
        <v>0</v>
      </c>
      <c r="O4002">
        <v>2</v>
      </c>
      <c r="P4002">
        <v>2</v>
      </c>
      <c r="T4002" t="s">
        <v>55</v>
      </c>
      <c r="V4002" t="s">
        <v>67</v>
      </c>
      <c r="X4002" t="s">
        <v>152</v>
      </c>
      <c r="Z4002" t="s">
        <v>163</v>
      </c>
      <c r="AB4002" t="s">
        <v>164</v>
      </c>
      <c r="AC4002" t="s">
        <v>165</v>
      </c>
      <c r="AG4002" t="s">
        <v>27</v>
      </c>
      <c r="AH4002" t="str">
        <f>Table1[[#This Row],[Family]]</f>
        <v>Perlidae</v>
      </c>
      <c r="AI4002" t="s">
        <v>76</v>
      </c>
      <c r="AJ4002" t="s">
        <v>53</v>
      </c>
      <c r="AK4002">
        <v>2.5</v>
      </c>
      <c r="AM4002" t="s">
        <v>42</v>
      </c>
      <c r="AN4002">
        <v>2.5</v>
      </c>
      <c r="AO4002">
        <v>0</v>
      </c>
    </row>
    <row r="4003" spans="1:41" x14ac:dyDescent="0.25">
      <c r="A4003" t="s">
        <v>936</v>
      </c>
      <c r="F4003" t="s">
        <v>936</v>
      </c>
      <c r="G4003" s="1">
        <v>42436</v>
      </c>
      <c r="I4003" t="s">
        <v>1023</v>
      </c>
      <c r="J4003" t="s">
        <v>129</v>
      </c>
      <c r="K4003" t="s">
        <v>166</v>
      </c>
      <c r="L4003" t="s">
        <v>42</v>
      </c>
      <c r="M4003" t="s">
        <v>43</v>
      </c>
      <c r="N4003">
        <v>0</v>
      </c>
      <c r="O4003">
        <v>5</v>
      </c>
      <c r="P4003">
        <v>5</v>
      </c>
      <c r="T4003" t="s">
        <v>55</v>
      </c>
      <c r="V4003" t="s">
        <v>67</v>
      </c>
      <c r="X4003" t="s">
        <v>152</v>
      </c>
      <c r="Z4003" t="s">
        <v>167</v>
      </c>
      <c r="AC4003" t="s">
        <v>168</v>
      </c>
      <c r="AG4003" t="s">
        <v>27</v>
      </c>
      <c r="AH4003" t="str">
        <f>Table1[[#This Row],[Family]]</f>
        <v>Perlodidae</v>
      </c>
      <c r="AI4003" t="s">
        <v>76</v>
      </c>
      <c r="AJ4003" t="s">
        <v>169</v>
      </c>
      <c r="AK4003">
        <v>2.4</v>
      </c>
      <c r="AM4003" t="s">
        <v>42</v>
      </c>
      <c r="AN4003">
        <v>2.4</v>
      </c>
      <c r="AO4003">
        <v>0</v>
      </c>
    </row>
    <row r="4004" spans="1:41" x14ac:dyDescent="0.25">
      <c r="A4004" t="s">
        <v>936</v>
      </c>
      <c r="F4004" t="s">
        <v>936</v>
      </c>
      <c r="G4004" s="1">
        <v>42436</v>
      </c>
      <c r="I4004" t="s">
        <v>1023</v>
      </c>
      <c r="J4004" t="s">
        <v>129</v>
      </c>
      <c r="K4004" t="s">
        <v>170</v>
      </c>
      <c r="L4004" t="s">
        <v>42</v>
      </c>
      <c r="M4004" t="s">
        <v>43</v>
      </c>
      <c r="N4004">
        <v>0</v>
      </c>
      <c r="O4004">
        <v>7</v>
      </c>
      <c r="P4004">
        <v>7</v>
      </c>
      <c r="T4004" t="s">
        <v>55</v>
      </c>
      <c r="V4004" t="s">
        <v>67</v>
      </c>
      <c r="X4004" t="s">
        <v>72</v>
      </c>
      <c r="Z4004" t="s">
        <v>171</v>
      </c>
      <c r="AC4004" t="s">
        <v>172</v>
      </c>
      <c r="AG4004" t="s">
        <v>27</v>
      </c>
      <c r="AH4004" t="str">
        <f>Table1[[#This Row],[Family]]</f>
        <v>Hydropsychidae</v>
      </c>
      <c r="AI4004" t="s">
        <v>92</v>
      </c>
      <c r="AJ4004" t="s">
        <v>53</v>
      </c>
      <c r="AK4004">
        <v>6.5</v>
      </c>
      <c r="AM4004" t="s">
        <v>42</v>
      </c>
      <c r="AN4004">
        <v>6.5</v>
      </c>
      <c r="AO4004">
        <v>0</v>
      </c>
    </row>
    <row r="4005" spans="1:41" x14ac:dyDescent="0.25">
      <c r="A4005" t="s">
        <v>936</v>
      </c>
      <c r="F4005" t="s">
        <v>936</v>
      </c>
      <c r="G4005" s="1">
        <v>42436</v>
      </c>
      <c r="I4005" t="s">
        <v>1023</v>
      </c>
      <c r="J4005" t="s">
        <v>129</v>
      </c>
      <c r="K4005" t="s">
        <v>175</v>
      </c>
      <c r="L4005" t="s">
        <v>42</v>
      </c>
      <c r="M4005" t="s">
        <v>43</v>
      </c>
      <c r="N4005">
        <v>0</v>
      </c>
      <c r="O4005">
        <v>6</v>
      </c>
      <c r="P4005">
        <v>6</v>
      </c>
      <c r="T4005" t="s">
        <v>55</v>
      </c>
      <c r="V4005" t="s">
        <v>67</v>
      </c>
      <c r="X4005" t="s">
        <v>72</v>
      </c>
      <c r="Z4005" t="s">
        <v>171</v>
      </c>
      <c r="AC4005" t="s">
        <v>176</v>
      </c>
      <c r="AG4005" t="s">
        <v>27</v>
      </c>
      <c r="AH4005" t="str">
        <f>Table1[[#This Row],[Family]]</f>
        <v>Hydropsychidae</v>
      </c>
      <c r="AI4005" t="s">
        <v>92</v>
      </c>
      <c r="AJ4005" t="s">
        <v>53</v>
      </c>
      <c r="AK4005">
        <v>7.5</v>
      </c>
      <c r="AM4005" t="s">
        <v>42</v>
      </c>
      <c r="AN4005">
        <v>7.5</v>
      </c>
      <c r="AO4005">
        <v>0</v>
      </c>
    </row>
    <row r="4006" spans="1:41" x14ac:dyDescent="0.25">
      <c r="A4006" t="s">
        <v>936</v>
      </c>
      <c r="F4006" t="s">
        <v>936</v>
      </c>
      <c r="G4006" s="1">
        <v>42436</v>
      </c>
      <c r="I4006" t="s">
        <v>1023</v>
      </c>
      <c r="J4006" t="s">
        <v>129</v>
      </c>
      <c r="K4006" t="s">
        <v>590</v>
      </c>
      <c r="L4006" t="s">
        <v>42</v>
      </c>
      <c r="M4006" t="s">
        <v>43</v>
      </c>
      <c r="N4006">
        <v>0</v>
      </c>
      <c r="O4006">
        <v>2</v>
      </c>
      <c r="P4006">
        <v>2</v>
      </c>
      <c r="T4006" t="s">
        <v>55</v>
      </c>
      <c r="V4006" t="s">
        <v>67</v>
      </c>
      <c r="X4006" t="s">
        <v>72</v>
      </c>
      <c r="Z4006" t="s">
        <v>591</v>
      </c>
      <c r="AC4006" t="s">
        <v>592</v>
      </c>
      <c r="AG4006" t="s">
        <v>27</v>
      </c>
      <c r="AH4006" t="str">
        <f>Table1[[#This Row],[Family]]</f>
        <v>Lepidostomatidae</v>
      </c>
      <c r="AI4006" t="s">
        <v>60</v>
      </c>
      <c r="AJ4006" t="s">
        <v>271</v>
      </c>
      <c r="AM4006" t="s">
        <v>42</v>
      </c>
      <c r="AO4006">
        <v>0</v>
      </c>
    </row>
    <row r="4007" spans="1:41" x14ac:dyDescent="0.25">
      <c r="A4007" t="s">
        <v>936</v>
      </c>
      <c r="F4007" t="s">
        <v>936</v>
      </c>
      <c r="G4007" s="1">
        <v>42436</v>
      </c>
      <c r="I4007" t="s">
        <v>1023</v>
      </c>
      <c r="J4007" t="s">
        <v>129</v>
      </c>
      <c r="K4007" t="s">
        <v>359</v>
      </c>
      <c r="L4007" t="s">
        <v>42</v>
      </c>
      <c r="M4007" t="s">
        <v>43</v>
      </c>
      <c r="N4007">
        <v>0</v>
      </c>
      <c r="O4007">
        <v>1</v>
      </c>
      <c r="P4007">
        <v>1</v>
      </c>
      <c r="T4007" t="s">
        <v>55</v>
      </c>
      <c r="V4007" t="s">
        <v>67</v>
      </c>
      <c r="X4007" t="s">
        <v>72</v>
      </c>
      <c r="Z4007" t="s">
        <v>360</v>
      </c>
      <c r="AC4007" t="s">
        <v>361</v>
      </c>
      <c r="AG4007" t="s">
        <v>27</v>
      </c>
      <c r="AH4007" t="str">
        <f>Table1[[#This Row],[Family]]</f>
        <v>Rhyacophilidae</v>
      </c>
      <c r="AI4007" t="s">
        <v>76</v>
      </c>
      <c r="AJ4007" t="s">
        <v>53</v>
      </c>
      <c r="AK4007">
        <v>2.1</v>
      </c>
      <c r="AM4007" t="s">
        <v>42</v>
      </c>
      <c r="AN4007">
        <v>2.1</v>
      </c>
      <c r="AO4007">
        <v>0</v>
      </c>
    </row>
    <row r="4008" spans="1:41" x14ac:dyDescent="0.25">
      <c r="A4008" t="s">
        <v>936</v>
      </c>
      <c r="F4008" t="s">
        <v>936</v>
      </c>
      <c r="G4008" s="1">
        <v>42436</v>
      </c>
      <c r="I4008" t="s">
        <v>1023</v>
      </c>
      <c r="J4008" t="s">
        <v>129</v>
      </c>
      <c r="K4008" t="s">
        <v>107</v>
      </c>
      <c r="L4008" t="s">
        <v>42</v>
      </c>
      <c r="M4008" t="s">
        <v>43</v>
      </c>
      <c r="N4008">
        <v>0</v>
      </c>
      <c r="O4008">
        <v>1</v>
      </c>
      <c r="P4008">
        <v>1</v>
      </c>
      <c r="T4008" t="s">
        <v>55</v>
      </c>
      <c r="V4008" t="s">
        <v>67</v>
      </c>
      <c r="X4008" t="s">
        <v>80</v>
      </c>
      <c r="Z4008" t="s">
        <v>86</v>
      </c>
      <c r="AC4008" t="s">
        <v>108</v>
      </c>
      <c r="AG4008" t="s">
        <v>27</v>
      </c>
      <c r="AH4008" t="str">
        <f>Table1[[#This Row],[Family]]</f>
        <v>Chironomidae</v>
      </c>
      <c r="AI4008" t="s">
        <v>48</v>
      </c>
      <c r="AJ4008" t="s">
        <v>82</v>
      </c>
      <c r="AK4008">
        <v>9.1999999999999993</v>
      </c>
      <c r="AM4008" t="s">
        <v>42</v>
      </c>
      <c r="AN4008">
        <v>9.1999999999999993</v>
      </c>
      <c r="AO4008">
        <v>0</v>
      </c>
    </row>
    <row r="4009" spans="1:41" x14ac:dyDescent="0.25">
      <c r="A4009" t="s">
        <v>936</v>
      </c>
      <c r="F4009" t="s">
        <v>936</v>
      </c>
      <c r="G4009" s="1">
        <v>42436</v>
      </c>
      <c r="I4009" t="s">
        <v>1023</v>
      </c>
      <c r="J4009" t="s">
        <v>129</v>
      </c>
      <c r="K4009" t="s">
        <v>610</v>
      </c>
      <c r="L4009" t="s">
        <v>42</v>
      </c>
      <c r="M4009" t="s">
        <v>43</v>
      </c>
      <c r="N4009">
        <v>0</v>
      </c>
      <c r="O4009">
        <v>1</v>
      </c>
      <c r="P4009">
        <v>1</v>
      </c>
      <c r="T4009" t="s">
        <v>55</v>
      </c>
      <c r="V4009" t="s">
        <v>67</v>
      </c>
      <c r="X4009" t="s">
        <v>80</v>
      </c>
      <c r="Z4009" t="s">
        <v>86</v>
      </c>
      <c r="AC4009" t="s">
        <v>611</v>
      </c>
      <c r="AG4009" t="s">
        <v>27</v>
      </c>
      <c r="AH4009" t="str">
        <f>Table1[[#This Row],[Family]]</f>
        <v>Chironomidae</v>
      </c>
      <c r="AI4009" t="s">
        <v>48</v>
      </c>
      <c r="AJ4009" t="s">
        <v>61</v>
      </c>
      <c r="AK4009">
        <v>3.3</v>
      </c>
      <c r="AM4009" t="s">
        <v>42</v>
      </c>
      <c r="AN4009">
        <v>3.3</v>
      </c>
      <c r="AO4009">
        <v>0</v>
      </c>
    </row>
    <row r="4010" spans="1:41" x14ac:dyDescent="0.25">
      <c r="A4010" t="s">
        <v>936</v>
      </c>
      <c r="F4010" t="s">
        <v>936</v>
      </c>
      <c r="G4010" s="1">
        <v>42436</v>
      </c>
      <c r="I4010" t="s">
        <v>1023</v>
      </c>
      <c r="J4010" t="s">
        <v>129</v>
      </c>
      <c r="K4010" t="s">
        <v>229</v>
      </c>
      <c r="L4010" t="s">
        <v>42</v>
      </c>
      <c r="M4010" t="s">
        <v>43</v>
      </c>
      <c r="N4010">
        <v>0</v>
      </c>
      <c r="O4010">
        <v>1</v>
      </c>
      <c r="P4010">
        <v>1</v>
      </c>
      <c r="T4010" t="s">
        <v>55</v>
      </c>
      <c r="V4010" t="s">
        <v>67</v>
      </c>
      <c r="X4010" t="s">
        <v>80</v>
      </c>
      <c r="Z4010" t="s">
        <v>86</v>
      </c>
      <c r="AC4010" t="s">
        <v>230</v>
      </c>
      <c r="AG4010" t="s">
        <v>27</v>
      </c>
      <c r="AH4010" t="str">
        <f>Table1[[#This Row],[Family]]</f>
        <v>Chironomidae</v>
      </c>
      <c r="AI4010" t="s">
        <v>48</v>
      </c>
      <c r="AJ4010" t="s">
        <v>61</v>
      </c>
      <c r="AK4010">
        <v>6.2</v>
      </c>
      <c r="AM4010" t="s">
        <v>42</v>
      </c>
      <c r="AN4010">
        <v>6.2</v>
      </c>
      <c r="AO4010">
        <v>0</v>
      </c>
    </row>
    <row r="4011" spans="1:41" x14ac:dyDescent="0.25">
      <c r="A4011" t="s">
        <v>936</v>
      </c>
      <c r="F4011" t="s">
        <v>936</v>
      </c>
      <c r="G4011" s="1">
        <v>42436</v>
      </c>
      <c r="I4011" t="s">
        <v>1023</v>
      </c>
      <c r="J4011" t="s">
        <v>129</v>
      </c>
      <c r="K4011" t="s">
        <v>571</v>
      </c>
      <c r="L4011" t="s">
        <v>42</v>
      </c>
      <c r="M4011" t="s">
        <v>43</v>
      </c>
      <c r="N4011">
        <v>0</v>
      </c>
      <c r="O4011">
        <v>1</v>
      </c>
      <c r="P4011">
        <v>1</v>
      </c>
      <c r="T4011" t="s">
        <v>55</v>
      </c>
      <c r="V4011" t="s">
        <v>67</v>
      </c>
      <c r="X4011" t="s">
        <v>80</v>
      </c>
      <c r="Z4011" t="s">
        <v>86</v>
      </c>
      <c r="AC4011" t="s">
        <v>572</v>
      </c>
      <c r="AG4011" t="s">
        <v>27</v>
      </c>
      <c r="AH4011" t="str">
        <f>Table1[[#This Row],[Family]]</f>
        <v>Chironomidae</v>
      </c>
      <c r="AI4011" t="s">
        <v>48</v>
      </c>
      <c r="AJ4011" t="s">
        <v>61</v>
      </c>
      <c r="AK4011">
        <v>6.6</v>
      </c>
      <c r="AM4011" t="s">
        <v>42</v>
      </c>
      <c r="AN4011">
        <v>6.6</v>
      </c>
      <c r="AO4011">
        <v>0</v>
      </c>
    </row>
    <row r="4012" spans="1:41" x14ac:dyDescent="0.25">
      <c r="A4012" t="s">
        <v>936</v>
      </c>
      <c r="F4012" t="s">
        <v>936</v>
      </c>
      <c r="G4012" s="1">
        <v>42436</v>
      </c>
      <c r="I4012" t="s">
        <v>1023</v>
      </c>
      <c r="J4012" t="s">
        <v>129</v>
      </c>
      <c r="K4012" t="s">
        <v>193</v>
      </c>
      <c r="L4012" t="s">
        <v>42</v>
      </c>
      <c r="M4012" t="s">
        <v>43</v>
      </c>
      <c r="N4012">
        <v>0</v>
      </c>
      <c r="O4012">
        <v>1</v>
      </c>
      <c r="P4012">
        <v>1</v>
      </c>
      <c r="T4012" t="s">
        <v>55</v>
      </c>
      <c r="V4012" t="s">
        <v>67</v>
      </c>
      <c r="X4012" t="s">
        <v>80</v>
      </c>
      <c r="Z4012" t="s">
        <v>86</v>
      </c>
      <c r="AB4012" t="s">
        <v>194</v>
      </c>
      <c r="AC4012" t="s">
        <v>195</v>
      </c>
      <c r="AG4012" t="s">
        <v>27</v>
      </c>
      <c r="AH4012" t="str">
        <f>Table1[[#This Row],[Family]]</f>
        <v>Chironomidae</v>
      </c>
      <c r="AI4012" t="s">
        <v>48</v>
      </c>
      <c r="AJ4012" t="s">
        <v>61</v>
      </c>
      <c r="AK4012">
        <v>8.5</v>
      </c>
      <c r="AM4012" t="s">
        <v>42</v>
      </c>
      <c r="AN4012">
        <v>8.5</v>
      </c>
      <c r="AO4012">
        <v>0</v>
      </c>
    </row>
    <row r="4013" spans="1:41" x14ac:dyDescent="0.25">
      <c r="A4013" t="s">
        <v>936</v>
      </c>
      <c r="F4013" t="s">
        <v>936</v>
      </c>
      <c r="G4013" s="1">
        <v>42436</v>
      </c>
      <c r="I4013" t="s">
        <v>1023</v>
      </c>
      <c r="J4013" t="s">
        <v>129</v>
      </c>
      <c r="K4013" t="s">
        <v>198</v>
      </c>
      <c r="L4013" t="s">
        <v>42</v>
      </c>
      <c r="M4013" t="s">
        <v>43</v>
      </c>
      <c r="N4013">
        <v>0</v>
      </c>
      <c r="O4013">
        <v>12</v>
      </c>
      <c r="P4013">
        <v>12</v>
      </c>
      <c r="T4013" t="s">
        <v>55</v>
      </c>
      <c r="V4013" t="s">
        <v>67</v>
      </c>
      <c r="X4013" t="s">
        <v>80</v>
      </c>
      <c r="Z4013" t="s">
        <v>199</v>
      </c>
      <c r="AB4013" t="s">
        <v>200</v>
      </c>
      <c r="AC4013" t="s">
        <v>201</v>
      </c>
      <c r="AG4013" t="s">
        <v>27</v>
      </c>
      <c r="AH4013" t="str">
        <f>Table1[[#This Row],[Family]]</f>
        <v>Simuliidae</v>
      </c>
      <c r="AI4013" t="s">
        <v>92</v>
      </c>
      <c r="AJ4013" t="s">
        <v>53</v>
      </c>
      <c r="AK4013">
        <v>2.4</v>
      </c>
      <c r="AM4013" t="s">
        <v>42</v>
      </c>
      <c r="AN4013">
        <v>2.4</v>
      </c>
      <c r="AO4013">
        <v>0</v>
      </c>
    </row>
    <row r="4014" spans="1:41" x14ac:dyDescent="0.25">
      <c r="A4014" t="s">
        <v>937</v>
      </c>
      <c r="F4014" t="s">
        <v>937</v>
      </c>
      <c r="G4014" s="1">
        <v>42451</v>
      </c>
      <c r="I4014" t="s">
        <v>1023</v>
      </c>
      <c r="J4014" t="s">
        <v>129</v>
      </c>
      <c r="K4014" t="s">
        <v>292</v>
      </c>
      <c r="L4014" t="s">
        <v>42</v>
      </c>
      <c r="M4014" t="s">
        <v>43</v>
      </c>
      <c r="N4014">
        <v>0</v>
      </c>
      <c r="O4014">
        <v>44</v>
      </c>
      <c r="P4014">
        <v>44</v>
      </c>
      <c r="T4014" t="s">
        <v>55</v>
      </c>
      <c r="V4014" t="s">
        <v>56</v>
      </c>
      <c r="X4014" t="s">
        <v>57</v>
      </c>
      <c r="Z4014" t="s">
        <v>293</v>
      </c>
      <c r="AC4014" t="s">
        <v>294</v>
      </c>
      <c r="AG4014" t="s">
        <v>27</v>
      </c>
      <c r="AH4014" t="str">
        <f>Table1[[#This Row],[Family]]</f>
        <v>Gammaridae</v>
      </c>
      <c r="AI4014" t="s">
        <v>60</v>
      </c>
      <c r="AJ4014" t="s">
        <v>61</v>
      </c>
      <c r="AK4014">
        <v>6.7</v>
      </c>
      <c r="AM4014" t="s">
        <v>42</v>
      </c>
      <c r="AN4014">
        <v>6.7</v>
      </c>
      <c r="AO4014">
        <v>0</v>
      </c>
    </row>
    <row r="4015" spans="1:41" x14ac:dyDescent="0.25">
      <c r="A4015" t="s">
        <v>937</v>
      </c>
      <c r="F4015" t="s">
        <v>937</v>
      </c>
      <c r="G4015" s="1">
        <v>42451</v>
      </c>
      <c r="I4015" t="s">
        <v>1023</v>
      </c>
      <c r="J4015" t="s">
        <v>129</v>
      </c>
      <c r="K4015" t="s">
        <v>134</v>
      </c>
      <c r="L4015" t="s">
        <v>42</v>
      </c>
      <c r="M4015" t="s">
        <v>43</v>
      </c>
      <c r="N4015">
        <v>0</v>
      </c>
      <c r="O4015">
        <v>4</v>
      </c>
      <c r="P4015">
        <v>4</v>
      </c>
      <c r="T4015" t="s">
        <v>55</v>
      </c>
      <c r="V4015" t="s">
        <v>67</v>
      </c>
      <c r="X4015" t="s">
        <v>68</v>
      </c>
      <c r="Z4015" t="s">
        <v>135</v>
      </c>
      <c r="AG4015" t="s">
        <v>24</v>
      </c>
      <c r="AH4015" t="str">
        <f>Table1[[#This Row],[FinalID]]</f>
        <v>LEPTOPHLEBIIDAE</v>
      </c>
      <c r="AI4015" t="s">
        <v>48</v>
      </c>
      <c r="AJ4015" t="s">
        <v>136</v>
      </c>
      <c r="AK4015">
        <v>1.7</v>
      </c>
      <c r="AM4015" t="s">
        <v>42</v>
      </c>
      <c r="AN4015">
        <v>1.7</v>
      </c>
      <c r="AO4015">
        <v>0</v>
      </c>
    </row>
    <row r="4016" spans="1:41" x14ac:dyDescent="0.25">
      <c r="A4016" t="s">
        <v>937</v>
      </c>
      <c r="F4016" t="s">
        <v>937</v>
      </c>
      <c r="G4016" s="1">
        <v>42451</v>
      </c>
      <c r="I4016" t="s">
        <v>1023</v>
      </c>
      <c r="J4016" t="s">
        <v>129</v>
      </c>
      <c r="K4016" t="s">
        <v>137</v>
      </c>
      <c r="L4016" t="s">
        <v>42</v>
      </c>
      <c r="M4016" t="s">
        <v>43</v>
      </c>
      <c r="N4016">
        <v>0</v>
      </c>
      <c r="O4016">
        <v>28</v>
      </c>
      <c r="P4016">
        <v>28</v>
      </c>
      <c r="T4016" t="s">
        <v>55</v>
      </c>
      <c r="V4016" t="s">
        <v>67</v>
      </c>
      <c r="X4016" t="s">
        <v>68</v>
      </c>
      <c r="Z4016" t="s">
        <v>138</v>
      </c>
      <c r="AC4016" t="s">
        <v>139</v>
      </c>
      <c r="AG4016" t="s">
        <v>27</v>
      </c>
      <c r="AH4016" t="str">
        <f>Table1[[#This Row],[Family]]</f>
        <v>Ephemerellidae</v>
      </c>
      <c r="AI4016" t="s">
        <v>48</v>
      </c>
      <c r="AJ4016" t="s">
        <v>140</v>
      </c>
      <c r="AK4016">
        <v>2.2999999999999998</v>
      </c>
      <c r="AM4016" t="s">
        <v>42</v>
      </c>
      <c r="AN4016">
        <v>2.2999999999999998</v>
      </c>
      <c r="AO4016">
        <v>0</v>
      </c>
    </row>
    <row r="4017" spans="1:41" x14ac:dyDescent="0.25">
      <c r="A4017" t="s">
        <v>937</v>
      </c>
      <c r="F4017" t="s">
        <v>937</v>
      </c>
      <c r="G4017" s="1">
        <v>42451</v>
      </c>
      <c r="I4017" t="s">
        <v>1023</v>
      </c>
      <c r="J4017" t="s">
        <v>129</v>
      </c>
      <c r="K4017" t="s">
        <v>141</v>
      </c>
      <c r="L4017" t="s">
        <v>42</v>
      </c>
      <c r="M4017" t="s">
        <v>43</v>
      </c>
      <c r="N4017">
        <v>0</v>
      </c>
      <c r="O4017">
        <v>16</v>
      </c>
      <c r="P4017">
        <v>16</v>
      </c>
      <c r="T4017" t="s">
        <v>55</v>
      </c>
      <c r="V4017" t="s">
        <v>67</v>
      </c>
      <c r="X4017" t="s">
        <v>68</v>
      </c>
      <c r="Z4017" t="s">
        <v>142</v>
      </c>
      <c r="AC4017" t="s">
        <v>143</v>
      </c>
      <c r="AG4017" t="s">
        <v>27</v>
      </c>
      <c r="AH4017" t="str">
        <f>Table1[[#This Row],[Family]]</f>
        <v>Heptageniidae</v>
      </c>
      <c r="AI4017" t="s">
        <v>144</v>
      </c>
      <c r="AJ4017" t="s">
        <v>53</v>
      </c>
      <c r="AK4017">
        <v>1.7</v>
      </c>
      <c r="AM4017" t="s">
        <v>42</v>
      </c>
      <c r="AN4017">
        <v>1.7</v>
      </c>
      <c r="AO4017">
        <v>0</v>
      </c>
    </row>
    <row r="4018" spans="1:41" x14ac:dyDescent="0.25">
      <c r="A4018" t="s">
        <v>937</v>
      </c>
      <c r="F4018" t="s">
        <v>937</v>
      </c>
      <c r="G4018" s="1">
        <v>42451</v>
      </c>
      <c r="I4018" t="s">
        <v>1023</v>
      </c>
      <c r="J4018" t="s">
        <v>129</v>
      </c>
      <c r="K4018" t="s">
        <v>553</v>
      </c>
      <c r="L4018" t="s">
        <v>42</v>
      </c>
      <c r="M4018" t="s">
        <v>43</v>
      </c>
      <c r="N4018">
        <v>0</v>
      </c>
      <c r="O4018">
        <v>1</v>
      </c>
      <c r="P4018">
        <v>1</v>
      </c>
      <c r="T4018" t="s">
        <v>55</v>
      </c>
      <c r="V4018" t="s">
        <v>67</v>
      </c>
      <c r="X4018" t="s">
        <v>68</v>
      </c>
      <c r="Z4018" t="s">
        <v>142</v>
      </c>
      <c r="AC4018" t="s">
        <v>554</v>
      </c>
      <c r="AG4018" t="s">
        <v>27</v>
      </c>
      <c r="AH4018" t="str">
        <f>Table1[[#This Row],[Family]]</f>
        <v>Heptageniidae</v>
      </c>
      <c r="AI4018" t="s">
        <v>48</v>
      </c>
      <c r="AJ4018" t="s">
        <v>53</v>
      </c>
      <c r="AK4018">
        <v>2</v>
      </c>
      <c r="AM4018" t="s">
        <v>42</v>
      </c>
      <c r="AN4018">
        <v>2</v>
      </c>
      <c r="AO4018">
        <v>0</v>
      </c>
    </row>
    <row r="4019" spans="1:41" x14ac:dyDescent="0.25">
      <c r="A4019" t="s">
        <v>937</v>
      </c>
      <c r="F4019" t="s">
        <v>937</v>
      </c>
      <c r="G4019" s="1">
        <v>42451</v>
      </c>
      <c r="I4019" t="s">
        <v>1023</v>
      </c>
      <c r="J4019" t="s">
        <v>129</v>
      </c>
      <c r="K4019" t="s">
        <v>145</v>
      </c>
      <c r="L4019" t="s">
        <v>42</v>
      </c>
      <c r="M4019" t="s">
        <v>43</v>
      </c>
      <c r="N4019">
        <v>0</v>
      </c>
      <c r="O4019">
        <v>2</v>
      </c>
      <c r="P4019">
        <v>2</v>
      </c>
      <c r="T4019" t="s">
        <v>55</v>
      </c>
      <c r="V4019" t="s">
        <v>67</v>
      </c>
      <c r="X4019" t="s">
        <v>68</v>
      </c>
      <c r="Z4019" t="s">
        <v>146</v>
      </c>
      <c r="AC4019" t="s">
        <v>147</v>
      </c>
      <c r="AG4019" t="s">
        <v>27</v>
      </c>
      <c r="AH4019" t="str">
        <f>Table1[[#This Row],[Family]]</f>
        <v>Baetidae</v>
      </c>
      <c r="AI4019" t="s">
        <v>48</v>
      </c>
      <c r="AJ4019" t="s">
        <v>148</v>
      </c>
      <c r="AK4019">
        <v>3.9</v>
      </c>
      <c r="AM4019" t="s">
        <v>42</v>
      </c>
      <c r="AN4019">
        <v>3.9</v>
      </c>
      <c r="AO4019">
        <v>0</v>
      </c>
    </row>
    <row r="4020" spans="1:41" x14ac:dyDescent="0.25">
      <c r="A4020" t="s">
        <v>937</v>
      </c>
      <c r="F4020" t="s">
        <v>937</v>
      </c>
      <c r="G4020" s="1">
        <v>42451</v>
      </c>
      <c r="I4020" t="s">
        <v>1023</v>
      </c>
      <c r="J4020" t="s">
        <v>129</v>
      </c>
      <c r="K4020" t="s">
        <v>350</v>
      </c>
      <c r="L4020" t="s">
        <v>42</v>
      </c>
      <c r="M4020" t="s">
        <v>43</v>
      </c>
      <c r="N4020">
        <v>0</v>
      </c>
      <c r="O4020">
        <v>1</v>
      </c>
      <c r="P4020">
        <v>1</v>
      </c>
      <c r="T4020" t="s">
        <v>55</v>
      </c>
      <c r="V4020" t="s">
        <v>67</v>
      </c>
      <c r="X4020" t="s">
        <v>152</v>
      </c>
      <c r="Z4020" t="s">
        <v>153</v>
      </c>
      <c r="AG4020" t="s">
        <v>24</v>
      </c>
      <c r="AH4020" t="str">
        <f>Table1[[#This Row],[FinalID]]</f>
        <v>CHLOROPERLIDAE</v>
      </c>
      <c r="AI4020" t="s">
        <v>76</v>
      </c>
      <c r="AJ4020" t="s">
        <v>53</v>
      </c>
      <c r="AK4020">
        <v>1.6</v>
      </c>
      <c r="AM4020" t="s">
        <v>42</v>
      </c>
      <c r="AN4020">
        <v>1.6</v>
      </c>
      <c r="AO4020">
        <v>0</v>
      </c>
    </row>
    <row r="4021" spans="1:41" x14ac:dyDescent="0.25">
      <c r="A4021" t="s">
        <v>937</v>
      </c>
      <c r="F4021" t="s">
        <v>937</v>
      </c>
      <c r="G4021" s="1">
        <v>42451</v>
      </c>
      <c r="I4021" t="s">
        <v>1023</v>
      </c>
      <c r="J4021" t="s">
        <v>129</v>
      </c>
      <c r="K4021" t="s">
        <v>155</v>
      </c>
      <c r="L4021" t="s">
        <v>42</v>
      </c>
      <c r="M4021" t="s">
        <v>43</v>
      </c>
      <c r="N4021">
        <v>0</v>
      </c>
      <c r="O4021">
        <v>5</v>
      </c>
      <c r="P4021">
        <v>5</v>
      </c>
      <c r="T4021" t="s">
        <v>55</v>
      </c>
      <c r="V4021" t="s">
        <v>67</v>
      </c>
      <c r="X4021" t="s">
        <v>152</v>
      </c>
      <c r="Z4021" t="s">
        <v>156</v>
      </c>
      <c r="AC4021" t="s">
        <v>157</v>
      </c>
      <c r="AG4021" t="s">
        <v>27</v>
      </c>
      <c r="AH4021" t="str">
        <f>Table1[[#This Row],[Family]]</f>
        <v>Leuctridae</v>
      </c>
      <c r="AI4021" t="s">
        <v>60</v>
      </c>
      <c r="AJ4021" t="s">
        <v>53</v>
      </c>
      <c r="AK4021">
        <v>0.4</v>
      </c>
      <c r="AM4021" t="s">
        <v>42</v>
      </c>
      <c r="AN4021">
        <v>0.4</v>
      </c>
      <c r="AO4021">
        <v>0</v>
      </c>
    </row>
    <row r="4022" spans="1:41" x14ac:dyDescent="0.25">
      <c r="A4022" t="s">
        <v>937</v>
      </c>
      <c r="F4022" t="s">
        <v>937</v>
      </c>
      <c r="G4022" s="1">
        <v>42451</v>
      </c>
      <c r="I4022" t="s">
        <v>1023</v>
      </c>
      <c r="J4022" t="s">
        <v>129</v>
      </c>
      <c r="K4022" t="s">
        <v>158</v>
      </c>
      <c r="L4022" t="s">
        <v>42</v>
      </c>
      <c r="M4022" t="s">
        <v>43</v>
      </c>
      <c r="N4022">
        <v>0</v>
      </c>
      <c r="O4022">
        <v>1</v>
      </c>
      <c r="P4022">
        <v>1</v>
      </c>
      <c r="T4022" t="s">
        <v>55</v>
      </c>
      <c r="V4022" t="s">
        <v>67</v>
      </c>
      <c r="X4022" t="s">
        <v>152</v>
      </c>
      <c r="Z4022" t="s">
        <v>159</v>
      </c>
      <c r="AC4022" t="s">
        <v>160</v>
      </c>
      <c r="AG4022" t="s">
        <v>27</v>
      </c>
      <c r="AH4022" t="str">
        <f>Table1[[#This Row],[Family]]</f>
        <v>Nemouridae</v>
      </c>
      <c r="AI4022" t="s">
        <v>60</v>
      </c>
      <c r="AJ4022" t="s">
        <v>161</v>
      </c>
      <c r="AK4022">
        <v>3</v>
      </c>
      <c r="AM4022" t="s">
        <v>42</v>
      </c>
      <c r="AN4022">
        <v>3</v>
      </c>
      <c r="AO4022">
        <v>0</v>
      </c>
    </row>
    <row r="4023" spans="1:41" x14ac:dyDescent="0.25">
      <c r="A4023" t="s">
        <v>937</v>
      </c>
      <c r="F4023" t="s">
        <v>937</v>
      </c>
      <c r="G4023" s="1">
        <v>42451</v>
      </c>
      <c r="I4023" t="s">
        <v>1023</v>
      </c>
      <c r="J4023" t="s">
        <v>129</v>
      </c>
      <c r="K4023" t="s">
        <v>603</v>
      </c>
      <c r="L4023" t="s">
        <v>42</v>
      </c>
      <c r="M4023" t="s">
        <v>43</v>
      </c>
      <c r="N4023">
        <v>0</v>
      </c>
      <c r="O4023">
        <v>1</v>
      </c>
      <c r="P4023">
        <v>1</v>
      </c>
      <c r="T4023" t="s">
        <v>55</v>
      </c>
      <c r="V4023" t="s">
        <v>67</v>
      </c>
      <c r="X4023" t="s">
        <v>152</v>
      </c>
      <c r="Z4023" t="s">
        <v>604</v>
      </c>
      <c r="AC4023" t="s">
        <v>605</v>
      </c>
      <c r="AG4023" t="s">
        <v>27</v>
      </c>
      <c r="AH4023" t="str">
        <f>Table1[[#This Row],[Family]]</f>
        <v>Peltoperlidae</v>
      </c>
      <c r="AI4023" t="s">
        <v>60</v>
      </c>
      <c r="AJ4023" t="s">
        <v>169</v>
      </c>
      <c r="AK4023">
        <v>1.1000000000000001</v>
      </c>
      <c r="AM4023" t="s">
        <v>42</v>
      </c>
      <c r="AN4023">
        <v>1.1000000000000001</v>
      </c>
      <c r="AO4023">
        <v>0</v>
      </c>
    </row>
    <row r="4024" spans="1:41" x14ac:dyDescent="0.25">
      <c r="A4024" t="s">
        <v>937</v>
      </c>
      <c r="F4024" t="s">
        <v>937</v>
      </c>
      <c r="G4024" s="1">
        <v>42451</v>
      </c>
      <c r="I4024" t="s">
        <v>1023</v>
      </c>
      <c r="J4024" t="s">
        <v>129</v>
      </c>
      <c r="K4024" t="s">
        <v>863</v>
      </c>
      <c r="L4024" t="s">
        <v>42</v>
      </c>
      <c r="M4024" t="s">
        <v>43</v>
      </c>
      <c r="N4024">
        <v>0</v>
      </c>
      <c r="O4024">
        <v>2</v>
      </c>
      <c r="P4024">
        <v>2</v>
      </c>
      <c r="T4024" t="s">
        <v>55</v>
      </c>
      <c r="V4024" t="s">
        <v>67</v>
      </c>
      <c r="X4024" t="s">
        <v>152</v>
      </c>
      <c r="Z4024" t="s">
        <v>167</v>
      </c>
      <c r="AB4024" t="s">
        <v>864</v>
      </c>
      <c r="AC4024" t="s">
        <v>865</v>
      </c>
      <c r="AG4024" t="s">
        <v>27</v>
      </c>
      <c r="AH4024" t="str">
        <f>Table1[[#This Row],[Family]]</f>
        <v>Perlodidae</v>
      </c>
      <c r="AI4024" t="s">
        <v>76</v>
      </c>
      <c r="AJ4024" t="s">
        <v>53</v>
      </c>
      <c r="AK4024">
        <v>2</v>
      </c>
      <c r="AM4024" t="s">
        <v>42</v>
      </c>
      <c r="AN4024">
        <v>2</v>
      </c>
      <c r="AO4024">
        <v>0</v>
      </c>
    </row>
    <row r="4025" spans="1:41" x14ac:dyDescent="0.25">
      <c r="A4025" t="s">
        <v>937</v>
      </c>
      <c r="F4025" t="s">
        <v>937</v>
      </c>
      <c r="G4025" s="1">
        <v>42451</v>
      </c>
      <c r="I4025" t="s">
        <v>1023</v>
      </c>
      <c r="J4025" t="s">
        <v>129</v>
      </c>
      <c r="K4025" t="s">
        <v>923</v>
      </c>
      <c r="L4025" t="s">
        <v>42</v>
      </c>
      <c r="M4025" t="s">
        <v>43</v>
      </c>
      <c r="N4025">
        <v>0</v>
      </c>
      <c r="O4025">
        <v>4</v>
      </c>
      <c r="P4025">
        <v>4</v>
      </c>
      <c r="T4025" t="s">
        <v>55</v>
      </c>
      <c r="V4025" t="s">
        <v>67</v>
      </c>
      <c r="X4025" t="s">
        <v>152</v>
      </c>
      <c r="Z4025" t="s">
        <v>167</v>
      </c>
      <c r="AB4025" t="s">
        <v>864</v>
      </c>
      <c r="AC4025" t="s">
        <v>924</v>
      </c>
      <c r="AG4025" t="s">
        <v>27</v>
      </c>
      <c r="AH4025" t="str">
        <f>Table1[[#This Row],[Family]]</f>
        <v>Perlodidae</v>
      </c>
      <c r="AI4025" t="s">
        <v>76</v>
      </c>
      <c r="AJ4025" t="s">
        <v>53</v>
      </c>
      <c r="AK4025">
        <v>2.2000000000000002</v>
      </c>
      <c r="AM4025" t="s">
        <v>42</v>
      </c>
      <c r="AN4025">
        <v>2.2000000000000002</v>
      </c>
      <c r="AO4025">
        <v>0</v>
      </c>
    </row>
    <row r="4026" spans="1:41" x14ac:dyDescent="0.25">
      <c r="A4026" t="s">
        <v>937</v>
      </c>
      <c r="F4026" t="s">
        <v>937</v>
      </c>
      <c r="G4026" s="1">
        <v>42451</v>
      </c>
      <c r="I4026" t="s">
        <v>1023</v>
      </c>
      <c r="J4026" t="s">
        <v>129</v>
      </c>
      <c r="K4026" t="s">
        <v>871</v>
      </c>
      <c r="L4026" t="s">
        <v>42</v>
      </c>
      <c r="M4026" t="s">
        <v>43</v>
      </c>
      <c r="N4026">
        <v>0</v>
      </c>
      <c r="O4026">
        <v>4</v>
      </c>
      <c r="P4026">
        <v>4</v>
      </c>
      <c r="T4026" t="s">
        <v>55</v>
      </c>
      <c r="V4026" t="s">
        <v>67</v>
      </c>
      <c r="X4026" t="s">
        <v>152</v>
      </c>
      <c r="Z4026" t="s">
        <v>872</v>
      </c>
      <c r="AB4026" t="s">
        <v>873</v>
      </c>
      <c r="AC4026" t="s">
        <v>874</v>
      </c>
      <c r="AG4026" t="s">
        <v>27</v>
      </c>
      <c r="AH4026" t="str">
        <f>Table1[[#This Row],[Family]]</f>
        <v>Pteronarcyidae</v>
      </c>
      <c r="AI4026" t="s">
        <v>60</v>
      </c>
      <c r="AJ4026" t="s">
        <v>169</v>
      </c>
      <c r="AK4026">
        <v>1.1000000000000001</v>
      </c>
      <c r="AM4026" t="s">
        <v>42</v>
      </c>
      <c r="AN4026">
        <v>1.1000000000000001</v>
      </c>
      <c r="AO4026">
        <v>0</v>
      </c>
    </row>
    <row r="4027" spans="1:41" x14ac:dyDescent="0.25">
      <c r="A4027" t="s">
        <v>937</v>
      </c>
      <c r="F4027" t="s">
        <v>937</v>
      </c>
      <c r="G4027" s="1">
        <v>42451</v>
      </c>
      <c r="I4027" t="s">
        <v>1023</v>
      </c>
      <c r="J4027" t="s">
        <v>129</v>
      </c>
      <c r="K4027" t="s">
        <v>606</v>
      </c>
      <c r="L4027" t="s">
        <v>42</v>
      </c>
      <c r="M4027" t="s">
        <v>43</v>
      </c>
      <c r="N4027">
        <v>0</v>
      </c>
      <c r="O4027">
        <v>1</v>
      </c>
      <c r="P4027">
        <v>1</v>
      </c>
      <c r="T4027" t="s">
        <v>55</v>
      </c>
      <c r="V4027" t="s">
        <v>67</v>
      </c>
      <c r="X4027" t="s">
        <v>72</v>
      </c>
      <c r="Z4027" t="s">
        <v>171</v>
      </c>
      <c r="AC4027" t="s">
        <v>607</v>
      </c>
      <c r="AG4027" t="s">
        <v>27</v>
      </c>
      <c r="AH4027" t="str">
        <f>Table1[[#This Row],[Family]]</f>
        <v>Hydropsychidae</v>
      </c>
      <c r="AI4027" t="s">
        <v>92</v>
      </c>
      <c r="AJ4027" t="s">
        <v>53</v>
      </c>
      <c r="AK4027">
        <v>5.7</v>
      </c>
      <c r="AM4027" t="s">
        <v>42</v>
      </c>
      <c r="AN4027">
        <v>5.7</v>
      </c>
      <c r="AO4027">
        <v>0</v>
      </c>
    </row>
    <row r="4028" spans="1:41" x14ac:dyDescent="0.25">
      <c r="A4028" t="s">
        <v>937</v>
      </c>
      <c r="F4028" t="s">
        <v>937</v>
      </c>
      <c r="G4028" s="1">
        <v>42451</v>
      </c>
      <c r="I4028" t="s">
        <v>1023</v>
      </c>
      <c r="J4028" t="s">
        <v>129</v>
      </c>
      <c r="K4028" t="s">
        <v>186</v>
      </c>
      <c r="L4028" t="s">
        <v>42</v>
      </c>
      <c r="M4028" t="s">
        <v>79</v>
      </c>
      <c r="N4028">
        <v>0</v>
      </c>
      <c r="O4028">
        <v>1</v>
      </c>
      <c r="P4028">
        <v>1</v>
      </c>
      <c r="T4028" t="s">
        <v>55</v>
      </c>
      <c r="V4028" t="s">
        <v>67</v>
      </c>
      <c r="X4028" t="s">
        <v>80</v>
      </c>
      <c r="Z4028" t="s">
        <v>86</v>
      </c>
      <c r="AC4028" t="s">
        <v>187</v>
      </c>
      <c r="AG4028" t="s">
        <v>27</v>
      </c>
      <c r="AH4028" t="str">
        <f>Table1[[#This Row],[Family]]</f>
        <v>Chironomidae</v>
      </c>
      <c r="AI4028" t="s">
        <v>48</v>
      </c>
      <c r="AK4028">
        <v>7.6</v>
      </c>
      <c r="AM4028" t="s">
        <v>42</v>
      </c>
      <c r="AN4028">
        <v>7.6</v>
      </c>
      <c r="AO4028">
        <v>0</v>
      </c>
    </row>
    <row r="4029" spans="1:41" x14ac:dyDescent="0.25">
      <c r="A4029" t="s">
        <v>937</v>
      </c>
      <c r="F4029" t="s">
        <v>937</v>
      </c>
      <c r="G4029" s="1">
        <v>42451</v>
      </c>
      <c r="I4029" t="s">
        <v>1023</v>
      </c>
      <c r="J4029" t="s">
        <v>129</v>
      </c>
      <c r="K4029" t="s">
        <v>191</v>
      </c>
      <c r="L4029" t="s">
        <v>42</v>
      </c>
      <c r="M4029" t="s">
        <v>43</v>
      </c>
      <c r="N4029">
        <v>0</v>
      </c>
      <c r="O4029">
        <v>1</v>
      </c>
      <c r="P4029">
        <v>1</v>
      </c>
      <c r="T4029" t="s">
        <v>55</v>
      </c>
      <c r="V4029" t="s">
        <v>67</v>
      </c>
      <c r="X4029" t="s">
        <v>80</v>
      </c>
      <c r="Z4029" t="s">
        <v>86</v>
      </c>
      <c r="AC4029" t="s">
        <v>192</v>
      </c>
      <c r="AG4029" t="s">
        <v>27</v>
      </c>
      <c r="AH4029" t="str">
        <f>Table1[[#This Row],[Family]]</f>
        <v>Chironomidae</v>
      </c>
      <c r="AI4029" t="s">
        <v>48</v>
      </c>
      <c r="AJ4029" t="s">
        <v>61</v>
      </c>
      <c r="AK4029">
        <v>6.1</v>
      </c>
      <c r="AM4029" t="s">
        <v>42</v>
      </c>
      <c r="AN4029">
        <v>6.1</v>
      </c>
      <c r="AO4029">
        <v>0</v>
      </c>
    </row>
    <row r="4030" spans="1:41" x14ac:dyDescent="0.25">
      <c r="A4030" t="s">
        <v>937</v>
      </c>
      <c r="F4030" t="s">
        <v>937</v>
      </c>
      <c r="G4030" s="1">
        <v>42451</v>
      </c>
      <c r="I4030" t="s">
        <v>1023</v>
      </c>
      <c r="J4030" t="s">
        <v>129</v>
      </c>
      <c r="K4030" t="s">
        <v>235</v>
      </c>
      <c r="L4030" t="s">
        <v>42</v>
      </c>
      <c r="M4030" t="s">
        <v>43</v>
      </c>
      <c r="N4030">
        <v>0</v>
      </c>
      <c r="O4030">
        <v>1</v>
      </c>
      <c r="P4030">
        <v>1</v>
      </c>
      <c r="T4030" t="s">
        <v>55</v>
      </c>
      <c r="V4030" t="s">
        <v>67</v>
      </c>
      <c r="X4030" t="s">
        <v>80</v>
      </c>
      <c r="Z4030" t="s">
        <v>86</v>
      </c>
      <c r="AB4030" t="s">
        <v>194</v>
      </c>
      <c r="AG4030" t="s">
        <v>26</v>
      </c>
      <c r="AH4030" t="s">
        <v>86</v>
      </c>
      <c r="AI4030" t="s">
        <v>48</v>
      </c>
      <c r="AK4030">
        <v>7.1</v>
      </c>
      <c r="AM4030" t="s">
        <v>42</v>
      </c>
      <c r="AN4030">
        <v>7.1</v>
      </c>
      <c r="AO4030">
        <v>0</v>
      </c>
    </row>
    <row r="4031" spans="1:41" x14ac:dyDescent="0.25">
      <c r="A4031" t="s">
        <v>937</v>
      </c>
      <c r="F4031" t="s">
        <v>937</v>
      </c>
      <c r="G4031" s="1">
        <v>42451</v>
      </c>
      <c r="I4031" t="s">
        <v>1023</v>
      </c>
      <c r="J4031" t="s">
        <v>129</v>
      </c>
      <c r="K4031" t="s">
        <v>198</v>
      </c>
      <c r="L4031" t="s">
        <v>42</v>
      </c>
      <c r="M4031" t="s">
        <v>43</v>
      </c>
      <c r="N4031">
        <v>0</v>
      </c>
      <c r="O4031">
        <v>1</v>
      </c>
      <c r="P4031">
        <v>1</v>
      </c>
      <c r="T4031" t="s">
        <v>55</v>
      </c>
      <c r="V4031" t="s">
        <v>67</v>
      </c>
      <c r="X4031" t="s">
        <v>80</v>
      </c>
      <c r="Z4031" t="s">
        <v>199</v>
      </c>
      <c r="AB4031" t="s">
        <v>200</v>
      </c>
      <c r="AC4031" t="s">
        <v>201</v>
      </c>
      <c r="AG4031" t="s">
        <v>27</v>
      </c>
      <c r="AH4031" t="str">
        <f>Table1[[#This Row],[Family]]</f>
        <v>Simuliidae</v>
      </c>
      <c r="AI4031" t="s">
        <v>92</v>
      </c>
      <c r="AJ4031" t="s">
        <v>53</v>
      </c>
      <c r="AK4031">
        <v>2.4</v>
      </c>
      <c r="AM4031" t="s">
        <v>42</v>
      </c>
      <c r="AN4031">
        <v>2.4</v>
      </c>
      <c r="AO4031">
        <v>0</v>
      </c>
    </row>
    <row r="4032" spans="1:41" x14ac:dyDescent="0.25">
      <c r="A4032" t="s">
        <v>937</v>
      </c>
      <c r="F4032" t="s">
        <v>937</v>
      </c>
      <c r="G4032" s="1">
        <v>42451</v>
      </c>
      <c r="I4032" t="s">
        <v>1023</v>
      </c>
      <c r="J4032" t="s">
        <v>129</v>
      </c>
      <c r="K4032" t="s">
        <v>366</v>
      </c>
      <c r="L4032" t="s">
        <v>42</v>
      </c>
      <c r="M4032" t="s">
        <v>43</v>
      </c>
      <c r="N4032">
        <v>0</v>
      </c>
      <c r="O4032">
        <v>1</v>
      </c>
      <c r="P4032">
        <v>1</v>
      </c>
      <c r="T4032" t="s">
        <v>55</v>
      </c>
      <c r="V4032" t="s">
        <v>67</v>
      </c>
      <c r="X4032" t="s">
        <v>80</v>
      </c>
      <c r="Z4032" t="s">
        <v>203</v>
      </c>
      <c r="AC4032" t="s">
        <v>367</v>
      </c>
      <c r="AG4032" t="s">
        <v>27</v>
      </c>
      <c r="AH4032" t="str">
        <f>Table1[[#This Row],[Family]]</f>
        <v>Tipulidae</v>
      </c>
      <c r="AI4032" t="s">
        <v>76</v>
      </c>
      <c r="AJ4032" t="s">
        <v>82</v>
      </c>
      <c r="AK4032">
        <v>1.1000000000000001</v>
      </c>
      <c r="AM4032" t="s">
        <v>42</v>
      </c>
      <c r="AN4032">
        <v>1.1000000000000001</v>
      </c>
      <c r="AO4032">
        <v>0</v>
      </c>
    </row>
    <row r="4033" spans="1:41" x14ac:dyDescent="0.25">
      <c r="A4033" t="s">
        <v>938</v>
      </c>
      <c r="F4033" t="s">
        <v>938</v>
      </c>
      <c r="G4033" s="1">
        <v>42439</v>
      </c>
      <c r="I4033" t="s">
        <v>1023</v>
      </c>
      <c r="J4033" t="s">
        <v>129</v>
      </c>
      <c r="K4033" t="s">
        <v>242</v>
      </c>
      <c r="L4033" t="s">
        <v>42</v>
      </c>
      <c r="M4033" t="s">
        <v>43</v>
      </c>
      <c r="N4033">
        <v>0</v>
      </c>
      <c r="O4033">
        <v>1</v>
      </c>
      <c r="P4033">
        <v>1</v>
      </c>
      <c r="T4033" t="s">
        <v>44</v>
      </c>
      <c r="V4033" t="s">
        <v>45</v>
      </c>
      <c r="X4033" t="s">
        <v>243</v>
      </c>
      <c r="Z4033" t="s">
        <v>244</v>
      </c>
      <c r="AG4033" t="s">
        <v>24</v>
      </c>
      <c r="AH4033" t="str">
        <f>Table1[[#This Row],[FinalID]]</f>
        <v>LUMBRICULIDAE</v>
      </c>
      <c r="AI4033" t="s">
        <v>48</v>
      </c>
      <c r="AJ4033" t="s">
        <v>49</v>
      </c>
      <c r="AK4033">
        <v>6.6</v>
      </c>
      <c r="AM4033" t="s">
        <v>42</v>
      </c>
      <c r="AN4033">
        <v>6.6</v>
      </c>
      <c r="AO4033">
        <v>0</v>
      </c>
    </row>
    <row r="4034" spans="1:41" x14ac:dyDescent="0.25">
      <c r="A4034" t="s">
        <v>938</v>
      </c>
      <c r="F4034" t="s">
        <v>938</v>
      </c>
      <c r="G4034" s="1">
        <v>42439</v>
      </c>
      <c r="I4034" t="s">
        <v>1023</v>
      </c>
      <c r="J4034" t="s">
        <v>129</v>
      </c>
      <c r="K4034" t="s">
        <v>134</v>
      </c>
      <c r="L4034" t="s">
        <v>42</v>
      </c>
      <c r="M4034" t="s">
        <v>43</v>
      </c>
      <c r="N4034">
        <v>0</v>
      </c>
      <c r="O4034">
        <v>3</v>
      </c>
      <c r="P4034">
        <v>3</v>
      </c>
      <c r="T4034" t="s">
        <v>55</v>
      </c>
      <c r="V4034" t="s">
        <v>67</v>
      </c>
      <c r="X4034" t="s">
        <v>68</v>
      </c>
      <c r="Z4034" t="s">
        <v>135</v>
      </c>
      <c r="AG4034" t="s">
        <v>24</v>
      </c>
      <c r="AH4034" t="str">
        <f>Table1[[#This Row],[FinalID]]</f>
        <v>LEPTOPHLEBIIDAE</v>
      </c>
      <c r="AI4034" t="s">
        <v>48</v>
      </c>
      <c r="AJ4034" t="s">
        <v>136</v>
      </c>
      <c r="AK4034">
        <v>1.7</v>
      </c>
      <c r="AM4034" t="s">
        <v>42</v>
      </c>
      <c r="AN4034">
        <v>1.7</v>
      </c>
      <c r="AO4034">
        <v>0</v>
      </c>
    </row>
    <row r="4035" spans="1:41" x14ac:dyDescent="0.25">
      <c r="A4035" t="s">
        <v>938</v>
      </c>
      <c r="F4035" t="s">
        <v>938</v>
      </c>
      <c r="G4035" s="1">
        <v>42439</v>
      </c>
      <c r="I4035" t="s">
        <v>1023</v>
      </c>
      <c r="J4035" t="s">
        <v>129</v>
      </c>
      <c r="K4035" t="s">
        <v>137</v>
      </c>
      <c r="L4035" t="s">
        <v>42</v>
      </c>
      <c r="M4035" t="s">
        <v>43</v>
      </c>
      <c r="N4035">
        <v>0</v>
      </c>
      <c r="O4035">
        <v>6</v>
      </c>
      <c r="P4035">
        <v>6</v>
      </c>
      <c r="T4035" t="s">
        <v>55</v>
      </c>
      <c r="V4035" t="s">
        <v>67</v>
      </c>
      <c r="X4035" t="s">
        <v>68</v>
      </c>
      <c r="Z4035" t="s">
        <v>138</v>
      </c>
      <c r="AC4035" t="s">
        <v>139</v>
      </c>
      <c r="AG4035" t="s">
        <v>27</v>
      </c>
      <c r="AH4035" t="str">
        <f>Table1[[#This Row],[Family]]</f>
        <v>Ephemerellidae</v>
      </c>
      <c r="AI4035" t="s">
        <v>48</v>
      </c>
      <c r="AJ4035" t="s">
        <v>140</v>
      </c>
      <c r="AK4035">
        <v>2.2999999999999998</v>
      </c>
      <c r="AM4035" t="s">
        <v>42</v>
      </c>
      <c r="AN4035">
        <v>2.2999999999999998</v>
      </c>
      <c r="AO4035">
        <v>0</v>
      </c>
    </row>
    <row r="4036" spans="1:41" x14ac:dyDescent="0.25">
      <c r="A4036" t="s">
        <v>938</v>
      </c>
      <c r="F4036" t="s">
        <v>938</v>
      </c>
      <c r="G4036" s="1">
        <v>42439</v>
      </c>
      <c r="I4036" t="s">
        <v>1023</v>
      </c>
      <c r="J4036" t="s">
        <v>129</v>
      </c>
      <c r="K4036" t="s">
        <v>588</v>
      </c>
      <c r="L4036" t="s">
        <v>42</v>
      </c>
      <c r="M4036" t="s">
        <v>43</v>
      </c>
      <c r="N4036">
        <v>0</v>
      </c>
      <c r="O4036">
        <v>1</v>
      </c>
      <c r="P4036">
        <v>1</v>
      </c>
      <c r="T4036" t="s">
        <v>55</v>
      </c>
      <c r="V4036" t="s">
        <v>67</v>
      </c>
      <c r="X4036" t="s">
        <v>68</v>
      </c>
      <c r="Z4036" t="s">
        <v>142</v>
      </c>
      <c r="AC4036" t="s">
        <v>589</v>
      </c>
      <c r="AG4036" t="s">
        <v>27</v>
      </c>
      <c r="AH4036" t="str">
        <f>Table1[[#This Row],[Family]]</f>
        <v>Heptageniidae</v>
      </c>
      <c r="AI4036" t="s">
        <v>144</v>
      </c>
      <c r="AJ4036" t="s">
        <v>53</v>
      </c>
      <c r="AK4036">
        <v>1.6</v>
      </c>
      <c r="AM4036" t="s">
        <v>42</v>
      </c>
      <c r="AN4036">
        <v>1.6</v>
      </c>
      <c r="AO4036">
        <v>0</v>
      </c>
    </row>
    <row r="4037" spans="1:41" x14ac:dyDescent="0.25">
      <c r="A4037" t="s">
        <v>938</v>
      </c>
      <c r="F4037" t="s">
        <v>938</v>
      </c>
      <c r="G4037" s="1">
        <v>42439</v>
      </c>
      <c r="I4037" t="s">
        <v>1023</v>
      </c>
      <c r="J4037" t="s">
        <v>129</v>
      </c>
      <c r="K4037" t="s">
        <v>141</v>
      </c>
      <c r="L4037" t="s">
        <v>42</v>
      </c>
      <c r="M4037" t="s">
        <v>43</v>
      </c>
      <c r="N4037">
        <v>0</v>
      </c>
      <c r="O4037">
        <v>16</v>
      </c>
      <c r="P4037">
        <v>16</v>
      </c>
      <c r="T4037" t="s">
        <v>55</v>
      </c>
      <c r="V4037" t="s">
        <v>67</v>
      </c>
      <c r="X4037" t="s">
        <v>68</v>
      </c>
      <c r="Z4037" t="s">
        <v>142</v>
      </c>
      <c r="AC4037" t="s">
        <v>143</v>
      </c>
      <c r="AG4037" t="s">
        <v>27</v>
      </c>
      <c r="AH4037" t="str">
        <f>Table1[[#This Row],[Family]]</f>
        <v>Heptageniidae</v>
      </c>
      <c r="AI4037" t="s">
        <v>144</v>
      </c>
      <c r="AJ4037" t="s">
        <v>53</v>
      </c>
      <c r="AK4037">
        <v>1.7</v>
      </c>
      <c r="AM4037" t="s">
        <v>42</v>
      </c>
      <c r="AN4037">
        <v>1.7</v>
      </c>
      <c r="AO4037">
        <v>0</v>
      </c>
    </row>
    <row r="4038" spans="1:41" x14ac:dyDescent="0.25">
      <c r="A4038" t="s">
        <v>938</v>
      </c>
      <c r="F4038" t="s">
        <v>938</v>
      </c>
      <c r="G4038" s="1">
        <v>42439</v>
      </c>
      <c r="I4038" t="s">
        <v>1023</v>
      </c>
      <c r="J4038" t="s">
        <v>129</v>
      </c>
      <c r="K4038" t="s">
        <v>151</v>
      </c>
      <c r="L4038" t="s">
        <v>42</v>
      </c>
      <c r="M4038" t="s">
        <v>43</v>
      </c>
      <c r="N4038">
        <v>0</v>
      </c>
      <c r="O4038">
        <v>10</v>
      </c>
      <c r="P4038">
        <v>10</v>
      </c>
      <c r="T4038" t="s">
        <v>55</v>
      </c>
      <c r="V4038" t="s">
        <v>67</v>
      </c>
      <c r="X4038" t="s">
        <v>152</v>
      </c>
      <c r="Z4038" t="s">
        <v>153</v>
      </c>
      <c r="AC4038" t="s">
        <v>154</v>
      </c>
      <c r="AG4038" t="s">
        <v>27</v>
      </c>
      <c r="AH4038" t="str">
        <f>Table1[[#This Row],[Family]]</f>
        <v>Chloroperlidae</v>
      </c>
      <c r="AI4038" t="s">
        <v>76</v>
      </c>
      <c r="AJ4038" t="s">
        <v>53</v>
      </c>
      <c r="AK4038">
        <v>1.9</v>
      </c>
      <c r="AM4038" t="s">
        <v>42</v>
      </c>
      <c r="AN4038">
        <v>1.9</v>
      </c>
      <c r="AO4038">
        <v>0</v>
      </c>
    </row>
    <row r="4039" spans="1:41" x14ac:dyDescent="0.25">
      <c r="A4039" t="s">
        <v>938</v>
      </c>
      <c r="F4039" t="s">
        <v>938</v>
      </c>
      <c r="G4039" s="1">
        <v>42439</v>
      </c>
      <c r="I4039" t="s">
        <v>1023</v>
      </c>
      <c r="J4039" t="s">
        <v>129</v>
      </c>
      <c r="K4039" t="s">
        <v>155</v>
      </c>
      <c r="L4039" t="s">
        <v>42</v>
      </c>
      <c r="M4039" t="s">
        <v>43</v>
      </c>
      <c r="N4039">
        <v>0</v>
      </c>
      <c r="O4039">
        <v>1</v>
      </c>
      <c r="P4039">
        <v>1</v>
      </c>
      <c r="T4039" t="s">
        <v>55</v>
      </c>
      <c r="V4039" t="s">
        <v>67</v>
      </c>
      <c r="X4039" t="s">
        <v>152</v>
      </c>
      <c r="Z4039" t="s">
        <v>156</v>
      </c>
      <c r="AC4039" t="s">
        <v>157</v>
      </c>
      <c r="AG4039" t="s">
        <v>27</v>
      </c>
      <c r="AH4039" t="str">
        <f>Table1[[#This Row],[Family]]</f>
        <v>Leuctridae</v>
      </c>
      <c r="AI4039" t="s">
        <v>60</v>
      </c>
      <c r="AJ4039" t="s">
        <v>53</v>
      </c>
      <c r="AK4039">
        <v>0.4</v>
      </c>
      <c r="AM4039" t="s">
        <v>42</v>
      </c>
      <c r="AN4039">
        <v>0.4</v>
      </c>
      <c r="AO4039">
        <v>0</v>
      </c>
    </row>
    <row r="4040" spans="1:41" x14ac:dyDescent="0.25">
      <c r="A4040" t="s">
        <v>938</v>
      </c>
      <c r="F4040" t="s">
        <v>938</v>
      </c>
      <c r="G4040" s="1">
        <v>42439</v>
      </c>
      <c r="I4040" t="s">
        <v>1023</v>
      </c>
      <c r="J4040" t="s">
        <v>129</v>
      </c>
      <c r="K4040" t="s">
        <v>158</v>
      </c>
      <c r="L4040" t="s">
        <v>42</v>
      </c>
      <c r="M4040" t="s">
        <v>43</v>
      </c>
      <c r="N4040">
        <v>0</v>
      </c>
      <c r="O4040">
        <v>4</v>
      </c>
      <c r="P4040">
        <v>4</v>
      </c>
      <c r="T4040" t="s">
        <v>55</v>
      </c>
      <c r="V4040" t="s">
        <v>67</v>
      </c>
      <c r="X4040" t="s">
        <v>152</v>
      </c>
      <c r="Z4040" t="s">
        <v>159</v>
      </c>
      <c r="AC4040" t="s">
        <v>160</v>
      </c>
      <c r="AG4040" t="s">
        <v>27</v>
      </c>
      <c r="AH4040" t="str">
        <f>Table1[[#This Row],[Family]]</f>
        <v>Nemouridae</v>
      </c>
      <c r="AI4040" t="s">
        <v>60</v>
      </c>
      <c r="AJ4040" t="s">
        <v>161</v>
      </c>
      <c r="AK4040">
        <v>3</v>
      </c>
      <c r="AM4040" t="s">
        <v>42</v>
      </c>
      <c r="AN4040">
        <v>3</v>
      </c>
      <c r="AO4040">
        <v>0</v>
      </c>
    </row>
    <row r="4041" spans="1:41" x14ac:dyDescent="0.25">
      <c r="A4041" t="s">
        <v>938</v>
      </c>
      <c r="F4041" t="s">
        <v>938</v>
      </c>
      <c r="G4041" s="1">
        <v>42439</v>
      </c>
      <c r="I4041" t="s">
        <v>1023</v>
      </c>
      <c r="J4041" t="s">
        <v>129</v>
      </c>
      <c r="K4041" t="s">
        <v>603</v>
      </c>
      <c r="L4041" t="s">
        <v>42</v>
      </c>
      <c r="M4041" t="s">
        <v>43</v>
      </c>
      <c r="N4041">
        <v>0</v>
      </c>
      <c r="O4041">
        <v>1</v>
      </c>
      <c r="P4041">
        <v>1</v>
      </c>
      <c r="T4041" t="s">
        <v>55</v>
      </c>
      <c r="V4041" t="s">
        <v>67</v>
      </c>
      <c r="X4041" t="s">
        <v>152</v>
      </c>
      <c r="Z4041" t="s">
        <v>604</v>
      </c>
      <c r="AC4041" t="s">
        <v>605</v>
      </c>
      <c r="AG4041" t="s">
        <v>27</v>
      </c>
      <c r="AH4041" t="str">
        <f>Table1[[#This Row],[Family]]</f>
        <v>Peltoperlidae</v>
      </c>
      <c r="AI4041" t="s">
        <v>60</v>
      </c>
      <c r="AJ4041" t="s">
        <v>169</v>
      </c>
      <c r="AK4041">
        <v>1.1000000000000001</v>
      </c>
      <c r="AM4041" t="s">
        <v>42</v>
      </c>
      <c r="AN4041">
        <v>1.1000000000000001</v>
      </c>
      <c r="AO4041">
        <v>0</v>
      </c>
    </row>
    <row r="4042" spans="1:41" x14ac:dyDescent="0.25">
      <c r="A4042" t="s">
        <v>938</v>
      </c>
      <c r="F4042" t="s">
        <v>938</v>
      </c>
      <c r="G4042" s="1">
        <v>42439</v>
      </c>
      <c r="I4042" t="s">
        <v>1023</v>
      </c>
      <c r="J4042" t="s">
        <v>129</v>
      </c>
      <c r="K4042" t="s">
        <v>876</v>
      </c>
      <c r="L4042" t="s">
        <v>42</v>
      </c>
      <c r="M4042" t="s">
        <v>43</v>
      </c>
      <c r="N4042">
        <v>0</v>
      </c>
      <c r="O4042">
        <v>3</v>
      </c>
      <c r="P4042">
        <v>3</v>
      </c>
      <c r="T4042" t="s">
        <v>55</v>
      </c>
      <c r="V4042" t="s">
        <v>67</v>
      </c>
      <c r="X4042" t="s">
        <v>152</v>
      </c>
      <c r="Z4042" t="s">
        <v>604</v>
      </c>
      <c r="AC4042" t="s">
        <v>877</v>
      </c>
      <c r="AG4042" t="s">
        <v>27</v>
      </c>
      <c r="AH4042" t="str">
        <f>Table1[[#This Row],[Family]]</f>
        <v>Peltoperlidae</v>
      </c>
      <c r="AI4042" t="s">
        <v>60</v>
      </c>
      <c r="AJ4042" t="s">
        <v>169</v>
      </c>
      <c r="AK4042">
        <v>1.5</v>
      </c>
      <c r="AM4042" t="s">
        <v>42</v>
      </c>
      <c r="AN4042">
        <v>1.5</v>
      </c>
      <c r="AO4042">
        <v>0</v>
      </c>
    </row>
    <row r="4043" spans="1:41" x14ac:dyDescent="0.25">
      <c r="A4043" t="s">
        <v>938</v>
      </c>
      <c r="F4043" t="s">
        <v>938</v>
      </c>
      <c r="G4043" s="1">
        <v>42439</v>
      </c>
      <c r="I4043" t="s">
        <v>1023</v>
      </c>
      <c r="J4043" t="s">
        <v>129</v>
      </c>
      <c r="K4043" t="s">
        <v>162</v>
      </c>
      <c r="L4043" t="s">
        <v>42</v>
      </c>
      <c r="M4043" t="s">
        <v>43</v>
      </c>
      <c r="N4043">
        <v>0</v>
      </c>
      <c r="O4043">
        <v>2</v>
      </c>
      <c r="P4043">
        <v>2</v>
      </c>
      <c r="T4043" t="s">
        <v>55</v>
      </c>
      <c r="V4043" t="s">
        <v>67</v>
      </c>
      <c r="X4043" t="s">
        <v>152</v>
      </c>
      <c r="Z4043" t="s">
        <v>163</v>
      </c>
      <c r="AB4043" t="s">
        <v>164</v>
      </c>
      <c r="AC4043" t="s">
        <v>165</v>
      </c>
      <c r="AG4043" t="s">
        <v>27</v>
      </c>
      <c r="AH4043" t="str">
        <f>Table1[[#This Row],[Family]]</f>
        <v>Perlidae</v>
      </c>
      <c r="AI4043" t="s">
        <v>76</v>
      </c>
      <c r="AJ4043" t="s">
        <v>53</v>
      </c>
      <c r="AK4043">
        <v>2.5</v>
      </c>
      <c r="AM4043" t="s">
        <v>42</v>
      </c>
      <c r="AN4043">
        <v>2.5</v>
      </c>
      <c r="AO4043">
        <v>0</v>
      </c>
    </row>
    <row r="4044" spans="1:41" x14ac:dyDescent="0.25">
      <c r="A4044" t="s">
        <v>938</v>
      </c>
      <c r="F4044" t="s">
        <v>938</v>
      </c>
      <c r="G4044" s="1">
        <v>42439</v>
      </c>
      <c r="I4044" t="s">
        <v>1023</v>
      </c>
      <c r="J4044" t="s">
        <v>129</v>
      </c>
      <c r="K4044" t="s">
        <v>264</v>
      </c>
      <c r="L4044" t="s">
        <v>42</v>
      </c>
      <c r="M4044" t="s">
        <v>43</v>
      </c>
      <c r="N4044">
        <v>0</v>
      </c>
      <c r="O4044">
        <v>2</v>
      </c>
      <c r="P4044">
        <v>2</v>
      </c>
      <c r="T4044" t="s">
        <v>55</v>
      </c>
      <c r="V4044" t="s">
        <v>67</v>
      </c>
      <c r="X4044" t="s">
        <v>152</v>
      </c>
      <c r="Z4044" t="s">
        <v>167</v>
      </c>
      <c r="AG4044" t="s">
        <v>24</v>
      </c>
      <c r="AH4044" t="str">
        <f>Table1[[#This Row],[FinalID]]</f>
        <v>PERLODIDAE</v>
      </c>
      <c r="AI4044" t="s">
        <v>76</v>
      </c>
      <c r="AJ4044" t="s">
        <v>53</v>
      </c>
      <c r="AK4044">
        <v>2.2000000000000002</v>
      </c>
      <c r="AM4044" t="s">
        <v>42</v>
      </c>
      <c r="AN4044">
        <v>2.2000000000000002</v>
      </c>
      <c r="AO4044">
        <v>0</v>
      </c>
    </row>
    <row r="4045" spans="1:41" x14ac:dyDescent="0.25">
      <c r="A4045" t="s">
        <v>938</v>
      </c>
      <c r="F4045" t="s">
        <v>938</v>
      </c>
      <c r="G4045" s="1">
        <v>42439</v>
      </c>
      <c r="I4045" t="s">
        <v>1023</v>
      </c>
      <c r="J4045" t="s">
        <v>129</v>
      </c>
      <c r="K4045" t="s">
        <v>871</v>
      </c>
      <c r="L4045" t="s">
        <v>42</v>
      </c>
      <c r="M4045" t="s">
        <v>43</v>
      </c>
      <c r="N4045">
        <v>0</v>
      </c>
      <c r="O4045">
        <v>7</v>
      </c>
      <c r="P4045">
        <v>7</v>
      </c>
      <c r="T4045" t="s">
        <v>55</v>
      </c>
      <c r="V4045" t="s">
        <v>67</v>
      </c>
      <c r="X4045" t="s">
        <v>152</v>
      </c>
      <c r="Z4045" t="s">
        <v>872</v>
      </c>
      <c r="AB4045" t="s">
        <v>873</v>
      </c>
      <c r="AC4045" t="s">
        <v>874</v>
      </c>
      <c r="AG4045" t="s">
        <v>27</v>
      </c>
      <c r="AH4045" t="str">
        <f>Table1[[#This Row],[Family]]</f>
        <v>Pteronarcyidae</v>
      </c>
      <c r="AI4045" t="s">
        <v>60</v>
      </c>
      <c r="AJ4045" t="s">
        <v>169</v>
      </c>
      <c r="AK4045">
        <v>1.1000000000000001</v>
      </c>
      <c r="AM4045" t="s">
        <v>42</v>
      </c>
      <c r="AN4045">
        <v>1.1000000000000001</v>
      </c>
      <c r="AO4045">
        <v>0</v>
      </c>
    </row>
    <row r="4046" spans="1:41" x14ac:dyDescent="0.25">
      <c r="A4046" t="s">
        <v>938</v>
      </c>
      <c r="F4046" t="s">
        <v>938</v>
      </c>
      <c r="G4046" s="1">
        <v>42439</v>
      </c>
      <c r="I4046" t="s">
        <v>1023</v>
      </c>
      <c r="J4046" t="s">
        <v>129</v>
      </c>
      <c r="K4046" t="s">
        <v>173</v>
      </c>
      <c r="L4046" t="s">
        <v>42</v>
      </c>
      <c r="M4046" t="s">
        <v>43</v>
      </c>
      <c r="N4046">
        <v>0</v>
      </c>
      <c r="O4046">
        <v>21</v>
      </c>
      <c r="P4046">
        <v>21</v>
      </c>
      <c r="T4046" t="s">
        <v>55</v>
      </c>
      <c r="V4046" t="s">
        <v>67</v>
      </c>
      <c r="X4046" t="s">
        <v>72</v>
      </c>
      <c r="Z4046" t="s">
        <v>171</v>
      </c>
      <c r="AC4046" t="s">
        <v>174</v>
      </c>
      <c r="AG4046" t="s">
        <v>27</v>
      </c>
      <c r="AH4046" t="str">
        <f>Table1[[#This Row],[Family]]</f>
        <v>Hydropsychidae</v>
      </c>
      <c r="AI4046" t="s">
        <v>92</v>
      </c>
      <c r="AJ4046" t="s">
        <v>53</v>
      </c>
      <c r="AK4046">
        <v>2.7</v>
      </c>
      <c r="AM4046" t="s">
        <v>42</v>
      </c>
      <c r="AN4046">
        <v>2.7</v>
      </c>
      <c r="AO4046">
        <v>0</v>
      </c>
    </row>
    <row r="4047" spans="1:41" x14ac:dyDescent="0.25">
      <c r="A4047" t="s">
        <v>938</v>
      </c>
      <c r="F4047" t="s">
        <v>938</v>
      </c>
      <c r="G4047" s="1">
        <v>42439</v>
      </c>
      <c r="I4047" t="s">
        <v>1023</v>
      </c>
      <c r="J4047" t="s">
        <v>129</v>
      </c>
      <c r="K4047" t="s">
        <v>175</v>
      </c>
      <c r="L4047" t="s">
        <v>42</v>
      </c>
      <c r="M4047" t="s">
        <v>43</v>
      </c>
      <c r="N4047">
        <v>0</v>
      </c>
      <c r="O4047">
        <v>2</v>
      </c>
      <c r="P4047">
        <v>2</v>
      </c>
      <c r="T4047" t="s">
        <v>55</v>
      </c>
      <c r="V4047" t="s">
        <v>67</v>
      </c>
      <c r="X4047" t="s">
        <v>72</v>
      </c>
      <c r="Z4047" t="s">
        <v>171</v>
      </c>
      <c r="AC4047" t="s">
        <v>176</v>
      </c>
      <c r="AG4047" t="s">
        <v>27</v>
      </c>
      <c r="AH4047" t="str">
        <f>Table1[[#This Row],[Family]]</f>
        <v>Hydropsychidae</v>
      </c>
      <c r="AI4047" t="s">
        <v>92</v>
      </c>
      <c r="AJ4047" t="s">
        <v>53</v>
      </c>
      <c r="AK4047">
        <v>7.5</v>
      </c>
      <c r="AM4047" t="s">
        <v>42</v>
      </c>
      <c r="AN4047">
        <v>7.5</v>
      </c>
      <c r="AO4047">
        <v>0</v>
      </c>
    </row>
    <row r="4048" spans="1:41" x14ac:dyDescent="0.25">
      <c r="A4048" t="s">
        <v>938</v>
      </c>
      <c r="F4048" t="s">
        <v>938</v>
      </c>
      <c r="G4048" s="1">
        <v>42439</v>
      </c>
      <c r="I4048" t="s">
        <v>1023</v>
      </c>
      <c r="J4048" t="s">
        <v>129</v>
      </c>
      <c r="K4048" t="s">
        <v>590</v>
      </c>
      <c r="L4048" t="s">
        <v>42</v>
      </c>
      <c r="M4048" t="s">
        <v>43</v>
      </c>
      <c r="N4048">
        <v>0</v>
      </c>
      <c r="O4048">
        <v>5</v>
      </c>
      <c r="P4048">
        <v>5</v>
      </c>
      <c r="T4048" t="s">
        <v>55</v>
      </c>
      <c r="V4048" t="s">
        <v>67</v>
      </c>
      <c r="X4048" t="s">
        <v>72</v>
      </c>
      <c r="Z4048" t="s">
        <v>591</v>
      </c>
      <c r="AC4048" t="s">
        <v>592</v>
      </c>
      <c r="AG4048" t="s">
        <v>27</v>
      </c>
      <c r="AH4048" t="str">
        <f>Table1[[#This Row],[Family]]</f>
        <v>Lepidostomatidae</v>
      </c>
      <c r="AI4048" t="s">
        <v>60</v>
      </c>
      <c r="AJ4048" t="s">
        <v>271</v>
      </c>
      <c r="AM4048" t="s">
        <v>42</v>
      </c>
      <c r="AO4048">
        <v>0</v>
      </c>
    </row>
    <row r="4049" spans="1:41" x14ac:dyDescent="0.25">
      <c r="A4049" t="s">
        <v>938</v>
      </c>
      <c r="F4049" t="s">
        <v>938</v>
      </c>
      <c r="G4049" s="1">
        <v>42439</v>
      </c>
      <c r="I4049" t="s">
        <v>1023</v>
      </c>
      <c r="J4049" t="s">
        <v>129</v>
      </c>
      <c r="K4049" t="s">
        <v>352</v>
      </c>
      <c r="L4049" t="s">
        <v>42</v>
      </c>
      <c r="M4049" t="s">
        <v>43</v>
      </c>
      <c r="N4049">
        <v>0</v>
      </c>
      <c r="O4049">
        <v>1</v>
      </c>
      <c r="P4049">
        <v>1</v>
      </c>
      <c r="T4049" t="s">
        <v>55</v>
      </c>
      <c r="V4049" t="s">
        <v>67</v>
      </c>
      <c r="X4049" t="s">
        <v>72</v>
      </c>
      <c r="Z4049" t="s">
        <v>270</v>
      </c>
      <c r="AB4049" t="s">
        <v>353</v>
      </c>
      <c r="AC4049" t="s">
        <v>354</v>
      </c>
      <c r="AG4049" t="s">
        <v>27</v>
      </c>
      <c r="AH4049" t="str">
        <f>Table1[[#This Row],[Family]]</f>
        <v>Limnephilidae</v>
      </c>
      <c r="AI4049" t="s">
        <v>60</v>
      </c>
      <c r="AJ4049" t="s">
        <v>355</v>
      </c>
      <c r="AK4049">
        <v>3.1</v>
      </c>
      <c r="AM4049" t="s">
        <v>42</v>
      </c>
      <c r="AN4049">
        <v>3.1</v>
      </c>
      <c r="AO4049">
        <v>0</v>
      </c>
    </row>
    <row r="4050" spans="1:41" x14ac:dyDescent="0.25">
      <c r="A4050" t="s">
        <v>938</v>
      </c>
      <c r="F4050" t="s">
        <v>938</v>
      </c>
      <c r="G4050" s="1">
        <v>42439</v>
      </c>
      <c r="I4050" t="s">
        <v>1023</v>
      </c>
      <c r="J4050" t="s">
        <v>129</v>
      </c>
      <c r="K4050" t="s">
        <v>177</v>
      </c>
      <c r="L4050" t="s">
        <v>42</v>
      </c>
      <c r="M4050" t="s">
        <v>43</v>
      </c>
      <c r="N4050">
        <v>0</v>
      </c>
      <c r="O4050">
        <v>3</v>
      </c>
      <c r="P4050">
        <v>3</v>
      </c>
      <c r="T4050" t="s">
        <v>55</v>
      </c>
      <c r="V4050" t="s">
        <v>67</v>
      </c>
      <c r="X4050" t="s">
        <v>72</v>
      </c>
      <c r="Z4050" t="s">
        <v>178</v>
      </c>
      <c r="AC4050" t="s">
        <v>179</v>
      </c>
      <c r="AG4050" t="s">
        <v>27</v>
      </c>
      <c r="AH4050" t="str">
        <f>Table1[[#This Row],[Family]]</f>
        <v>Uenoidae</v>
      </c>
      <c r="AI4050" t="s">
        <v>144</v>
      </c>
      <c r="AJ4050" t="s">
        <v>53</v>
      </c>
      <c r="AK4050">
        <v>2.7</v>
      </c>
      <c r="AM4050" t="s">
        <v>42</v>
      </c>
      <c r="AN4050">
        <v>2.7</v>
      </c>
      <c r="AO4050">
        <v>0</v>
      </c>
    </row>
    <row r="4051" spans="1:41" x14ac:dyDescent="0.25">
      <c r="A4051" t="s">
        <v>938</v>
      </c>
      <c r="F4051" t="s">
        <v>938</v>
      </c>
      <c r="G4051" s="1">
        <v>42439</v>
      </c>
      <c r="I4051" t="s">
        <v>1023</v>
      </c>
      <c r="J4051" t="s">
        <v>129</v>
      </c>
      <c r="K4051" t="s">
        <v>248</v>
      </c>
      <c r="L4051" t="s">
        <v>42</v>
      </c>
      <c r="M4051" t="s">
        <v>43</v>
      </c>
      <c r="N4051">
        <v>0</v>
      </c>
      <c r="O4051">
        <v>1</v>
      </c>
      <c r="P4051">
        <v>1</v>
      </c>
      <c r="T4051" t="s">
        <v>55</v>
      </c>
      <c r="V4051" t="s">
        <v>67</v>
      </c>
      <c r="X4051" t="s">
        <v>220</v>
      </c>
      <c r="Z4051" t="s">
        <v>221</v>
      </c>
      <c r="AC4051" t="s">
        <v>249</v>
      </c>
      <c r="AG4051" t="s">
        <v>27</v>
      </c>
      <c r="AH4051" t="str">
        <f>Table1[[#This Row],[Family]]</f>
        <v>Elmidae</v>
      </c>
      <c r="AI4051" t="s">
        <v>144</v>
      </c>
      <c r="AJ4051" t="s">
        <v>53</v>
      </c>
      <c r="AK4051">
        <v>2.7</v>
      </c>
      <c r="AM4051" t="s">
        <v>42</v>
      </c>
      <c r="AN4051">
        <v>2.7</v>
      </c>
      <c r="AO4051">
        <v>0</v>
      </c>
    </row>
    <row r="4052" spans="1:41" x14ac:dyDescent="0.25">
      <c r="A4052" t="s">
        <v>938</v>
      </c>
      <c r="F4052" t="s">
        <v>938</v>
      </c>
      <c r="G4052" s="1">
        <v>42439</v>
      </c>
      <c r="I4052" t="s">
        <v>1023</v>
      </c>
      <c r="J4052" t="s">
        <v>129</v>
      </c>
      <c r="K4052" t="s">
        <v>78</v>
      </c>
      <c r="L4052" t="s">
        <v>42</v>
      </c>
      <c r="M4052" t="s">
        <v>43</v>
      </c>
      <c r="N4052">
        <v>0</v>
      </c>
      <c r="O4052">
        <v>1</v>
      </c>
      <c r="P4052">
        <v>1</v>
      </c>
      <c r="T4052" t="s">
        <v>55</v>
      </c>
      <c r="V4052" t="s">
        <v>67</v>
      </c>
      <c r="X4052" t="s">
        <v>80</v>
      </c>
      <c r="Z4052" t="s">
        <v>81</v>
      </c>
      <c r="AG4052" t="s">
        <v>24</v>
      </c>
      <c r="AH4052" t="str">
        <f>Table1[[#This Row],[FinalID]]</f>
        <v>CERATOPOGONIDAE</v>
      </c>
      <c r="AI4052" t="s">
        <v>76</v>
      </c>
      <c r="AJ4052" t="s">
        <v>82</v>
      </c>
      <c r="AK4052">
        <v>3.6</v>
      </c>
      <c r="AM4052" t="s">
        <v>42</v>
      </c>
      <c r="AN4052">
        <v>3.6</v>
      </c>
      <c r="AO4052">
        <v>0</v>
      </c>
    </row>
    <row r="4053" spans="1:41" x14ac:dyDescent="0.25">
      <c r="A4053" t="s">
        <v>938</v>
      </c>
      <c r="F4053" t="s">
        <v>938</v>
      </c>
      <c r="G4053" s="1">
        <v>42439</v>
      </c>
      <c r="I4053" t="s">
        <v>1023</v>
      </c>
      <c r="J4053" t="s">
        <v>129</v>
      </c>
      <c r="K4053" t="s">
        <v>183</v>
      </c>
      <c r="L4053" t="s">
        <v>42</v>
      </c>
      <c r="M4053" t="s">
        <v>43</v>
      </c>
      <c r="N4053">
        <v>0</v>
      </c>
      <c r="O4053">
        <v>19</v>
      </c>
      <c r="P4053">
        <v>19</v>
      </c>
      <c r="T4053" t="s">
        <v>55</v>
      </c>
      <c r="V4053" t="s">
        <v>67</v>
      </c>
      <c r="X4053" t="s">
        <v>80</v>
      </c>
      <c r="Z4053" t="s">
        <v>86</v>
      </c>
      <c r="AB4053" t="s">
        <v>97</v>
      </c>
      <c r="AC4053" t="s">
        <v>184</v>
      </c>
      <c r="AG4053" t="s">
        <v>27</v>
      </c>
      <c r="AH4053" t="str">
        <f>Table1[[#This Row],[Family]]</f>
        <v>Chironomidae</v>
      </c>
      <c r="AI4053" t="s">
        <v>48</v>
      </c>
      <c r="AJ4053" t="s">
        <v>185</v>
      </c>
      <c r="AK4053">
        <v>2.1</v>
      </c>
      <c r="AM4053" t="s">
        <v>42</v>
      </c>
      <c r="AN4053">
        <v>2.1</v>
      </c>
      <c r="AO4053">
        <v>0</v>
      </c>
    </row>
    <row r="4054" spans="1:41" x14ac:dyDescent="0.25">
      <c r="A4054" t="s">
        <v>938</v>
      </c>
      <c r="F4054" t="s">
        <v>938</v>
      </c>
      <c r="G4054" s="1">
        <v>42439</v>
      </c>
      <c r="I4054" t="s">
        <v>1023</v>
      </c>
      <c r="J4054" t="s">
        <v>129</v>
      </c>
      <c r="K4054" t="s">
        <v>188</v>
      </c>
      <c r="L4054" t="s">
        <v>42</v>
      </c>
      <c r="M4054" t="s">
        <v>43</v>
      </c>
      <c r="N4054">
        <v>0</v>
      </c>
      <c r="O4054">
        <v>1</v>
      </c>
      <c r="P4054">
        <v>1</v>
      </c>
      <c r="T4054" t="s">
        <v>55</v>
      </c>
      <c r="V4054" t="s">
        <v>67</v>
      </c>
      <c r="X4054" t="s">
        <v>80</v>
      </c>
      <c r="Z4054" t="s">
        <v>86</v>
      </c>
      <c r="AC4054" t="s">
        <v>189</v>
      </c>
      <c r="AG4054" t="s">
        <v>27</v>
      </c>
      <c r="AH4054" t="str">
        <f>Table1[[#This Row],[Family]]</f>
        <v>Chironomidae</v>
      </c>
      <c r="AI4054" t="s">
        <v>60</v>
      </c>
      <c r="AJ4054" t="s">
        <v>190</v>
      </c>
      <c r="AK4054">
        <v>7.4</v>
      </c>
      <c r="AM4054" t="s">
        <v>42</v>
      </c>
      <c r="AN4054">
        <v>7.4</v>
      </c>
      <c r="AO4054">
        <v>0</v>
      </c>
    </row>
    <row r="4055" spans="1:41" x14ac:dyDescent="0.25">
      <c r="A4055" t="s">
        <v>938</v>
      </c>
      <c r="F4055" t="s">
        <v>938</v>
      </c>
      <c r="G4055" s="1">
        <v>42439</v>
      </c>
      <c r="I4055" t="s">
        <v>1023</v>
      </c>
      <c r="J4055" t="s">
        <v>129</v>
      </c>
      <c r="K4055" t="s">
        <v>274</v>
      </c>
      <c r="L4055" t="s">
        <v>42</v>
      </c>
      <c r="M4055" t="s">
        <v>43</v>
      </c>
      <c r="N4055">
        <v>0</v>
      </c>
      <c r="O4055">
        <v>1</v>
      </c>
      <c r="P4055">
        <v>1</v>
      </c>
      <c r="T4055" t="s">
        <v>55</v>
      </c>
      <c r="V4055" t="s">
        <v>67</v>
      </c>
      <c r="X4055" t="s">
        <v>80</v>
      </c>
      <c r="Z4055" t="s">
        <v>86</v>
      </c>
      <c r="AC4055" t="s">
        <v>275</v>
      </c>
      <c r="AG4055" t="s">
        <v>27</v>
      </c>
      <c r="AH4055" t="str">
        <f>Table1[[#This Row],[Family]]</f>
        <v>Chironomidae</v>
      </c>
      <c r="AI4055" t="s">
        <v>48</v>
      </c>
      <c r="AJ4055" t="s">
        <v>61</v>
      </c>
      <c r="AK4055">
        <v>4.5999999999999996</v>
      </c>
      <c r="AM4055" t="s">
        <v>42</v>
      </c>
      <c r="AN4055">
        <v>4.5999999999999996</v>
      </c>
      <c r="AO4055">
        <v>0</v>
      </c>
    </row>
    <row r="4056" spans="1:41" x14ac:dyDescent="0.25">
      <c r="A4056" t="s">
        <v>938</v>
      </c>
      <c r="F4056" t="s">
        <v>938</v>
      </c>
      <c r="G4056" s="1">
        <v>42439</v>
      </c>
      <c r="I4056" t="s">
        <v>1023</v>
      </c>
      <c r="J4056" t="s">
        <v>129</v>
      </c>
      <c r="K4056" t="s">
        <v>276</v>
      </c>
      <c r="L4056" t="s">
        <v>42</v>
      </c>
      <c r="M4056" t="s">
        <v>43</v>
      </c>
      <c r="N4056">
        <v>0</v>
      </c>
      <c r="O4056">
        <v>1</v>
      </c>
      <c r="P4056">
        <v>1</v>
      </c>
      <c r="T4056" t="s">
        <v>55</v>
      </c>
      <c r="V4056" t="s">
        <v>67</v>
      </c>
      <c r="X4056" t="s">
        <v>80</v>
      </c>
      <c r="Z4056" t="s">
        <v>86</v>
      </c>
      <c r="AC4056" t="s">
        <v>277</v>
      </c>
      <c r="AG4056" t="s">
        <v>27</v>
      </c>
      <c r="AH4056" t="str">
        <f>Table1[[#This Row],[Family]]</f>
        <v>Chironomidae</v>
      </c>
      <c r="AI4056" t="s">
        <v>48</v>
      </c>
      <c r="AJ4056" t="s">
        <v>61</v>
      </c>
      <c r="AK4056">
        <v>4</v>
      </c>
      <c r="AM4056" t="s">
        <v>42</v>
      </c>
      <c r="AN4056">
        <v>4</v>
      </c>
      <c r="AO4056">
        <v>0</v>
      </c>
    </row>
    <row r="4057" spans="1:41" x14ac:dyDescent="0.25">
      <c r="A4057" t="s">
        <v>938</v>
      </c>
      <c r="F4057" t="s">
        <v>938</v>
      </c>
      <c r="G4057" s="1">
        <v>42439</v>
      </c>
      <c r="I4057" t="s">
        <v>1023</v>
      </c>
      <c r="J4057" t="s">
        <v>129</v>
      </c>
      <c r="K4057" t="s">
        <v>250</v>
      </c>
      <c r="L4057" t="s">
        <v>42</v>
      </c>
      <c r="M4057" t="s">
        <v>43</v>
      </c>
      <c r="N4057">
        <v>0</v>
      </c>
      <c r="O4057">
        <v>1</v>
      </c>
      <c r="P4057">
        <v>1</v>
      </c>
      <c r="T4057" t="s">
        <v>55</v>
      </c>
      <c r="V4057" t="s">
        <v>67</v>
      </c>
      <c r="X4057" t="s">
        <v>80</v>
      </c>
      <c r="Z4057" t="s">
        <v>86</v>
      </c>
      <c r="AC4057" t="s">
        <v>251</v>
      </c>
      <c r="AG4057" t="s">
        <v>27</v>
      </c>
      <c r="AH4057" t="str">
        <f>Table1[[#This Row],[Family]]</f>
        <v>Chironomidae</v>
      </c>
      <c r="AI4057" t="s">
        <v>48</v>
      </c>
      <c r="AJ4057" t="s">
        <v>61</v>
      </c>
      <c r="AK4057">
        <v>5.0999999999999996</v>
      </c>
      <c r="AM4057" t="s">
        <v>42</v>
      </c>
      <c r="AN4057">
        <v>5.0999999999999996</v>
      </c>
      <c r="AO4057">
        <v>0</v>
      </c>
    </row>
    <row r="4058" spans="1:41" x14ac:dyDescent="0.25">
      <c r="A4058" t="s">
        <v>938</v>
      </c>
      <c r="F4058" t="s">
        <v>938</v>
      </c>
      <c r="G4058" s="1">
        <v>42439</v>
      </c>
      <c r="I4058" t="s">
        <v>1023</v>
      </c>
      <c r="J4058" t="s">
        <v>129</v>
      </c>
      <c r="K4058" t="s">
        <v>198</v>
      </c>
      <c r="L4058" t="s">
        <v>42</v>
      </c>
      <c r="M4058" t="s">
        <v>43</v>
      </c>
      <c r="N4058">
        <v>0</v>
      </c>
      <c r="O4058">
        <v>2</v>
      </c>
      <c r="P4058">
        <v>2</v>
      </c>
      <c r="T4058" t="s">
        <v>55</v>
      </c>
      <c r="V4058" t="s">
        <v>67</v>
      </c>
      <c r="X4058" t="s">
        <v>80</v>
      </c>
      <c r="Z4058" t="s">
        <v>199</v>
      </c>
      <c r="AB4058" t="s">
        <v>200</v>
      </c>
      <c r="AC4058" t="s">
        <v>201</v>
      </c>
      <c r="AG4058" t="s">
        <v>27</v>
      </c>
      <c r="AH4058" t="str">
        <f>Table1[[#This Row],[Family]]</f>
        <v>Simuliidae</v>
      </c>
      <c r="AI4058" t="s">
        <v>92</v>
      </c>
      <c r="AJ4058" t="s">
        <v>53</v>
      </c>
      <c r="AK4058">
        <v>2.4</v>
      </c>
      <c r="AM4058" t="s">
        <v>42</v>
      </c>
      <c r="AN4058">
        <v>2.4</v>
      </c>
      <c r="AO4058">
        <v>0</v>
      </c>
    </row>
    <row r="4059" spans="1:41" x14ac:dyDescent="0.25">
      <c r="A4059" t="s">
        <v>938</v>
      </c>
      <c r="F4059" t="s">
        <v>938</v>
      </c>
      <c r="G4059" s="1">
        <v>42439</v>
      </c>
      <c r="I4059" t="s">
        <v>1023</v>
      </c>
      <c r="J4059" t="s">
        <v>129</v>
      </c>
      <c r="K4059" t="s">
        <v>366</v>
      </c>
      <c r="L4059" t="s">
        <v>42</v>
      </c>
      <c r="M4059" t="s">
        <v>43</v>
      </c>
      <c r="N4059">
        <v>0</v>
      </c>
      <c r="O4059">
        <v>1</v>
      </c>
      <c r="P4059">
        <v>1</v>
      </c>
      <c r="T4059" t="s">
        <v>55</v>
      </c>
      <c r="V4059" t="s">
        <v>67</v>
      </c>
      <c r="X4059" t="s">
        <v>80</v>
      </c>
      <c r="Z4059" t="s">
        <v>203</v>
      </c>
      <c r="AC4059" t="s">
        <v>367</v>
      </c>
      <c r="AG4059" t="s">
        <v>27</v>
      </c>
      <c r="AH4059" t="str">
        <f>Table1[[#This Row],[Family]]</f>
        <v>Tipulidae</v>
      </c>
      <c r="AI4059" t="s">
        <v>76</v>
      </c>
      <c r="AJ4059" t="s">
        <v>82</v>
      </c>
      <c r="AK4059">
        <v>1.1000000000000001</v>
      </c>
      <c r="AM4059" t="s">
        <v>42</v>
      </c>
      <c r="AN4059">
        <v>1.1000000000000001</v>
      </c>
      <c r="AO4059">
        <v>0</v>
      </c>
    </row>
    <row r="4060" spans="1:41" x14ac:dyDescent="0.25">
      <c r="A4060" t="s">
        <v>938</v>
      </c>
      <c r="F4060" t="s">
        <v>938</v>
      </c>
      <c r="G4060" s="1">
        <v>42439</v>
      </c>
      <c r="I4060" t="s">
        <v>1023</v>
      </c>
      <c r="J4060" t="s">
        <v>129</v>
      </c>
      <c r="K4060" t="s">
        <v>501</v>
      </c>
      <c r="L4060" t="s">
        <v>42</v>
      </c>
      <c r="M4060" t="s">
        <v>43</v>
      </c>
      <c r="N4060">
        <v>0</v>
      </c>
      <c r="O4060">
        <v>3</v>
      </c>
      <c r="P4060">
        <v>3</v>
      </c>
      <c r="T4060" t="s">
        <v>55</v>
      </c>
      <c r="V4060" t="s">
        <v>67</v>
      </c>
      <c r="X4060" t="s">
        <v>80</v>
      </c>
      <c r="Z4060" t="s">
        <v>203</v>
      </c>
      <c r="AC4060" t="s">
        <v>502</v>
      </c>
      <c r="AG4060" t="s">
        <v>27</v>
      </c>
      <c r="AH4060" t="str">
        <f>Table1[[#This Row],[Family]]</f>
        <v>Tipulidae</v>
      </c>
      <c r="AI4060" t="s">
        <v>76</v>
      </c>
      <c r="AJ4060" t="s">
        <v>190</v>
      </c>
      <c r="AK4060">
        <v>1.5</v>
      </c>
      <c r="AM4060" t="s">
        <v>42</v>
      </c>
      <c r="AN4060">
        <v>1.5</v>
      </c>
      <c r="AO4060">
        <v>0</v>
      </c>
    </row>
    <row r="4061" spans="1:41" x14ac:dyDescent="0.25">
      <c r="A4061" t="s">
        <v>938</v>
      </c>
      <c r="F4061" t="s">
        <v>938</v>
      </c>
      <c r="G4061" s="1">
        <v>42439</v>
      </c>
      <c r="I4061" t="s">
        <v>1023</v>
      </c>
      <c r="J4061" t="s">
        <v>129</v>
      </c>
      <c r="K4061" t="s">
        <v>434</v>
      </c>
      <c r="L4061" t="s">
        <v>42</v>
      </c>
      <c r="M4061" t="s">
        <v>43</v>
      </c>
      <c r="N4061">
        <v>0</v>
      </c>
      <c r="O4061">
        <v>1</v>
      </c>
      <c r="P4061">
        <v>1</v>
      </c>
      <c r="T4061" t="s">
        <v>55</v>
      </c>
      <c r="V4061" t="s">
        <v>67</v>
      </c>
      <c r="X4061" t="s">
        <v>80</v>
      </c>
      <c r="Z4061" t="s">
        <v>203</v>
      </c>
      <c r="AC4061" t="s">
        <v>435</v>
      </c>
      <c r="AG4061" t="s">
        <v>27</v>
      </c>
      <c r="AH4061" t="str">
        <f>Table1[[#This Row],[Family]]</f>
        <v>Tipulidae</v>
      </c>
      <c r="AI4061" t="s">
        <v>76</v>
      </c>
      <c r="AJ4061" t="s">
        <v>49</v>
      </c>
      <c r="AK4061">
        <v>2.8</v>
      </c>
      <c r="AM4061" t="s">
        <v>42</v>
      </c>
      <c r="AN4061">
        <v>2.8</v>
      </c>
      <c r="AO4061">
        <v>0</v>
      </c>
    </row>
    <row r="4062" spans="1:41" x14ac:dyDescent="0.25">
      <c r="A4062" t="s">
        <v>938</v>
      </c>
      <c r="F4062" t="s">
        <v>938</v>
      </c>
      <c r="G4062" s="1">
        <v>42439</v>
      </c>
      <c r="I4062" t="s">
        <v>1023</v>
      </c>
      <c r="J4062" t="s">
        <v>129</v>
      </c>
      <c r="K4062" t="s">
        <v>239</v>
      </c>
      <c r="L4062" t="s">
        <v>42</v>
      </c>
      <c r="M4062" t="s">
        <v>43</v>
      </c>
      <c r="N4062">
        <v>0</v>
      </c>
      <c r="O4062">
        <v>1</v>
      </c>
      <c r="P4062">
        <v>1</v>
      </c>
      <c r="T4062" t="s">
        <v>55</v>
      </c>
      <c r="V4062" t="s">
        <v>67</v>
      </c>
      <c r="X4062" t="s">
        <v>80</v>
      </c>
      <c r="Z4062" t="s">
        <v>203</v>
      </c>
      <c r="AC4062" t="s">
        <v>240</v>
      </c>
      <c r="AG4062" t="s">
        <v>27</v>
      </c>
      <c r="AH4062" t="str">
        <f>Table1[[#This Row],[Family]]</f>
        <v>Tipulidae</v>
      </c>
      <c r="AI4062" t="s">
        <v>60</v>
      </c>
      <c r="AJ4062" t="s">
        <v>49</v>
      </c>
      <c r="AK4062">
        <v>6.7</v>
      </c>
      <c r="AM4062" t="s">
        <v>42</v>
      </c>
      <c r="AN4062">
        <v>6.7</v>
      </c>
      <c r="AO4062">
        <v>0</v>
      </c>
    </row>
    <row r="4063" spans="1:41" x14ac:dyDescent="0.25">
      <c r="A4063" t="s">
        <v>939</v>
      </c>
      <c r="F4063" t="s">
        <v>939</v>
      </c>
      <c r="G4063" s="1">
        <v>42432</v>
      </c>
      <c r="I4063" t="s">
        <v>1023</v>
      </c>
      <c r="J4063" t="s">
        <v>206</v>
      </c>
      <c r="K4063" t="s">
        <v>616</v>
      </c>
      <c r="L4063" t="s">
        <v>42</v>
      </c>
      <c r="M4063" t="s">
        <v>43</v>
      </c>
      <c r="N4063">
        <v>0</v>
      </c>
      <c r="O4063">
        <v>1</v>
      </c>
      <c r="P4063">
        <v>1</v>
      </c>
      <c r="T4063" t="s">
        <v>55</v>
      </c>
      <c r="V4063" t="s">
        <v>67</v>
      </c>
      <c r="X4063" t="s">
        <v>536</v>
      </c>
      <c r="Z4063" t="s">
        <v>537</v>
      </c>
      <c r="AC4063" t="s">
        <v>617</v>
      </c>
      <c r="AG4063" t="s">
        <v>27</v>
      </c>
      <c r="AH4063" t="str">
        <f>Table1[[#This Row],[Family]]</f>
        <v>Isotomidae</v>
      </c>
      <c r="AK4063">
        <v>4.8</v>
      </c>
      <c r="AM4063" t="s">
        <v>42</v>
      </c>
      <c r="AN4063">
        <v>4.8</v>
      </c>
      <c r="AO4063">
        <v>0</v>
      </c>
    </row>
    <row r="4064" spans="1:41" x14ac:dyDescent="0.25">
      <c r="A4064" t="s">
        <v>939</v>
      </c>
      <c r="F4064" t="s">
        <v>939</v>
      </c>
      <c r="G4064" s="1">
        <v>42432</v>
      </c>
      <c r="I4064" t="s">
        <v>1023</v>
      </c>
      <c r="J4064" t="s">
        <v>206</v>
      </c>
      <c r="K4064" t="s">
        <v>145</v>
      </c>
      <c r="L4064" t="s">
        <v>42</v>
      </c>
      <c r="M4064" t="s">
        <v>43</v>
      </c>
      <c r="N4064">
        <v>0</v>
      </c>
      <c r="O4064">
        <v>1</v>
      </c>
      <c r="P4064">
        <v>1</v>
      </c>
      <c r="T4064" t="s">
        <v>55</v>
      </c>
      <c r="V4064" t="s">
        <v>67</v>
      </c>
      <c r="X4064" t="s">
        <v>68</v>
      </c>
      <c r="Z4064" t="s">
        <v>146</v>
      </c>
      <c r="AC4064" t="s">
        <v>147</v>
      </c>
      <c r="AG4064" t="s">
        <v>27</v>
      </c>
      <c r="AH4064" t="str">
        <f>Table1[[#This Row],[Family]]</f>
        <v>Baetidae</v>
      </c>
      <c r="AI4064" t="s">
        <v>48</v>
      </c>
      <c r="AJ4064" t="s">
        <v>148</v>
      </c>
      <c r="AK4064">
        <v>3.9</v>
      </c>
      <c r="AM4064" t="s">
        <v>42</v>
      </c>
      <c r="AN4064">
        <v>3.9</v>
      </c>
      <c r="AO4064">
        <v>0</v>
      </c>
    </row>
    <row r="4065" spans="1:41" x14ac:dyDescent="0.25">
      <c r="A4065" t="s">
        <v>939</v>
      </c>
      <c r="F4065" t="s">
        <v>939</v>
      </c>
      <c r="G4065" s="1">
        <v>42432</v>
      </c>
      <c r="I4065" t="s">
        <v>1023</v>
      </c>
      <c r="J4065" t="s">
        <v>206</v>
      </c>
      <c r="K4065" t="s">
        <v>624</v>
      </c>
      <c r="L4065" t="s">
        <v>42</v>
      </c>
      <c r="M4065" t="s">
        <v>43</v>
      </c>
      <c r="N4065">
        <v>0</v>
      </c>
      <c r="O4065">
        <v>1</v>
      </c>
      <c r="P4065">
        <v>1</v>
      </c>
      <c r="T4065" t="s">
        <v>55</v>
      </c>
      <c r="V4065" t="s">
        <v>67</v>
      </c>
      <c r="X4065" t="s">
        <v>324</v>
      </c>
      <c r="Z4065" t="s">
        <v>625</v>
      </c>
      <c r="AC4065" t="s">
        <v>626</v>
      </c>
      <c r="AG4065" t="s">
        <v>27</v>
      </c>
      <c r="AH4065" t="str">
        <f>Table1[[#This Row],[Family]]</f>
        <v>Aeshnidae</v>
      </c>
      <c r="AI4065" t="s">
        <v>76</v>
      </c>
      <c r="AJ4065" t="s">
        <v>185</v>
      </c>
      <c r="AK4065">
        <v>6.3</v>
      </c>
      <c r="AM4065" t="s">
        <v>42</v>
      </c>
      <c r="AN4065">
        <v>6.3</v>
      </c>
      <c r="AO4065">
        <v>0</v>
      </c>
    </row>
    <row r="4066" spans="1:41" x14ac:dyDescent="0.25">
      <c r="A4066" t="s">
        <v>939</v>
      </c>
      <c r="F4066" t="s">
        <v>939</v>
      </c>
      <c r="G4066" s="1">
        <v>42432</v>
      </c>
      <c r="I4066" t="s">
        <v>1023</v>
      </c>
      <c r="J4066" t="s">
        <v>206</v>
      </c>
      <c r="K4066" t="s">
        <v>265</v>
      </c>
      <c r="L4066" t="s">
        <v>42</v>
      </c>
      <c r="M4066" t="s">
        <v>43</v>
      </c>
      <c r="N4066">
        <v>0</v>
      </c>
      <c r="O4066">
        <v>4</v>
      </c>
      <c r="P4066">
        <v>4</v>
      </c>
      <c r="T4066" t="s">
        <v>55</v>
      </c>
      <c r="V4066" t="s">
        <v>67</v>
      </c>
      <c r="X4066" t="s">
        <v>72</v>
      </c>
      <c r="Z4066" t="s">
        <v>266</v>
      </c>
      <c r="AB4066" t="s">
        <v>267</v>
      </c>
      <c r="AC4066" t="s">
        <v>268</v>
      </c>
      <c r="AG4066" t="s">
        <v>27</v>
      </c>
      <c r="AH4066" t="str">
        <f>Table1[[#This Row],[Family]]</f>
        <v>Glossosomatidae</v>
      </c>
      <c r="AI4066" t="s">
        <v>144</v>
      </c>
      <c r="AJ4066" t="s">
        <v>53</v>
      </c>
      <c r="AM4066" t="s">
        <v>42</v>
      </c>
      <c r="AO4066">
        <v>0</v>
      </c>
    </row>
    <row r="4067" spans="1:41" x14ac:dyDescent="0.25">
      <c r="A4067" t="s">
        <v>939</v>
      </c>
      <c r="F4067" t="s">
        <v>939</v>
      </c>
      <c r="G4067" s="1">
        <v>42432</v>
      </c>
      <c r="I4067" t="s">
        <v>1023</v>
      </c>
      <c r="J4067" t="s">
        <v>206</v>
      </c>
      <c r="K4067" t="s">
        <v>170</v>
      </c>
      <c r="L4067" t="s">
        <v>42</v>
      </c>
      <c r="M4067" t="s">
        <v>43</v>
      </c>
      <c r="N4067">
        <v>0</v>
      </c>
      <c r="O4067">
        <v>53</v>
      </c>
      <c r="P4067">
        <v>53</v>
      </c>
      <c r="T4067" t="s">
        <v>55</v>
      </c>
      <c r="V4067" t="s">
        <v>67</v>
      </c>
      <c r="X4067" t="s">
        <v>72</v>
      </c>
      <c r="Z4067" t="s">
        <v>171</v>
      </c>
      <c r="AC4067" t="s">
        <v>172</v>
      </c>
      <c r="AG4067" t="s">
        <v>27</v>
      </c>
      <c r="AH4067" t="str">
        <f>Table1[[#This Row],[Family]]</f>
        <v>Hydropsychidae</v>
      </c>
      <c r="AI4067" t="s">
        <v>92</v>
      </c>
      <c r="AJ4067" t="s">
        <v>53</v>
      </c>
      <c r="AK4067">
        <v>6.5</v>
      </c>
      <c r="AM4067" t="s">
        <v>42</v>
      </c>
      <c r="AN4067">
        <v>6.5</v>
      </c>
      <c r="AO4067">
        <v>0</v>
      </c>
    </row>
    <row r="4068" spans="1:41" x14ac:dyDescent="0.25">
      <c r="A4068" t="s">
        <v>939</v>
      </c>
      <c r="F4068" t="s">
        <v>939</v>
      </c>
      <c r="G4068" s="1">
        <v>42432</v>
      </c>
      <c r="I4068" t="s">
        <v>1023</v>
      </c>
      <c r="J4068" t="s">
        <v>206</v>
      </c>
      <c r="K4068" t="s">
        <v>175</v>
      </c>
      <c r="L4068" t="s">
        <v>42</v>
      </c>
      <c r="M4068" t="s">
        <v>43</v>
      </c>
      <c r="N4068">
        <v>0</v>
      </c>
      <c r="O4068">
        <v>14</v>
      </c>
      <c r="P4068">
        <v>14</v>
      </c>
      <c r="T4068" t="s">
        <v>55</v>
      </c>
      <c r="V4068" t="s">
        <v>67</v>
      </c>
      <c r="X4068" t="s">
        <v>72</v>
      </c>
      <c r="Z4068" t="s">
        <v>171</v>
      </c>
      <c r="AC4068" t="s">
        <v>176</v>
      </c>
      <c r="AG4068" t="s">
        <v>27</v>
      </c>
      <c r="AH4068" t="str">
        <f>Table1[[#This Row],[Family]]</f>
        <v>Hydropsychidae</v>
      </c>
      <c r="AI4068" t="s">
        <v>92</v>
      </c>
      <c r="AJ4068" t="s">
        <v>53</v>
      </c>
      <c r="AK4068">
        <v>7.5</v>
      </c>
      <c r="AM4068" t="s">
        <v>42</v>
      </c>
      <c r="AN4068">
        <v>7.5</v>
      </c>
      <c r="AO4068">
        <v>0</v>
      </c>
    </row>
    <row r="4069" spans="1:41" x14ac:dyDescent="0.25">
      <c r="A4069" t="s">
        <v>939</v>
      </c>
      <c r="F4069" t="s">
        <v>939</v>
      </c>
      <c r="G4069" s="1">
        <v>42432</v>
      </c>
      <c r="I4069" t="s">
        <v>1023</v>
      </c>
      <c r="J4069" t="s">
        <v>206</v>
      </c>
      <c r="K4069" t="s">
        <v>269</v>
      </c>
      <c r="L4069" t="s">
        <v>42</v>
      </c>
      <c r="M4069" t="s">
        <v>43</v>
      </c>
      <c r="N4069">
        <v>0</v>
      </c>
      <c r="O4069">
        <v>2</v>
      </c>
      <c r="P4069">
        <v>2</v>
      </c>
      <c r="T4069" t="s">
        <v>55</v>
      </c>
      <c r="V4069" t="s">
        <v>67</v>
      </c>
      <c r="X4069" t="s">
        <v>72</v>
      </c>
      <c r="Z4069" t="s">
        <v>270</v>
      </c>
      <c r="AG4069" t="s">
        <v>24</v>
      </c>
      <c r="AH4069" t="str">
        <f>Table1[[#This Row],[FinalID]]</f>
        <v>LIMNEPHILIDAE</v>
      </c>
      <c r="AI4069" t="s">
        <v>60</v>
      </c>
      <c r="AJ4069" t="s">
        <v>271</v>
      </c>
      <c r="AK4069">
        <v>3.4</v>
      </c>
      <c r="AM4069" t="s">
        <v>42</v>
      </c>
      <c r="AN4069">
        <v>3.4</v>
      </c>
      <c r="AO4069">
        <v>0</v>
      </c>
    </row>
    <row r="4070" spans="1:41" x14ac:dyDescent="0.25">
      <c r="A4070" t="s">
        <v>939</v>
      </c>
      <c r="F4070" t="s">
        <v>939</v>
      </c>
      <c r="G4070" s="1">
        <v>42432</v>
      </c>
      <c r="I4070" t="s">
        <v>1023</v>
      </c>
      <c r="J4070" t="s">
        <v>206</v>
      </c>
      <c r="K4070" t="s">
        <v>217</v>
      </c>
      <c r="L4070" t="s">
        <v>42</v>
      </c>
      <c r="M4070" t="s">
        <v>43</v>
      </c>
      <c r="N4070">
        <v>0</v>
      </c>
      <c r="O4070">
        <v>7</v>
      </c>
      <c r="P4070">
        <v>7</v>
      </c>
      <c r="T4070" t="s">
        <v>55</v>
      </c>
      <c r="V4070" t="s">
        <v>67</v>
      </c>
      <c r="X4070" t="s">
        <v>72</v>
      </c>
      <c r="Z4070" t="s">
        <v>181</v>
      </c>
      <c r="AC4070" t="s">
        <v>218</v>
      </c>
      <c r="AG4070" t="s">
        <v>27</v>
      </c>
      <c r="AH4070" t="str">
        <f>Table1[[#This Row],[Family]]</f>
        <v>Philopotamidae</v>
      </c>
      <c r="AI4070" t="s">
        <v>92</v>
      </c>
      <c r="AJ4070" t="s">
        <v>53</v>
      </c>
      <c r="AK4070">
        <v>4.4000000000000004</v>
      </c>
      <c r="AM4070" t="s">
        <v>42</v>
      </c>
      <c r="AN4070">
        <v>4.4000000000000004</v>
      </c>
      <c r="AO4070">
        <v>0</v>
      </c>
    </row>
    <row r="4071" spans="1:41" x14ac:dyDescent="0.25">
      <c r="A4071" t="s">
        <v>939</v>
      </c>
      <c r="F4071" t="s">
        <v>939</v>
      </c>
      <c r="G4071" s="1">
        <v>42432</v>
      </c>
      <c r="I4071" t="s">
        <v>1023</v>
      </c>
      <c r="J4071" t="s">
        <v>206</v>
      </c>
      <c r="K4071" t="s">
        <v>596</v>
      </c>
      <c r="L4071" t="s">
        <v>42</v>
      </c>
      <c r="M4071" t="s">
        <v>43</v>
      </c>
      <c r="N4071">
        <v>0</v>
      </c>
      <c r="O4071">
        <v>1</v>
      </c>
      <c r="P4071">
        <v>1</v>
      </c>
      <c r="T4071" t="s">
        <v>55</v>
      </c>
      <c r="V4071" t="s">
        <v>67</v>
      </c>
      <c r="X4071" t="s">
        <v>72</v>
      </c>
      <c r="Z4071" t="s">
        <v>181</v>
      </c>
      <c r="AC4071" t="s">
        <v>597</v>
      </c>
      <c r="AG4071" t="s">
        <v>27</v>
      </c>
      <c r="AH4071" t="str">
        <f>Table1[[#This Row],[Family]]</f>
        <v>Philopotamidae</v>
      </c>
      <c r="AI4071" t="s">
        <v>92</v>
      </c>
      <c r="AJ4071" t="s">
        <v>53</v>
      </c>
      <c r="AK4071">
        <v>1.7</v>
      </c>
      <c r="AM4071" t="s">
        <v>42</v>
      </c>
      <c r="AN4071">
        <v>1.7</v>
      </c>
      <c r="AO4071">
        <v>0</v>
      </c>
    </row>
    <row r="4072" spans="1:41" x14ac:dyDescent="0.25">
      <c r="A4072" t="s">
        <v>939</v>
      </c>
      <c r="F4072" t="s">
        <v>939</v>
      </c>
      <c r="G4072" s="1">
        <v>42432</v>
      </c>
      <c r="I4072" t="s">
        <v>1023</v>
      </c>
      <c r="J4072" t="s">
        <v>206</v>
      </c>
      <c r="K4072" t="s">
        <v>177</v>
      </c>
      <c r="L4072" t="s">
        <v>42</v>
      </c>
      <c r="M4072" t="s">
        <v>43</v>
      </c>
      <c r="N4072">
        <v>0</v>
      </c>
      <c r="O4072">
        <v>1</v>
      </c>
      <c r="P4072">
        <v>1</v>
      </c>
      <c r="T4072" t="s">
        <v>55</v>
      </c>
      <c r="V4072" t="s">
        <v>67</v>
      </c>
      <c r="X4072" t="s">
        <v>72</v>
      </c>
      <c r="Z4072" t="s">
        <v>178</v>
      </c>
      <c r="AC4072" t="s">
        <v>179</v>
      </c>
      <c r="AG4072" t="s">
        <v>27</v>
      </c>
      <c r="AH4072" t="str">
        <f>Table1[[#This Row],[Family]]</f>
        <v>Uenoidae</v>
      </c>
      <c r="AI4072" t="s">
        <v>144</v>
      </c>
      <c r="AJ4072" t="s">
        <v>53</v>
      </c>
      <c r="AK4072">
        <v>2.7</v>
      </c>
      <c r="AM4072" t="s">
        <v>42</v>
      </c>
      <c r="AN4072">
        <v>2.7</v>
      </c>
      <c r="AO4072">
        <v>0</v>
      </c>
    </row>
    <row r="4073" spans="1:41" x14ac:dyDescent="0.25">
      <c r="A4073" t="s">
        <v>939</v>
      </c>
      <c r="F4073" t="s">
        <v>939</v>
      </c>
      <c r="G4073" s="1">
        <v>42432</v>
      </c>
      <c r="I4073" t="s">
        <v>1023</v>
      </c>
      <c r="J4073" t="s">
        <v>206</v>
      </c>
      <c r="K4073" t="s">
        <v>219</v>
      </c>
      <c r="L4073" t="s">
        <v>42</v>
      </c>
      <c r="M4073" t="s">
        <v>43</v>
      </c>
      <c r="N4073">
        <v>0</v>
      </c>
      <c r="O4073">
        <v>1</v>
      </c>
      <c r="P4073">
        <v>1</v>
      </c>
      <c r="T4073" t="s">
        <v>55</v>
      </c>
      <c r="V4073" t="s">
        <v>67</v>
      </c>
      <c r="X4073" t="s">
        <v>220</v>
      </c>
      <c r="Z4073" t="s">
        <v>221</v>
      </c>
      <c r="AC4073" t="s">
        <v>222</v>
      </c>
      <c r="AG4073" t="s">
        <v>27</v>
      </c>
      <c r="AH4073" t="str">
        <f>Table1[[#This Row],[Family]]</f>
        <v>Elmidae</v>
      </c>
      <c r="AI4073" t="s">
        <v>144</v>
      </c>
      <c r="AJ4073" t="s">
        <v>53</v>
      </c>
      <c r="AK4073">
        <v>7.1</v>
      </c>
      <c r="AM4073" t="s">
        <v>42</v>
      </c>
      <c r="AN4073">
        <v>7.1</v>
      </c>
      <c r="AO4073">
        <v>0</v>
      </c>
    </row>
    <row r="4074" spans="1:41" x14ac:dyDescent="0.25">
      <c r="A4074" t="s">
        <v>939</v>
      </c>
      <c r="F4074" t="s">
        <v>939</v>
      </c>
      <c r="G4074" s="1">
        <v>42432</v>
      </c>
      <c r="I4074" t="s">
        <v>1023</v>
      </c>
      <c r="J4074" t="s">
        <v>206</v>
      </c>
      <c r="K4074" t="s">
        <v>186</v>
      </c>
      <c r="L4074" t="s">
        <v>42</v>
      </c>
      <c r="M4074" t="s">
        <v>79</v>
      </c>
      <c r="N4074">
        <v>0</v>
      </c>
      <c r="O4074">
        <v>2</v>
      </c>
      <c r="P4074">
        <v>2</v>
      </c>
      <c r="T4074" t="s">
        <v>55</v>
      </c>
      <c r="V4074" t="s">
        <v>67</v>
      </c>
      <c r="X4074" t="s">
        <v>80</v>
      </c>
      <c r="Z4074" t="s">
        <v>86</v>
      </c>
      <c r="AC4074" t="s">
        <v>187</v>
      </c>
      <c r="AG4074" t="s">
        <v>27</v>
      </c>
      <c r="AH4074" t="str">
        <f>Table1[[#This Row],[Family]]</f>
        <v>Chironomidae</v>
      </c>
      <c r="AI4074" t="s">
        <v>48</v>
      </c>
      <c r="AK4074">
        <v>7.6</v>
      </c>
      <c r="AM4074" t="s">
        <v>42</v>
      </c>
      <c r="AN4074">
        <v>7.6</v>
      </c>
      <c r="AO4074">
        <v>0</v>
      </c>
    </row>
    <row r="4075" spans="1:41" x14ac:dyDescent="0.25">
      <c r="A4075" t="s">
        <v>939</v>
      </c>
      <c r="F4075" t="s">
        <v>939</v>
      </c>
      <c r="G4075" s="1">
        <v>42432</v>
      </c>
      <c r="I4075" t="s">
        <v>1023</v>
      </c>
      <c r="J4075" t="s">
        <v>206</v>
      </c>
      <c r="K4075" t="s">
        <v>191</v>
      </c>
      <c r="L4075" t="s">
        <v>42</v>
      </c>
      <c r="M4075" t="s">
        <v>43</v>
      </c>
      <c r="N4075">
        <v>0</v>
      </c>
      <c r="O4075">
        <v>1</v>
      </c>
      <c r="P4075">
        <v>1</v>
      </c>
      <c r="T4075" t="s">
        <v>55</v>
      </c>
      <c r="V4075" t="s">
        <v>67</v>
      </c>
      <c r="X4075" t="s">
        <v>80</v>
      </c>
      <c r="Z4075" t="s">
        <v>86</v>
      </c>
      <c r="AC4075" t="s">
        <v>192</v>
      </c>
      <c r="AG4075" t="s">
        <v>27</v>
      </c>
      <c r="AH4075" t="str">
        <f>Table1[[#This Row],[Family]]</f>
        <v>Chironomidae</v>
      </c>
      <c r="AI4075" t="s">
        <v>48</v>
      </c>
      <c r="AJ4075" t="s">
        <v>61</v>
      </c>
      <c r="AK4075">
        <v>6.1</v>
      </c>
      <c r="AM4075" t="s">
        <v>42</v>
      </c>
      <c r="AN4075">
        <v>6.1</v>
      </c>
      <c r="AO4075">
        <v>0</v>
      </c>
    </row>
    <row r="4076" spans="1:41" x14ac:dyDescent="0.25">
      <c r="A4076" t="s">
        <v>939</v>
      </c>
      <c r="F4076" t="s">
        <v>939</v>
      </c>
      <c r="G4076" s="1">
        <v>42432</v>
      </c>
      <c r="I4076" t="s">
        <v>1023</v>
      </c>
      <c r="J4076" t="s">
        <v>206</v>
      </c>
      <c r="K4076" t="s">
        <v>107</v>
      </c>
      <c r="L4076" t="s">
        <v>42</v>
      </c>
      <c r="M4076" t="s">
        <v>43</v>
      </c>
      <c r="N4076">
        <v>0</v>
      </c>
      <c r="O4076">
        <v>13</v>
      </c>
      <c r="P4076">
        <v>13</v>
      </c>
      <c r="T4076" t="s">
        <v>55</v>
      </c>
      <c r="V4076" t="s">
        <v>67</v>
      </c>
      <c r="X4076" t="s">
        <v>80</v>
      </c>
      <c r="Z4076" t="s">
        <v>86</v>
      </c>
      <c r="AC4076" t="s">
        <v>108</v>
      </c>
      <c r="AG4076" t="s">
        <v>27</v>
      </c>
      <c r="AH4076" t="str">
        <f>Table1[[#This Row],[Family]]</f>
        <v>Chironomidae</v>
      </c>
      <c r="AI4076" t="s">
        <v>48</v>
      </c>
      <c r="AJ4076" t="s">
        <v>82</v>
      </c>
      <c r="AK4076">
        <v>9.1999999999999993</v>
      </c>
      <c r="AM4076" t="s">
        <v>42</v>
      </c>
      <c r="AN4076">
        <v>9.1999999999999993</v>
      </c>
      <c r="AO4076">
        <v>0</v>
      </c>
    </row>
    <row r="4077" spans="1:41" x14ac:dyDescent="0.25">
      <c r="A4077" t="s">
        <v>939</v>
      </c>
      <c r="F4077" t="s">
        <v>939</v>
      </c>
      <c r="G4077" s="1">
        <v>42432</v>
      </c>
      <c r="I4077" t="s">
        <v>1023</v>
      </c>
      <c r="J4077" t="s">
        <v>206</v>
      </c>
      <c r="K4077" t="s">
        <v>274</v>
      </c>
      <c r="L4077" t="s">
        <v>42</v>
      </c>
      <c r="M4077" t="s">
        <v>43</v>
      </c>
      <c r="N4077">
        <v>0</v>
      </c>
      <c r="O4077">
        <v>4</v>
      </c>
      <c r="P4077">
        <v>4</v>
      </c>
      <c r="T4077" t="s">
        <v>55</v>
      </c>
      <c r="V4077" t="s">
        <v>67</v>
      </c>
      <c r="X4077" t="s">
        <v>80</v>
      </c>
      <c r="Z4077" t="s">
        <v>86</v>
      </c>
      <c r="AC4077" t="s">
        <v>275</v>
      </c>
      <c r="AG4077" t="s">
        <v>27</v>
      </c>
      <c r="AH4077" t="str">
        <f>Table1[[#This Row],[Family]]</f>
        <v>Chironomidae</v>
      </c>
      <c r="AI4077" t="s">
        <v>48</v>
      </c>
      <c r="AJ4077" t="s">
        <v>61</v>
      </c>
      <c r="AK4077">
        <v>4.5999999999999996</v>
      </c>
      <c r="AM4077" t="s">
        <v>42</v>
      </c>
      <c r="AN4077">
        <v>4.5999999999999996</v>
      </c>
      <c r="AO4077">
        <v>0</v>
      </c>
    </row>
    <row r="4078" spans="1:41" x14ac:dyDescent="0.25">
      <c r="A4078" t="s">
        <v>939</v>
      </c>
      <c r="F4078" t="s">
        <v>939</v>
      </c>
      <c r="G4078" s="1">
        <v>42432</v>
      </c>
      <c r="I4078" t="s">
        <v>1023</v>
      </c>
      <c r="J4078" t="s">
        <v>206</v>
      </c>
      <c r="K4078" t="s">
        <v>229</v>
      </c>
      <c r="L4078" t="s">
        <v>42</v>
      </c>
      <c r="M4078" t="s">
        <v>43</v>
      </c>
      <c r="N4078">
        <v>0</v>
      </c>
      <c r="O4078">
        <v>1</v>
      </c>
      <c r="P4078">
        <v>1</v>
      </c>
      <c r="T4078" t="s">
        <v>55</v>
      </c>
      <c r="V4078" t="s">
        <v>67</v>
      </c>
      <c r="X4078" t="s">
        <v>80</v>
      </c>
      <c r="Z4078" t="s">
        <v>86</v>
      </c>
      <c r="AC4078" t="s">
        <v>230</v>
      </c>
      <c r="AG4078" t="s">
        <v>27</v>
      </c>
      <c r="AH4078" t="str">
        <f>Table1[[#This Row],[Family]]</f>
        <v>Chironomidae</v>
      </c>
      <c r="AI4078" t="s">
        <v>48</v>
      </c>
      <c r="AJ4078" t="s">
        <v>61</v>
      </c>
      <c r="AK4078">
        <v>6.2</v>
      </c>
      <c r="AM4078" t="s">
        <v>42</v>
      </c>
      <c r="AN4078">
        <v>6.2</v>
      </c>
      <c r="AO4078">
        <v>0</v>
      </c>
    </row>
    <row r="4079" spans="1:41" x14ac:dyDescent="0.25">
      <c r="A4079" t="s">
        <v>939</v>
      </c>
      <c r="F4079" t="s">
        <v>939</v>
      </c>
      <c r="G4079" s="1">
        <v>42432</v>
      </c>
      <c r="I4079" t="s">
        <v>1023</v>
      </c>
      <c r="J4079" t="s">
        <v>206</v>
      </c>
      <c r="K4079" t="s">
        <v>255</v>
      </c>
      <c r="L4079" t="s">
        <v>42</v>
      </c>
      <c r="M4079" t="s">
        <v>43</v>
      </c>
      <c r="N4079">
        <v>0</v>
      </c>
      <c r="O4079">
        <v>1</v>
      </c>
      <c r="P4079">
        <v>1</v>
      </c>
      <c r="T4079" t="s">
        <v>55</v>
      </c>
      <c r="V4079" t="s">
        <v>67</v>
      </c>
      <c r="X4079" t="s">
        <v>80</v>
      </c>
      <c r="Z4079" t="s">
        <v>86</v>
      </c>
      <c r="AC4079" t="s">
        <v>256</v>
      </c>
      <c r="AG4079" t="s">
        <v>27</v>
      </c>
      <c r="AH4079" t="str">
        <f>Table1[[#This Row],[Family]]</f>
        <v>Chironomidae</v>
      </c>
      <c r="AI4079" t="s">
        <v>48</v>
      </c>
      <c r="AJ4079" t="s">
        <v>61</v>
      </c>
      <c r="AK4079">
        <v>5.0999999999999996</v>
      </c>
      <c r="AM4079" t="s">
        <v>42</v>
      </c>
      <c r="AN4079">
        <v>5.0999999999999996</v>
      </c>
      <c r="AO4079">
        <v>0</v>
      </c>
    </row>
    <row r="4080" spans="1:41" x14ac:dyDescent="0.25">
      <c r="A4080" t="s">
        <v>939</v>
      </c>
      <c r="F4080" t="s">
        <v>939</v>
      </c>
      <c r="G4080" s="1">
        <v>42432</v>
      </c>
      <c r="I4080" t="s">
        <v>1023</v>
      </c>
      <c r="J4080" t="s">
        <v>206</v>
      </c>
      <c r="K4080" t="s">
        <v>250</v>
      </c>
      <c r="L4080" t="s">
        <v>42</v>
      </c>
      <c r="M4080" t="s">
        <v>43</v>
      </c>
      <c r="N4080">
        <v>0</v>
      </c>
      <c r="O4080">
        <v>4</v>
      </c>
      <c r="P4080">
        <v>4</v>
      </c>
      <c r="T4080" t="s">
        <v>55</v>
      </c>
      <c r="V4080" t="s">
        <v>67</v>
      </c>
      <c r="X4080" t="s">
        <v>80</v>
      </c>
      <c r="Z4080" t="s">
        <v>86</v>
      </c>
      <c r="AC4080" t="s">
        <v>251</v>
      </c>
      <c r="AG4080" t="s">
        <v>27</v>
      </c>
      <c r="AH4080" t="str">
        <f>Table1[[#This Row],[Family]]</f>
        <v>Chironomidae</v>
      </c>
      <c r="AI4080" t="s">
        <v>48</v>
      </c>
      <c r="AJ4080" t="s">
        <v>61</v>
      </c>
      <c r="AK4080">
        <v>5.0999999999999996</v>
      </c>
      <c r="AM4080" t="s">
        <v>42</v>
      </c>
      <c r="AN4080">
        <v>5.0999999999999996</v>
      </c>
      <c r="AO4080">
        <v>0</v>
      </c>
    </row>
    <row r="4081" spans="1:41" x14ac:dyDescent="0.25">
      <c r="A4081" t="s">
        <v>939</v>
      </c>
      <c r="F4081" t="s">
        <v>939</v>
      </c>
      <c r="G4081" s="1">
        <v>42432</v>
      </c>
      <c r="I4081" t="s">
        <v>1023</v>
      </c>
      <c r="J4081" t="s">
        <v>206</v>
      </c>
      <c r="K4081" t="s">
        <v>123</v>
      </c>
      <c r="L4081" t="s">
        <v>42</v>
      </c>
      <c r="M4081" t="s">
        <v>43</v>
      </c>
      <c r="N4081">
        <v>0</v>
      </c>
      <c r="O4081">
        <v>2</v>
      </c>
      <c r="P4081">
        <v>2</v>
      </c>
      <c r="T4081" t="s">
        <v>55</v>
      </c>
      <c r="V4081" t="s">
        <v>67</v>
      </c>
      <c r="X4081" t="s">
        <v>80</v>
      </c>
      <c r="Z4081" t="s">
        <v>86</v>
      </c>
      <c r="AC4081" t="s">
        <v>124</v>
      </c>
      <c r="AG4081" t="s">
        <v>27</v>
      </c>
      <c r="AH4081" t="str">
        <f>Table1[[#This Row],[Family]]</f>
        <v>Chironomidae</v>
      </c>
      <c r="AI4081" t="s">
        <v>76</v>
      </c>
      <c r="AJ4081" t="s">
        <v>61</v>
      </c>
      <c r="AK4081">
        <v>8.1999999999999993</v>
      </c>
      <c r="AM4081" t="s">
        <v>42</v>
      </c>
      <c r="AN4081">
        <v>8.1999999999999993</v>
      </c>
      <c r="AO4081">
        <v>0</v>
      </c>
    </row>
    <row r="4082" spans="1:41" x14ac:dyDescent="0.25">
      <c r="A4082" t="s">
        <v>939</v>
      </c>
      <c r="F4082" t="s">
        <v>939</v>
      </c>
      <c r="G4082" s="1">
        <v>42432</v>
      </c>
      <c r="I4082" t="s">
        <v>1023</v>
      </c>
      <c r="J4082" t="s">
        <v>206</v>
      </c>
      <c r="K4082" t="s">
        <v>202</v>
      </c>
      <c r="L4082" t="s">
        <v>42</v>
      </c>
      <c r="M4082" t="s">
        <v>43</v>
      </c>
      <c r="N4082">
        <v>0</v>
      </c>
      <c r="O4082">
        <v>5</v>
      </c>
      <c r="P4082">
        <v>5</v>
      </c>
      <c r="T4082" t="s">
        <v>55</v>
      </c>
      <c r="V4082" t="s">
        <v>67</v>
      </c>
      <c r="X4082" t="s">
        <v>80</v>
      </c>
      <c r="Z4082" t="s">
        <v>203</v>
      </c>
      <c r="AC4082" t="s">
        <v>204</v>
      </c>
      <c r="AG4082" t="s">
        <v>27</v>
      </c>
      <c r="AH4082" t="str">
        <f>Table1[[#This Row],[Family]]</f>
        <v>Tipulidae</v>
      </c>
      <c r="AI4082" t="s">
        <v>48</v>
      </c>
      <c r="AJ4082" t="s">
        <v>53</v>
      </c>
      <c r="AK4082">
        <v>8</v>
      </c>
      <c r="AM4082" t="s">
        <v>42</v>
      </c>
      <c r="AN4082">
        <v>8</v>
      </c>
      <c r="AO4082">
        <v>0</v>
      </c>
    </row>
    <row r="4083" spans="1:41" x14ac:dyDescent="0.25">
      <c r="A4083" t="s">
        <v>939</v>
      </c>
      <c r="F4083" t="s">
        <v>939</v>
      </c>
      <c r="G4083" s="1">
        <v>42432</v>
      </c>
      <c r="I4083" t="s">
        <v>1023</v>
      </c>
      <c r="J4083" t="s">
        <v>206</v>
      </c>
      <c r="K4083" t="s">
        <v>239</v>
      </c>
      <c r="L4083" t="s">
        <v>42</v>
      </c>
      <c r="M4083" t="s">
        <v>43</v>
      </c>
      <c r="N4083">
        <v>0</v>
      </c>
      <c r="O4083">
        <v>1</v>
      </c>
      <c r="P4083">
        <v>1</v>
      </c>
      <c r="T4083" t="s">
        <v>55</v>
      </c>
      <c r="V4083" t="s">
        <v>67</v>
      </c>
      <c r="X4083" t="s">
        <v>80</v>
      </c>
      <c r="Z4083" t="s">
        <v>203</v>
      </c>
      <c r="AC4083" t="s">
        <v>240</v>
      </c>
      <c r="AG4083" t="s">
        <v>27</v>
      </c>
      <c r="AH4083" t="str">
        <f>Table1[[#This Row],[Family]]</f>
        <v>Tipulidae</v>
      </c>
      <c r="AI4083" t="s">
        <v>60</v>
      </c>
      <c r="AJ4083" t="s">
        <v>49</v>
      </c>
      <c r="AK4083">
        <v>6.7</v>
      </c>
      <c r="AM4083" t="s">
        <v>42</v>
      </c>
      <c r="AN4083">
        <v>6.7</v>
      </c>
      <c r="AO4083">
        <v>0</v>
      </c>
    </row>
    <row r="4084" spans="1:41" x14ac:dyDescent="0.25">
      <c r="A4084" t="s">
        <v>940</v>
      </c>
      <c r="F4084" t="s">
        <v>940</v>
      </c>
      <c r="G4084" s="1">
        <v>42432</v>
      </c>
      <c r="I4084" t="s">
        <v>1023</v>
      </c>
      <c r="J4084" t="s">
        <v>206</v>
      </c>
      <c r="K4084" t="s">
        <v>332</v>
      </c>
      <c r="L4084" t="s">
        <v>42</v>
      </c>
      <c r="M4084" t="s">
        <v>43</v>
      </c>
      <c r="N4084">
        <v>0</v>
      </c>
      <c r="O4084">
        <v>1</v>
      </c>
      <c r="P4084">
        <v>1</v>
      </c>
      <c r="T4084" t="s">
        <v>333</v>
      </c>
      <c r="V4084" t="s">
        <v>334</v>
      </c>
      <c r="X4084" t="s">
        <v>335</v>
      </c>
      <c r="Z4084" t="s">
        <v>336</v>
      </c>
      <c r="AC4084" t="s">
        <v>337</v>
      </c>
      <c r="AG4084" t="s">
        <v>27</v>
      </c>
      <c r="AH4084" t="str">
        <f>Table1[[#This Row],[Family]]</f>
        <v>Dugesiidae</v>
      </c>
      <c r="AI4084" t="s">
        <v>76</v>
      </c>
      <c r="AJ4084" t="s">
        <v>61</v>
      </c>
      <c r="AK4084">
        <v>9.3000000000000007</v>
      </c>
      <c r="AM4084" t="s">
        <v>42</v>
      </c>
      <c r="AN4084">
        <v>9.3000000000000007</v>
      </c>
      <c r="AO4084">
        <v>0</v>
      </c>
    </row>
    <row r="4085" spans="1:41" x14ac:dyDescent="0.25">
      <c r="A4085" t="s">
        <v>940</v>
      </c>
      <c r="F4085" t="s">
        <v>940</v>
      </c>
      <c r="G4085" s="1">
        <v>42432</v>
      </c>
      <c r="I4085" t="s">
        <v>1023</v>
      </c>
      <c r="J4085" t="s">
        <v>206</v>
      </c>
      <c r="K4085" t="s">
        <v>393</v>
      </c>
      <c r="L4085" t="s">
        <v>42</v>
      </c>
      <c r="M4085" t="s">
        <v>43</v>
      </c>
      <c r="N4085">
        <v>0</v>
      </c>
      <c r="O4085">
        <v>1</v>
      </c>
      <c r="P4085">
        <v>1</v>
      </c>
      <c r="T4085" t="s">
        <v>208</v>
      </c>
      <c r="V4085" t="s">
        <v>394</v>
      </c>
      <c r="X4085" t="s">
        <v>395</v>
      </c>
      <c r="Z4085" t="s">
        <v>396</v>
      </c>
      <c r="AC4085" t="s">
        <v>397</v>
      </c>
      <c r="AG4085" t="s">
        <v>27</v>
      </c>
      <c r="AH4085" t="str">
        <f>Table1[[#This Row],[Family]]</f>
        <v>Corbiculidae</v>
      </c>
      <c r="AI4085" t="s">
        <v>92</v>
      </c>
      <c r="AJ4085" t="s">
        <v>49</v>
      </c>
      <c r="AK4085">
        <v>6</v>
      </c>
      <c r="AM4085" t="s">
        <v>42</v>
      </c>
      <c r="AN4085">
        <v>6</v>
      </c>
      <c r="AO4085">
        <v>0</v>
      </c>
    </row>
    <row r="4086" spans="1:41" x14ac:dyDescent="0.25">
      <c r="A4086" t="s">
        <v>940</v>
      </c>
      <c r="F4086" t="s">
        <v>940</v>
      </c>
      <c r="G4086" s="1">
        <v>42432</v>
      </c>
      <c r="I4086" t="s">
        <v>1023</v>
      </c>
      <c r="J4086" t="s">
        <v>206</v>
      </c>
      <c r="K4086" t="s">
        <v>504</v>
      </c>
      <c r="L4086" t="s">
        <v>42</v>
      </c>
      <c r="M4086" t="s">
        <v>43</v>
      </c>
      <c r="N4086">
        <v>0</v>
      </c>
      <c r="O4086">
        <v>1</v>
      </c>
      <c r="P4086">
        <v>1</v>
      </c>
      <c r="T4086" t="s">
        <v>208</v>
      </c>
      <c r="V4086" t="s">
        <v>394</v>
      </c>
      <c r="X4086" t="s">
        <v>395</v>
      </c>
      <c r="Z4086" t="s">
        <v>425</v>
      </c>
      <c r="AG4086" t="s">
        <v>24</v>
      </c>
      <c r="AH4086" t="str">
        <f>Table1[[#This Row],[FinalID]]</f>
        <v>PISIDIIDAE</v>
      </c>
      <c r="AI4086" t="s">
        <v>92</v>
      </c>
      <c r="AK4086">
        <v>6.5</v>
      </c>
      <c r="AM4086" t="s">
        <v>42</v>
      </c>
      <c r="AN4086">
        <v>6.5</v>
      </c>
      <c r="AO4086">
        <v>0</v>
      </c>
    </row>
    <row r="4087" spans="1:41" x14ac:dyDescent="0.25">
      <c r="A4087" t="s">
        <v>940</v>
      </c>
      <c r="F4087" t="s">
        <v>940</v>
      </c>
      <c r="G4087" s="1">
        <v>42432</v>
      </c>
      <c r="I4087" t="s">
        <v>1023</v>
      </c>
      <c r="J4087" t="s">
        <v>206</v>
      </c>
      <c r="K4087" t="s">
        <v>260</v>
      </c>
      <c r="L4087" t="s">
        <v>42</v>
      </c>
      <c r="M4087" t="s">
        <v>43</v>
      </c>
      <c r="N4087">
        <v>0</v>
      </c>
      <c r="O4087">
        <v>1</v>
      </c>
      <c r="P4087">
        <v>1</v>
      </c>
      <c r="T4087" t="s">
        <v>55</v>
      </c>
      <c r="V4087" t="s">
        <v>67</v>
      </c>
      <c r="X4087" t="s">
        <v>68</v>
      </c>
      <c r="Z4087" t="s">
        <v>142</v>
      </c>
      <c r="AC4087" t="s">
        <v>261</v>
      </c>
      <c r="AG4087" t="s">
        <v>27</v>
      </c>
      <c r="AH4087" t="str">
        <f>Table1[[#This Row],[Family]]</f>
        <v>Heptageniidae</v>
      </c>
      <c r="AI4087" t="s">
        <v>144</v>
      </c>
      <c r="AJ4087" t="s">
        <v>53</v>
      </c>
      <c r="AK4087">
        <v>3</v>
      </c>
      <c r="AM4087" t="s">
        <v>42</v>
      </c>
      <c r="AN4087">
        <v>3</v>
      </c>
      <c r="AO4087">
        <v>0</v>
      </c>
    </row>
    <row r="4088" spans="1:41" x14ac:dyDescent="0.25">
      <c r="A4088" t="s">
        <v>940</v>
      </c>
      <c r="F4088" t="s">
        <v>940</v>
      </c>
      <c r="G4088" s="1">
        <v>42432</v>
      </c>
      <c r="I4088" t="s">
        <v>1023</v>
      </c>
      <c r="J4088" t="s">
        <v>206</v>
      </c>
      <c r="K4088" t="s">
        <v>327</v>
      </c>
      <c r="L4088" t="s">
        <v>42</v>
      </c>
      <c r="M4088" t="s">
        <v>43</v>
      </c>
      <c r="N4088">
        <v>0</v>
      </c>
      <c r="O4088">
        <v>1</v>
      </c>
      <c r="P4088">
        <v>1</v>
      </c>
      <c r="T4088" t="s">
        <v>55</v>
      </c>
      <c r="V4088" t="s">
        <v>67</v>
      </c>
      <c r="X4088" t="s">
        <v>324</v>
      </c>
      <c r="Z4088" t="s">
        <v>328</v>
      </c>
      <c r="AC4088" t="s">
        <v>329</v>
      </c>
      <c r="AG4088" t="s">
        <v>27</v>
      </c>
      <c r="AH4088" t="str">
        <f>Table1[[#This Row],[Family]]</f>
        <v>Coenagrionidae</v>
      </c>
      <c r="AI4088" t="s">
        <v>76</v>
      </c>
      <c r="AJ4088" t="s">
        <v>330</v>
      </c>
      <c r="AK4088">
        <v>9.3000000000000007</v>
      </c>
      <c r="AM4088" t="s">
        <v>42</v>
      </c>
      <c r="AN4088">
        <v>9.3000000000000007</v>
      </c>
      <c r="AO4088">
        <v>0</v>
      </c>
    </row>
    <row r="4089" spans="1:41" x14ac:dyDescent="0.25">
      <c r="A4089" t="s">
        <v>940</v>
      </c>
      <c r="F4089" t="s">
        <v>940</v>
      </c>
      <c r="G4089" s="1">
        <v>42432</v>
      </c>
      <c r="I4089" t="s">
        <v>1023</v>
      </c>
      <c r="J4089" t="s">
        <v>206</v>
      </c>
      <c r="K4089" t="s">
        <v>262</v>
      </c>
      <c r="L4089" t="s">
        <v>42</v>
      </c>
      <c r="M4089" t="s">
        <v>43</v>
      </c>
      <c r="N4089">
        <v>0</v>
      </c>
      <c r="O4089">
        <v>11</v>
      </c>
      <c r="P4089">
        <v>11</v>
      </c>
      <c r="T4089" t="s">
        <v>55</v>
      </c>
      <c r="V4089" t="s">
        <v>67</v>
      </c>
      <c r="X4089" t="s">
        <v>152</v>
      </c>
      <c r="Z4089" t="s">
        <v>159</v>
      </c>
      <c r="AC4089" t="s">
        <v>263</v>
      </c>
      <c r="AG4089" t="s">
        <v>27</v>
      </c>
      <c r="AH4089" t="str">
        <f>Table1[[#This Row],[Family]]</f>
        <v>Nemouridae</v>
      </c>
      <c r="AI4089" t="s">
        <v>60</v>
      </c>
      <c r="AJ4089" t="s">
        <v>161</v>
      </c>
      <c r="AK4089">
        <v>4.5</v>
      </c>
      <c r="AM4089" t="s">
        <v>42</v>
      </c>
      <c r="AN4089">
        <v>4.5</v>
      </c>
      <c r="AO4089">
        <v>0</v>
      </c>
    </row>
    <row r="4090" spans="1:41" x14ac:dyDescent="0.25">
      <c r="A4090" t="s">
        <v>940</v>
      </c>
      <c r="F4090" t="s">
        <v>940</v>
      </c>
      <c r="G4090" s="1">
        <v>42432</v>
      </c>
      <c r="I4090" t="s">
        <v>1023</v>
      </c>
      <c r="J4090" t="s">
        <v>206</v>
      </c>
      <c r="K4090" t="s">
        <v>170</v>
      </c>
      <c r="L4090" t="s">
        <v>42</v>
      </c>
      <c r="M4090" t="s">
        <v>43</v>
      </c>
      <c r="N4090">
        <v>0</v>
      </c>
      <c r="O4090">
        <v>42</v>
      </c>
      <c r="P4090">
        <v>42</v>
      </c>
      <c r="T4090" t="s">
        <v>55</v>
      </c>
      <c r="V4090" t="s">
        <v>67</v>
      </c>
      <c r="X4090" t="s">
        <v>72</v>
      </c>
      <c r="Z4090" t="s">
        <v>171</v>
      </c>
      <c r="AC4090" t="s">
        <v>172</v>
      </c>
      <c r="AG4090" t="s">
        <v>27</v>
      </c>
      <c r="AH4090" t="str">
        <f>Table1[[#This Row],[Family]]</f>
        <v>Hydropsychidae</v>
      </c>
      <c r="AI4090" t="s">
        <v>92</v>
      </c>
      <c r="AJ4090" t="s">
        <v>53</v>
      </c>
      <c r="AK4090">
        <v>6.5</v>
      </c>
      <c r="AM4090" t="s">
        <v>42</v>
      </c>
      <c r="AN4090">
        <v>6.5</v>
      </c>
      <c r="AO4090">
        <v>0</v>
      </c>
    </row>
    <row r="4091" spans="1:41" x14ac:dyDescent="0.25">
      <c r="A4091" t="s">
        <v>940</v>
      </c>
      <c r="F4091" t="s">
        <v>940</v>
      </c>
      <c r="G4091" s="1">
        <v>42432</v>
      </c>
      <c r="I4091" t="s">
        <v>1023</v>
      </c>
      <c r="J4091" t="s">
        <v>206</v>
      </c>
      <c r="K4091" t="s">
        <v>175</v>
      </c>
      <c r="L4091" t="s">
        <v>42</v>
      </c>
      <c r="M4091" t="s">
        <v>43</v>
      </c>
      <c r="N4091">
        <v>0</v>
      </c>
      <c r="O4091">
        <v>10</v>
      </c>
      <c r="P4091">
        <v>10</v>
      </c>
      <c r="T4091" t="s">
        <v>55</v>
      </c>
      <c r="V4091" t="s">
        <v>67</v>
      </c>
      <c r="X4091" t="s">
        <v>72</v>
      </c>
      <c r="Z4091" t="s">
        <v>171</v>
      </c>
      <c r="AC4091" t="s">
        <v>176</v>
      </c>
      <c r="AG4091" t="s">
        <v>27</v>
      </c>
      <c r="AH4091" t="str">
        <f>Table1[[#This Row],[Family]]</f>
        <v>Hydropsychidae</v>
      </c>
      <c r="AI4091" t="s">
        <v>92</v>
      </c>
      <c r="AJ4091" t="s">
        <v>53</v>
      </c>
      <c r="AK4091">
        <v>7.5</v>
      </c>
      <c r="AM4091" t="s">
        <v>42</v>
      </c>
      <c r="AN4091">
        <v>7.5</v>
      </c>
      <c r="AO4091">
        <v>0</v>
      </c>
    </row>
    <row r="4092" spans="1:41" x14ac:dyDescent="0.25">
      <c r="A4092" t="s">
        <v>940</v>
      </c>
      <c r="F4092" t="s">
        <v>940</v>
      </c>
      <c r="G4092" s="1">
        <v>42432</v>
      </c>
      <c r="I4092" t="s">
        <v>1023</v>
      </c>
      <c r="J4092" t="s">
        <v>206</v>
      </c>
      <c r="K4092" t="s">
        <v>458</v>
      </c>
      <c r="L4092" t="s">
        <v>42</v>
      </c>
      <c r="M4092" t="s">
        <v>43</v>
      </c>
      <c r="N4092">
        <v>0</v>
      </c>
      <c r="O4092">
        <v>1</v>
      </c>
      <c r="P4092">
        <v>1</v>
      </c>
      <c r="T4092" t="s">
        <v>55</v>
      </c>
      <c r="V4092" t="s">
        <v>67</v>
      </c>
      <c r="X4092" t="s">
        <v>72</v>
      </c>
      <c r="Z4092" t="s">
        <v>381</v>
      </c>
      <c r="AB4092" t="s">
        <v>459</v>
      </c>
      <c r="AC4092" t="s">
        <v>460</v>
      </c>
      <c r="AG4092" t="s">
        <v>27</v>
      </c>
      <c r="AH4092" t="str">
        <f>Table1[[#This Row],[Family]]</f>
        <v>Hydroptilidae</v>
      </c>
      <c r="AI4092" t="s">
        <v>144</v>
      </c>
      <c r="AJ4092" t="s">
        <v>53</v>
      </c>
      <c r="AK4092">
        <v>6</v>
      </c>
      <c r="AM4092" t="s">
        <v>42</v>
      </c>
      <c r="AN4092">
        <v>6</v>
      </c>
      <c r="AO4092">
        <v>0</v>
      </c>
    </row>
    <row r="4093" spans="1:41" x14ac:dyDescent="0.25">
      <c r="A4093" t="s">
        <v>940</v>
      </c>
      <c r="F4093" t="s">
        <v>940</v>
      </c>
      <c r="G4093" s="1">
        <v>42432</v>
      </c>
      <c r="I4093" t="s">
        <v>1023</v>
      </c>
      <c r="J4093" t="s">
        <v>206</v>
      </c>
      <c r="K4093" t="s">
        <v>217</v>
      </c>
      <c r="L4093" t="s">
        <v>42</v>
      </c>
      <c r="M4093" t="s">
        <v>43</v>
      </c>
      <c r="N4093">
        <v>0</v>
      </c>
      <c r="O4093">
        <v>3</v>
      </c>
      <c r="P4093">
        <v>3</v>
      </c>
      <c r="T4093" t="s">
        <v>55</v>
      </c>
      <c r="V4093" t="s">
        <v>67</v>
      </c>
      <c r="X4093" t="s">
        <v>72</v>
      </c>
      <c r="Z4093" t="s">
        <v>181</v>
      </c>
      <c r="AC4093" t="s">
        <v>218</v>
      </c>
      <c r="AG4093" t="s">
        <v>27</v>
      </c>
      <c r="AH4093" t="str">
        <f>Table1[[#This Row],[Family]]</f>
        <v>Philopotamidae</v>
      </c>
      <c r="AI4093" t="s">
        <v>92</v>
      </c>
      <c r="AJ4093" t="s">
        <v>53</v>
      </c>
      <c r="AK4093">
        <v>4.4000000000000004</v>
      </c>
      <c r="AM4093" t="s">
        <v>42</v>
      </c>
      <c r="AN4093">
        <v>4.4000000000000004</v>
      </c>
      <c r="AO4093">
        <v>0</v>
      </c>
    </row>
    <row r="4094" spans="1:41" x14ac:dyDescent="0.25">
      <c r="A4094" t="s">
        <v>940</v>
      </c>
      <c r="F4094" t="s">
        <v>940</v>
      </c>
      <c r="G4094" s="1">
        <v>42432</v>
      </c>
      <c r="I4094" t="s">
        <v>1023</v>
      </c>
      <c r="J4094" t="s">
        <v>206</v>
      </c>
      <c r="K4094" t="s">
        <v>941</v>
      </c>
      <c r="L4094" t="s">
        <v>42</v>
      </c>
      <c r="M4094" t="s">
        <v>43</v>
      </c>
      <c r="N4094">
        <v>0</v>
      </c>
      <c r="O4094">
        <v>1</v>
      </c>
      <c r="P4094">
        <v>1</v>
      </c>
      <c r="T4094" t="s">
        <v>55</v>
      </c>
      <c r="V4094" t="s">
        <v>67</v>
      </c>
      <c r="X4094" t="s">
        <v>80</v>
      </c>
      <c r="Z4094" t="s">
        <v>942</v>
      </c>
      <c r="AC4094" t="s">
        <v>943</v>
      </c>
      <c r="AG4094" t="s">
        <v>27</v>
      </c>
      <c r="AH4094" t="str">
        <f>Table1[[#This Row],[Family]]</f>
        <v>Chaoboridae</v>
      </c>
      <c r="AI4094" t="s">
        <v>76</v>
      </c>
      <c r="AJ4094" t="s">
        <v>944</v>
      </c>
      <c r="AK4094">
        <v>4</v>
      </c>
      <c r="AM4094" t="s">
        <v>42</v>
      </c>
      <c r="AN4094">
        <v>4</v>
      </c>
      <c r="AO4094">
        <v>0</v>
      </c>
    </row>
    <row r="4095" spans="1:41" x14ac:dyDescent="0.25">
      <c r="A4095" t="s">
        <v>940</v>
      </c>
      <c r="F4095" t="s">
        <v>940</v>
      </c>
      <c r="G4095" s="1">
        <v>42432</v>
      </c>
      <c r="I4095" t="s">
        <v>1023</v>
      </c>
      <c r="J4095" t="s">
        <v>206</v>
      </c>
      <c r="K4095" t="s">
        <v>297</v>
      </c>
      <c r="L4095" t="s">
        <v>42</v>
      </c>
      <c r="M4095" t="s">
        <v>43</v>
      </c>
      <c r="N4095">
        <v>0</v>
      </c>
      <c r="O4095">
        <v>1</v>
      </c>
      <c r="P4095">
        <v>1</v>
      </c>
      <c r="T4095" t="s">
        <v>55</v>
      </c>
      <c r="V4095" t="s">
        <v>67</v>
      </c>
      <c r="X4095" t="s">
        <v>80</v>
      </c>
      <c r="Z4095" t="s">
        <v>86</v>
      </c>
      <c r="AB4095" t="s">
        <v>97</v>
      </c>
      <c r="AC4095" t="s">
        <v>298</v>
      </c>
      <c r="AG4095" t="s">
        <v>27</v>
      </c>
      <c r="AH4095" t="str">
        <f>Table1[[#This Row],[Family]]</f>
        <v>Chironomidae</v>
      </c>
      <c r="AI4095" t="s">
        <v>92</v>
      </c>
      <c r="AJ4095" t="s">
        <v>53</v>
      </c>
      <c r="AK4095">
        <v>7.2</v>
      </c>
      <c r="AM4095" t="s">
        <v>42</v>
      </c>
      <c r="AN4095">
        <v>7.2</v>
      </c>
      <c r="AO4095">
        <v>0</v>
      </c>
    </row>
    <row r="4096" spans="1:41" x14ac:dyDescent="0.25">
      <c r="A4096" t="s">
        <v>940</v>
      </c>
      <c r="F4096" t="s">
        <v>940</v>
      </c>
      <c r="G4096" s="1">
        <v>42432</v>
      </c>
      <c r="I4096" t="s">
        <v>1023</v>
      </c>
      <c r="J4096" t="s">
        <v>206</v>
      </c>
      <c r="K4096" t="s">
        <v>186</v>
      </c>
      <c r="L4096" t="s">
        <v>42</v>
      </c>
      <c r="M4096" t="s">
        <v>79</v>
      </c>
      <c r="N4096">
        <v>0</v>
      </c>
      <c r="O4096">
        <v>1</v>
      </c>
      <c r="P4096">
        <v>1</v>
      </c>
      <c r="T4096" t="s">
        <v>55</v>
      </c>
      <c r="V4096" t="s">
        <v>67</v>
      </c>
      <c r="X4096" t="s">
        <v>80</v>
      </c>
      <c r="Z4096" t="s">
        <v>86</v>
      </c>
      <c r="AC4096" t="s">
        <v>187</v>
      </c>
      <c r="AG4096" t="s">
        <v>27</v>
      </c>
      <c r="AH4096" t="str">
        <f>Table1[[#This Row],[Family]]</f>
        <v>Chironomidae</v>
      </c>
      <c r="AI4096" t="s">
        <v>48</v>
      </c>
      <c r="AK4096">
        <v>7.6</v>
      </c>
      <c r="AM4096" t="s">
        <v>42</v>
      </c>
      <c r="AN4096">
        <v>7.6</v>
      </c>
      <c r="AO4096">
        <v>0</v>
      </c>
    </row>
    <row r="4097" spans="1:41" x14ac:dyDescent="0.25">
      <c r="A4097" t="s">
        <v>940</v>
      </c>
      <c r="F4097" t="s">
        <v>940</v>
      </c>
      <c r="G4097" s="1">
        <v>42432</v>
      </c>
      <c r="I4097" t="s">
        <v>1023</v>
      </c>
      <c r="J4097" t="s">
        <v>206</v>
      </c>
      <c r="K4097" t="s">
        <v>227</v>
      </c>
      <c r="L4097" t="s">
        <v>42</v>
      </c>
      <c r="M4097" t="s">
        <v>43</v>
      </c>
      <c r="N4097">
        <v>0</v>
      </c>
      <c r="O4097">
        <v>4</v>
      </c>
      <c r="P4097">
        <v>4</v>
      </c>
      <c r="T4097" t="s">
        <v>55</v>
      </c>
      <c r="V4097" t="s">
        <v>67</v>
      </c>
      <c r="X4097" t="s">
        <v>80</v>
      </c>
      <c r="Z4097" t="s">
        <v>86</v>
      </c>
      <c r="AC4097" t="s">
        <v>228</v>
      </c>
      <c r="AG4097" t="s">
        <v>27</v>
      </c>
      <c r="AH4097" t="str">
        <f>Table1[[#This Row],[Family]]</f>
        <v>Chironomidae</v>
      </c>
      <c r="AI4097" t="s">
        <v>144</v>
      </c>
      <c r="AJ4097" t="s">
        <v>61</v>
      </c>
      <c r="AK4097">
        <v>7.2</v>
      </c>
      <c r="AM4097" t="s">
        <v>42</v>
      </c>
      <c r="AN4097">
        <v>7.2</v>
      </c>
      <c r="AO4097">
        <v>0</v>
      </c>
    </row>
    <row r="4098" spans="1:41" x14ac:dyDescent="0.25">
      <c r="A4098" t="s">
        <v>940</v>
      </c>
      <c r="F4098" t="s">
        <v>940</v>
      </c>
      <c r="G4098" s="1">
        <v>42432</v>
      </c>
      <c r="I4098" t="s">
        <v>1023</v>
      </c>
      <c r="J4098" t="s">
        <v>206</v>
      </c>
      <c r="K4098" t="s">
        <v>107</v>
      </c>
      <c r="L4098" t="s">
        <v>42</v>
      </c>
      <c r="M4098" t="s">
        <v>43</v>
      </c>
      <c r="N4098">
        <v>0</v>
      </c>
      <c r="O4098">
        <v>29</v>
      </c>
      <c r="P4098">
        <v>29</v>
      </c>
      <c r="T4098" t="s">
        <v>55</v>
      </c>
      <c r="V4098" t="s">
        <v>67</v>
      </c>
      <c r="X4098" t="s">
        <v>80</v>
      </c>
      <c r="Z4098" t="s">
        <v>86</v>
      </c>
      <c r="AC4098" t="s">
        <v>108</v>
      </c>
      <c r="AG4098" t="s">
        <v>27</v>
      </c>
      <c r="AH4098" t="str">
        <f>Table1[[#This Row],[Family]]</f>
        <v>Chironomidae</v>
      </c>
      <c r="AI4098" t="s">
        <v>48</v>
      </c>
      <c r="AJ4098" t="s">
        <v>82</v>
      </c>
      <c r="AK4098">
        <v>9.1999999999999993</v>
      </c>
      <c r="AM4098" t="s">
        <v>42</v>
      </c>
      <c r="AN4098">
        <v>9.1999999999999993</v>
      </c>
      <c r="AO4098">
        <v>0</v>
      </c>
    </row>
    <row r="4099" spans="1:41" x14ac:dyDescent="0.25">
      <c r="A4099" t="s">
        <v>940</v>
      </c>
      <c r="F4099" t="s">
        <v>940</v>
      </c>
      <c r="G4099" s="1">
        <v>42432</v>
      </c>
      <c r="I4099" t="s">
        <v>1023</v>
      </c>
      <c r="J4099" t="s">
        <v>206</v>
      </c>
      <c r="K4099" t="s">
        <v>250</v>
      </c>
      <c r="L4099" t="s">
        <v>42</v>
      </c>
      <c r="M4099" t="s">
        <v>43</v>
      </c>
      <c r="N4099">
        <v>0</v>
      </c>
      <c r="O4099">
        <v>4</v>
      </c>
      <c r="P4099">
        <v>4</v>
      </c>
      <c r="T4099" t="s">
        <v>55</v>
      </c>
      <c r="V4099" t="s">
        <v>67</v>
      </c>
      <c r="X4099" t="s">
        <v>80</v>
      </c>
      <c r="Z4099" t="s">
        <v>86</v>
      </c>
      <c r="AC4099" t="s">
        <v>251</v>
      </c>
      <c r="AG4099" t="s">
        <v>27</v>
      </c>
      <c r="AH4099" t="str">
        <f>Table1[[#This Row],[Family]]</f>
        <v>Chironomidae</v>
      </c>
      <c r="AI4099" t="s">
        <v>48</v>
      </c>
      <c r="AJ4099" t="s">
        <v>61</v>
      </c>
      <c r="AK4099">
        <v>5.0999999999999996</v>
      </c>
      <c r="AM4099" t="s">
        <v>42</v>
      </c>
      <c r="AN4099">
        <v>5.0999999999999996</v>
      </c>
      <c r="AO4099">
        <v>0</v>
      </c>
    </row>
    <row r="4100" spans="1:41" x14ac:dyDescent="0.25">
      <c r="A4100" t="s">
        <v>940</v>
      </c>
      <c r="F4100" t="s">
        <v>940</v>
      </c>
      <c r="G4100" s="1">
        <v>42432</v>
      </c>
      <c r="I4100" t="s">
        <v>1023</v>
      </c>
      <c r="J4100" t="s">
        <v>206</v>
      </c>
      <c r="K4100" t="s">
        <v>198</v>
      </c>
      <c r="L4100" t="s">
        <v>42</v>
      </c>
      <c r="M4100" t="s">
        <v>43</v>
      </c>
      <c r="N4100">
        <v>0</v>
      </c>
      <c r="O4100">
        <v>4</v>
      </c>
      <c r="P4100">
        <v>4</v>
      </c>
      <c r="T4100" t="s">
        <v>55</v>
      </c>
      <c r="V4100" t="s">
        <v>67</v>
      </c>
      <c r="X4100" t="s">
        <v>80</v>
      </c>
      <c r="Z4100" t="s">
        <v>199</v>
      </c>
      <c r="AB4100" t="s">
        <v>200</v>
      </c>
      <c r="AC4100" t="s">
        <v>201</v>
      </c>
      <c r="AG4100" t="s">
        <v>27</v>
      </c>
      <c r="AH4100" t="str">
        <f>Table1[[#This Row],[Family]]</f>
        <v>Simuliidae</v>
      </c>
      <c r="AI4100" t="s">
        <v>92</v>
      </c>
      <c r="AJ4100" t="s">
        <v>53</v>
      </c>
      <c r="AK4100">
        <v>2.4</v>
      </c>
      <c r="AM4100" t="s">
        <v>42</v>
      </c>
      <c r="AN4100">
        <v>2.4</v>
      </c>
      <c r="AO4100">
        <v>0</v>
      </c>
    </row>
    <row r="4101" spans="1:41" x14ac:dyDescent="0.25">
      <c r="A4101" t="s">
        <v>940</v>
      </c>
      <c r="F4101" t="s">
        <v>940</v>
      </c>
      <c r="G4101" s="1">
        <v>42432</v>
      </c>
      <c r="I4101" t="s">
        <v>1023</v>
      </c>
      <c r="J4101" t="s">
        <v>206</v>
      </c>
      <c r="K4101" t="s">
        <v>236</v>
      </c>
      <c r="L4101" t="s">
        <v>42</v>
      </c>
      <c r="M4101" t="s">
        <v>43</v>
      </c>
      <c r="N4101">
        <v>0</v>
      </c>
      <c r="O4101">
        <v>4</v>
      </c>
      <c r="P4101">
        <v>4</v>
      </c>
      <c r="T4101" t="s">
        <v>55</v>
      </c>
      <c r="V4101" t="s">
        <v>67</v>
      </c>
      <c r="X4101" t="s">
        <v>80</v>
      </c>
      <c r="Z4101" t="s">
        <v>199</v>
      </c>
      <c r="AB4101" t="s">
        <v>237</v>
      </c>
      <c r="AC4101" t="s">
        <v>238</v>
      </c>
      <c r="AG4101" t="s">
        <v>27</v>
      </c>
      <c r="AH4101" t="str">
        <f>Table1[[#This Row],[Family]]</f>
        <v>Simuliidae</v>
      </c>
      <c r="AI4101" t="s">
        <v>92</v>
      </c>
      <c r="AJ4101" t="s">
        <v>53</v>
      </c>
      <c r="AK4101">
        <v>5.7</v>
      </c>
      <c r="AM4101" t="s">
        <v>42</v>
      </c>
      <c r="AN4101">
        <v>5.7</v>
      </c>
      <c r="AO4101">
        <v>0</v>
      </c>
    </row>
    <row r="4102" spans="1:41" x14ac:dyDescent="0.25">
      <c r="A4102" t="s">
        <v>940</v>
      </c>
      <c r="F4102" t="s">
        <v>940</v>
      </c>
      <c r="G4102" s="1">
        <v>42432</v>
      </c>
      <c r="I4102" t="s">
        <v>1023</v>
      </c>
      <c r="J4102" t="s">
        <v>206</v>
      </c>
      <c r="K4102" t="s">
        <v>202</v>
      </c>
      <c r="L4102" t="s">
        <v>42</v>
      </c>
      <c r="M4102" t="s">
        <v>43</v>
      </c>
      <c r="N4102">
        <v>0</v>
      </c>
      <c r="O4102">
        <v>1</v>
      </c>
      <c r="P4102">
        <v>1</v>
      </c>
      <c r="T4102" t="s">
        <v>55</v>
      </c>
      <c r="V4102" t="s">
        <v>67</v>
      </c>
      <c r="X4102" t="s">
        <v>80</v>
      </c>
      <c r="Z4102" t="s">
        <v>203</v>
      </c>
      <c r="AC4102" t="s">
        <v>204</v>
      </c>
      <c r="AG4102" t="s">
        <v>27</v>
      </c>
      <c r="AH4102" t="str">
        <f>Table1[[#This Row],[Family]]</f>
        <v>Tipulidae</v>
      </c>
      <c r="AI4102" t="s">
        <v>48</v>
      </c>
      <c r="AJ4102" t="s">
        <v>53</v>
      </c>
      <c r="AK4102">
        <v>8</v>
      </c>
      <c r="AM4102" t="s">
        <v>42</v>
      </c>
      <c r="AN4102">
        <v>8</v>
      </c>
      <c r="AO4102">
        <v>0</v>
      </c>
    </row>
    <row r="4103" spans="1:41" x14ac:dyDescent="0.25">
      <c r="A4103" t="s">
        <v>945</v>
      </c>
      <c r="F4103" t="s">
        <v>945</v>
      </c>
      <c r="G4103" s="1">
        <v>42432</v>
      </c>
      <c r="I4103" t="s">
        <v>1023</v>
      </c>
      <c r="J4103" t="s">
        <v>206</v>
      </c>
      <c r="K4103" t="s">
        <v>946</v>
      </c>
      <c r="L4103" t="s">
        <v>42</v>
      </c>
      <c r="M4103" t="s">
        <v>43</v>
      </c>
      <c r="N4103">
        <v>0</v>
      </c>
      <c r="O4103">
        <v>1</v>
      </c>
      <c r="P4103">
        <v>1</v>
      </c>
      <c r="T4103" t="s">
        <v>333</v>
      </c>
      <c r="V4103" t="s">
        <v>334</v>
      </c>
      <c r="X4103" t="s">
        <v>335</v>
      </c>
      <c r="Z4103" t="s">
        <v>336</v>
      </c>
      <c r="AG4103" t="s">
        <v>24</v>
      </c>
      <c r="AH4103" t="str">
        <f>Table1[[#This Row],[FinalID]]</f>
        <v>DUGESIIDAE</v>
      </c>
      <c r="AM4103" t="s">
        <v>42</v>
      </c>
      <c r="AO4103">
        <v>0</v>
      </c>
    </row>
    <row r="4104" spans="1:41" x14ac:dyDescent="0.25">
      <c r="A4104" t="s">
        <v>945</v>
      </c>
      <c r="F4104" t="s">
        <v>945</v>
      </c>
      <c r="G4104" s="1">
        <v>42432</v>
      </c>
      <c r="I4104" t="s">
        <v>1023</v>
      </c>
      <c r="J4104" t="s">
        <v>206</v>
      </c>
      <c r="K4104" t="s">
        <v>242</v>
      </c>
      <c r="L4104" t="s">
        <v>42</v>
      </c>
      <c r="M4104" t="s">
        <v>43</v>
      </c>
      <c r="N4104">
        <v>0</v>
      </c>
      <c r="O4104">
        <v>1</v>
      </c>
      <c r="P4104">
        <v>1</v>
      </c>
      <c r="T4104" t="s">
        <v>44</v>
      </c>
      <c r="V4104" t="s">
        <v>45</v>
      </c>
      <c r="X4104" t="s">
        <v>243</v>
      </c>
      <c r="Z4104" t="s">
        <v>244</v>
      </c>
      <c r="AG4104" t="s">
        <v>24</v>
      </c>
      <c r="AH4104" t="str">
        <f>Table1[[#This Row],[FinalID]]</f>
        <v>LUMBRICULIDAE</v>
      </c>
      <c r="AI4104" t="s">
        <v>48</v>
      </c>
      <c r="AJ4104" t="s">
        <v>49</v>
      </c>
      <c r="AK4104">
        <v>6.6</v>
      </c>
      <c r="AM4104" t="s">
        <v>42</v>
      </c>
      <c r="AN4104">
        <v>6.6</v>
      </c>
      <c r="AO4104">
        <v>0</v>
      </c>
    </row>
    <row r="4105" spans="1:41" x14ac:dyDescent="0.25">
      <c r="A4105" t="s">
        <v>945</v>
      </c>
      <c r="F4105" t="s">
        <v>945</v>
      </c>
      <c r="G4105" s="1">
        <v>42432</v>
      </c>
      <c r="I4105" t="s">
        <v>1023</v>
      </c>
      <c r="J4105" t="s">
        <v>206</v>
      </c>
      <c r="K4105" t="s">
        <v>393</v>
      </c>
      <c r="L4105" t="s">
        <v>42</v>
      </c>
      <c r="M4105" t="s">
        <v>43</v>
      </c>
      <c r="N4105">
        <v>0</v>
      </c>
      <c r="O4105">
        <v>2</v>
      </c>
      <c r="P4105">
        <v>2</v>
      </c>
      <c r="T4105" t="s">
        <v>208</v>
      </c>
      <c r="V4105" t="s">
        <v>394</v>
      </c>
      <c r="X4105" t="s">
        <v>395</v>
      </c>
      <c r="Z4105" t="s">
        <v>396</v>
      </c>
      <c r="AC4105" t="s">
        <v>397</v>
      </c>
      <c r="AG4105" t="s">
        <v>27</v>
      </c>
      <c r="AH4105" t="str">
        <f>Table1[[#This Row],[Family]]</f>
        <v>Corbiculidae</v>
      </c>
      <c r="AI4105" t="s">
        <v>92</v>
      </c>
      <c r="AJ4105" t="s">
        <v>49</v>
      </c>
      <c r="AK4105">
        <v>6</v>
      </c>
      <c r="AM4105" t="s">
        <v>42</v>
      </c>
      <c r="AN4105">
        <v>6</v>
      </c>
      <c r="AO4105">
        <v>0</v>
      </c>
    </row>
    <row r="4106" spans="1:41" x14ac:dyDescent="0.25">
      <c r="A4106" t="s">
        <v>945</v>
      </c>
      <c r="F4106" t="s">
        <v>945</v>
      </c>
      <c r="G4106" s="1">
        <v>42432</v>
      </c>
      <c r="I4106" t="s">
        <v>1023</v>
      </c>
      <c r="J4106" t="s">
        <v>206</v>
      </c>
      <c r="K4106" t="s">
        <v>494</v>
      </c>
      <c r="L4106" t="s">
        <v>42</v>
      </c>
      <c r="M4106" t="s">
        <v>43</v>
      </c>
      <c r="N4106">
        <v>0</v>
      </c>
      <c r="O4106">
        <v>1</v>
      </c>
      <c r="P4106">
        <v>1</v>
      </c>
      <c r="T4106" t="s">
        <v>208</v>
      </c>
      <c r="V4106" t="s">
        <v>394</v>
      </c>
      <c r="X4106" t="s">
        <v>395</v>
      </c>
      <c r="Z4106" t="s">
        <v>425</v>
      </c>
      <c r="AC4106" t="s">
        <v>495</v>
      </c>
      <c r="AG4106" t="s">
        <v>27</v>
      </c>
      <c r="AH4106" t="str">
        <f>Table1[[#This Row],[Family]]</f>
        <v>Pisidiidae</v>
      </c>
      <c r="AI4106" t="s">
        <v>92</v>
      </c>
      <c r="AK4106">
        <v>5.5</v>
      </c>
      <c r="AM4106" t="s">
        <v>42</v>
      </c>
      <c r="AN4106">
        <v>5.5</v>
      </c>
      <c r="AO4106">
        <v>0</v>
      </c>
    </row>
    <row r="4107" spans="1:41" x14ac:dyDescent="0.25">
      <c r="A4107" t="s">
        <v>945</v>
      </c>
      <c r="F4107" t="s">
        <v>945</v>
      </c>
      <c r="G4107" s="1">
        <v>42432</v>
      </c>
      <c r="I4107" t="s">
        <v>1023</v>
      </c>
      <c r="J4107" t="s">
        <v>206</v>
      </c>
      <c r="K4107" t="s">
        <v>327</v>
      </c>
      <c r="L4107" t="s">
        <v>42</v>
      </c>
      <c r="M4107" t="s">
        <v>43</v>
      </c>
      <c r="N4107">
        <v>0</v>
      </c>
      <c r="O4107">
        <v>1</v>
      </c>
      <c r="P4107">
        <v>1</v>
      </c>
      <c r="T4107" t="s">
        <v>55</v>
      </c>
      <c r="V4107" t="s">
        <v>67</v>
      </c>
      <c r="X4107" t="s">
        <v>324</v>
      </c>
      <c r="Z4107" t="s">
        <v>328</v>
      </c>
      <c r="AC4107" t="s">
        <v>329</v>
      </c>
      <c r="AG4107" t="s">
        <v>27</v>
      </c>
      <c r="AH4107" t="str">
        <f>Table1[[#This Row],[Family]]</f>
        <v>Coenagrionidae</v>
      </c>
      <c r="AI4107" t="s">
        <v>76</v>
      </c>
      <c r="AJ4107" t="s">
        <v>330</v>
      </c>
      <c r="AK4107">
        <v>9.3000000000000007</v>
      </c>
      <c r="AM4107" t="s">
        <v>42</v>
      </c>
      <c r="AN4107">
        <v>9.3000000000000007</v>
      </c>
      <c r="AO4107">
        <v>0</v>
      </c>
    </row>
    <row r="4108" spans="1:41" x14ac:dyDescent="0.25">
      <c r="A4108" t="s">
        <v>945</v>
      </c>
      <c r="F4108" t="s">
        <v>945</v>
      </c>
      <c r="G4108" s="1">
        <v>42432</v>
      </c>
      <c r="I4108" t="s">
        <v>1023</v>
      </c>
      <c r="J4108" t="s">
        <v>206</v>
      </c>
      <c r="K4108" t="s">
        <v>523</v>
      </c>
      <c r="L4108" t="s">
        <v>42</v>
      </c>
      <c r="M4108" t="s">
        <v>79</v>
      </c>
      <c r="N4108">
        <v>0</v>
      </c>
      <c r="O4108">
        <v>3</v>
      </c>
      <c r="P4108">
        <v>3</v>
      </c>
      <c r="T4108" t="s">
        <v>55</v>
      </c>
      <c r="V4108" t="s">
        <v>67</v>
      </c>
      <c r="X4108" t="s">
        <v>152</v>
      </c>
      <c r="Z4108" t="s">
        <v>159</v>
      </c>
      <c r="AG4108" t="s">
        <v>24</v>
      </c>
      <c r="AH4108" t="str">
        <f>Table1[[#This Row],[FinalID]]</f>
        <v>NEMOURIDAE</v>
      </c>
      <c r="AI4108" t="s">
        <v>60</v>
      </c>
      <c r="AJ4108" t="s">
        <v>161</v>
      </c>
      <c r="AK4108">
        <v>2.9</v>
      </c>
      <c r="AM4108" t="s">
        <v>42</v>
      </c>
      <c r="AN4108">
        <v>2.9</v>
      </c>
      <c r="AO4108">
        <v>0</v>
      </c>
    </row>
    <row r="4109" spans="1:41" x14ac:dyDescent="0.25">
      <c r="A4109" t="s">
        <v>945</v>
      </c>
      <c r="F4109" t="s">
        <v>945</v>
      </c>
      <c r="G4109" s="1">
        <v>42432</v>
      </c>
      <c r="I4109" t="s">
        <v>1023</v>
      </c>
      <c r="J4109" t="s">
        <v>206</v>
      </c>
      <c r="K4109" t="s">
        <v>262</v>
      </c>
      <c r="L4109" t="s">
        <v>42</v>
      </c>
      <c r="M4109" t="s">
        <v>43</v>
      </c>
      <c r="N4109">
        <v>0</v>
      </c>
      <c r="O4109">
        <v>1</v>
      </c>
      <c r="P4109">
        <v>1</v>
      </c>
      <c r="T4109" t="s">
        <v>55</v>
      </c>
      <c r="V4109" t="s">
        <v>67</v>
      </c>
      <c r="X4109" t="s">
        <v>152</v>
      </c>
      <c r="Z4109" t="s">
        <v>159</v>
      </c>
      <c r="AC4109" t="s">
        <v>263</v>
      </c>
      <c r="AG4109" t="s">
        <v>27</v>
      </c>
      <c r="AH4109" t="str">
        <f>Table1[[#This Row],[Family]]</f>
        <v>Nemouridae</v>
      </c>
      <c r="AI4109" t="s">
        <v>60</v>
      </c>
      <c r="AJ4109" t="s">
        <v>161</v>
      </c>
      <c r="AK4109">
        <v>4.5</v>
      </c>
      <c r="AM4109" t="s">
        <v>42</v>
      </c>
      <c r="AN4109">
        <v>4.5</v>
      </c>
      <c r="AO4109">
        <v>0</v>
      </c>
    </row>
    <row r="4110" spans="1:41" x14ac:dyDescent="0.25">
      <c r="A4110" t="s">
        <v>945</v>
      </c>
      <c r="F4110" t="s">
        <v>945</v>
      </c>
      <c r="G4110" s="1">
        <v>42432</v>
      </c>
      <c r="I4110" t="s">
        <v>1023</v>
      </c>
      <c r="J4110" t="s">
        <v>206</v>
      </c>
      <c r="K4110" t="s">
        <v>416</v>
      </c>
      <c r="L4110" t="s">
        <v>42</v>
      </c>
      <c r="M4110" t="s">
        <v>43</v>
      </c>
      <c r="N4110">
        <v>0</v>
      </c>
      <c r="O4110">
        <v>1</v>
      </c>
      <c r="P4110">
        <v>1</v>
      </c>
      <c r="T4110" t="s">
        <v>55</v>
      </c>
      <c r="V4110" t="s">
        <v>67</v>
      </c>
      <c r="X4110" t="s">
        <v>373</v>
      </c>
      <c r="Z4110" t="s">
        <v>374</v>
      </c>
      <c r="AC4110" t="s">
        <v>417</v>
      </c>
      <c r="AG4110" t="s">
        <v>27</v>
      </c>
      <c r="AH4110" t="str">
        <f>Table1[[#This Row],[Family]]</f>
        <v>Corydalidae</v>
      </c>
      <c r="AI4110" t="s">
        <v>76</v>
      </c>
      <c r="AJ4110" t="s">
        <v>376</v>
      </c>
      <c r="AK4110">
        <v>1.4</v>
      </c>
      <c r="AM4110" t="s">
        <v>42</v>
      </c>
      <c r="AN4110">
        <v>1.4</v>
      </c>
      <c r="AO4110">
        <v>0</v>
      </c>
    </row>
    <row r="4111" spans="1:41" x14ac:dyDescent="0.25">
      <c r="A4111" t="s">
        <v>945</v>
      </c>
      <c r="F4111" t="s">
        <v>945</v>
      </c>
      <c r="G4111" s="1">
        <v>42432</v>
      </c>
      <c r="I4111" t="s">
        <v>1023</v>
      </c>
      <c r="J4111" t="s">
        <v>206</v>
      </c>
      <c r="K4111" t="s">
        <v>170</v>
      </c>
      <c r="L4111" t="s">
        <v>42</v>
      </c>
      <c r="M4111" t="s">
        <v>43</v>
      </c>
      <c r="N4111">
        <v>0</v>
      </c>
      <c r="O4111">
        <v>22</v>
      </c>
      <c r="P4111">
        <v>22</v>
      </c>
      <c r="T4111" t="s">
        <v>55</v>
      </c>
      <c r="V4111" t="s">
        <v>67</v>
      </c>
      <c r="X4111" t="s">
        <v>72</v>
      </c>
      <c r="Z4111" t="s">
        <v>171</v>
      </c>
      <c r="AC4111" t="s">
        <v>172</v>
      </c>
      <c r="AG4111" t="s">
        <v>27</v>
      </c>
      <c r="AH4111" t="str">
        <f>Table1[[#This Row],[Family]]</f>
        <v>Hydropsychidae</v>
      </c>
      <c r="AI4111" t="s">
        <v>92</v>
      </c>
      <c r="AJ4111" t="s">
        <v>53</v>
      </c>
      <c r="AK4111">
        <v>6.5</v>
      </c>
      <c r="AM4111" t="s">
        <v>42</v>
      </c>
      <c r="AN4111">
        <v>6.5</v>
      </c>
      <c r="AO4111">
        <v>0</v>
      </c>
    </row>
    <row r="4112" spans="1:41" x14ac:dyDescent="0.25">
      <c r="A4112" t="s">
        <v>945</v>
      </c>
      <c r="F4112" t="s">
        <v>945</v>
      </c>
      <c r="G4112" s="1">
        <v>42432</v>
      </c>
      <c r="I4112" t="s">
        <v>1023</v>
      </c>
      <c r="J4112" t="s">
        <v>206</v>
      </c>
      <c r="K4112" t="s">
        <v>173</v>
      </c>
      <c r="L4112" t="s">
        <v>42</v>
      </c>
      <c r="M4112" t="s">
        <v>43</v>
      </c>
      <c r="N4112">
        <v>0</v>
      </c>
      <c r="O4112">
        <v>1</v>
      </c>
      <c r="P4112">
        <v>1</v>
      </c>
      <c r="T4112" t="s">
        <v>55</v>
      </c>
      <c r="V4112" t="s">
        <v>67</v>
      </c>
      <c r="X4112" t="s">
        <v>72</v>
      </c>
      <c r="Z4112" t="s">
        <v>171</v>
      </c>
      <c r="AC4112" t="s">
        <v>174</v>
      </c>
      <c r="AG4112" t="s">
        <v>27</v>
      </c>
      <c r="AH4112" t="str">
        <f>Table1[[#This Row],[Family]]</f>
        <v>Hydropsychidae</v>
      </c>
      <c r="AI4112" t="s">
        <v>92</v>
      </c>
      <c r="AJ4112" t="s">
        <v>53</v>
      </c>
      <c r="AK4112">
        <v>2.7</v>
      </c>
      <c r="AM4112" t="s">
        <v>42</v>
      </c>
      <c r="AN4112">
        <v>2.7</v>
      </c>
      <c r="AO4112">
        <v>0</v>
      </c>
    </row>
    <row r="4113" spans="1:41" x14ac:dyDescent="0.25">
      <c r="A4113" t="s">
        <v>945</v>
      </c>
      <c r="F4113" t="s">
        <v>945</v>
      </c>
      <c r="G4113" s="1">
        <v>42432</v>
      </c>
      <c r="I4113" t="s">
        <v>1023</v>
      </c>
      <c r="J4113" t="s">
        <v>206</v>
      </c>
      <c r="K4113" t="s">
        <v>175</v>
      </c>
      <c r="L4113" t="s">
        <v>42</v>
      </c>
      <c r="M4113" t="s">
        <v>43</v>
      </c>
      <c r="N4113">
        <v>0</v>
      </c>
      <c r="O4113">
        <v>4</v>
      </c>
      <c r="P4113">
        <v>4</v>
      </c>
      <c r="T4113" t="s">
        <v>55</v>
      </c>
      <c r="V4113" t="s">
        <v>67</v>
      </c>
      <c r="X4113" t="s">
        <v>72</v>
      </c>
      <c r="Z4113" t="s">
        <v>171</v>
      </c>
      <c r="AC4113" t="s">
        <v>176</v>
      </c>
      <c r="AG4113" t="s">
        <v>27</v>
      </c>
      <c r="AH4113" t="str">
        <f>Table1[[#This Row],[Family]]</f>
        <v>Hydropsychidae</v>
      </c>
      <c r="AI4113" t="s">
        <v>92</v>
      </c>
      <c r="AJ4113" t="s">
        <v>53</v>
      </c>
      <c r="AK4113">
        <v>7.5</v>
      </c>
      <c r="AM4113" t="s">
        <v>42</v>
      </c>
      <c r="AN4113">
        <v>7.5</v>
      </c>
      <c r="AO4113">
        <v>0</v>
      </c>
    </row>
    <row r="4114" spans="1:41" x14ac:dyDescent="0.25">
      <c r="A4114" t="s">
        <v>945</v>
      </c>
      <c r="F4114" t="s">
        <v>945</v>
      </c>
      <c r="G4114" s="1">
        <v>42432</v>
      </c>
      <c r="I4114" t="s">
        <v>1023</v>
      </c>
      <c r="J4114" t="s">
        <v>206</v>
      </c>
      <c r="K4114" t="s">
        <v>627</v>
      </c>
      <c r="L4114" t="s">
        <v>42</v>
      </c>
      <c r="M4114" t="s">
        <v>43</v>
      </c>
      <c r="N4114">
        <v>0</v>
      </c>
      <c r="O4114">
        <v>1</v>
      </c>
      <c r="P4114">
        <v>1</v>
      </c>
      <c r="T4114" t="s">
        <v>55</v>
      </c>
      <c r="V4114" t="s">
        <v>67</v>
      </c>
      <c r="X4114" t="s">
        <v>72</v>
      </c>
      <c r="Z4114" t="s">
        <v>73</v>
      </c>
      <c r="AB4114" t="s">
        <v>628</v>
      </c>
      <c r="AC4114" t="s">
        <v>629</v>
      </c>
      <c r="AG4114" t="s">
        <v>27</v>
      </c>
      <c r="AH4114" t="str">
        <f>Table1[[#This Row],[Family]]</f>
        <v>Leptoceridae</v>
      </c>
      <c r="AI4114" t="s">
        <v>60</v>
      </c>
      <c r="AJ4114" t="s">
        <v>133</v>
      </c>
      <c r="AK4114">
        <v>5</v>
      </c>
      <c r="AM4114" t="s">
        <v>42</v>
      </c>
      <c r="AN4114">
        <v>5</v>
      </c>
      <c r="AO4114">
        <v>0</v>
      </c>
    </row>
    <row r="4115" spans="1:41" x14ac:dyDescent="0.25">
      <c r="A4115" t="s">
        <v>945</v>
      </c>
      <c r="F4115" t="s">
        <v>945</v>
      </c>
      <c r="G4115" s="1">
        <v>42432</v>
      </c>
      <c r="I4115" t="s">
        <v>1023</v>
      </c>
      <c r="J4115" t="s">
        <v>206</v>
      </c>
      <c r="K4115" t="s">
        <v>177</v>
      </c>
      <c r="L4115" t="s">
        <v>42</v>
      </c>
      <c r="M4115" t="s">
        <v>43</v>
      </c>
      <c r="N4115">
        <v>0</v>
      </c>
      <c r="O4115">
        <v>1</v>
      </c>
      <c r="P4115">
        <v>1</v>
      </c>
      <c r="T4115" t="s">
        <v>55</v>
      </c>
      <c r="V4115" t="s">
        <v>67</v>
      </c>
      <c r="X4115" t="s">
        <v>72</v>
      </c>
      <c r="Z4115" t="s">
        <v>178</v>
      </c>
      <c r="AC4115" t="s">
        <v>179</v>
      </c>
      <c r="AG4115" t="s">
        <v>27</v>
      </c>
      <c r="AH4115" t="str">
        <f>Table1[[#This Row],[Family]]</f>
        <v>Uenoidae</v>
      </c>
      <c r="AI4115" t="s">
        <v>144</v>
      </c>
      <c r="AJ4115" t="s">
        <v>53</v>
      </c>
      <c r="AK4115">
        <v>2.7</v>
      </c>
      <c r="AM4115" t="s">
        <v>42</v>
      </c>
      <c r="AN4115">
        <v>2.7</v>
      </c>
      <c r="AO4115">
        <v>0</v>
      </c>
    </row>
    <row r="4116" spans="1:41" x14ac:dyDescent="0.25">
      <c r="A4116" t="s">
        <v>945</v>
      </c>
      <c r="F4116" t="s">
        <v>945</v>
      </c>
      <c r="G4116" s="1">
        <v>42432</v>
      </c>
      <c r="I4116" t="s">
        <v>1023</v>
      </c>
      <c r="J4116" t="s">
        <v>206</v>
      </c>
      <c r="K4116" t="s">
        <v>631</v>
      </c>
      <c r="L4116" t="s">
        <v>42</v>
      </c>
      <c r="M4116" t="s">
        <v>43</v>
      </c>
      <c r="N4116">
        <v>0</v>
      </c>
      <c r="O4116">
        <v>1</v>
      </c>
      <c r="P4116">
        <v>1</v>
      </c>
      <c r="T4116" t="s">
        <v>55</v>
      </c>
      <c r="V4116" t="s">
        <v>67</v>
      </c>
      <c r="X4116" t="s">
        <v>220</v>
      </c>
      <c r="Z4116" t="s">
        <v>221</v>
      </c>
      <c r="AG4116" t="s">
        <v>24</v>
      </c>
      <c r="AH4116" t="str">
        <f>Table1[[#This Row],[FinalID]]</f>
        <v>ELMIDAE</v>
      </c>
      <c r="AI4116" t="s">
        <v>48</v>
      </c>
      <c r="AJ4116" t="s">
        <v>53</v>
      </c>
      <c r="AK4116">
        <v>4.8</v>
      </c>
      <c r="AM4116" t="s">
        <v>42</v>
      </c>
      <c r="AN4116">
        <v>4.8</v>
      </c>
      <c r="AO4116">
        <v>0</v>
      </c>
    </row>
    <row r="4117" spans="1:41" x14ac:dyDescent="0.25">
      <c r="A4117" t="s">
        <v>945</v>
      </c>
      <c r="F4117" t="s">
        <v>945</v>
      </c>
      <c r="G4117" s="1">
        <v>42432</v>
      </c>
      <c r="I4117" t="s">
        <v>1023</v>
      </c>
      <c r="J4117" t="s">
        <v>206</v>
      </c>
      <c r="K4117" t="s">
        <v>78</v>
      </c>
      <c r="L4117" t="s">
        <v>42</v>
      </c>
      <c r="M4117" t="s">
        <v>43</v>
      </c>
      <c r="N4117">
        <v>0</v>
      </c>
      <c r="O4117">
        <v>1</v>
      </c>
      <c r="P4117">
        <v>1</v>
      </c>
      <c r="T4117" t="s">
        <v>55</v>
      </c>
      <c r="V4117" t="s">
        <v>67</v>
      </c>
      <c r="X4117" t="s">
        <v>80</v>
      </c>
      <c r="Z4117" t="s">
        <v>81</v>
      </c>
      <c r="AG4117" t="s">
        <v>24</v>
      </c>
      <c r="AH4117" t="str">
        <f>Table1[[#This Row],[FinalID]]</f>
        <v>CERATOPOGONIDAE</v>
      </c>
      <c r="AI4117" t="s">
        <v>76</v>
      </c>
      <c r="AJ4117" t="s">
        <v>82</v>
      </c>
      <c r="AK4117">
        <v>3.6</v>
      </c>
      <c r="AM4117" t="s">
        <v>42</v>
      </c>
      <c r="AN4117">
        <v>3.6</v>
      </c>
      <c r="AO4117">
        <v>0</v>
      </c>
    </row>
    <row r="4118" spans="1:41" x14ac:dyDescent="0.25">
      <c r="A4118" t="s">
        <v>945</v>
      </c>
      <c r="F4118" t="s">
        <v>945</v>
      </c>
      <c r="G4118" s="1">
        <v>42432</v>
      </c>
      <c r="I4118" t="s">
        <v>1023</v>
      </c>
      <c r="J4118" t="s">
        <v>206</v>
      </c>
      <c r="K4118" t="s">
        <v>947</v>
      </c>
      <c r="L4118" t="s">
        <v>42</v>
      </c>
      <c r="M4118" t="s">
        <v>43</v>
      </c>
      <c r="N4118">
        <v>0</v>
      </c>
      <c r="O4118">
        <v>1</v>
      </c>
      <c r="P4118">
        <v>1</v>
      </c>
      <c r="T4118" t="s">
        <v>55</v>
      </c>
      <c r="V4118" t="s">
        <v>67</v>
      </c>
      <c r="X4118" t="s">
        <v>80</v>
      </c>
      <c r="Z4118" t="s">
        <v>942</v>
      </c>
      <c r="AG4118" t="s">
        <v>24</v>
      </c>
      <c r="AH4118" t="str">
        <f>Table1[[#This Row],[FinalID]]</f>
        <v>CHAOBORIDAE</v>
      </c>
      <c r="AM4118" t="s">
        <v>42</v>
      </c>
      <c r="AO4118">
        <v>0</v>
      </c>
    </row>
    <row r="4119" spans="1:41" x14ac:dyDescent="0.25">
      <c r="A4119" t="s">
        <v>945</v>
      </c>
      <c r="F4119" t="s">
        <v>945</v>
      </c>
      <c r="G4119" s="1">
        <v>42432</v>
      </c>
      <c r="I4119" t="s">
        <v>1023</v>
      </c>
      <c r="J4119" t="s">
        <v>206</v>
      </c>
      <c r="K4119" t="s">
        <v>297</v>
      </c>
      <c r="L4119" t="s">
        <v>42</v>
      </c>
      <c r="M4119" t="s">
        <v>43</v>
      </c>
      <c r="N4119">
        <v>0</v>
      </c>
      <c r="O4119">
        <v>1</v>
      </c>
      <c r="P4119">
        <v>1</v>
      </c>
      <c r="T4119" t="s">
        <v>55</v>
      </c>
      <c r="V4119" t="s">
        <v>67</v>
      </c>
      <c r="X4119" t="s">
        <v>80</v>
      </c>
      <c r="Z4119" t="s">
        <v>86</v>
      </c>
      <c r="AB4119" t="s">
        <v>97</v>
      </c>
      <c r="AC4119" t="s">
        <v>298</v>
      </c>
      <c r="AG4119" t="s">
        <v>27</v>
      </c>
      <c r="AH4119" t="str">
        <f>Table1[[#This Row],[Family]]</f>
        <v>Chironomidae</v>
      </c>
      <c r="AI4119" t="s">
        <v>92</v>
      </c>
      <c r="AJ4119" t="s">
        <v>53</v>
      </c>
      <c r="AK4119">
        <v>7.2</v>
      </c>
      <c r="AM4119" t="s">
        <v>42</v>
      </c>
      <c r="AN4119">
        <v>7.2</v>
      </c>
      <c r="AO4119">
        <v>0</v>
      </c>
    </row>
    <row r="4120" spans="1:41" x14ac:dyDescent="0.25">
      <c r="A4120" t="s">
        <v>945</v>
      </c>
      <c r="F4120" t="s">
        <v>945</v>
      </c>
      <c r="G4120" s="1">
        <v>42432</v>
      </c>
      <c r="I4120" t="s">
        <v>1023</v>
      </c>
      <c r="J4120" t="s">
        <v>206</v>
      </c>
      <c r="K4120" t="s">
        <v>98</v>
      </c>
      <c r="L4120" t="s">
        <v>42</v>
      </c>
      <c r="M4120" t="s">
        <v>43</v>
      </c>
      <c r="N4120">
        <v>0</v>
      </c>
      <c r="O4120">
        <v>2</v>
      </c>
      <c r="P4120">
        <v>2</v>
      </c>
      <c r="T4120" t="s">
        <v>55</v>
      </c>
      <c r="V4120" t="s">
        <v>67</v>
      </c>
      <c r="X4120" t="s">
        <v>80</v>
      </c>
      <c r="Z4120" t="s">
        <v>86</v>
      </c>
      <c r="AB4120" t="s">
        <v>97</v>
      </c>
      <c r="AC4120" t="s">
        <v>99</v>
      </c>
      <c r="AG4120" t="s">
        <v>27</v>
      </c>
      <c r="AH4120" t="str">
        <f>Table1[[#This Row],[Family]]</f>
        <v>Chironomidae</v>
      </c>
      <c r="AI4120" t="s">
        <v>92</v>
      </c>
      <c r="AJ4120" t="s">
        <v>95</v>
      </c>
      <c r="AK4120">
        <v>4.9000000000000004</v>
      </c>
      <c r="AM4120" t="s">
        <v>42</v>
      </c>
      <c r="AN4120">
        <v>4.9000000000000004</v>
      </c>
      <c r="AO4120">
        <v>0</v>
      </c>
    </row>
    <row r="4121" spans="1:41" x14ac:dyDescent="0.25">
      <c r="A4121" t="s">
        <v>945</v>
      </c>
      <c r="F4121" t="s">
        <v>945</v>
      </c>
      <c r="G4121" s="1">
        <v>42432</v>
      </c>
      <c r="I4121" t="s">
        <v>1023</v>
      </c>
      <c r="J4121" t="s">
        <v>206</v>
      </c>
      <c r="K4121" t="s">
        <v>186</v>
      </c>
      <c r="L4121" t="s">
        <v>42</v>
      </c>
      <c r="M4121" t="s">
        <v>79</v>
      </c>
      <c r="N4121">
        <v>0</v>
      </c>
      <c r="O4121">
        <v>1</v>
      </c>
      <c r="P4121">
        <v>1</v>
      </c>
      <c r="T4121" t="s">
        <v>55</v>
      </c>
      <c r="V4121" t="s">
        <v>67</v>
      </c>
      <c r="X4121" t="s">
        <v>80</v>
      </c>
      <c r="Z4121" t="s">
        <v>86</v>
      </c>
      <c r="AC4121" t="s">
        <v>187</v>
      </c>
      <c r="AG4121" t="s">
        <v>27</v>
      </c>
      <c r="AH4121" t="str">
        <f>Table1[[#This Row],[Family]]</f>
        <v>Chironomidae</v>
      </c>
      <c r="AI4121" t="s">
        <v>48</v>
      </c>
      <c r="AK4121">
        <v>7.6</v>
      </c>
      <c r="AM4121" t="s">
        <v>42</v>
      </c>
      <c r="AN4121">
        <v>7.6</v>
      </c>
      <c r="AO4121">
        <v>0</v>
      </c>
    </row>
    <row r="4122" spans="1:41" x14ac:dyDescent="0.25">
      <c r="A4122" t="s">
        <v>945</v>
      </c>
      <c r="F4122" t="s">
        <v>945</v>
      </c>
      <c r="G4122" s="1">
        <v>42432</v>
      </c>
      <c r="I4122" t="s">
        <v>1023</v>
      </c>
      <c r="J4122" t="s">
        <v>206</v>
      </c>
      <c r="K4122" t="s">
        <v>253</v>
      </c>
      <c r="L4122" t="s">
        <v>42</v>
      </c>
      <c r="M4122" t="s">
        <v>43</v>
      </c>
      <c r="N4122">
        <v>0</v>
      </c>
      <c r="O4122">
        <v>1</v>
      </c>
      <c r="P4122">
        <v>1</v>
      </c>
      <c r="T4122" t="s">
        <v>55</v>
      </c>
      <c r="V4122" t="s">
        <v>67</v>
      </c>
      <c r="X4122" t="s">
        <v>80</v>
      </c>
      <c r="Z4122" t="s">
        <v>86</v>
      </c>
      <c r="AC4122" t="s">
        <v>254</v>
      </c>
      <c r="AG4122" t="s">
        <v>27</v>
      </c>
      <c r="AH4122" t="str">
        <f>Table1[[#This Row],[Family]]</f>
        <v>Chironomidae</v>
      </c>
      <c r="AI4122" t="s">
        <v>48</v>
      </c>
      <c r="AJ4122" t="s">
        <v>61</v>
      </c>
      <c r="AK4122">
        <v>4.0999999999999996</v>
      </c>
      <c r="AM4122" t="s">
        <v>42</v>
      </c>
      <c r="AN4122">
        <v>4.0999999999999996</v>
      </c>
      <c r="AO4122">
        <v>0</v>
      </c>
    </row>
    <row r="4123" spans="1:41" x14ac:dyDescent="0.25">
      <c r="A4123" t="s">
        <v>945</v>
      </c>
      <c r="F4123" t="s">
        <v>945</v>
      </c>
      <c r="G4123" s="1">
        <v>42432</v>
      </c>
      <c r="I4123" t="s">
        <v>1023</v>
      </c>
      <c r="J4123" t="s">
        <v>206</v>
      </c>
      <c r="K4123" t="s">
        <v>191</v>
      </c>
      <c r="L4123" t="s">
        <v>42</v>
      </c>
      <c r="M4123" t="s">
        <v>43</v>
      </c>
      <c r="N4123">
        <v>0</v>
      </c>
      <c r="O4123">
        <v>2</v>
      </c>
      <c r="P4123">
        <v>2</v>
      </c>
      <c r="T4123" t="s">
        <v>55</v>
      </c>
      <c r="V4123" t="s">
        <v>67</v>
      </c>
      <c r="X4123" t="s">
        <v>80</v>
      </c>
      <c r="Z4123" t="s">
        <v>86</v>
      </c>
      <c r="AC4123" t="s">
        <v>192</v>
      </c>
      <c r="AG4123" t="s">
        <v>27</v>
      </c>
      <c r="AH4123" t="str">
        <f>Table1[[#This Row],[Family]]</f>
        <v>Chironomidae</v>
      </c>
      <c r="AI4123" t="s">
        <v>48</v>
      </c>
      <c r="AJ4123" t="s">
        <v>61</v>
      </c>
      <c r="AK4123">
        <v>6.1</v>
      </c>
      <c r="AM4123" t="s">
        <v>42</v>
      </c>
      <c r="AN4123">
        <v>6.1</v>
      </c>
      <c r="AO4123">
        <v>0</v>
      </c>
    </row>
    <row r="4124" spans="1:41" x14ac:dyDescent="0.25">
      <c r="A4124" t="s">
        <v>945</v>
      </c>
      <c r="F4124" t="s">
        <v>945</v>
      </c>
      <c r="G4124" s="1">
        <v>42432</v>
      </c>
      <c r="I4124" t="s">
        <v>1023</v>
      </c>
      <c r="J4124" t="s">
        <v>206</v>
      </c>
      <c r="K4124" t="s">
        <v>105</v>
      </c>
      <c r="L4124" t="s">
        <v>42</v>
      </c>
      <c r="M4124" t="s">
        <v>43</v>
      </c>
      <c r="N4124">
        <v>0</v>
      </c>
      <c r="O4124">
        <v>4</v>
      </c>
      <c r="P4124">
        <v>4</v>
      </c>
      <c r="T4124" t="s">
        <v>55</v>
      </c>
      <c r="V4124" t="s">
        <v>67</v>
      </c>
      <c r="X4124" t="s">
        <v>80</v>
      </c>
      <c r="Z4124" t="s">
        <v>86</v>
      </c>
      <c r="AC4124" t="s">
        <v>106</v>
      </c>
      <c r="AG4124" t="s">
        <v>27</v>
      </c>
      <c r="AH4124" t="str">
        <f>Table1[[#This Row],[Family]]</f>
        <v>Chironomidae</v>
      </c>
      <c r="AI4124" t="s">
        <v>48</v>
      </c>
      <c r="AJ4124" t="s">
        <v>61</v>
      </c>
      <c r="AK4124">
        <v>7.6</v>
      </c>
      <c r="AM4124" t="s">
        <v>42</v>
      </c>
      <c r="AN4124">
        <v>7.6</v>
      </c>
      <c r="AO4124">
        <v>0</v>
      </c>
    </row>
    <row r="4125" spans="1:41" x14ac:dyDescent="0.25">
      <c r="A4125" t="s">
        <v>945</v>
      </c>
      <c r="F4125" t="s">
        <v>945</v>
      </c>
      <c r="G4125" s="1">
        <v>42432</v>
      </c>
      <c r="I4125" t="s">
        <v>1023</v>
      </c>
      <c r="J4125" t="s">
        <v>206</v>
      </c>
      <c r="K4125" t="s">
        <v>107</v>
      </c>
      <c r="L4125" t="s">
        <v>42</v>
      </c>
      <c r="M4125" t="s">
        <v>43</v>
      </c>
      <c r="N4125">
        <v>0</v>
      </c>
      <c r="O4125">
        <v>50</v>
      </c>
      <c r="P4125">
        <v>50</v>
      </c>
      <c r="T4125" t="s">
        <v>55</v>
      </c>
      <c r="V4125" t="s">
        <v>67</v>
      </c>
      <c r="X4125" t="s">
        <v>80</v>
      </c>
      <c r="Z4125" t="s">
        <v>86</v>
      </c>
      <c r="AC4125" t="s">
        <v>108</v>
      </c>
      <c r="AG4125" t="s">
        <v>27</v>
      </c>
      <c r="AH4125" t="str">
        <f>Table1[[#This Row],[Family]]</f>
        <v>Chironomidae</v>
      </c>
      <c r="AI4125" t="s">
        <v>48</v>
      </c>
      <c r="AJ4125" t="s">
        <v>82</v>
      </c>
      <c r="AK4125">
        <v>9.1999999999999993</v>
      </c>
      <c r="AM4125" t="s">
        <v>42</v>
      </c>
      <c r="AN4125">
        <v>9.1999999999999993</v>
      </c>
      <c r="AO4125">
        <v>0</v>
      </c>
    </row>
    <row r="4126" spans="1:41" x14ac:dyDescent="0.25">
      <c r="A4126" t="s">
        <v>945</v>
      </c>
      <c r="F4126" t="s">
        <v>945</v>
      </c>
      <c r="G4126" s="1">
        <v>42432</v>
      </c>
      <c r="I4126" t="s">
        <v>1023</v>
      </c>
      <c r="J4126" t="s">
        <v>206</v>
      </c>
      <c r="K4126" t="s">
        <v>274</v>
      </c>
      <c r="L4126" t="s">
        <v>42</v>
      </c>
      <c r="M4126" t="s">
        <v>43</v>
      </c>
      <c r="N4126">
        <v>0</v>
      </c>
      <c r="O4126">
        <v>1</v>
      </c>
      <c r="P4126">
        <v>1</v>
      </c>
      <c r="T4126" t="s">
        <v>55</v>
      </c>
      <c r="V4126" t="s">
        <v>67</v>
      </c>
      <c r="X4126" t="s">
        <v>80</v>
      </c>
      <c r="Z4126" t="s">
        <v>86</v>
      </c>
      <c r="AC4126" t="s">
        <v>275</v>
      </c>
      <c r="AG4126" t="s">
        <v>27</v>
      </c>
      <c r="AH4126" t="str">
        <f>Table1[[#This Row],[Family]]</f>
        <v>Chironomidae</v>
      </c>
      <c r="AI4126" t="s">
        <v>48</v>
      </c>
      <c r="AJ4126" t="s">
        <v>61</v>
      </c>
      <c r="AK4126">
        <v>4.5999999999999996</v>
      </c>
      <c r="AM4126" t="s">
        <v>42</v>
      </c>
      <c r="AN4126">
        <v>4.5999999999999996</v>
      </c>
      <c r="AO4126">
        <v>0</v>
      </c>
    </row>
    <row r="4127" spans="1:41" x14ac:dyDescent="0.25">
      <c r="A4127" t="s">
        <v>945</v>
      </c>
      <c r="F4127" t="s">
        <v>945</v>
      </c>
      <c r="G4127" s="1">
        <v>42432</v>
      </c>
      <c r="I4127" t="s">
        <v>1023</v>
      </c>
      <c r="J4127" t="s">
        <v>206</v>
      </c>
      <c r="K4127" t="s">
        <v>250</v>
      </c>
      <c r="L4127" t="s">
        <v>42</v>
      </c>
      <c r="M4127" t="s">
        <v>43</v>
      </c>
      <c r="N4127">
        <v>0</v>
      </c>
      <c r="O4127">
        <v>14</v>
      </c>
      <c r="P4127">
        <v>14</v>
      </c>
      <c r="T4127" t="s">
        <v>55</v>
      </c>
      <c r="V4127" t="s">
        <v>67</v>
      </c>
      <c r="X4127" t="s">
        <v>80</v>
      </c>
      <c r="Z4127" t="s">
        <v>86</v>
      </c>
      <c r="AC4127" t="s">
        <v>251</v>
      </c>
      <c r="AG4127" t="s">
        <v>27</v>
      </c>
      <c r="AH4127" t="str">
        <f>Table1[[#This Row],[Family]]</f>
        <v>Chironomidae</v>
      </c>
      <c r="AI4127" t="s">
        <v>48</v>
      </c>
      <c r="AJ4127" t="s">
        <v>61</v>
      </c>
      <c r="AK4127">
        <v>5.0999999999999996</v>
      </c>
      <c r="AM4127" t="s">
        <v>42</v>
      </c>
      <c r="AN4127">
        <v>5.0999999999999996</v>
      </c>
      <c r="AO4127">
        <v>0</v>
      </c>
    </row>
    <row r="4128" spans="1:41" x14ac:dyDescent="0.25">
      <c r="A4128" t="s">
        <v>945</v>
      </c>
      <c r="F4128" t="s">
        <v>945</v>
      </c>
      <c r="G4128" s="1">
        <v>42432</v>
      </c>
      <c r="I4128" t="s">
        <v>1023</v>
      </c>
      <c r="J4128" t="s">
        <v>206</v>
      </c>
      <c r="K4128" t="s">
        <v>193</v>
      </c>
      <c r="L4128" t="s">
        <v>42</v>
      </c>
      <c r="M4128" t="s">
        <v>43</v>
      </c>
      <c r="N4128">
        <v>0</v>
      </c>
      <c r="O4128">
        <v>1</v>
      </c>
      <c r="P4128">
        <v>1</v>
      </c>
      <c r="T4128" t="s">
        <v>55</v>
      </c>
      <c r="V4128" t="s">
        <v>67</v>
      </c>
      <c r="X4128" t="s">
        <v>80</v>
      </c>
      <c r="Z4128" t="s">
        <v>86</v>
      </c>
      <c r="AB4128" t="s">
        <v>194</v>
      </c>
      <c r="AC4128" t="s">
        <v>195</v>
      </c>
      <c r="AG4128" t="s">
        <v>27</v>
      </c>
      <c r="AH4128" t="str">
        <f>Table1[[#This Row],[Family]]</f>
        <v>Chironomidae</v>
      </c>
      <c r="AI4128" t="s">
        <v>48</v>
      </c>
      <c r="AJ4128" t="s">
        <v>61</v>
      </c>
      <c r="AK4128">
        <v>8.5</v>
      </c>
      <c r="AM4128" t="s">
        <v>42</v>
      </c>
      <c r="AN4128">
        <v>8.5</v>
      </c>
      <c r="AO4128">
        <v>0</v>
      </c>
    </row>
    <row r="4129" spans="1:41" x14ac:dyDescent="0.25">
      <c r="A4129" t="s">
        <v>945</v>
      </c>
      <c r="F4129" t="s">
        <v>945</v>
      </c>
      <c r="G4129" s="1">
        <v>42432</v>
      </c>
      <c r="I4129" t="s">
        <v>1023</v>
      </c>
      <c r="J4129" t="s">
        <v>206</v>
      </c>
      <c r="K4129" t="s">
        <v>499</v>
      </c>
      <c r="L4129" t="s">
        <v>42</v>
      </c>
      <c r="M4129" t="s">
        <v>43</v>
      </c>
      <c r="N4129">
        <v>0</v>
      </c>
      <c r="O4129">
        <v>1</v>
      </c>
      <c r="P4129">
        <v>1</v>
      </c>
      <c r="T4129" t="s">
        <v>55</v>
      </c>
      <c r="V4129" t="s">
        <v>67</v>
      </c>
      <c r="X4129" t="s">
        <v>80</v>
      </c>
      <c r="Z4129" t="s">
        <v>86</v>
      </c>
      <c r="AB4129" t="s">
        <v>194</v>
      </c>
      <c r="AC4129" t="s">
        <v>500</v>
      </c>
      <c r="AG4129" t="s">
        <v>27</v>
      </c>
      <c r="AH4129" t="str">
        <f>Table1[[#This Row],[Family]]</f>
        <v>Chironomidae</v>
      </c>
      <c r="AI4129" t="s">
        <v>48</v>
      </c>
      <c r="AJ4129" t="s">
        <v>61</v>
      </c>
      <c r="AM4129" t="s">
        <v>42</v>
      </c>
      <c r="AO4129">
        <v>0</v>
      </c>
    </row>
    <row r="4130" spans="1:41" x14ac:dyDescent="0.25">
      <c r="A4130" t="s">
        <v>945</v>
      </c>
      <c r="F4130" t="s">
        <v>945</v>
      </c>
      <c r="G4130" s="1">
        <v>42432</v>
      </c>
      <c r="I4130" t="s">
        <v>1023</v>
      </c>
      <c r="J4130" t="s">
        <v>206</v>
      </c>
      <c r="K4130" t="s">
        <v>198</v>
      </c>
      <c r="L4130" t="s">
        <v>42</v>
      </c>
      <c r="M4130" t="s">
        <v>43</v>
      </c>
      <c r="N4130">
        <v>0</v>
      </c>
      <c r="O4130">
        <v>1</v>
      </c>
      <c r="P4130">
        <v>1</v>
      </c>
      <c r="T4130" t="s">
        <v>55</v>
      </c>
      <c r="V4130" t="s">
        <v>67</v>
      </c>
      <c r="X4130" t="s">
        <v>80</v>
      </c>
      <c r="Z4130" t="s">
        <v>199</v>
      </c>
      <c r="AB4130" t="s">
        <v>200</v>
      </c>
      <c r="AC4130" t="s">
        <v>201</v>
      </c>
      <c r="AG4130" t="s">
        <v>27</v>
      </c>
      <c r="AH4130" t="str">
        <f>Table1[[#This Row],[Family]]</f>
        <v>Simuliidae</v>
      </c>
      <c r="AI4130" t="s">
        <v>92</v>
      </c>
      <c r="AJ4130" t="s">
        <v>53</v>
      </c>
      <c r="AK4130">
        <v>2.4</v>
      </c>
      <c r="AM4130" t="s">
        <v>42</v>
      </c>
      <c r="AN4130">
        <v>2.4</v>
      </c>
      <c r="AO4130">
        <v>0</v>
      </c>
    </row>
    <row r="4131" spans="1:41" x14ac:dyDescent="0.25">
      <c r="A4131" t="s">
        <v>945</v>
      </c>
      <c r="F4131" t="s">
        <v>945</v>
      </c>
      <c r="G4131" s="1">
        <v>42432</v>
      </c>
      <c r="I4131" t="s">
        <v>1023</v>
      </c>
      <c r="J4131" t="s">
        <v>206</v>
      </c>
      <c r="K4131" t="s">
        <v>236</v>
      </c>
      <c r="L4131" t="s">
        <v>42</v>
      </c>
      <c r="M4131" t="s">
        <v>43</v>
      </c>
      <c r="N4131">
        <v>0</v>
      </c>
      <c r="O4131">
        <v>1</v>
      </c>
      <c r="P4131">
        <v>1</v>
      </c>
      <c r="T4131" t="s">
        <v>55</v>
      </c>
      <c r="V4131" t="s">
        <v>67</v>
      </c>
      <c r="X4131" t="s">
        <v>80</v>
      </c>
      <c r="Z4131" t="s">
        <v>199</v>
      </c>
      <c r="AB4131" t="s">
        <v>237</v>
      </c>
      <c r="AC4131" t="s">
        <v>238</v>
      </c>
      <c r="AG4131" t="s">
        <v>27</v>
      </c>
      <c r="AH4131" t="str">
        <f>Table1[[#This Row],[Family]]</f>
        <v>Simuliidae</v>
      </c>
      <c r="AI4131" t="s">
        <v>92</v>
      </c>
      <c r="AJ4131" t="s">
        <v>53</v>
      </c>
      <c r="AK4131">
        <v>5.7</v>
      </c>
      <c r="AM4131" t="s">
        <v>42</v>
      </c>
      <c r="AN4131">
        <v>5.7</v>
      </c>
      <c r="AO4131">
        <v>0</v>
      </c>
    </row>
    <row r="4132" spans="1:41" x14ac:dyDescent="0.25">
      <c r="A4132" t="s">
        <v>945</v>
      </c>
      <c r="F4132" t="s">
        <v>945</v>
      </c>
      <c r="G4132" s="1">
        <v>42432</v>
      </c>
      <c r="I4132" t="s">
        <v>1023</v>
      </c>
      <c r="J4132" t="s">
        <v>206</v>
      </c>
      <c r="K4132" t="s">
        <v>421</v>
      </c>
      <c r="L4132" t="s">
        <v>42</v>
      </c>
      <c r="M4132" t="s">
        <v>43</v>
      </c>
      <c r="N4132">
        <v>0</v>
      </c>
      <c r="O4132">
        <v>1</v>
      </c>
      <c r="P4132">
        <v>1</v>
      </c>
      <c r="T4132" t="s">
        <v>55</v>
      </c>
      <c r="V4132" t="s">
        <v>67</v>
      </c>
      <c r="X4132" t="s">
        <v>80</v>
      </c>
      <c r="Z4132" t="s">
        <v>199</v>
      </c>
      <c r="AB4132" t="s">
        <v>200</v>
      </c>
      <c r="AC4132" t="s">
        <v>422</v>
      </c>
      <c r="AG4132" t="s">
        <v>27</v>
      </c>
      <c r="AH4132" t="str">
        <f>Table1[[#This Row],[Family]]</f>
        <v>Simuliidae</v>
      </c>
      <c r="AI4132" t="s">
        <v>92</v>
      </c>
      <c r="AJ4132" t="s">
        <v>53</v>
      </c>
      <c r="AK4132">
        <v>2.4</v>
      </c>
      <c r="AM4132" t="s">
        <v>42</v>
      </c>
      <c r="AN4132">
        <v>2.4</v>
      </c>
      <c r="AO4132">
        <v>0</v>
      </c>
    </row>
    <row r="4133" spans="1:41" x14ac:dyDescent="0.25">
      <c r="A4133" t="s">
        <v>948</v>
      </c>
      <c r="F4133" t="s">
        <v>948</v>
      </c>
      <c r="G4133" s="1">
        <v>42432</v>
      </c>
      <c r="I4133" t="s">
        <v>1023</v>
      </c>
      <c r="J4133" t="s">
        <v>206</v>
      </c>
      <c r="K4133" t="s">
        <v>332</v>
      </c>
      <c r="L4133" t="s">
        <v>42</v>
      </c>
      <c r="M4133" t="s">
        <v>43</v>
      </c>
      <c r="N4133">
        <v>0</v>
      </c>
      <c r="O4133">
        <v>2</v>
      </c>
      <c r="P4133">
        <v>2</v>
      </c>
      <c r="T4133" t="s">
        <v>333</v>
      </c>
      <c r="V4133" t="s">
        <v>334</v>
      </c>
      <c r="X4133" t="s">
        <v>335</v>
      </c>
      <c r="Z4133" t="s">
        <v>336</v>
      </c>
      <c r="AC4133" t="s">
        <v>337</v>
      </c>
      <c r="AG4133" t="s">
        <v>27</v>
      </c>
      <c r="AH4133" t="str">
        <f>Table1[[#This Row],[Family]]</f>
        <v>Dugesiidae</v>
      </c>
      <c r="AI4133" t="s">
        <v>76</v>
      </c>
      <c r="AJ4133" t="s">
        <v>61</v>
      </c>
      <c r="AK4133">
        <v>9.3000000000000007</v>
      </c>
      <c r="AM4133" t="s">
        <v>42</v>
      </c>
      <c r="AN4133">
        <v>9.3000000000000007</v>
      </c>
      <c r="AO4133">
        <v>0</v>
      </c>
    </row>
    <row r="4134" spans="1:41" x14ac:dyDescent="0.25">
      <c r="A4134" t="s">
        <v>948</v>
      </c>
      <c r="F4134" t="s">
        <v>948</v>
      </c>
      <c r="G4134" s="1">
        <v>42432</v>
      </c>
      <c r="I4134" t="s">
        <v>1023</v>
      </c>
      <c r="J4134" t="s">
        <v>206</v>
      </c>
      <c r="K4134" t="s">
        <v>258</v>
      </c>
      <c r="L4134" t="s">
        <v>42</v>
      </c>
      <c r="M4134" t="s">
        <v>43</v>
      </c>
      <c r="N4134">
        <v>0</v>
      </c>
      <c r="O4134">
        <v>1</v>
      </c>
      <c r="P4134">
        <v>1</v>
      </c>
      <c r="T4134" t="s">
        <v>44</v>
      </c>
      <c r="V4134" t="s">
        <v>45</v>
      </c>
      <c r="X4134" t="s">
        <v>46</v>
      </c>
      <c r="Z4134" t="s">
        <v>259</v>
      </c>
      <c r="AG4134" t="s">
        <v>24</v>
      </c>
      <c r="AH4134" t="str">
        <f>Table1[[#This Row],[FinalID]]</f>
        <v>ENCHYTRAEIDAE</v>
      </c>
      <c r="AI4134" t="s">
        <v>48</v>
      </c>
      <c r="AJ4134" t="s">
        <v>49</v>
      </c>
      <c r="AK4134">
        <v>9.1</v>
      </c>
      <c r="AM4134" t="s">
        <v>42</v>
      </c>
      <c r="AN4134">
        <v>9.1</v>
      </c>
      <c r="AO4134">
        <v>0</v>
      </c>
    </row>
    <row r="4135" spans="1:41" x14ac:dyDescent="0.25">
      <c r="A4135" t="s">
        <v>948</v>
      </c>
      <c r="F4135" t="s">
        <v>948</v>
      </c>
      <c r="G4135" s="1">
        <v>42432</v>
      </c>
      <c r="I4135" t="s">
        <v>1023</v>
      </c>
      <c r="J4135" t="s">
        <v>206</v>
      </c>
      <c r="K4135" t="s">
        <v>41</v>
      </c>
      <c r="L4135" t="s">
        <v>42</v>
      </c>
      <c r="M4135" t="s">
        <v>43</v>
      </c>
      <c r="N4135">
        <v>0</v>
      </c>
      <c r="O4135">
        <v>1</v>
      </c>
      <c r="P4135">
        <v>1</v>
      </c>
      <c r="T4135" t="s">
        <v>44</v>
      </c>
      <c r="V4135" t="s">
        <v>45</v>
      </c>
      <c r="X4135" t="s">
        <v>46</v>
      </c>
      <c r="Z4135" t="s">
        <v>47</v>
      </c>
      <c r="AG4135" t="s">
        <v>24</v>
      </c>
      <c r="AH4135" t="str">
        <f>Table1[[#This Row],[FinalID]]</f>
        <v>NAIDIDAE</v>
      </c>
      <c r="AI4135" t="s">
        <v>48</v>
      </c>
      <c r="AJ4135" t="s">
        <v>49</v>
      </c>
      <c r="AK4135">
        <v>8.5</v>
      </c>
      <c r="AM4135" t="s">
        <v>42</v>
      </c>
      <c r="AN4135">
        <v>8.5</v>
      </c>
      <c r="AO4135">
        <v>0</v>
      </c>
    </row>
    <row r="4136" spans="1:41" x14ac:dyDescent="0.25">
      <c r="A4136" t="s">
        <v>948</v>
      </c>
      <c r="F4136" t="s">
        <v>948</v>
      </c>
      <c r="G4136" s="1">
        <v>42432</v>
      </c>
      <c r="I4136" t="s">
        <v>1023</v>
      </c>
      <c r="J4136" t="s">
        <v>206</v>
      </c>
      <c r="K4136" t="s">
        <v>393</v>
      </c>
      <c r="L4136" t="s">
        <v>42</v>
      </c>
      <c r="M4136" t="s">
        <v>43</v>
      </c>
      <c r="N4136">
        <v>0</v>
      </c>
      <c r="O4136">
        <v>2</v>
      </c>
      <c r="P4136">
        <v>2</v>
      </c>
      <c r="T4136" t="s">
        <v>208</v>
      </c>
      <c r="V4136" t="s">
        <v>394</v>
      </c>
      <c r="X4136" t="s">
        <v>395</v>
      </c>
      <c r="Z4136" t="s">
        <v>396</v>
      </c>
      <c r="AC4136" t="s">
        <v>397</v>
      </c>
      <c r="AG4136" t="s">
        <v>27</v>
      </c>
      <c r="AH4136" t="str">
        <f>Table1[[#This Row],[Family]]</f>
        <v>Corbiculidae</v>
      </c>
      <c r="AI4136" t="s">
        <v>92</v>
      </c>
      <c r="AJ4136" t="s">
        <v>49</v>
      </c>
      <c r="AK4136">
        <v>6</v>
      </c>
      <c r="AM4136" t="s">
        <v>42</v>
      </c>
      <c r="AN4136">
        <v>6</v>
      </c>
      <c r="AO4136">
        <v>0</v>
      </c>
    </row>
    <row r="4137" spans="1:41" x14ac:dyDescent="0.25">
      <c r="A4137" t="s">
        <v>948</v>
      </c>
      <c r="F4137" t="s">
        <v>948</v>
      </c>
      <c r="G4137" s="1">
        <v>42432</v>
      </c>
      <c r="I4137" t="s">
        <v>1023</v>
      </c>
      <c r="J4137" t="s">
        <v>206</v>
      </c>
      <c r="K4137" t="s">
        <v>260</v>
      </c>
      <c r="L4137" t="s">
        <v>42</v>
      </c>
      <c r="M4137" t="s">
        <v>43</v>
      </c>
      <c r="N4137">
        <v>0</v>
      </c>
      <c r="O4137">
        <v>9</v>
      </c>
      <c r="P4137">
        <v>9</v>
      </c>
      <c r="T4137" t="s">
        <v>55</v>
      </c>
      <c r="V4137" t="s">
        <v>67</v>
      </c>
      <c r="X4137" t="s">
        <v>68</v>
      </c>
      <c r="Z4137" t="s">
        <v>142</v>
      </c>
      <c r="AC4137" t="s">
        <v>261</v>
      </c>
      <c r="AG4137" t="s">
        <v>27</v>
      </c>
      <c r="AH4137" t="str">
        <f>Table1[[#This Row],[Family]]</f>
        <v>Heptageniidae</v>
      </c>
      <c r="AI4137" t="s">
        <v>144</v>
      </c>
      <c r="AJ4137" t="s">
        <v>53</v>
      </c>
      <c r="AK4137">
        <v>3</v>
      </c>
      <c r="AM4137" t="s">
        <v>42</v>
      </c>
      <c r="AN4137">
        <v>3</v>
      </c>
      <c r="AO4137">
        <v>0</v>
      </c>
    </row>
    <row r="4138" spans="1:41" x14ac:dyDescent="0.25">
      <c r="A4138" t="s">
        <v>948</v>
      </c>
      <c r="F4138" t="s">
        <v>948</v>
      </c>
      <c r="G4138" s="1">
        <v>42432</v>
      </c>
      <c r="I4138" t="s">
        <v>1023</v>
      </c>
      <c r="J4138" t="s">
        <v>206</v>
      </c>
      <c r="K4138" t="s">
        <v>523</v>
      </c>
      <c r="L4138" t="s">
        <v>42</v>
      </c>
      <c r="M4138" t="s">
        <v>79</v>
      </c>
      <c r="N4138">
        <v>0</v>
      </c>
      <c r="O4138">
        <v>1</v>
      </c>
      <c r="P4138">
        <v>1</v>
      </c>
      <c r="T4138" t="s">
        <v>55</v>
      </c>
      <c r="V4138" t="s">
        <v>67</v>
      </c>
      <c r="X4138" t="s">
        <v>152</v>
      </c>
      <c r="Z4138" t="s">
        <v>159</v>
      </c>
      <c r="AG4138" t="s">
        <v>24</v>
      </c>
      <c r="AH4138" t="str">
        <f>Table1[[#This Row],[FinalID]]</f>
        <v>NEMOURIDAE</v>
      </c>
      <c r="AI4138" t="s">
        <v>60</v>
      </c>
      <c r="AJ4138" t="s">
        <v>161</v>
      </c>
      <c r="AK4138">
        <v>2.9</v>
      </c>
      <c r="AM4138" t="s">
        <v>42</v>
      </c>
      <c r="AN4138">
        <v>2.9</v>
      </c>
      <c r="AO4138">
        <v>0</v>
      </c>
    </row>
    <row r="4139" spans="1:41" x14ac:dyDescent="0.25">
      <c r="A4139" t="s">
        <v>948</v>
      </c>
      <c r="F4139" t="s">
        <v>948</v>
      </c>
      <c r="G4139" s="1">
        <v>42432</v>
      </c>
      <c r="I4139" t="s">
        <v>1023</v>
      </c>
      <c r="J4139" t="s">
        <v>206</v>
      </c>
      <c r="K4139" t="s">
        <v>262</v>
      </c>
      <c r="L4139" t="s">
        <v>42</v>
      </c>
      <c r="M4139" t="s">
        <v>43</v>
      </c>
      <c r="N4139">
        <v>0</v>
      </c>
      <c r="O4139">
        <v>5</v>
      </c>
      <c r="P4139">
        <v>5</v>
      </c>
      <c r="T4139" t="s">
        <v>55</v>
      </c>
      <c r="V4139" t="s">
        <v>67</v>
      </c>
      <c r="X4139" t="s">
        <v>152</v>
      </c>
      <c r="Z4139" t="s">
        <v>159</v>
      </c>
      <c r="AC4139" t="s">
        <v>263</v>
      </c>
      <c r="AG4139" t="s">
        <v>27</v>
      </c>
      <c r="AH4139" t="str">
        <f>Table1[[#This Row],[Family]]</f>
        <v>Nemouridae</v>
      </c>
      <c r="AI4139" t="s">
        <v>60</v>
      </c>
      <c r="AJ4139" t="s">
        <v>161</v>
      </c>
      <c r="AK4139">
        <v>4.5</v>
      </c>
      <c r="AM4139" t="s">
        <v>42</v>
      </c>
      <c r="AN4139">
        <v>4.5</v>
      </c>
      <c r="AO4139">
        <v>0</v>
      </c>
    </row>
    <row r="4140" spans="1:41" x14ac:dyDescent="0.25">
      <c r="A4140" t="s">
        <v>948</v>
      </c>
      <c r="F4140" t="s">
        <v>948</v>
      </c>
      <c r="G4140" s="1">
        <v>42432</v>
      </c>
      <c r="I4140" t="s">
        <v>1023</v>
      </c>
      <c r="J4140" t="s">
        <v>206</v>
      </c>
      <c r="K4140" t="s">
        <v>416</v>
      </c>
      <c r="L4140" t="s">
        <v>42</v>
      </c>
      <c r="M4140" t="s">
        <v>43</v>
      </c>
      <c r="N4140">
        <v>0</v>
      </c>
      <c r="O4140">
        <v>1</v>
      </c>
      <c r="P4140">
        <v>1</v>
      </c>
      <c r="T4140" t="s">
        <v>55</v>
      </c>
      <c r="V4140" t="s">
        <v>67</v>
      </c>
      <c r="X4140" t="s">
        <v>373</v>
      </c>
      <c r="Z4140" t="s">
        <v>374</v>
      </c>
      <c r="AC4140" t="s">
        <v>417</v>
      </c>
      <c r="AG4140" t="s">
        <v>27</v>
      </c>
      <c r="AH4140" t="str">
        <f>Table1[[#This Row],[Family]]</f>
        <v>Corydalidae</v>
      </c>
      <c r="AI4140" t="s">
        <v>76</v>
      </c>
      <c r="AJ4140" t="s">
        <v>376</v>
      </c>
      <c r="AK4140">
        <v>1.4</v>
      </c>
      <c r="AM4140" t="s">
        <v>42</v>
      </c>
      <c r="AN4140">
        <v>1.4</v>
      </c>
      <c r="AO4140">
        <v>0</v>
      </c>
    </row>
    <row r="4141" spans="1:41" x14ac:dyDescent="0.25">
      <c r="A4141" t="s">
        <v>948</v>
      </c>
      <c r="F4141" t="s">
        <v>948</v>
      </c>
      <c r="G4141" s="1">
        <v>42432</v>
      </c>
      <c r="I4141" t="s">
        <v>1023</v>
      </c>
      <c r="J4141" t="s">
        <v>206</v>
      </c>
      <c r="K4141" t="s">
        <v>170</v>
      </c>
      <c r="L4141" t="s">
        <v>42</v>
      </c>
      <c r="M4141" t="s">
        <v>43</v>
      </c>
      <c r="N4141">
        <v>0</v>
      </c>
      <c r="O4141">
        <v>29</v>
      </c>
      <c r="P4141">
        <v>29</v>
      </c>
      <c r="T4141" t="s">
        <v>55</v>
      </c>
      <c r="V4141" t="s">
        <v>67</v>
      </c>
      <c r="X4141" t="s">
        <v>72</v>
      </c>
      <c r="Z4141" t="s">
        <v>171</v>
      </c>
      <c r="AC4141" t="s">
        <v>172</v>
      </c>
      <c r="AG4141" t="s">
        <v>27</v>
      </c>
      <c r="AH4141" t="str">
        <f>Table1[[#This Row],[Family]]</f>
        <v>Hydropsychidae</v>
      </c>
      <c r="AI4141" t="s">
        <v>92</v>
      </c>
      <c r="AJ4141" t="s">
        <v>53</v>
      </c>
      <c r="AK4141">
        <v>6.5</v>
      </c>
      <c r="AM4141" t="s">
        <v>42</v>
      </c>
      <c r="AN4141">
        <v>6.5</v>
      </c>
      <c r="AO4141">
        <v>0</v>
      </c>
    </row>
    <row r="4142" spans="1:41" x14ac:dyDescent="0.25">
      <c r="A4142" t="s">
        <v>948</v>
      </c>
      <c r="F4142" t="s">
        <v>948</v>
      </c>
      <c r="G4142" s="1">
        <v>42432</v>
      </c>
      <c r="I4142" t="s">
        <v>1023</v>
      </c>
      <c r="J4142" t="s">
        <v>206</v>
      </c>
      <c r="K4142" t="s">
        <v>175</v>
      </c>
      <c r="L4142" t="s">
        <v>42</v>
      </c>
      <c r="M4142" t="s">
        <v>43</v>
      </c>
      <c r="N4142">
        <v>0</v>
      </c>
      <c r="O4142">
        <v>6</v>
      </c>
      <c r="P4142">
        <v>6</v>
      </c>
      <c r="T4142" t="s">
        <v>55</v>
      </c>
      <c r="V4142" t="s">
        <v>67</v>
      </c>
      <c r="X4142" t="s">
        <v>72</v>
      </c>
      <c r="Z4142" t="s">
        <v>171</v>
      </c>
      <c r="AC4142" t="s">
        <v>176</v>
      </c>
      <c r="AG4142" t="s">
        <v>27</v>
      </c>
      <c r="AH4142" t="str">
        <f>Table1[[#This Row],[Family]]</f>
        <v>Hydropsychidae</v>
      </c>
      <c r="AI4142" t="s">
        <v>92</v>
      </c>
      <c r="AJ4142" t="s">
        <v>53</v>
      </c>
      <c r="AK4142">
        <v>7.5</v>
      </c>
      <c r="AM4142" t="s">
        <v>42</v>
      </c>
      <c r="AN4142">
        <v>7.5</v>
      </c>
      <c r="AO4142">
        <v>0</v>
      </c>
    </row>
    <row r="4143" spans="1:41" x14ac:dyDescent="0.25">
      <c r="A4143" t="s">
        <v>948</v>
      </c>
      <c r="F4143" t="s">
        <v>948</v>
      </c>
      <c r="G4143" s="1">
        <v>42432</v>
      </c>
      <c r="I4143" t="s">
        <v>1023</v>
      </c>
      <c r="J4143" t="s">
        <v>206</v>
      </c>
      <c r="K4143" t="s">
        <v>217</v>
      </c>
      <c r="L4143" t="s">
        <v>42</v>
      </c>
      <c r="M4143" t="s">
        <v>43</v>
      </c>
      <c r="N4143">
        <v>0</v>
      </c>
      <c r="O4143">
        <v>3</v>
      </c>
      <c r="P4143">
        <v>3</v>
      </c>
      <c r="T4143" t="s">
        <v>55</v>
      </c>
      <c r="V4143" t="s">
        <v>67</v>
      </c>
      <c r="X4143" t="s">
        <v>72</v>
      </c>
      <c r="Z4143" t="s">
        <v>181</v>
      </c>
      <c r="AC4143" t="s">
        <v>218</v>
      </c>
      <c r="AG4143" t="s">
        <v>27</v>
      </c>
      <c r="AH4143" t="str">
        <f>Table1[[#This Row],[Family]]</f>
        <v>Philopotamidae</v>
      </c>
      <c r="AI4143" t="s">
        <v>92</v>
      </c>
      <c r="AJ4143" t="s">
        <v>53</v>
      </c>
      <c r="AK4143">
        <v>4.4000000000000004</v>
      </c>
      <c r="AM4143" t="s">
        <v>42</v>
      </c>
      <c r="AN4143">
        <v>4.4000000000000004</v>
      </c>
      <c r="AO4143">
        <v>0</v>
      </c>
    </row>
    <row r="4144" spans="1:41" x14ac:dyDescent="0.25">
      <c r="A4144" t="s">
        <v>948</v>
      </c>
      <c r="F4144" t="s">
        <v>948</v>
      </c>
      <c r="G4144" s="1">
        <v>42432</v>
      </c>
      <c r="I4144" t="s">
        <v>1023</v>
      </c>
      <c r="J4144" t="s">
        <v>206</v>
      </c>
      <c r="K4144" t="s">
        <v>297</v>
      </c>
      <c r="L4144" t="s">
        <v>42</v>
      </c>
      <c r="M4144" t="s">
        <v>43</v>
      </c>
      <c r="N4144">
        <v>0</v>
      </c>
      <c r="O4144">
        <v>1</v>
      </c>
      <c r="P4144">
        <v>1</v>
      </c>
      <c r="T4144" t="s">
        <v>55</v>
      </c>
      <c r="V4144" t="s">
        <v>67</v>
      </c>
      <c r="X4144" t="s">
        <v>80</v>
      </c>
      <c r="Z4144" t="s">
        <v>86</v>
      </c>
      <c r="AB4144" t="s">
        <v>97</v>
      </c>
      <c r="AC4144" t="s">
        <v>298</v>
      </c>
      <c r="AG4144" t="s">
        <v>27</v>
      </c>
      <c r="AH4144" t="str">
        <f>Table1[[#This Row],[Family]]</f>
        <v>Chironomidae</v>
      </c>
      <c r="AI4144" t="s">
        <v>92</v>
      </c>
      <c r="AJ4144" t="s">
        <v>53</v>
      </c>
      <c r="AK4144">
        <v>7.2</v>
      </c>
      <c r="AM4144" t="s">
        <v>42</v>
      </c>
      <c r="AN4144">
        <v>7.2</v>
      </c>
      <c r="AO4144">
        <v>0</v>
      </c>
    </row>
    <row r="4145" spans="1:41" x14ac:dyDescent="0.25">
      <c r="A4145" t="s">
        <v>948</v>
      </c>
      <c r="F4145" t="s">
        <v>948</v>
      </c>
      <c r="G4145" s="1">
        <v>42432</v>
      </c>
      <c r="I4145" t="s">
        <v>1023</v>
      </c>
      <c r="J4145" t="s">
        <v>206</v>
      </c>
      <c r="K4145" t="s">
        <v>100</v>
      </c>
      <c r="L4145" t="s">
        <v>42</v>
      </c>
      <c r="M4145" t="s">
        <v>43</v>
      </c>
      <c r="N4145">
        <v>0</v>
      </c>
      <c r="O4145">
        <v>2</v>
      </c>
      <c r="P4145">
        <v>2</v>
      </c>
      <c r="T4145" t="s">
        <v>55</v>
      </c>
      <c r="V4145" t="s">
        <v>67</v>
      </c>
      <c r="X4145" t="s">
        <v>80</v>
      </c>
      <c r="Z4145" t="s">
        <v>86</v>
      </c>
      <c r="AC4145" t="s">
        <v>101</v>
      </c>
      <c r="AG4145" t="s">
        <v>27</v>
      </c>
      <c r="AH4145" t="str">
        <f>Table1[[#This Row],[Family]]</f>
        <v>Chironomidae</v>
      </c>
      <c r="AI4145" t="s">
        <v>60</v>
      </c>
      <c r="AJ4145" t="s">
        <v>102</v>
      </c>
      <c r="AK4145">
        <v>9.6</v>
      </c>
      <c r="AM4145" t="s">
        <v>42</v>
      </c>
      <c r="AN4145">
        <v>9.6</v>
      </c>
      <c r="AO4145">
        <v>0</v>
      </c>
    </row>
    <row r="4146" spans="1:41" x14ac:dyDescent="0.25">
      <c r="A4146" t="s">
        <v>948</v>
      </c>
      <c r="F4146" t="s">
        <v>948</v>
      </c>
      <c r="G4146" s="1">
        <v>42432</v>
      </c>
      <c r="I4146" t="s">
        <v>1023</v>
      </c>
      <c r="J4146" t="s">
        <v>206</v>
      </c>
      <c r="K4146" t="s">
        <v>227</v>
      </c>
      <c r="L4146" t="s">
        <v>42</v>
      </c>
      <c r="M4146" t="s">
        <v>43</v>
      </c>
      <c r="N4146">
        <v>0</v>
      </c>
      <c r="O4146">
        <v>1</v>
      </c>
      <c r="P4146">
        <v>1</v>
      </c>
      <c r="T4146" t="s">
        <v>55</v>
      </c>
      <c r="V4146" t="s">
        <v>67</v>
      </c>
      <c r="X4146" t="s">
        <v>80</v>
      </c>
      <c r="Z4146" t="s">
        <v>86</v>
      </c>
      <c r="AC4146" t="s">
        <v>228</v>
      </c>
      <c r="AG4146" t="s">
        <v>27</v>
      </c>
      <c r="AH4146" t="str">
        <f>Table1[[#This Row],[Family]]</f>
        <v>Chironomidae</v>
      </c>
      <c r="AI4146" t="s">
        <v>144</v>
      </c>
      <c r="AJ4146" t="s">
        <v>61</v>
      </c>
      <c r="AK4146">
        <v>7.2</v>
      </c>
      <c r="AM4146" t="s">
        <v>42</v>
      </c>
      <c r="AN4146">
        <v>7.2</v>
      </c>
      <c r="AO4146">
        <v>0</v>
      </c>
    </row>
    <row r="4147" spans="1:41" x14ac:dyDescent="0.25">
      <c r="A4147" t="s">
        <v>948</v>
      </c>
      <c r="F4147" t="s">
        <v>948</v>
      </c>
      <c r="G4147" s="1">
        <v>42432</v>
      </c>
      <c r="I4147" t="s">
        <v>1023</v>
      </c>
      <c r="J4147" t="s">
        <v>206</v>
      </c>
      <c r="K4147" t="s">
        <v>107</v>
      </c>
      <c r="L4147" t="s">
        <v>42</v>
      </c>
      <c r="M4147" t="s">
        <v>43</v>
      </c>
      <c r="N4147">
        <v>0</v>
      </c>
      <c r="O4147">
        <v>32</v>
      </c>
      <c r="P4147">
        <v>32</v>
      </c>
      <c r="T4147" t="s">
        <v>55</v>
      </c>
      <c r="V4147" t="s">
        <v>67</v>
      </c>
      <c r="X4147" t="s">
        <v>80</v>
      </c>
      <c r="Z4147" t="s">
        <v>86</v>
      </c>
      <c r="AC4147" t="s">
        <v>108</v>
      </c>
      <c r="AG4147" t="s">
        <v>27</v>
      </c>
      <c r="AH4147" t="str">
        <f>Table1[[#This Row],[Family]]</f>
        <v>Chironomidae</v>
      </c>
      <c r="AI4147" t="s">
        <v>48</v>
      </c>
      <c r="AJ4147" t="s">
        <v>82</v>
      </c>
      <c r="AK4147">
        <v>9.1999999999999993</v>
      </c>
      <c r="AM4147" t="s">
        <v>42</v>
      </c>
      <c r="AN4147">
        <v>9.1999999999999993</v>
      </c>
      <c r="AO4147">
        <v>0</v>
      </c>
    </row>
    <row r="4148" spans="1:41" x14ac:dyDescent="0.25">
      <c r="A4148" t="s">
        <v>948</v>
      </c>
      <c r="F4148" t="s">
        <v>948</v>
      </c>
      <c r="G4148" s="1">
        <v>42432</v>
      </c>
      <c r="I4148" t="s">
        <v>1023</v>
      </c>
      <c r="J4148" t="s">
        <v>206</v>
      </c>
      <c r="K4148" t="s">
        <v>274</v>
      </c>
      <c r="L4148" t="s">
        <v>42</v>
      </c>
      <c r="M4148" t="s">
        <v>43</v>
      </c>
      <c r="N4148">
        <v>0</v>
      </c>
      <c r="O4148">
        <v>5</v>
      </c>
      <c r="P4148">
        <v>5</v>
      </c>
      <c r="T4148" t="s">
        <v>55</v>
      </c>
      <c r="V4148" t="s">
        <v>67</v>
      </c>
      <c r="X4148" t="s">
        <v>80</v>
      </c>
      <c r="Z4148" t="s">
        <v>86</v>
      </c>
      <c r="AC4148" t="s">
        <v>275</v>
      </c>
      <c r="AG4148" t="s">
        <v>27</v>
      </c>
      <c r="AH4148" t="str">
        <f>Table1[[#This Row],[Family]]</f>
        <v>Chironomidae</v>
      </c>
      <c r="AI4148" t="s">
        <v>48</v>
      </c>
      <c r="AJ4148" t="s">
        <v>61</v>
      </c>
      <c r="AK4148">
        <v>4.5999999999999996</v>
      </c>
      <c r="AM4148" t="s">
        <v>42</v>
      </c>
      <c r="AN4148">
        <v>4.5999999999999996</v>
      </c>
      <c r="AO4148">
        <v>0</v>
      </c>
    </row>
    <row r="4149" spans="1:41" x14ac:dyDescent="0.25">
      <c r="A4149" t="s">
        <v>948</v>
      </c>
      <c r="F4149" t="s">
        <v>948</v>
      </c>
      <c r="G4149" s="1">
        <v>42432</v>
      </c>
      <c r="I4149" t="s">
        <v>1023</v>
      </c>
      <c r="J4149" t="s">
        <v>206</v>
      </c>
      <c r="K4149" t="s">
        <v>250</v>
      </c>
      <c r="L4149" t="s">
        <v>42</v>
      </c>
      <c r="M4149" t="s">
        <v>43</v>
      </c>
      <c r="N4149">
        <v>0</v>
      </c>
      <c r="O4149">
        <v>5</v>
      </c>
      <c r="P4149">
        <v>5</v>
      </c>
      <c r="T4149" t="s">
        <v>55</v>
      </c>
      <c r="V4149" t="s">
        <v>67</v>
      </c>
      <c r="X4149" t="s">
        <v>80</v>
      </c>
      <c r="Z4149" t="s">
        <v>86</v>
      </c>
      <c r="AC4149" t="s">
        <v>251</v>
      </c>
      <c r="AG4149" t="s">
        <v>27</v>
      </c>
      <c r="AH4149" t="str">
        <f>Table1[[#This Row],[Family]]</f>
        <v>Chironomidae</v>
      </c>
      <c r="AI4149" t="s">
        <v>48</v>
      </c>
      <c r="AJ4149" t="s">
        <v>61</v>
      </c>
      <c r="AK4149">
        <v>5.0999999999999996</v>
      </c>
      <c r="AM4149" t="s">
        <v>42</v>
      </c>
      <c r="AN4149">
        <v>5.0999999999999996</v>
      </c>
      <c r="AO4149">
        <v>0</v>
      </c>
    </row>
    <row r="4150" spans="1:41" x14ac:dyDescent="0.25">
      <c r="A4150" t="s">
        <v>948</v>
      </c>
      <c r="F4150" t="s">
        <v>948</v>
      </c>
      <c r="G4150" s="1">
        <v>42432</v>
      </c>
      <c r="I4150" t="s">
        <v>1023</v>
      </c>
      <c r="J4150" t="s">
        <v>206</v>
      </c>
      <c r="K4150" t="s">
        <v>193</v>
      </c>
      <c r="L4150" t="s">
        <v>42</v>
      </c>
      <c r="M4150" t="s">
        <v>43</v>
      </c>
      <c r="N4150">
        <v>0</v>
      </c>
      <c r="O4150">
        <v>1</v>
      </c>
      <c r="P4150">
        <v>1</v>
      </c>
      <c r="T4150" t="s">
        <v>55</v>
      </c>
      <c r="V4150" t="s">
        <v>67</v>
      </c>
      <c r="X4150" t="s">
        <v>80</v>
      </c>
      <c r="Z4150" t="s">
        <v>86</v>
      </c>
      <c r="AB4150" t="s">
        <v>194</v>
      </c>
      <c r="AC4150" t="s">
        <v>195</v>
      </c>
      <c r="AG4150" t="s">
        <v>27</v>
      </c>
      <c r="AH4150" t="str">
        <f>Table1[[#This Row],[Family]]</f>
        <v>Chironomidae</v>
      </c>
      <c r="AI4150" t="s">
        <v>48</v>
      </c>
      <c r="AJ4150" t="s">
        <v>61</v>
      </c>
      <c r="AK4150">
        <v>8.5</v>
      </c>
      <c r="AM4150" t="s">
        <v>42</v>
      </c>
      <c r="AN4150">
        <v>8.5</v>
      </c>
      <c r="AO4150">
        <v>0</v>
      </c>
    </row>
    <row r="4151" spans="1:41" x14ac:dyDescent="0.25">
      <c r="A4151" t="s">
        <v>948</v>
      </c>
      <c r="F4151" t="s">
        <v>948</v>
      </c>
      <c r="G4151" s="1">
        <v>42432</v>
      </c>
      <c r="I4151" t="s">
        <v>1023</v>
      </c>
      <c r="J4151" t="s">
        <v>206</v>
      </c>
      <c r="K4151" t="s">
        <v>499</v>
      </c>
      <c r="L4151" t="s">
        <v>42</v>
      </c>
      <c r="M4151" t="s">
        <v>43</v>
      </c>
      <c r="N4151">
        <v>0</v>
      </c>
      <c r="O4151">
        <v>1</v>
      </c>
      <c r="P4151">
        <v>1</v>
      </c>
      <c r="T4151" t="s">
        <v>55</v>
      </c>
      <c r="V4151" t="s">
        <v>67</v>
      </c>
      <c r="X4151" t="s">
        <v>80</v>
      </c>
      <c r="Z4151" t="s">
        <v>86</v>
      </c>
      <c r="AB4151" t="s">
        <v>194</v>
      </c>
      <c r="AC4151" t="s">
        <v>500</v>
      </c>
      <c r="AG4151" t="s">
        <v>27</v>
      </c>
      <c r="AH4151" t="str">
        <f>Table1[[#This Row],[Family]]</f>
        <v>Chironomidae</v>
      </c>
      <c r="AI4151" t="s">
        <v>48</v>
      </c>
      <c r="AJ4151" t="s">
        <v>61</v>
      </c>
      <c r="AM4151" t="s">
        <v>42</v>
      </c>
      <c r="AO4151">
        <v>0</v>
      </c>
    </row>
    <row r="4152" spans="1:41" x14ac:dyDescent="0.25">
      <c r="A4152" t="s">
        <v>948</v>
      </c>
      <c r="F4152" t="s">
        <v>948</v>
      </c>
      <c r="G4152" s="1">
        <v>42432</v>
      </c>
      <c r="I4152" t="s">
        <v>1023</v>
      </c>
      <c r="J4152" t="s">
        <v>206</v>
      </c>
      <c r="K4152" t="s">
        <v>278</v>
      </c>
      <c r="L4152" t="s">
        <v>42</v>
      </c>
      <c r="M4152" t="s">
        <v>43</v>
      </c>
      <c r="N4152">
        <v>0</v>
      </c>
      <c r="O4152">
        <v>6</v>
      </c>
      <c r="P4152">
        <v>6</v>
      </c>
      <c r="T4152" t="s">
        <v>55</v>
      </c>
      <c r="V4152" t="s">
        <v>67</v>
      </c>
      <c r="X4152" t="s">
        <v>80</v>
      </c>
      <c r="Z4152" t="s">
        <v>279</v>
      </c>
      <c r="AC4152" t="s">
        <v>280</v>
      </c>
      <c r="AG4152" t="s">
        <v>27</v>
      </c>
      <c r="AH4152" t="str">
        <f>Table1[[#This Row],[Family]]</f>
        <v>Empididae</v>
      </c>
      <c r="AI4152" t="s">
        <v>76</v>
      </c>
      <c r="AJ4152" t="s">
        <v>53</v>
      </c>
      <c r="AK4152">
        <v>7.4</v>
      </c>
      <c r="AM4152" t="s">
        <v>42</v>
      </c>
      <c r="AN4152">
        <v>7.4</v>
      </c>
      <c r="AO4152">
        <v>0</v>
      </c>
    </row>
    <row r="4153" spans="1:41" x14ac:dyDescent="0.25">
      <c r="A4153" t="s">
        <v>948</v>
      </c>
      <c r="F4153" t="s">
        <v>948</v>
      </c>
      <c r="G4153" s="1">
        <v>42432</v>
      </c>
      <c r="I4153" t="s">
        <v>1023</v>
      </c>
      <c r="J4153" t="s">
        <v>206</v>
      </c>
      <c r="K4153" t="s">
        <v>198</v>
      </c>
      <c r="L4153" t="s">
        <v>42</v>
      </c>
      <c r="M4153" t="s">
        <v>43</v>
      </c>
      <c r="N4153">
        <v>0</v>
      </c>
      <c r="O4153">
        <v>2</v>
      </c>
      <c r="P4153">
        <v>2</v>
      </c>
      <c r="T4153" t="s">
        <v>55</v>
      </c>
      <c r="V4153" t="s">
        <v>67</v>
      </c>
      <c r="X4153" t="s">
        <v>80</v>
      </c>
      <c r="Z4153" t="s">
        <v>199</v>
      </c>
      <c r="AB4153" t="s">
        <v>200</v>
      </c>
      <c r="AC4153" t="s">
        <v>201</v>
      </c>
      <c r="AG4153" t="s">
        <v>27</v>
      </c>
      <c r="AH4153" t="str">
        <f>Table1[[#This Row],[Family]]</f>
        <v>Simuliidae</v>
      </c>
      <c r="AI4153" t="s">
        <v>92</v>
      </c>
      <c r="AJ4153" t="s">
        <v>53</v>
      </c>
      <c r="AK4153">
        <v>2.4</v>
      </c>
      <c r="AM4153" t="s">
        <v>42</v>
      </c>
      <c r="AN4153">
        <v>2.4</v>
      </c>
      <c r="AO4153">
        <v>0</v>
      </c>
    </row>
    <row r="4154" spans="1:41" x14ac:dyDescent="0.25">
      <c r="A4154" t="s">
        <v>948</v>
      </c>
      <c r="F4154" t="s">
        <v>948</v>
      </c>
      <c r="G4154" s="1">
        <v>42432</v>
      </c>
      <c r="I4154" t="s">
        <v>1023</v>
      </c>
      <c r="J4154" t="s">
        <v>206</v>
      </c>
      <c r="K4154" t="s">
        <v>236</v>
      </c>
      <c r="L4154" t="s">
        <v>42</v>
      </c>
      <c r="M4154" t="s">
        <v>43</v>
      </c>
      <c r="N4154">
        <v>0</v>
      </c>
      <c r="O4154">
        <v>1</v>
      </c>
      <c r="P4154">
        <v>1</v>
      </c>
      <c r="T4154" t="s">
        <v>55</v>
      </c>
      <c r="V4154" t="s">
        <v>67</v>
      </c>
      <c r="X4154" t="s">
        <v>80</v>
      </c>
      <c r="Z4154" t="s">
        <v>199</v>
      </c>
      <c r="AB4154" t="s">
        <v>237</v>
      </c>
      <c r="AC4154" t="s">
        <v>238</v>
      </c>
      <c r="AG4154" t="s">
        <v>27</v>
      </c>
      <c r="AH4154" t="str">
        <f>Table1[[#This Row],[Family]]</f>
        <v>Simuliidae</v>
      </c>
      <c r="AI4154" t="s">
        <v>92</v>
      </c>
      <c r="AJ4154" t="s">
        <v>53</v>
      </c>
      <c r="AK4154">
        <v>5.7</v>
      </c>
      <c r="AM4154" t="s">
        <v>42</v>
      </c>
      <c r="AN4154">
        <v>5.7</v>
      </c>
      <c r="AO4154">
        <v>0</v>
      </c>
    </row>
    <row r="4155" spans="1:41" x14ac:dyDescent="0.25">
      <c r="A4155" t="s">
        <v>948</v>
      </c>
      <c r="F4155" t="s">
        <v>948</v>
      </c>
      <c r="G4155" s="1">
        <v>42432</v>
      </c>
      <c r="I4155" t="s">
        <v>1023</v>
      </c>
      <c r="J4155" t="s">
        <v>206</v>
      </c>
      <c r="K4155" t="s">
        <v>202</v>
      </c>
      <c r="L4155" t="s">
        <v>42</v>
      </c>
      <c r="M4155" t="s">
        <v>43</v>
      </c>
      <c r="N4155">
        <v>0</v>
      </c>
      <c r="O4155">
        <v>1</v>
      </c>
      <c r="P4155">
        <v>1</v>
      </c>
      <c r="T4155" t="s">
        <v>55</v>
      </c>
      <c r="V4155" t="s">
        <v>67</v>
      </c>
      <c r="X4155" t="s">
        <v>80</v>
      </c>
      <c r="Z4155" t="s">
        <v>203</v>
      </c>
      <c r="AC4155" t="s">
        <v>204</v>
      </c>
      <c r="AG4155" t="s">
        <v>27</v>
      </c>
      <c r="AH4155" t="str">
        <f>Table1[[#This Row],[Family]]</f>
        <v>Tipulidae</v>
      </c>
      <c r="AI4155" t="s">
        <v>48</v>
      </c>
      <c r="AJ4155" t="s">
        <v>53</v>
      </c>
      <c r="AK4155">
        <v>8</v>
      </c>
      <c r="AM4155" t="s">
        <v>42</v>
      </c>
      <c r="AN4155">
        <v>8</v>
      </c>
      <c r="AO4155">
        <v>0</v>
      </c>
    </row>
    <row r="4156" spans="1:41" x14ac:dyDescent="0.25">
      <c r="A4156" t="s">
        <v>949</v>
      </c>
      <c r="F4156" t="s">
        <v>949</v>
      </c>
      <c r="G4156" s="1">
        <v>42432</v>
      </c>
      <c r="I4156" t="s">
        <v>1023</v>
      </c>
      <c r="J4156" t="s">
        <v>206</v>
      </c>
      <c r="K4156" t="s">
        <v>332</v>
      </c>
      <c r="L4156" t="s">
        <v>42</v>
      </c>
      <c r="M4156" t="s">
        <v>43</v>
      </c>
      <c r="N4156">
        <v>0</v>
      </c>
      <c r="O4156">
        <v>1</v>
      </c>
      <c r="P4156">
        <v>1</v>
      </c>
      <c r="T4156" t="s">
        <v>333</v>
      </c>
      <c r="V4156" t="s">
        <v>334</v>
      </c>
      <c r="X4156" t="s">
        <v>335</v>
      </c>
      <c r="Z4156" t="s">
        <v>336</v>
      </c>
      <c r="AC4156" t="s">
        <v>337</v>
      </c>
      <c r="AG4156" t="s">
        <v>27</v>
      </c>
      <c r="AH4156" t="str">
        <f>Table1[[#This Row],[Family]]</f>
        <v>Dugesiidae</v>
      </c>
      <c r="AI4156" t="s">
        <v>76</v>
      </c>
      <c r="AJ4156" t="s">
        <v>61</v>
      </c>
      <c r="AK4156">
        <v>9.3000000000000007</v>
      </c>
      <c r="AM4156" t="s">
        <v>42</v>
      </c>
      <c r="AN4156">
        <v>9.3000000000000007</v>
      </c>
      <c r="AO4156">
        <v>0</v>
      </c>
    </row>
    <row r="4157" spans="1:41" x14ac:dyDescent="0.25">
      <c r="A4157" t="s">
        <v>949</v>
      </c>
      <c r="F4157" t="s">
        <v>949</v>
      </c>
      <c r="G4157" s="1">
        <v>42432</v>
      </c>
      <c r="I4157" t="s">
        <v>1023</v>
      </c>
      <c r="J4157" t="s">
        <v>206</v>
      </c>
      <c r="K4157" t="s">
        <v>50</v>
      </c>
      <c r="L4157" t="s">
        <v>42</v>
      </c>
      <c r="M4157" t="s">
        <v>43</v>
      </c>
      <c r="N4157">
        <v>0</v>
      </c>
      <c r="O4157">
        <v>1</v>
      </c>
      <c r="P4157">
        <v>1</v>
      </c>
      <c r="T4157" t="s">
        <v>44</v>
      </c>
      <c r="V4157" t="s">
        <v>45</v>
      </c>
      <c r="X4157" t="s">
        <v>51</v>
      </c>
      <c r="Z4157" t="s">
        <v>52</v>
      </c>
      <c r="AG4157" t="s">
        <v>24</v>
      </c>
      <c r="AH4157" t="str">
        <f>Table1[[#This Row],[FinalID]]</f>
        <v>TUBIFICIDAE</v>
      </c>
      <c r="AI4157" t="s">
        <v>48</v>
      </c>
      <c r="AJ4157" t="s">
        <v>53</v>
      </c>
      <c r="AK4157">
        <v>8.4</v>
      </c>
      <c r="AM4157" t="s">
        <v>42</v>
      </c>
      <c r="AN4157">
        <v>8.4</v>
      </c>
      <c r="AO4157">
        <v>0</v>
      </c>
    </row>
    <row r="4158" spans="1:41" x14ac:dyDescent="0.25">
      <c r="A4158" t="s">
        <v>949</v>
      </c>
      <c r="F4158" t="s">
        <v>949</v>
      </c>
      <c r="G4158" s="1">
        <v>42432</v>
      </c>
      <c r="I4158" t="s">
        <v>1023</v>
      </c>
      <c r="J4158" t="s">
        <v>206</v>
      </c>
      <c r="K4158" t="s">
        <v>393</v>
      </c>
      <c r="L4158" t="s">
        <v>42</v>
      </c>
      <c r="M4158" t="s">
        <v>43</v>
      </c>
      <c r="N4158">
        <v>0</v>
      </c>
      <c r="O4158">
        <v>1</v>
      </c>
      <c r="P4158">
        <v>1</v>
      </c>
      <c r="T4158" t="s">
        <v>208</v>
      </c>
      <c r="V4158" t="s">
        <v>394</v>
      </c>
      <c r="X4158" t="s">
        <v>395</v>
      </c>
      <c r="Z4158" t="s">
        <v>396</v>
      </c>
      <c r="AC4158" t="s">
        <v>397</v>
      </c>
      <c r="AG4158" t="s">
        <v>27</v>
      </c>
      <c r="AH4158" t="str">
        <f>Table1[[#This Row],[Family]]</f>
        <v>Corbiculidae</v>
      </c>
      <c r="AI4158" t="s">
        <v>92</v>
      </c>
      <c r="AJ4158" t="s">
        <v>49</v>
      </c>
      <c r="AK4158">
        <v>6</v>
      </c>
      <c r="AM4158" t="s">
        <v>42</v>
      </c>
      <c r="AN4158">
        <v>6</v>
      </c>
      <c r="AO4158">
        <v>0</v>
      </c>
    </row>
    <row r="4159" spans="1:41" x14ac:dyDescent="0.25">
      <c r="A4159" t="s">
        <v>949</v>
      </c>
      <c r="F4159" t="s">
        <v>949</v>
      </c>
      <c r="G4159" s="1">
        <v>42432</v>
      </c>
      <c r="I4159" t="s">
        <v>1023</v>
      </c>
      <c r="J4159" t="s">
        <v>206</v>
      </c>
      <c r="K4159" t="s">
        <v>504</v>
      </c>
      <c r="L4159" t="s">
        <v>42</v>
      </c>
      <c r="M4159" t="s">
        <v>43</v>
      </c>
      <c r="N4159">
        <v>0</v>
      </c>
      <c r="O4159">
        <v>1</v>
      </c>
      <c r="P4159">
        <v>1</v>
      </c>
      <c r="T4159" t="s">
        <v>208</v>
      </c>
      <c r="V4159" t="s">
        <v>394</v>
      </c>
      <c r="X4159" t="s">
        <v>395</v>
      </c>
      <c r="Z4159" t="s">
        <v>425</v>
      </c>
      <c r="AG4159" t="s">
        <v>24</v>
      </c>
      <c r="AH4159" t="str">
        <f>Table1[[#This Row],[FinalID]]</f>
        <v>PISIDIIDAE</v>
      </c>
      <c r="AI4159" t="s">
        <v>92</v>
      </c>
      <c r="AK4159">
        <v>6.5</v>
      </c>
      <c r="AM4159" t="s">
        <v>42</v>
      </c>
      <c r="AN4159">
        <v>6.5</v>
      </c>
      <c r="AO4159">
        <v>0</v>
      </c>
    </row>
    <row r="4160" spans="1:41" x14ac:dyDescent="0.25">
      <c r="A4160" t="s">
        <v>949</v>
      </c>
      <c r="F4160" t="s">
        <v>949</v>
      </c>
      <c r="G4160" s="1">
        <v>42432</v>
      </c>
      <c r="I4160" t="s">
        <v>1023</v>
      </c>
      <c r="J4160" t="s">
        <v>206</v>
      </c>
      <c r="K4160" t="s">
        <v>260</v>
      </c>
      <c r="L4160" t="s">
        <v>42</v>
      </c>
      <c r="M4160" t="s">
        <v>43</v>
      </c>
      <c r="N4160">
        <v>0</v>
      </c>
      <c r="O4160">
        <v>1</v>
      </c>
      <c r="P4160">
        <v>1</v>
      </c>
      <c r="T4160" t="s">
        <v>55</v>
      </c>
      <c r="V4160" t="s">
        <v>67</v>
      </c>
      <c r="X4160" t="s">
        <v>68</v>
      </c>
      <c r="Z4160" t="s">
        <v>142</v>
      </c>
      <c r="AC4160" t="s">
        <v>261</v>
      </c>
      <c r="AG4160" t="s">
        <v>27</v>
      </c>
      <c r="AH4160" t="str">
        <f>Table1[[#This Row],[Family]]</f>
        <v>Heptageniidae</v>
      </c>
      <c r="AI4160" t="s">
        <v>144</v>
      </c>
      <c r="AJ4160" t="s">
        <v>53</v>
      </c>
      <c r="AK4160">
        <v>3</v>
      </c>
      <c r="AM4160" t="s">
        <v>42</v>
      </c>
      <c r="AN4160">
        <v>3</v>
      </c>
      <c r="AO4160">
        <v>0</v>
      </c>
    </row>
    <row r="4161" spans="1:41" x14ac:dyDescent="0.25">
      <c r="A4161" t="s">
        <v>949</v>
      </c>
      <c r="F4161" t="s">
        <v>949</v>
      </c>
      <c r="G4161" s="1">
        <v>42432</v>
      </c>
      <c r="I4161" t="s">
        <v>1023</v>
      </c>
      <c r="J4161" t="s">
        <v>206</v>
      </c>
      <c r="K4161" t="s">
        <v>145</v>
      </c>
      <c r="L4161" t="s">
        <v>42</v>
      </c>
      <c r="M4161" t="s">
        <v>43</v>
      </c>
      <c r="N4161">
        <v>0</v>
      </c>
      <c r="O4161">
        <v>1</v>
      </c>
      <c r="P4161">
        <v>1</v>
      </c>
      <c r="T4161" t="s">
        <v>55</v>
      </c>
      <c r="V4161" t="s">
        <v>67</v>
      </c>
      <c r="X4161" t="s">
        <v>68</v>
      </c>
      <c r="Z4161" t="s">
        <v>146</v>
      </c>
      <c r="AC4161" t="s">
        <v>147</v>
      </c>
      <c r="AG4161" t="s">
        <v>27</v>
      </c>
      <c r="AH4161" t="str">
        <f>Table1[[#This Row],[Family]]</f>
        <v>Baetidae</v>
      </c>
      <c r="AI4161" t="s">
        <v>48</v>
      </c>
      <c r="AJ4161" t="s">
        <v>148</v>
      </c>
      <c r="AK4161">
        <v>3.9</v>
      </c>
      <c r="AM4161" t="s">
        <v>42</v>
      </c>
      <c r="AN4161">
        <v>3.9</v>
      </c>
      <c r="AO4161">
        <v>0</v>
      </c>
    </row>
    <row r="4162" spans="1:41" x14ac:dyDescent="0.25">
      <c r="A4162" t="s">
        <v>949</v>
      </c>
      <c r="F4162" t="s">
        <v>949</v>
      </c>
      <c r="G4162" s="1">
        <v>42432</v>
      </c>
      <c r="I4162" t="s">
        <v>1023</v>
      </c>
      <c r="J4162" t="s">
        <v>206</v>
      </c>
      <c r="K4162" t="s">
        <v>262</v>
      </c>
      <c r="L4162" t="s">
        <v>42</v>
      </c>
      <c r="M4162" t="s">
        <v>43</v>
      </c>
      <c r="N4162">
        <v>0</v>
      </c>
      <c r="O4162">
        <v>4</v>
      </c>
      <c r="P4162">
        <v>4</v>
      </c>
      <c r="T4162" t="s">
        <v>55</v>
      </c>
      <c r="V4162" t="s">
        <v>67</v>
      </c>
      <c r="X4162" t="s">
        <v>152</v>
      </c>
      <c r="Z4162" t="s">
        <v>159</v>
      </c>
      <c r="AC4162" t="s">
        <v>263</v>
      </c>
      <c r="AG4162" t="s">
        <v>27</v>
      </c>
      <c r="AH4162" t="str">
        <f>Table1[[#This Row],[Family]]</f>
        <v>Nemouridae</v>
      </c>
      <c r="AI4162" t="s">
        <v>60</v>
      </c>
      <c r="AJ4162" t="s">
        <v>161</v>
      </c>
      <c r="AK4162">
        <v>4.5</v>
      </c>
      <c r="AM4162" t="s">
        <v>42</v>
      </c>
      <c r="AN4162">
        <v>4.5</v>
      </c>
      <c r="AO4162">
        <v>0</v>
      </c>
    </row>
    <row r="4163" spans="1:41" x14ac:dyDescent="0.25">
      <c r="A4163" t="s">
        <v>949</v>
      </c>
      <c r="F4163" t="s">
        <v>949</v>
      </c>
      <c r="G4163" s="1">
        <v>42432</v>
      </c>
      <c r="I4163" t="s">
        <v>1023</v>
      </c>
      <c r="J4163" t="s">
        <v>206</v>
      </c>
      <c r="K4163" t="s">
        <v>416</v>
      </c>
      <c r="L4163" t="s">
        <v>42</v>
      </c>
      <c r="M4163" t="s">
        <v>43</v>
      </c>
      <c r="N4163">
        <v>0</v>
      </c>
      <c r="O4163">
        <v>2</v>
      </c>
      <c r="P4163">
        <v>2</v>
      </c>
      <c r="T4163" t="s">
        <v>55</v>
      </c>
      <c r="V4163" t="s">
        <v>67</v>
      </c>
      <c r="X4163" t="s">
        <v>373</v>
      </c>
      <c r="Z4163" t="s">
        <v>374</v>
      </c>
      <c r="AC4163" t="s">
        <v>417</v>
      </c>
      <c r="AG4163" t="s">
        <v>27</v>
      </c>
      <c r="AH4163" t="str">
        <f>Table1[[#This Row],[Family]]</f>
        <v>Corydalidae</v>
      </c>
      <c r="AI4163" t="s">
        <v>76</v>
      </c>
      <c r="AJ4163" t="s">
        <v>376</v>
      </c>
      <c r="AK4163">
        <v>1.4</v>
      </c>
      <c r="AM4163" t="s">
        <v>42</v>
      </c>
      <c r="AN4163">
        <v>1.4</v>
      </c>
      <c r="AO4163">
        <v>0</v>
      </c>
    </row>
    <row r="4164" spans="1:41" x14ac:dyDescent="0.25">
      <c r="A4164" t="s">
        <v>949</v>
      </c>
      <c r="F4164" t="s">
        <v>949</v>
      </c>
      <c r="G4164" s="1">
        <v>42432</v>
      </c>
      <c r="I4164" t="s">
        <v>1023</v>
      </c>
      <c r="J4164" t="s">
        <v>206</v>
      </c>
      <c r="K4164" t="s">
        <v>170</v>
      </c>
      <c r="L4164" t="s">
        <v>42</v>
      </c>
      <c r="M4164" t="s">
        <v>43</v>
      </c>
      <c r="N4164">
        <v>0</v>
      </c>
      <c r="O4164">
        <v>18</v>
      </c>
      <c r="P4164">
        <v>18</v>
      </c>
      <c r="T4164" t="s">
        <v>55</v>
      </c>
      <c r="V4164" t="s">
        <v>67</v>
      </c>
      <c r="X4164" t="s">
        <v>72</v>
      </c>
      <c r="Z4164" t="s">
        <v>171</v>
      </c>
      <c r="AC4164" t="s">
        <v>172</v>
      </c>
      <c r="AG4164" t="s">
        <v>27</v>
      </c>
      <c r="AH4164" t="str">
        <f>Table1[[#This Row],[Family]]</f>
        <v>Hydropsychidae</v>
      </c>
      <c r="AI4164" t="s">
        <v>92</v>
      </c>
      <c r="AJ4164" t="s">
        <v>53</v>
      </c>
      <c r="AK4164">
        <v>6.5</v>
      </c>
      <c r="AM4164" t="s">
        <v>42</v>
      </c>
      <c r="AN4164">
        <v>6.5</v>
      </c>
      <c r="AO4164">
        <v>0</v>
      </c>
    </row>
    <row r="4165" spans="1:41" x14ac:dyDescent="0.25">
      <c r="A4165" t="s">
        <v>949</v>
      </c>
      <c r="F4165" t="s">
        <v>949</v>
      </c>
      <c r="G4165" s="1">
        <v>42432</v>
      </c>
      <c r="I4165" t="s">
        <v>1023</v>
      </c>
      <c r="J4165" t="s">
        <v>206</v>
      </c>
      <c r="K4165" t="s">
        <v>173</v>
      </c>
      <c r="L4165" t="s">
        <v>42</v>
      </c>
      <c r="M4165" t="s">
        <v>43</v>
      </c>
      <c r="N4165">
        <v>0</v>
      </c>
      <c r="O4165">
        <v>1</v>
      </c>
      <c r="P4165">
        <v>1</v>
      </c>
      <c r="T4165" t="s">
        <v>55</v>
      </c>
      <c r="V4165" t="s">
        <v>67</v>
      </c>
      <c r="X4165" t="s">
        <v>72</v>
      </c>
      <c r="Z4165" t="s">
        <v>171</v>
      </c>
      <c r="AC4165" t="s">
        <v>174</v>
      </c>
      <c r="AG4165" t="s">
        <v>27</v>
      </c>
      <c r="AH4165" t="str">
        <f>Table1[[#This Row],[Family]]</f>
        <v>Hydropsychidae</v>
      </c>
      <c r="AI4165" t="s">
        <v>92</v>
      </c>
      <c r="AJ4165" t="s">
        <v>53</v>
      </c>
      <c r="AK4165">
        <v>2.7</v>
      </c>
      <c r="AM4165" t="s">
        <v>42</v>
      </c>
      <c r="AN4165">
        <v>2.7</v>
      </c>
      <c r="AO4165">
        <v>0</v>
      </c>
    </row>
    <row r="4166" spans="1:41" x14ac:dyDescent="0.25">
      <c r="A4166" t="s">
        <v>949</v>
      </c>
      <c r="F4166" t="s">
        <v>949</v>
      </c>
      <c r="G4166" s="1">
        <v>42432</v>
      </c>
      <c r="I4166" t="s">
        <v>1023</v>
      </c>
      <c r="J4166" t="s">
        <v>206</v>
      </c>
      <c r="K4166" t="s">
        <v>175</v>
      </c>
      <c r="L4166" t="s">
        <v>42</v>
      </c>
      <c r="M4166" t="s">
        <v>43</v>
      </c>
      <c r="N4166">
        <v>0</v>
      </c>
      <c r="O4166">
        <v>8</v>
      </c>
      <c r="P4166">
        <v>8</v>
      </c>
      <c r="T4166" t="s">
        <v>55</v>
      </c>
      <c r="V4166" t="s">
        <v>67</v>
      </c>
      <c r="X4166" t="s">
        <v>72</v>
      </c>
      <c r="Z4166" t="s">
        <v>171</v>
      </c>
      <c r="AC4166" t="s">
        <v>176</v>
      </c>
      <c r="AG4166" t="s">
        <v>27</v>
      </c>
      <c r="AH4166" t="str">
        <f>Table1[[#This Row],[Family]]</f>
        <v>Hydropsychidae</v>
      </c>
      <c r="AI4166" t="s">
        <v>92</v>
      </c>
      <c r="AJ4166" t="s">
        <v>53</v>
      </c>
      <c r="AK4166">
        <v>7.5</v>
      </c>
      <c r="AM4166" t="s">
        <v>42</v>
      </c>
      <c r="AN4166">
        <v>7.5</v>
      </c>
      <c r="AO4166">
        <v>0</v>
      </c>
    </row>
    <row r="4167" spans="1:41" x14ac:dyDescent="0.25">
      <c r="A4167" t="s">
        <v>949</v>
      </c>
      <c r="F4167" t="s">
        <v>949</v>
      </c>
      <c r="G4167" s="1">
        <v>42432</v>
      </c>
      <c r="I4167" t="s">
        <v>1023</v>
      </c>
      <c r="J4167" t="s">
        <v>206</v>
      </c>
      <c r="K4167" t="s">
        <v>362</v>
      </c>
      <c r="L4167" t="s">
        <v>42</v>
      </c>
      <c r="M4167" t="s">
        <v>43</v>
      </c>
      <c r="N4167">
        <v>0</v>
      </c>
      <c r="O4167">
        <v>1</v>
      </c>
      <c r="P4167">
        <v>1</v>
      </c>
      <c r="T4167" t="s">
        <v>55</v>
      </c>
      <c r="V4167" t="s">
        <v>67</v>
      </c>
      <c r="X4167" t="s">
        <v>220</v>
      </c>
      <c r="Z4167" t="s">
        <v>221</v>
      </c>
      <c r="AC4167" t="s">
        <v>363</v>
      </c>
      <c r="AG4167" t="s">
        <v>27</v>
      </c>
      <c r="AH4167" t="str">
        <f>Table1[[#This Row],[Family]]</f>
        <v>Elmidae</v>
      </c>
      <c r="AI4167" t="s">
        <v>144</v>
      </c>
      <c r="AJ4167" t="s">
        <v>53</v>
      </c>
      <c r="AK4167">
        <v>5.4</v>
      </c>
      <c r="AM4167" t="s">
        <v>42</v>
      </c>
      <c r="AN4167">
        <v>5.4</v>
      </c>
      <c r="AO4167">
        <v>0</v>
      </c>
    </row>
    <row r="4168" spans="1:41" x14ac:dyDescent="0.25">
      <c r="A4168" t="s">
        <v>949</v>
      </c>
      <c r="F4168" t="s">
        <v>949</v>
      </c>
      <c r="G4168" s="1">
        <v>42432</v>
      </c>
      <c r="I4168" t="s">
        <v>1023</v>
      </c>
      <c r="J4168" t="s">
        <v>206</v>
      </c>
      <c r="K4168" t="s">
        <v>297</v>
      </c>
      <c r="L4168" t="s">
        <v>42</v>
      </c>
      <c r="M4168" t="s">
        <v>43</v>
      </c>
      <c r="N4168">
        <v>0</v>
      </c>
      <c r="O4168">
        <v>1</v>
      </c>
      <c r="P4168">
        <v>1</v>
      </c>
      <c r="T4168" t="s">
        <v>55</v>
      </c>
      <c r="V4168" t="s">
        <v>67</v>
      </c>
      <c r="X4168" t="s">
        <v>80</v>
      </c>
      <c r="Z4168" t="s">
        <v>86</v>
      </c>
      <c r="AB4168" t="s">
        <v>97</v>
      </c>
      <c r="AC4168" t="s">
        <v>298</v>
      </c>
      <c r="AG4168" t="s">
        <v>27</v>
      </c>
      <c r="AH4168" t="str">
        <f>Table1[[#This Row],[Family]]</f>
        <v>Chironomidae</v>
      </c>
      <c r="AI4168" t="s">
        <v>92</v>
      </c>
      <c r="AJ4168" t="s">
        <v>53</v>
      </c>
      <c r="AK4168">
        <v>7.2</v>
      </c>
      <c r="AM4168" t="s">
        <v>42</v>
      </c>
      <c r="AN4168">
        <v>7.2</v>
      </c>
      <c r="AO4168">
        <v>0</v>
      </c>
    </row>
    <row r="4169" spans="1:41" x14ac:dyDescent="0.25">
      <c r="A4169" t="s">
        <v>949</v>
      </c>
      <c r="F4169" t="s">
        <v>949</v>
      </c>
      <c r="G4169" s="1">
        <v>42432</v>
      </c>
      <c r="I4169" t="s">
        <v>1023</v>
      </c>
      <c r="J4169" t="s">
        <v>206</v>
      </c>
      <c r="K4169" t="s">
        <v>98</v>
      </c>
      <c r="L4169" t="s">
        <v>42</v>
      </c>
      <c r="M4169" t="s">
        <v>43</v>
      </c>
      <c r="N4169">
        <v>0</v>
      </c>
      <c r="O4169">
        <v>2</v>
      </c>
      <c r="P4169">
        <v>2</v>
      </c>
      <c r="T4169" t="s">
        <v>55</v>
      </c>
      <c r="V4169" t="s">
        <v>67</v>
      </c>
      <c r="X4169" t="s">
        <v>80</v>
      </c>
      <c r="Z4169" t="s">
        <v>86</v>
      </c>
      <c r="AB4169" t="s">
        <v>97</v>
      </c>
      <c r="AC4169" t="s">
        <v>99</v>
      </c>
      <c r="AG4169" t="s">
        <v>27</v>
      </c>
      <c r="AH4169" t="str">
        <f>Table1[[#This Row],[Family]]</f>
        <v>Chironomidae</v>
      </c>
      <c r="AI4169" t="s">
        <v>92</v>
      </c>
      <c r="AJ4169" t="s">
        <v>95</v>
      </c>
      <c r="AK4169">
        <v>4.9000000000000004</v>
      </c>
      <c r="AM4169" t="s">
        <v>42</v>
      </c>
      <c r="AN4169">
        <v>4.9000000000000004</v>
      </c>
      <c r="AO4169">
        <v>0</v>
      </c>
    </row>
    <row r="4170" spans="1:41" x14ac:dyDescent="0.25">
      <c r="A4170" t="s">
        <v>949</v>
      </c>
      <c r="F4170" t="s">
        <v>949</v>
      </c>
      <c r="G4170" s="1">
        <v>42432</v>
      </c>
      <c r="I4170" t="s">
        <v>1023</v>
      </c>
      <c r="J4170" t="s">
        <v>206</v>
      </c>
      <c r="K4170" t="s">
        <v>802</v>
      </c>
      <c r="L4170" t="s">
        <v>42</v>
      </c>
      <c r="M4170" t="s">
        <v>43</v>
      </c>
      <c r="N4170">
        <v>0</v>
      </c>
      <c r="O4170">
        <v>1</v>
      </c>
      <c r="P4170">
        <v>1</v>
      </c>
      <c r="T4170" t="s">
        <v>55</v>
      </c>
      <c r="V4170" t="s">
        <v>67</v>
      </c>
      <c r="X4170" t="s">
        <v>80</v>
      </c>
      <c r="Z4170" t="s">
        <v>86</v>
      </c>
      <c r="AC4170" t="s">
        <v>803</v>
      </c>
      <c r="AG4170" t="s">
        <v>27</v>
      </c>
      <c r="AH4170" t="str">
        <f>Table1[[#This Row],[Family]]</f>
        <v>Chironomidae</v>
      </c>
      <c r="AI4170" t="s">
        <v>76</v>
      </c>
      <c r="AJ4170" t="s">
        <v>804</v>
      </c>
      <c r="AK4170">
        <v>1</v>
      </c>
      <c r="AM4170" t="s">
        <v>42</v>
      </c>
      <c r="AN4170">
        <v>1</v>
      </c>
      <c r="AO4170">
        <v>0</v>
      </c>
    </row>
    <row r="4171" spans="1:41" x14ac:dyDescent="0.25">
      <c r="A4171" t="s">
        <v>949</v>
      </c>
      <c r="F4171" t="s">
        <v>949</v>
      </c>
      <c r="G4171" s="1">
        <v>42432</v>
      </c>
      <c r="I4171" t="s">
        <v>1023</v>
      </c>
      <c r="J4171" t="s">
        <v>206</v>
      </c>
      <c r="K4171" t="s">
        <v>100</v>
      </c>
      <c r="L4171" t="s">
        <v>42</v>
      </c>
      <c r="M4171" t="s">
        <v>43</v>
      </c>
      <c r="N4171">
        <v>0</v>
      </c>
      <c r="O4171">
        <v>1</v>
      </c>
      <c r="P4171">
        <v>1</v>
      </c>
      <c r="T4171" t="s">
        <v>55</v>
      </c>
      <c r="V4171" t="s">
        <v>67</v>
      </c>
      <c r="X4171" t="s">
        <v>80</v>
      </c>
      <c r="Z4171" t="s">
        <v>86</v>
      </c>
      <c r="AC4171" t="s">
        <v>101</v>
      </c>
      <c r="AG4171" t="s">
        <v>27</v>
      </c>
      <c r="AH4171" t="str">
        <f>Table1[[#This Row],[Family]]</f>
        <v>Chironomidae</v>
      </c>
      <c r="AI4171" t="s">
        <v>60</v>
      </c>
      <c r="AJ4171" t="s">
        <v>102</v>
      </c>
      <c r="AK4171">
        <v>9.6</v>
      </c>
      <c r="AM4171" t="s">
        <v>42</v>
      </c>
      <c r="AN4171">
        <v>9.6</v>
      </c>
      <c r="AO4171">
        <v>0</v>
      </c>
    </row>
    <row r="4172" spans="1:41" x14ac:dyDescent="0.25">
      <c r="A4172" t="s">
        <v>949</v>
      </c>
      <c r="F4172" t="s">
        <v>949</v>
      </c>
      <c r="G4172" s="1">
        <v>42432</v>
      </c>
      <c r="I4172" t="s">
        <v>1023</v>
      </c>
      <c r="J4172" t="s">
        <v>206</v>
      </c>
      <c r="K4172" t="s">
        <v>191</v>
      </c>
      <c r="L4172" t="s">
        <v>42</v>
      </c>
      <c r="M4172" t="s">
        <v>43</v>
      </c>
      <c r="N4172">
        <v>0</v>
      </c>
      <c r="O4172">
        <v>1</v>
      </c>
      <c r="P4172">
        <v>1</v>
      </c>
      <c r="T4172" t="s">
        <v>55</v>
      </c>
      <c r="V4172" t="s">
        <v>67</v>
      </c>
      <c r="X4172" t="s">
        <v>80</v>
      </c>
      <c r="Z4172" t="s">
        <v>86</v>
      </c>
      <c r="AC4172" t="s">
        <v>192</v>
      </c>
      <c r="AG4172" t="s">
        <v>27</v>
      </c>
      <c r="AH4172" t="str">
        <f>Table1[[#This Row],[Family]]</f>
        <v>Chironomidae</v>
      </c>
      <c r="AI4172" t="s">
        <v>48</v>
      </c>
      <c r="AJ4172" t="s">
        <v>61</v>
      </c>
      <c r="AK4172">
        <v>6.1</v>
      </c>
      <c r="AM4172" t="s">
        <v>42</v>
      </c>
      <c r="AN4172">
        <v>6.1</v>
      </c>
      <c r="AO4172">
        <v>0</v>
      </c>
    </row>
    <row r="4173" spans="1:41" x14ac:dyDescent="0.25">
      <c r="A4173" t="s">
        <v>949</v>
      </c>
      <c r="F4173" t="s">
        <v>949</v>
      </c>
      <c r="G4173" s="1">
        <v>42432</v>
      </c>
      <c r="I4173" t="s">
        <v>1023</v>
      </c>
      <c r="J4173" t="s">
        <v>206</v>
      </c>
      <c r="K4173" t="s">
        <v>107</v>
      </c>
      <c r="L4173" t="s">
        <v>42</v>
      </c>
      <c r="M4173" t="s">
        <v>43</v>
      </c>
      <c r="N4173">
        <v>0</v>
      </c>
      <c r="O4173">
        <v>36</v>
      </c>
      <c r="P4173">
        <v>36</v>
      </c>
      <c r="T4173" t="s">
        <v>55</v>
      </c>
      <c r="V4173" t="s">
        <v>67</v>
      </c>
      <c r="X4173" t="s">
        <v>80</v>
      </c>
      <c r="Z4173" t="s">
        <v>86</v>
      </c>
      <c r="AC4173" t="s">
        <v>108</v>
      </c>
      <c r="AG4173" t="s">
        <v>27</v>
      </c>
      <c r="AH4173" t="str">
        <f>Table1[[#This Row],[Family]]</f>
        <v>Chironomidae</v>
      </c>
      <c r="AI4173" t="s">
        <v>48</v>
      </c>
      <c r="AJ4173" t="s">
        <v>82</v>
      </c>
      <c r="AK4173">
        <v>9.1999999999999993</v>
      </c>
      <c r="AM4173" t="s">
        <v>42</v>
      </c>
      <c r="AN4173">
        <v>9.1999999999999993</v>
      </c>
      <c r="AO4173">
        <v>0</v>
      </c>
    </row>
    <row r="4174" spans="1:41" x14ac:dyDescent="0.25">
      <c r="A4174" t="s">
        <v>949</v>
      </c>
      <c r="F4174" t="s">
        <v>949</v>
      </c>
      <c r="G4174" s="1">
        <v>42432</v>
      </c>
      <c r="I4174" t="s">
        <v>1023</v>
      </c>
      <c r="J4174" t="s">
        <v>206</v>
      </c>
      <c r="K4174" t="s">
        <v>274</v>
      </c>
      <c r="L4174" t="s">
        <v>42</v>
      </c>
      <c r="M4174" t="s">
        <v>43</v>
      </c>
      <c r="N4174">
        <v>0</v>
      </c>
      <c r="O4174">
        <v>20</v>
      </c>
      <c r="P4174">
        <v>20</v>
      </c>
      <c r="T4174" t="s">
        <v>55</v>
      </c>
      <c r="V4174" t="s">
        <v>67</v>
      </c>
      <c r="X4174" t="s">
        <v>80</v>
      </c>
      <c r="Z4174" t="s">
        <v>86</v>
      </c>
      <c r="AC4174" t="s">
        <v>275</v>
      </c>
      <c r="AG4174" t="s">
        <v>27</v>
      </c>
      <c r="AH4174" t="str">
        <f>Table1[[#This Row],[Family]]</f>
        <v>Chironomidae</v>
      </c>
      <c r="AI4174" t="s">
        <v>48</v>
      </c>
      <c r="AJ4174" t="s">
        <v>61</v>
      </c>
      <c r="AK4174">
        <v>4.5999999999999996</v>
      </c>
      <c r="AM4174" t="s">
        <v>42</v>
      </c>
      <c r="AN4174">
        <v>4.5999999999999996</v>
      </c>
      <c r="AO4174">
        <v>0</v>
      </c>
    </row>
    <row r="4175" spans="1:41" x14ac:dyDescent="0.25">
      <c r="A4175" t="s">
        <v>949</v>
      </c>
      <c r="F4175" t="s">
        <v>949</v>
      </c>
      <c r="G4175" s="1">
        <v>42432</v>
      </c>
      <c r="I4175" t="s">
        <v>1023</v>
      </c>
      <c r="J4175" t="s">
        <v>206</v>
      </c>
      <c r="K4175" t="s">
        <v>278</v>
      </c>
      <c r="L4175" t="s">
        <v>42</v>
      </c>
      <c r="M4175" t="s">
        <v>43</v>
      </c>
      <c r="N4175">
        <v>0</v>
      </c>
      <c r="O4175">
        <v>6</v>
      </c>
      <c r="P4175">
        <v>6</v>
      </c>
      <c r="T4175" t="s">
        <v>55</v>
      </c>
      <c r="V4175" t="s">
        <v>67</v>
      </c>
      <c r="X4175" t="s">
        <v>80</v>
      </c>
      <c r="Z4175" t="s">
        <v>279</v>
      </c>
      <c r="AC4175" t="s">
        <v>280</v>
      </c>
      <c r="AG4175" t="s">
        <v>27</v>
      </c>
      <c r="AH4175" t="str">
        <f>Table1[[#This Row],[Family]]</f>
        <v>Empididae</v>
      </c>
      <c r="AI4175" t="s">
        <v>76</v>
      </c>
      <c r="AJ4175" t="s">
        <v>53</v>
      </c>
      <c r="AK4175">
        <v>7.4</v>
      </c>
      <c r="AM4175" t="s">
        <v>42</v>
      </c>
      <c r="AN4175">
        <v>7.4</v>
      </c>
      <c r="AO4175">
        <v>0</v>
      </c>
    </row>
    <row r="4176" spans="1:41" x14ac:dyDescent="0.25">
      <c r="A4176" t="s">
        <v>949</v>
      </c>
      <c r="F4176" t="s">
        <v>949</v>
      </c>
      <c r="G4176" s="1">
        <v>42432</v>
      </c>
      <c r="I4176" t="s">
        <v>1023</v>
      </c>
      <c r="J4176" t="s">
        <v>206</v>
      </c>
      <c r="K4176" t="s">
        <v>389</v>
      </c>
      <c r="L4176" t="s">
        <v>42</v>
      </c>
      <c r="M4176" t="s">
        <v>43</v>
      </c>
      <c r="N4176">
        <v>0</v>
      </c>
      <c r="O4176">
        <v>1</v>
      </c>
      <c r="P4176">
        <v>1</v>
      </c>
      <c r="T4176" t="s">
        <v>55</v>
      </c>
      <c r="V4176" t="s">
        <v>67</v>
      </c>
      <c r="X4176" t="s">
        <v>80</v>
      </c>
      <c r="Z4176" t="s">
        <v>279</v>
      </c>
      <c r="AB4176" t="s">
        <v>390</v>
      </c>
      <c r="AC4176" t="s">
        <v>391</v>
      </c>
      <c r="AG4176" t="s">
        <v>27</v>
      </c>
      <c r="AH4176" t="str">
        <f>Table1[[#This Row],[Family]]</f>
        <v>Empididae</v>
      </c>
      <c r="AI4176" t="s">
        <v>76</v>
      </c>
      <c r="AJ4176" t="s">
        <v>82</v>
      </c>
      <c r="AK4176">
        <v>7.9</v>
      </c>
      <c r="AM4176" t="s">
        <v>42</v>
      </c>
      <c r="AN4176">
        <v>7.9</v>
      </c>
      <c r="AO4176">
        <v>0</v>
      </c>
    </row>
    <row r="4177" spans="1:41" x14ac:dyDescent="0.25">
      <c r="A4177" t="s">
        <v>949</v>
      </c>
      <c r="F4177" t="s">
        <v>949</v>
      </c>
      <c r="G4177" s="1">
        <v>42432</v>
      </c>
      <c r="I4177" t="s">
        <v>1023</v>
      </c>
      <c r="J4177" t="s">
        <v>206</v>
      </c>
      <c r="K4177" t="s">
        <v>236</v>
      </c>
      <c r="L4177" t="s">
        <v>42</v>
      </c>
      <c r="M4177" t="s">
        <v>43</v>
      </c>
      <c r="N4177">
        <v>0</v>
      </c>
      <c r="O4177">
        <v>8</v>
      </c>
      <c r="P4177">
        <v>8</v>
      </c>
      <c r="T4177" t="s">
        <v>55</v>
      </c>
      <c r="V4177" t="s">
        <v>67</v>
      </c>
      <c r="X4177" t="s">
        <v>80</v>
      </c>
      <c r="Z4177" t="s">
        <v>199</v>
      </c>
      <c r="AB4177" t="s">
        <v>237</v>
      </c>
      <c r="AC4177" t="s">
        <v>238</v>
      </c>
      <c r="AG4177" t="s">
        <v>27</v>
      </c>
      <c r="AH4177" t="str">
        <f>Table1[[#This Row],[Family]]</f>
        <v>Simuliidae</v>
      </c>
      <c r="AI4177" t="s">
        <v>92</v>
      </c>
      <c r="AJ4177" t="s">
        <v>53</v>
      </c>
      <c r="AK4177">
        <v>5.7</v>
      </c>
      <c r="AM4177" t="s">
        <v>42</v>
      </c>
      <c r="AN4177">
        <v>5.7</v>
      </c>
      <c r="AO4177">
        <v>0</v>
      </c>
    </row>
    <row r="4178" spans="1:41" x14ac:dyDescent="0.25">
      <c r="A4178" t="s">
        <v>950</v>
      </c>
      <c r="F4178" t="s">
        <v>950</v>
      </c>
      <c r="G4178" s="1">
        <v>42432</v>
      </c>
      <c r="I4178" t="s">
        <v>1023</v>
      </c>
      <c r="J4178" t="s">
        <v>206</v>
      </c>
      <c r="K4178" t="s">
        <v>332</v>
      </c>
      <c r="L4178" t="s">
        <v>42</v>
      </c>
      <c r="M4178" t="s">
        <v>43</v>
      </c>
      <c r="N4178">
        <v>0</v>
      </c>
      <c r="O4178">
        <v>4</v>
      </c>
      <c r="P4178">
        <v>4</v>
      </c>
      <c r="T4178" t="s">
        <v>333</v>
      </c>
      <c r="V4178" t="s">
        <v>334</v>
      </c>
      <c r="X4178" t="s">
        <v>335</v>
      </c>
      <c r="Z4178" t="s">
        <v>336</v>
      </c>
      <c r="AC4178" t="s">
        <v>337</v>
      </c>
      <c r="AG4178" t="s">
        <v>27</v>
      </c>
      <c r="AH4178" t="str">
        <f>Table1[[#This Row],[Family]]</f>
        <v>Dugesiidae</v>
      </c>
      <c r="AI4178" t="s">
        <v>76</v>
      </c>
      <c r="AJ4178" t="s">
        <v>61</v>
      </c>
      <c r="AK4178">
        <v>9.3000000000000007</v>
      </c>
      <c r="AM4178" t="s">
        <v>42</v>
      </c>
      <c r="AN4178">
        <v>9.3000000000000007</v>
      </c>
      <c r="AO4178">
        <v>0</v>
      </c>
    </row>
    <row r="4179" spans="1:41" x14ac:dyDescent="0.25">
      <c r="A4179" t="s">
        <v>950</v>
      </c>
      <c r="F4179" t="s">
        <v>950</v>
      </c>
      <c r="G4179" s="1">
        <v>42432</v>
      </c>
      <c r="I4179" t="s">
        <v>1023</v>
      </c>
      <c r="J4179" t="s">
        <v>206</v>
      </c>
      <c r="K4179" t="s">
        <v>130</v>
      </c>
      <c r="L4179" t="s">
        <v>42</v>
      </c>
      <c r="M4179" t="s">
        <v>43</v>
      </c>
      <c r="N4179">
        <v>0</v>
      </c>
      <c r="O4179">
        <v>1</v>
      </c>
      <c r="P4179">
        <v>1</v>
      </c>
      <c r="T4179" t="s">
        <v>55</v>
      </c>
      <c r="V4179" t="s">
        <v>67</v>
      </c>
      <c r="X4179" t="s">
        <v>68</v>
      </c>
      <c r="Z4179" t="s">
        <v>131</v>
      </c>
      <c r="AC4179" t="s">
        <v>132</v>
      </c>
      <c r="AG4179" t="s">
        <v>27</v>
      </c>
      <c r="AH4179" t="str">
        <f>Table1[[#This Row],[Family]]</f>
        <v>Ameletidae</v>
      </c>
      <c r="AI4179" t="s">
        <v>48</v>
      </c>
      <c r="AJ4179" t="s">
        <v>133</v>
      </c>
      <c r="AK4179">
        <v>2.6</v>
      </c>
      <c r="AM4179" t="s">
        <v>42</v>
      </c>
      <c r="AN4179">
        <v>2.6</v>
      </c>
      <c r="AO4179">
        <v>0</v>
      </c>
    </row>
    <row r="4180" spans="1:41" x14ac:dyDescent="0.25">
      <c r="A4180" t="s">
        <v>950</v>
      </c>
      <c r="F4180" t="s">
        <v>950</v>
      </c>
      <c r="G4180" s="1">
        <v>42432</v>
      </c>
      <c r="I4180" t="s">
        <v>1023</v>
      </c>
      <c r="J4180" t="s">
        <v>206</v>
      </c>
      <c r="K4180" t="s">
        <v>327</v>
      </c>
      <c r="L4180" t="s">
        <v>42</v>
      </c>
      <c r="M4180" t="s">
        <v>43</v>
      </c>
      <c r="N4180">
        <v>0</v>
      </c>
      <c r="O4180">
        <v>1</v>
      </c>
      <c r="P4180">
        <v>1</v>
      </c>
      <c r="T4180" t="s">
        <v>55</v>
      </c>
      <c r="V4180" t="s">
        <v>67</v>
      </c>
      <c r="X4180" t="s">
        <v>324</v>
      </c>
      <c r="Z4180" t="s">
        <v>328</v>
      </c>
      <c r="AC4180" t="s">
        <v>329</v>
      </c>
      <c r="AG4180" t="s">
        <v>27</v>
      </c>
      <c r="AH4180" t="str">
        <f>Table1[[#This Row],[Family]]</f>
        <v>Coenagrionidae</v>
      </c>
      <c r="AI4180" t="s">
        <v>76</v>
      </c>
      <c r="AJ4180" t="s">
        <v>330</v>
      </c>
      <c r="AK4180">
        <v>9.3000000000000007</v>
      </c>
      <c r="AM4180" t="s">
        <v>42</v>
      </c>
      <c r="AN4180">
        <v>9.3000000000000007</v>
      </c>
      <c r="AO4180">
        <v>0</v>
      </c>
    </row>
    <row r="4181" spans="1:41" x14ac:dyDescent="0.25">
      <c r="A4181" t="s">
        <v>950</v>
      </c>
      <c r="F4181" t="s">
        <v>950</v>
      </c>
      <c r="G4181" s="1">
        <v>42432</v>
      </c>
      <c r="I4181" t="s">
        <v>1023</v>
      </c>
      <c r="J4181" t="s">
        <v>206</v>
      </c>
      <c r="K4181" t="s">
        <v>170</v>
      </c>
      <c r="L4181" t="s">
        <v>42</v>
      </c>
      <c r="M4181" t="s">
        <v>43</v>
      </c>
      <c r="N4181">
        <v>0</v>
      </c>
      <c r="O4181">
        <v>6</v>
      </c>
      <c r="P4181">
        <v>6</v>
      </c>
      <c r="T4181" t="s">
        <v>55</v>
      </c>
      <c r="V4181" t="s">
        <v>67</v>
      </c>
      <c r="X4181" t="s">
        <v>72</v>
      </c>
      <c r="Z4181" t="s">
        <v>171</v>
      </c>
      <c r="AC4181" t="s">
        <v>172</v>
      </c>
      <c r="AG4181" t="s">
        <v>27</v>
      </c>
      <c r="AH4181" t="str">
        <f>Table1[[#This Row],[Family]]</f>
        <v>Hydropsychidae</v>
      </c>
      <c r="AI4181" t="s">
        <v>92</v>
      </c>
      <c r="AJ4181" t="s">
        <v>53</v>
      </c>
      <c r="AK4181">
        <v>6.5</v>
      </c>
      <c r="AM4181" t="s">
        <v>42</v>
      </c>
      <c r="AN4181">
        <v>6.5</v>
      </c>
      <c r="AO4181">
        <v>0</v>
      </c>
    </row>
    <row r="4182" spans="1:41" x14ac:dyDescent="0.25">
      <c r="A4182" t="s">
        <v>950</v>
      </c>
      <c r="F4182" t="s">
        <v>950</v>
      </c>
      <c r="G4182" s="1">
        <v>42432</v>
      </c>
      <c r="I4182" t="s">
        <v>1023</v>
      </c>
      <c r="J4182" t="s">
        <v>206</v>
      </c>
      <c r="K4182" t="s">
        <v>173</v>
      </c>
      <c r="L4182" t="s">
        <v>42</v>
      </c>
      <c r="M4182" t="s">
        <v>43</v>
      </c>
      <c r="N4182">
        <v>0</v>
      </c>
      <c r="O4182">
        <v>1</v>
      </c>
      <c r="P4182">
        <v>1</v>
      </c>
      <c r="T4182" t="s">
        <v>55</v>
      </c>
      <c r="V4182" t="s">
        <v>67</v>
      </c>
      <c r="X4182" t="s">
        <v>72</v>
      </c>
      <c r="Z4182" t="s">
        <v>171</v>
      </c>
      <c r="AC4182" t="s">
        <v>174</v>
      </c>
      <c r="AG4182" t="s">
        <v>27</v>
      </c>
      <c r="AH4182" t="str">
        <f>Table1[[#This Row],[Family]]</f>
        <v>Hydropsychidae</v>
      </c>
      <c r="AI4182" t="s">
        <v>92</v>
      </c>
      <c r="AJ4182" t="s">
        <v>53</v>
      </c>
      <c r="AK4182">
        <v>2.7</v>
      </c>
      <c r="AM4182" t="s">
        <v>42</v>
      </c>
      <c r="AN4182">
        <v>2.7</v>
      </c>
      <c r="AO4182">
        <v>0</v>
      </c>
    </row>
    <row r="4183" spans="1:41" x14ac:dyDescent="0.25">
      <c r="A4183" t="s">
        <v>950</v>
      </c>
      <c r="F4183" t="s">
        <v>950</v>
      </c>
      <c r="G4183" s="1">
        <v>42432</v>
      </c>
      <c r="I4183" t="s">
        <v>1023</v>
      </c>
      <c r="J4183" t="s">
        <v>206</v>
      </c>
      <c r="K4183" t="s">
        <v>175</v>
      </c>
      <c r="L4183" t="s">
        <v>42</v>
      </c>
      <c r="M4183" t="s">
        <v>43</v>
      </c>
      <c r="N4183">
        <v>0</v>
      </c>
      <c r="O4183">
        <v>22</v>
      </c>
      <c r="P4183">
        <v>22</v>
      </c>
      <c r="T4183" t="s">
        <v>55</v>
      </c>
      <c r="V4183" t="s">
        <v>67</v>
      </c>
      <c r="X4183" t="s">
        <v>72</v>
      </c>
      <c r="Z4183" t="s">
        <v>171</v>
      </c>
      <c r="AC4183" t="s">
        <v>176</v>
      </c>
      <c r="AG4183" t="s">
        <v>27</v>
      </c>
      <c r="AH4183" t="str">
        <f>Table1[[#This Row],[Family]]</f>
        <v>Hydropsychidae</v>
      </c>
      <c r="AI4183" t="s">
        <v>92</v>
      </c>
      <c r="AJ4183" t="s">
        <v>53</v>
      </c>
      <c r="AK4183">
        <v>7.5</v>
      </c>
      <c r="AM4183" t="s">
        <v>42</v>
      </c>
      <c r="AN4183">
        <v>7.5</v>
      </c>
      <c r="AO4183">
        <v>0</v>
      </c>
    </row>
    <row r="4184" spans="1:41" x14ac:dyDescent="0.25">
      <c r="A4184" t="s">
        <v>950</v>
      </c>
      <c r="F4184" t="s">
        <v>950</v>
      </c>
      <c r="G4184" s="1">
        <v>42432</v>
      </c>
      <c r="I4184" t="s">
        <v>1023</v>
      </c>
      <c r="J4184" t="s">
        <v>206</v>
      </c>
      <c r="K4184" t="s">
        <v>380</v>
      </c>
      <c r="L4184" t="s">
        <v>42</v>
      </c>
      <c r="M4184" t="s">
        <v>43</v>
      </c>
      <c r="N4184">
        <v>0</v>
      </c>
      <c r="O4184">
        <v>1</v>
      </c>
      <c r="P4184">
        <v>1</v>
      </c>
      <c r="T4184" t="s">
        <v>55</v>
      </c>
      <c r="V4184" t="s">
        <v>67</v>
      </c>
      <c r="X4184" t="s">
        <v>72</v>
      </c>
      <c r="Z4184" t="s">
        <v>381</v>
      </c>
      <c r="AB4184" t="s">
        <v>382</v>
      </c>
      <c r="AC4184" t="s">
        <v>383</v>
      </c>
      <c r="AG4184" t="s">
        <v>27</v>
      </c>
      <c r="AH4184" t="str">
        <f>Table1[[#This Row],[Family]]</f>
        <v>Hydroptilidae</v>
      </c>
      <c r="AI4184" t="s">
        <v>144</v>
      </c>
      <c r="AJ4184" t="s">
        <v>53</v>
      </c>
      <c r="AK4184">
        <v>5</v>
      </c>
      <c r="AM4184" t="s">
        <v>42</v>
      </c>
      <c r="AN4184">
        <v>5</v>
      </c>
      <c r="AO4184">
        <v>0</v>
      </c>
    </row>
    <row r="4185" spans="1:41" x14ac:dyDescent="0.25">
      <c r="A4185" t="s">
        <v>950</v>
      </c>
      <c r="F4185" t="s">
        <v>950</v>
      </c>
      <c r="G4185" s="1">
        <v>42432</v>
      </c>
      <c r="I4185" t="s">
        <v>1023</v>
      </c>
      <c r="J4185" t="s">
        <v>206</v>
      </c>
      <c r="K4185" t="s">
        <v>217</v>
      </c>
      <c r="L4185" t="s">
        <v>42</v>
      </c>
      <c r="M4185" t="s">
        <v>43</v>
      </c>
      <c r="N4185">
        <v>0</v>
      </c>
      <c r="O4185">
        <v>9</v>
      </c>
      <c r="P4185">
        <v>9</v>
      </c>
      <c r="T4185" t="s">
        <v>55</v>
      </c>
      <c r="V4185" t="s">
        <v>67</v>
      </c>
      <c r="X4185" t="s">
        <v>72</v>
      </c>
      <c r="Z4185" t="s">
        <v>181</v>
      </c>
      <c r="AC4185" t="s">
        <v>218</v>
      </c>
      <c r="AG4185" t="s">
        <v>27</v>
      </c>
      <c r="AH4185" t="str">
        <f>Table1[[#This Row],[Family]]</f>
        <v>Philopotamidae</v>
      </c>
      <c r="AI4185" t="s">
        <v>92</v>
      </c>
      <c r="AJ4185" t="s">
        <v>53</v>
      </c>
      <c r="AK4185">
        <v>4.4000000000000004</v>
      </c>
      <c r="AM4185" t="s">
        <v>42</v>
      </c>
      <c r="AN4185">
        <v>4.4000000000000004</v>
      </c>
      <c r="AO4185">
        <v>0</v>
      </c>
    </row>
    <row r="4186" spans="1:41" x14ac:dyDescent="0.25">
      <c r="A4186" t="s">
        <v>950</v>
      </c>
      <c r="F4186" t="s">
        <v>950</v>
      </c>
      <c r="G4186" s="1">
        <v>42432</v>
      </c>
      <c r="I4186" t="s">
        <v>1023</v>
      </c>
      <c r="J4186" t="s">
        <v>206</v>
      </c>
      <c r="K4186" t="s">
        <v>450</v>
      </c>
      <c r="L4186" t="s">
        <v>42</v>
      </c>
      <c r="M4186" t="s">
        <v>43</v>
      </c>
      <c r="N4186">
        <v>0</v>
      </c>
      <c r="O4186">
        <v>2</v>
      </c>
      <c r="P4186">
        <v>2</v>
      </c>
      <c r="T4186" t="s">
        <v>55</v>
      </c>
      <c r="V4186" t="s">
        <v>67</v>
      </c>
      <c r="X4186" t="s">
        <v>72</v>
      </c>
      <c r="Z4186" t="s">
        <v>451</v>
      </c>
      <c r="AC4186" t="s">
        <v>452</v>
      </c>
      <c r="AG4186" t="s">
        <v>27</v>
      </c>
      <c r="AH4186" t="str">
        <f>Table1[[#This Row],[Family]]</f>
        <v>Polycentropodidae</v>
      </c>
      <c r="AI4186" t="s">
        <v>92</v>
      </c>
      <c r="AJ4186" t="s">
        <v>53</v>
      </c>
      <c r="AK4186">
        <v>1.1000000000000001</v>
      </c>
      <c r="AM4186" t="s">
        <v>42</v>
      </c>
      <c r="AN4186">
        <v>1.1000000000000001</v>
      </c>
      <c r="AO4186">
        <v>0</v>
      </c>
    </row>
    <row r="4187" spans="1:41" x14ac:dyDescent="0.25">
      <c r="A4187" t="s">
        <v>950</v>
      </c>
      <c r="F4187" t="s">
        <v>950</v>
      </c>
      <c r="G4187" s="1">
        <v>42432</v>
      </c>
      <c r="I4187" t="s">
        <v>1023</v>
      </c>
      <c r="J4187" t="s">
        <v>206</v>
      </c>
      <c r="K4187" t="s">
        <v>248</v>
      </c>
      <c r="L4187" t="s">
        <v>42</v>
      </c>
      <c r="M4187" t="s">
        <v>43</v>
      </c>
      <c r="N4187">
        <v>0</v>
      </c>
      <c r="O4187">
        <v>5</v>
      </c>
      <c r="P4187">
        <v>5</v>
      </c>
      <c r="T4187" t="s">
        <v>55</v>
      </c>
      <c r="V4187" t="s">
        <v>67</v>
      </c>
      <c r="X4187" t="s">
        <v>220</v>
      </c>
      <c r="Z4187" t="s">
        <v>221</v>
      </c>
      <c r="AC4187" t="s">
        <v>249</v>
      </c>
      <c r="AG4187" t="s">
        <v>27</v>
      </c>
      <c r="AH4187" t="str">
        <f>Table1[[#This Row],[Family]]</f>
        <v>Elmidae</v>
      </c>
      <c r="AI4187" t="s">
        <v>144</v>
      </c>
      <c r="AJ4187" t="s">
        <v>53</v>
      </c>
      <c r="AK4187">
        <v>2.7</v>
      </c>
      <c r="AM4187" t="s">
        <v>42</v>
      </c>
      <c r="AN4187">
        <v>2.7</v>
      </c>
      <c r="AO4187">
        <v>0</v>
      </c>
    </row>
    <row r="4188" spans="1:41" x14ac:dyDescent="0.25">
      <c r="A4188" t="s">
        <v>950</v>
      </c>
      <c r="F4188" t="s">
        <v>950</v>
      </c>
      <c r="G4188" s="1">
        <v>42432</v>
      </c>
      <c r="I4188" t="s">
        <v>1023</v>
      </c>
      <c r="J4188" t="s">
        <v>206</v>
      </c>
      <c r="K4188" t="s">
        <v>219</v>
      </c>
      <c r="L4188" t="s">
        <v>42</v>
      </c>
      <c r="M4188" t="s">
        <v>43</v>
      </c>
      <c r="N4188">
        <v>0</v>
      </c>
      <c r="O4188">
        <v>7</v>
      </c>
      <c r="P4188">
        <v>7</v>
      </c>
      <c r="T4188" t="s">
        <v>55</v>
      </c>
      <c r="V4188" t="s">
        <v>67</v>
      </c>
      <c r="X4188" t="s">
        <v>220</v>
      </c>
      <c r="Z4188" t="s">
        <v>221</v>
      </c>
      <c r="AC4188" t="s">
        <v>222</v>
      </c>
      <c r="AG4188" t="s">
        <v>27</v>
      </c>
      <c r="AH4188" t="str">
        <f>Table1[[#This Row],[Family]]</f>
        <v>Elmidae</v>
      </c>
      <c r="AI4188" t="s">
        <v>144</v>
      </c>
      <c r="AJ4188" t="s">
        <v>53</v>
      </c>
      <c r="AK4188">
        <v>7.1</v>
      </c>
      <c r="AM4188" t="s">
        <v>42</v>
      </c>
      <c r="AN4188">
        <v>7.1</v>
      </c>
      <c r="AO4188">
        <v>0</v>
      </c>
    </row>
    <row r="4189" spans="1:41" x14ac:dyDescent="0.25">
      <c r="A4189" t="s">
        <v>950</v>
      </c>
      <c r="F4189" t="s">
        <v>950</v>
      </c>
      <c r="G4189" s="1">
        <v>42432</v>
      </c>
      <c r="I4189" t="s">
        <v>1023</v>
      </c>
      <c r="J4189" t="s">
        <v>206</v>
      </c>
      <c r="K4189" t="s">
        <v>88</v>
      </c>
      <c r="L4189" t="s">
        <v>42</v>
      </c>
      <c r="M4189" t="s">
        <v>43</v>
      </c>
      <c r="N4189">
        <v>0</v>
      </c>
      <c r="O4189">
        <v>1</v>
      </c>
      <c r="P4189">
        <v>1</v>
      </c>
      <c r="T4189" t="s">
        <v>55</v>
      </c>
      <c r="V4189" t="s">
        <v>67</v>
      </c>
      <c r="X4189" t="s">
        <v>80</v>
      </c>
      <c r="Z4189" t="s">
        <v>86</v>
      </c>
      <c r="AB4189" t="s">
        <v>87</v>
      </c>
      <c r="AC4189" t="s">
        <v>89</v>
      </c>
      <c r="AG4189" t="s">
        <v>27</v>
      </c>
      <c r="AH4189" t="str">
        <f>Table1[[#This Row],[Family]]</f>
        <v>Chironomidae</v>
      </c>
      <c r="AI4189" t="s">
        <v>48</v>
      </c>
      <c r="AJ4189" t="s">
        <v>49</v>
      </c>
      <c r="AK4189">
        <v>9</v>
      </c>
      <c r="AM4189" t="s">
        <v>42</v>
      </c>
      <c r="AN4189">
        <v>9</v>
      </c>
      <c r="AO4189">
        <v>0</v>
      </c>
    </row>
    <row r="4190" spans="1:41" x14ac:dyDescent="0.25">
      <c r="A4190" t="s">
        <v>950</v>
      </c>
      <c r="F4190" t="s">
        <v>950</v>
      </c>
      <c r="G4190" s="1">
        <v>42432</v>
      </c>
      <c r="I4190" t="s">
        <v>1023</v>
      </c>
      <c r="J4190" t="s">
        <v>206</v>
      </c>
      <c r="K4190" t="s">
        <v>96</v>
      </c>
      <c r="L4190" t="s">
        <v>42</v>
      </c>
      <c r="M4190" t="s">
        <v>43</v>
      </c>
      <c r="N4190">
        <v>0</v>
      </c>
      <c r="O4190">
        <v>2</v>
      </c>
      <c r="P4190">
        <v>2</v>
      </c>
      <c r="T4190" t="s">
        <v>55</v>
      </c>
      <c r="V4190" t="s">
        <v>67</v>
      </c>
      <c r="X4190" t="s">
        <v>80</v>
      </c>
      <c r="Z4190" t="s">
        <v>86</v>
      </c>
      <c r="AB4190" t="s">
        <v>97</v>
      </c>
      <c r="AG4190" t="s">
        <v>26</v>
      </c>
      <c r="AH4190" t="s">
        <v>86</v>
      </c>
      <c r="AI4190" t="s">
        <v>48</v>
      </c>
      <c r="AK4190">
        <v>3.5</v>
      </c>
      <c r="AM4190" t="s">
        <v>42</v>
      </c>
      <c r="AN4190">
        <v>3.5</v>
      </c>
      <c r="AO4190">
        <v>0</v>
      </c>
    </row>
    <row r="4191" spans="1:41" x14ac:dyDescent="0.25">
      <c r="A4191" t="s">
        <v>950</v>
      </c>
      <c r="F4191" t="s">
        <v>950</v>
      </c>
      <c r="G4191" s="1">
        <v>42432</v>
      </c>
      <c r="I4191" t="s">
        <v>1023</v>
      </c>
      <c r="J4191" t="s">
        <v>206</v>
      </c>
      <c r="K4191" t="s">
        <v>186</v>
      </c>
      <c r="L4191" t="s">
        <v>42</v>
      </c>
      <c r="M4191" t="s">
        <v>79</v>
      </c>
      <c r="N4191">
        <v>0</v>
      </c>
      <c r="O4191">
        <v>6</v>
      </c>
      <c r="P4191">
        <v>6</v>
      </c>
      <c r="T4191" t="s">
        <v>55</v>
      </c>
      <c r="V4191" t="s">
        <v>67</v>
      </c>
      <c r="X4191" t="s">
        <v>80</v>
      </c>
      <c r="Z4191" t="s">
        <v>86</v>
      </c>
      <c r="AC4191" t="s">
        <v>187</v>
      </c>
      <c r="AG4191" t="s">
        <v>27</v>
      </c>
      <c r="AH4191" t="str">
        <f>Table1[[#This Row],[Family]]</f>
        <v>Chironomidae</v>
      </c>
      <c r="AI4191" t="s">
        <v>48</v>
      </c>
      <c r="AK4191">
        <v>7.6</v>
      </c>
      <c r="AM4191" t="s">
        <v>42</v>
      </c>
      <c r="AN4191">
        <v>7.6</v>
      </c>
      <c r="AO4191">
        <v>0</v>
      </c>
    </row>
    <row r="4192" spans="1:41" x14ac:dyDescent="0.25">
      <c r="A4192" t="s">
        <v>950</v>
      </c>
      <c r="F4192" t="s">
        <v>950</v>
      </c>
      <c r="G4192" s="1">
        <v>42432</v>
      </c>
      <c r="I4192" t="s">
        <v>1023</v>
      </c>
      <c r="J4192" t="s">
        <v>206</v>
      </c>
      <c r="K4192" t="s">
        <v>107</v>
      </c>
      <c r="L4192" t="s">
        <v>42</v>
      </c>
      <c r="M4192" t="s">
        <v>43</v>
      </c>
      <c r="N4192">
        <v>0</v>
      </c>
      <c r="O4192">
        <v>14</v>
      </c>
      <c r="P4192">
        <v>14</v>
      </c>
      <c r="T4192" t="s">
        <v>55</v>
      </c>
      <c r="V4192" t="s">
        <v>67</v>
      </c>
      <c r="X4192" t="s">
        <v>80</v>
      </c>
      <c r="Z4192" t="s">
        <v>86</v>
      </c>
      <c r="AC4192" t="s">
        <v>108</v>
      </c>
      <c r="AG4192" t="s">
        <v>27</v>
      </c>
      <c r="AH4192" t="str">
        <f>Table1[[#This Row],[Family]]</f>
        <v>Chironomidae</v>
      </c>
      <c r="AI4192" t="s">
        <v>48</v>
      </c>
      <c r="AJ4192" t="s">
        <v>82</v>
      </c>
      <c r="AK4192">
        <v>9.1999999999999993</v>
      </c>
      <c r="AM4192" t="s">
        <v>42</v>
      </c>
      <c r="AN4192">
        <v>9.1999999999999993</v>
      </c>
      <c r="AO4192">
        <v>0</v>
      </c>
    </row>
    <row r="4193" spans="1:41" x14ac:dyDescent="0.25">
      <c r="A4193" t="s">
        <v>950</v>
      </c>
      <c r="F4193" t="s">
        <v>950</v>
      </c>
      <c r="G4193" s="1">
        <v>42432</v>
      </c>
      <c r="I4193" t="s">
        <v>1023</v>
      </c>
      <c r="J4193" t="s">
        <v>206</v>
      </c>
      <c r="K4193" t="s">
        <v>274</v>
      </c>
      <c r="L4193" t="s">
        <v>42</v>
      </c>
      <c r="M4193" t="s">
        <v>43</v>
      </c>
      <c r="N4193">
        <v>0</v>
      </c>
      <c r="O4193">
        <v>7</v>
      </c>
      <c r="P4193">
        <v>7</v>
      </c>
      <c r="T4193" t="s">
        <v>55</v>
      </c>
      <c r="V4193" t="s">
        <v>67</v>
      </c>
      <c r="X4193" t="s">
        <v>80</v>
      </c>
      <c r="Z4193" t="s">
        <v>86</v>
      </c>
      <c r="AC4193" t="s">
        <v>275</v>
      </c>
      <c r="AG4193" t="s">
        <v>27</v>
      </c>
      <c r="AH4193" t="str">
        <f>Table1[[#This Row],[Family]]</f>
        <v>Chironomidae</v>
      </c>
      <c r="AI4193" t="s">
        <v>48</v>
      </c>
      <c r="AJ4193" t="s">
        <v>61</v>
      </c>
      <c r="AK4193">
        <v>4.5999999999999996</v>
      </c>
      <c r="AM4193" t="s">
        <v>42</v>
      </c>
      <c r="AN4193">
        <v>4.5999999999999996</v>
      </c>
      <c r="AO4193">
        <v>0</v>
      </c>
    </row>
    <row r="4194" spans="1:41" x14ac:dyDescent="0.25">
      <c r="A4194" t="s">
        <v>950</v>
      </c>
      <c r="F4194" t="s">
        <v>950</v>
      </c>
      <c r="G4194" s="1">
        <v>42432</v>
      </c>
      <c r="I4194" t="s">
        <v>1023</v>
      </c>
      <c r="J4194" t="s">
        <v>206</v>
      </c>
      <c r="K4194" t="s">
        <v>255</v>
      </c>
      <c r="L4194" t="s">
        <v>42</v>
      </c>
      <c r="M4194" t="s">
        <v>43</v>
      </c>
      <c r="N4194">
        <v>0</v>
      </c>
      <c r="O4194">
        <v>1</v>
      </c>
      <c r="P4194">
        <v>1</v>
      </c>
      <c r="T4194" t="s">
        <v>55</v>
      </c>
      <c r="V4194" t="s">
        <v>67</v>
      </c>
      <c r="X4194" t="s">
        <v>80</v>
      </c>
      <c r="Z4194" t="s">
        <v>86</v>
      </c>
      <c r="AC4194" t="s">
        <v>256</v>
      </c>
      <c r="AG4194" t="s">
        <v>27</v>
      </c>
      <c r="AH4194" t="str">
        <f>Table1[[#This Row],[Family]]</f>
        <v>Chironomidae</v>
      </c>
      <c r="AI4194" t="s">
        <v>48</v>
      </c>
      <c r="AJ4194" t="s">
        <v>61</v>
      </c>
      <c r="AK4194">
        <v>5.0999999999999996</v>
      </c>
      <c r="AM4194" t="s">
        <v>42</v>
      </c>
      <c r="AN4194">
        <v>5.0999999999999996</v>
      </c>
      <c r="AO4194">
        <v>0</v>
      </c>
    </row>
    <row r="4195" spans="1:41" x14ac:dyDescent="0.25">
      <c r="A4195" t="s">
        <v>950</v>
      </c>
      <c r="F4195" t="s">
        <v>950</v>
      </c>
      <c r="G4195" s="1">
        <v>42432</v>
      </c>
      <c r="I4195" t="s">
        <v>1023</v>
      </c>
      <c r="J4195" t="s">
        <v>206</v>
      </c>
      <c r="K4195" t="s">
        <v>250</v>
      </c>
      <c r="L4195" t="s">
        <v>42</v>
      </c>
      <c r="M4195" t="s">
        <v>43</v>
      </c>
      <c r="N4195">
        <v>0</v>
      </c>
      <c r="O4195">
        <v>10</v>
      </c>
      <c r="P4195">
        <v>10</v>
      </c>
      <c r="T4195" t="s">
        <v>55</v>
      </c>
      <c r="V4195" t="s">
        <v>67</v>
      </c>
      <c r="X4195" t="s">
        <v>80</v>
      </c>
      <c r="Z4195" t="s">
        <v>86</v>
      </c>
      <c r="AC4195" t="s">
        <v>251</v>
      </c>
      <c r="AG4195" t="s">
        <v>27</v>
      </c>
      <c r="AH4195" t="str">
        <f>Table1[[#This Row],[Family]]</f>
        <v>Chironomidae</v>
      </c>
      <c r="AI4195" t="s">
        <v>48</v>
      </c>
      <c r="AJ4195" t="s">
        <v>61</v>
      </c>
      <c r="AK4195">
        <v>5.0999999999999996</v>
      </c>
      <c r="AM4195" t="s">
        <v>42</v>
      </c>
      <c r="AN4195">
        <v>5.0999999999999996</v>
      </c>
      <c r="AO4195">
        <v>0</v>
      </c>
    </row>
    <row r="4196" spans="1:41" x14ac:dyDescent="0.25">
      <c r="A4196" t="s">
        <v>950</v>
      </c>
      <c r="F4196" t="s">
        <v>950</v>
      </c>
      <c r="G4196" s="1">
        <v>42432</v>
      </c>
      <c r="I4196" t="s">
        <v>1023</v>
      </c>
      <c r="J4196" t="s">
        <v>206</v>
      </c>
      <c r="K4196" t="s">
        <v>123</v>
      </c>
      <c r="L4196" t="s">
        <v>42</v>
      </c>
      <c r="M4196" t="s">
        <v>43</v>
      </c>
      <c r="N4196">
        <v>0</v>
      </c>
      <c r="O4196">
        <v>2</v>
      </c>
      <c r="P4196">
        <v>2</v>
      </c>
      <c r="T4196" t="s">
        <v>55</v>
      </c>
      <c r="V4196" t="s">
        <v>67</v>
      </c>
      <c r="X4196" t="s">
        <v>80</v>
      </c>
      <c r="Z4196" t="s">
        <v>86</v>
      </c>
      <c r="AC4196" t="s">
        <v>124</v>
      </c>
      <c r="AG4196" t="s">
        <v>27</v>
      </c>
      <c r="AH4196" t="str">
        <f>Table1[[#This Row],[Family]]</f>
        <v>Chironomidae</v>
      </c>
      <c r="AI4196" t="s">
        <v>76</v>
      </c>
      <c r="AJ4196" t="s">
        <v>61</v>
      </c>
      <c r="AK4196">
        <v>8.1999999999999993</v>
      </c>
      <c r="AM4196" t="s">
        <v>42</v>
      </c>
      <c r="AN4196">
        <v>8.1999999999999993</v>
      </c>
      <c r="AO4196">
        <v>0</v>
      </c>
    </row>
    <row r="4197" spans="1:41" x14ac:dyDescent="0.25">
      <c r="A4197" t="s">
        <v>950</v>
      </c>
      <c r="F4197" t="s">
        <v>950</v>
      </c>
      <c r="G4197" s="1">
        <v>42432</v>
      </c>
      <c r="I4197" t="s">
        <v>1023</v>
      </c>
      <c r="J4197" t="s">
        <v>206</v>
      </c>
      <c r="K4197" t="s">
        <v>278</v>
      </c>
      <c r="L4197" t="s">
        <v>42</v>
      </c>
      <c r="M4197" t="s">
        <v>43</v>
      </c>
      <c r="N4197">
        <v>0</v>
      </c>
      <c r="O4197">
        <v>1</v>
      </c>
      <c r="P4197">
        <v>1</v>
      </c>
      <c r="T4197" t="s">
        <v>55</v>
      </c>
      <c r="V4197" t="s">
        <v>67</v>
      </c>
      <c r="X4197" t="s">
        <v>80</v>
      </c>
      <c r="Z4197" t="s">
        <v>279</v>
      </c>
      <c r="AC4197" t="s">
        <v>280</v>
      </c>
      <c r="AG4197" t="s">
        <v>27</v>
      </c>
      <c r="AH4197" t="str">
        <f>Table1[[#This Row],[Family]]</f>
        <v>Empididae</v>
      </c>
      <c r="AI4197" t="s">
        <v>76</v>
      </c>
      <c r="AJ4197" t="s">
        <v>53</v>
      </c>
      <c r="AK4197">
        <v>7.4</v>
      </c>
      <c r="AM4197" t="s">
        <v>42</v>
      </c>
      <c r="AN4197">
        <v>7.4</v>
      </c>
      <c r="AO4197">
        <v>0</v>
      </c>
    </row>
    <row r="4198" spans="1:41" x14ac:dyDescent="0.25">
      <c r="A4198" t="s">
        <v>950</v>
      </c>
      <c r="F4198" t="s">
        <v>950</v>
      </c>
      <c r="G4198" s="1">
        <v>42432</v>
      </c>
      <c r="I4198" t="s">
        <v>1023</v>
      </c>
      <c r="J4198" t="s">
        <v>206</v>
      </c>
      <c r="K4198" t="s">
        <v>236</v>
      </c>
      <c r="L4198" t="s">
        <v>42</v>
      </c>
      <c r="M4198" t="s">
        <v>43</v>
      </c>
      <c r="N4198">
        <v>0</v>
      </c>
      <c r="O4198">
        <v>4</v>
      </c>
      <c r="P4198">
        <v>4</v>
      </c>
      <c r="T4198" t="s">
        <v>55</v>
      </c>
      <c r="V4198" t="s">
        <v>67</v>
      </c>
      <c r="X4198" t="s">
        <v>80</v>
      </c>
      <c r="Z4198" t="s">
        <v>199</v>
      </c>
      <c r="AB4198" t="s">
        <v>237</v>
      </c>
      <c r="AC4198" t="s">
        <v>238</v>
      </c>
      <c r="AG4198" t="s">
        <v>27</v>
      </c>
      <c r="AH4198" t="str">
        <f>Table1[[#This Row],[Family]]</f>
        <v>Simuliidae</v>
      </c>
      <c r="AI4198" t="s">
        <v>92</v>
      </c>
      <c r="AJ4198" t="s">
        <v>53</v>
      </c>
      <c r="AK4198">
        <v>5.7</v>
      </c>
      <c r="AM4198" t="s">
        <v>42</v>
      </c>
      <c r="AN4198">
        <v>5.7</v>
      </c>
      <c r="AO4198">
        <v>0</v>
      </c>
    </row>
    <row r="4199" spans="1:41" x14ac:dyDescent="0.25">
      <c r="A4199" t="s">
        <v>950</v>
      </c>
      <c r="F4199" t="s">
        <v>950</v>
      </c>
      <c r="G4199" s="1">
        <v>42432</v>
      </c>
      <c r="I4199" t="s">
        <v>1023</v>
      </c>
      <c r="J4199" t="s">
        <v>206</v>
      </c>
      <c r="K4199" t="s">
        <v>202</v>
      </c>
      <c r="L4199" t="s">
        <v>42</v>
      </c>
      <c r="M4199" t="s">
        <v>43</v>
      </c>
      <c r="N4199">
        <v>0</v>
      </c>
      <c r="O4199">
        <v>2</v>
      </c>
      <c r="P4199">
        <v>2</v>
      </c>
      <c r="T4199" t="s">
        <v>55</v>
      </c>
      <c r="V4199" t="s">
        <v>67</v>
      </c>
      <c r="X4199" t="s">
        <v>80</v>
      </c>
      <c r="Z4199" t="s">
        <v>203</v>
      </c>
      <c r="AC4199" t="s">
        <v>204</v>
      </c>
      <c r="AG4199" t="s">
        <v>27</v>
      </c>
      <c r="AH4199" t="str">
        <f>Table1[[#This Row],[Family]]</f>
        <v>Tipulidae</v>
      </c>
      <c r="AI4199" t="s">
        <v>48</v>
      </c>
      <c r="AJ4199" t="s">
        <v>53</v>
      </c>
      <c r="AK4199">
        <v>8</v>
      </c>
      <c r="AM4199" t="s">
        <v>42</v>
      </c>
      <c r="AN4199">
        <v>8</v>
      </c>
      <c r="AO4199">
        <v>0</v>
      </c>
    </row>
    <row r="4200" spans="1:41" x14ac:dyDescent="0.25">
      <c r="A4200" t="s">
        <v>951</v>
      </c>
      <c r="F4200" t="s">
        <v>951</v>
      </c>
      <c r="G4200" s="1">
        <v>42432</v>
      </c>
      <c r="I4200" t="s">
        <v>1023</v>
      </c>
      <c r="J4200" t="s">
        <v>206</v>
      </c>
      <c r="K4200" t="s">
        <v>566</v>
      </c>
      <c r="L4200" t="s">
        <v>42</v>
      </c>
      <c r="M4200" t="s">
        <v>43</v>
      </c>
      <c r="N4200">
        <v>0</v>
      </c>
      <c r="O4200">
        <v>1</v>
      </c>
      <c r="P4200">
        <v>1</v>
      </c>
      <c r="T4200" t="s">
        <v>55</v>
      </c>
      <c r="V4200" t="s">
        <v>67</v>
      </c>
      <c r="X4200" t="s">
        <v>80</v>
      </c>
      <c r="Z4200" t="s">
        <v>279</v>
      </c>
      <c r="AC4200" t="s">
        <v>567</v>
      </c>
      <c r="AG4200" t="s">
        <v>27</v>
      </c>
      <c r="AH4200" t="str">
        <f>Table1[[#This Row],[Family]]</f>
        <v>Empididae</v>
      </c>
      <c r="AI4200" t="s">
        <v>76</v>
      </c>
      <c r="AM4200" t="s">
        <v>42</v>
      </c>
      <c r="AO4200">
        <v>0</v>
      </c>
    </row>
    <row r="4201" spans="1:41" x14ac:dyDescent="0.25">
      <c r="A4201" t="s">
        <v>951</v>
      </c>
      <c r="F4201" t="s">
        <v>951</v>
      </c>
      <c r="G4201" s="1">
        <v>42432</v>
      </c>
      <c r="I4201" t="s">
        <v>1023</v>
      </c>
      <c r="J4201" t="s">
        <v>206</v>
      </c>
      <c r="K4201" t="s">
        <v>236</v>
      </c>
      <c r="L4201" t="s">
        <v>42</v>
      </c>
      <c r="M4201" t="s">
        <v>43</v>
      </c>
      <c r="N4201">
        <v>0</v>
      </c>
      <c r="O4201">
        <v>2</v>
      </c>
      <c r="P4201">
        <v>2</v>
      </c>
      <c r="T4201" t="s">
        <v>55</v>
      </c>
      <c r="V4201" t="s">
        <v>67</v>
      </c>
      <c r="X4201" t="s">
        <v>80</v>
      </c>
      <c r="Z4201" t="s">
        <v>199</v>
      </c>
      <c r="AB4201" t="s">
        <v>237</v>
      </c>
      <c r="AC4201" t="s">
        <v>238</v>
      </c>
      <c r="AG4201" t="s">
        <v>27</v>
      </c>
      <c r="AH4201" t="str">
        <f>Table1[[#This Row],[Family]]</f>
        <v>Simuliidae</v>
      </c>
      <c r="AI4201" t="s">
        <v>92</v>
      </c>
      <c r="AJ4201" t="s">
        <v>53</v>
      </c>
      <c r="AK4201">
        <v>5.7</v>
      </c>
      <c r="AM4201" t="s">
        <v>42</v>
      </c>
      <c r="AN4201">
        <v>5.7</v>
      </c>
      <c r="AO4201">
        <v>0</v>
      </c>
    </row>
    <row r="4202" spans="1:41" x14ac:dyDescent="0.25">
      <c r="A4202" t="s">
        <v>951</v>
      </c>
      <c r="F4202" t="s">
        <v>951</v>
      </c>
      <c r="G4202" s="1">
        <v>42432</v>
      </c>
      <c r="I4202" t="s">
        <v>1023</v>
      </c>
      <c r="J4202" t="s">
        <v>206</v>
      </c>
      <c r="K4202" t="s">
        <v>202</v>
      </c>
      <c r="L4202" t="s">
        <v>42</v>
      </c>
      <c r="M4202" t="s">
        <v>43</v>
      </c>
      <c r="N4202">
        <v>0</v>
      </c>
      <c r="O4202">
        <v>3</v>
      </c>
      <c r="P4202">
        <v>3</v>
      </c>
      <c r="T4202" t="s">
        <v>55</v>
      </c>
      <c r="V4202" t="s">
        <v>67</v>
      </c>
      <c r="X4202" t="s">
        <v>80</v>
      </c>
      <c r="Z4202" t="s">
        <v>203</v>
      </c>
      <c r="AC4202" t="s">
        <v>204</v>
      </c>
      <c r="AG4202" t="s">
        <v>27</v>
      </c>
      <c r="AH4202" t="str">
        <f>Table1[[#This Row],[Family]]</f>
        <v>Tipulidae</v>
      </c>
      <c r="AI4202" t="s">
        <v>48</v>
      </c>
      <c r="AJ4202" t="s">
        <v>53</v>
      </c>
      <c r="AK4202">
        <v>8</v>
      </c>
      <c r="AM4202" t="s">
        <v>42</v>
      </c>
      <c r="AN4202">
        <v>8</v>
      </c>
      <c r="AO4202">
        <v>0</v>
      </c>
    </row>
    <row r="4203" spans="1:41" x14ac:dyDescent="0.25">
      <c r="A4203" t="s">
        <v>951</v>
      </c>
      <c r="F4203" t="s">
        <v>951</v>
      </c>
      <c r="G4203" s="1">
        <v>42432</v>
      </c>
      <c r="I4203" t="s">
        <v>1023</v>
      </c>
      <c r="J4203" t="s">
        <v>206</v>
      </c>
      <c r="K4203" t="s">
        <v>332</v>
      </c>
      <c r="L4203" t="s">
        <v>42</v>
      </c>
      <c r="M4203" t="s">
        <v>43</v>
      </c>
      <c r="N4203">
        <v>0</v>
      </c>
      <c r="O4203">
        <v>1</v>
      </c>
      <c r="P4203">
        <v>1</v>
      </c>
      <c r="T4203" t="s">
        <v>333</v>
      </c>
      <c r="V4203" t="s">
        <v>334</v>
      </c>
      <c r="X4203" t="s">
        <v>335</v>
      </c>
      <c r="Z4203" t="s">
        <v>336</v>
      </c>
      <c r="AC4203" t="s">
        <v>337</v>
      </c>
      <c r="AG4203" t="s">
        <v>27</v>
      </c>
      <c r="AH4203" t="str">
        <f>Table1[[#This Row],[Family]]</f>
        <v>Dugesiidae</v>
      </c>
      <c r="AI4203" t="s">
        <v>76</v>
      </c>
      <c r="AJ4203" t="s">
        <v>61</v>
      </c>
      <c r="AK4203">
        <v>9.3000000000000007</v>
      </c>
      <c r="AM4203" t="s">
        <v>42</v>
      </c>
      <c r="AN4203">
        <v>9.3000000000000007</v>
      </c>
      <c r="AO4203">
        <v>0</v>
      </c>
    </row>
    <row r="4204" spans="1:41" x14ac:dyDescent="0.25">
      <c r="A4204" t="s">
        <v>951</v>
      </c>
      <c r="F4204" t="s">
        <v>951</v>
      </c>
      <c r="G4204" s="1">
        <v>42432</v>
      </c>
      <c r="I4204" t="s">
        <v>1023</v>
      </c>
      <c r="J4204" t="s">
        <v>206</v>
      </c>
      <c r="K4204" t="s">
        <v>207</v>
      </c>
      <c r="L4204" t="s">
        <v>42</v>
      </c>
      <c r="M4204" t="s">
        <v>43</v>
      </c>
      <c r="N4204">
        <v>0</v>
      </c>
      <c r="O4204">
        <v>1</v>
      </c>
      <c r="P4204">
        <v>1</v>
      </c>
      <c r="T4204" t="s">
        <v>208</v>
      </c>
      <c r="V4204" t="s">
        <v>209</v>
      </c>
      <c r="X4204" t="s">
        <v>210</v>
      </c>
      <c r="Z4204" t="s">
        <v>211</v>
      </c>
      <c r="AC4204" t="s">
        <v>212</v>
      </c>
      <c r="AG4204" t="s">
        <v>27</v>
      </c>
      <c r="AH4204" t="str">
        <f>Table1[[#This Row],[Family]]</f>
        <v>Physidae</v>
      </c>
      <c r="AI4204" t="s">
        <v>144</v>
      </c>
      <c r="AJ4204" t="s">
        <v>213</v>
      </c>
      <c r="AK4204">
        <v>7</v>
      </c>
      <c r="AM4204" t="s">
        <v>42</v>
      </c>
      <c r="AN4204">
        <v>7</v>
      </c>
      <c r="AO4204">
        <v>0</v>
      </c>
    </row>
    <row r="4205" spans="1:41" x14ac:dyDescent="0.25">
      <c r="A4205" t="s">
        <v>951</v>
      </c>
      <c r="F4205" t="s">
        <v>951</v>
      </c>
      <c r="G4205" s="1">
        <v>42432</v>
      </c>
      <c r="I4205" t="s">
        <v>1023</v>
      </c>
      <c r="J4205" t="s">
        <v>206</v>
      </c>
      <c r="K4205" t="s">
        <v>393</v>
      </c>
      <c r="L4205" t="s">
        <v>42</v>
      </c>
      <c r="M4205" t="s">
        <v>43</v>
      </c>
      <c r="N4205">
        <v>0</v>
      </c>
      <c r="O4205">
        <v>1</v>
      </c>
      <c r="P4205">
        <v>1</v>
      </c>
      <c r="T4205" t="s">
        <v>208</v>
      </c>
      <c r="V4205" t="s">
        <v>394</v>
      </c>
      <c r="X4205" t="s">
        <v>395</v>
      </c>
      <c r="Z4205" t="s">
        <v>396</v>
      </c>
      <c r="AC4205" t="s">
        <v>397</v>
      </c>
      <c r="AG4205" t="s">
        <v>27</v>
      </c>
      <c r="AH4205" t="str">
        <f>Table1[[#This Row],[Family]]</f>
        <v>Corbiculidae</v>
      </c>
      <c r="AI4205" t="s">
        <v>92</v>
      </c>
      <c r="AJ4205" t="s">
        <v>49</v>
      </c>
      <c r="AK4205">
        <v>6</v>
      </c>
      <c r="AM4205" t="s">
        <v>42</v>
      </c>
      <c r="AN4205">
        <v>6</v>
      </c>
      <c r="AO4205">
        <v>0</v>
      </c>
    </row>
    <row r="4206" spans="1:41" x14ac:dyDescent="0.25">
      <c r="A4206" t="s">
        <v>951</v>
      </c>
      <c r="F4206" t="s">
        <v>951</v>
      </c>
      <c r="G4206" s="1">
        <v>42432</v>
      </c>
      <c r="I4206" t="s">
        <v>1023</v>
      </c>
      <c r="J4206" t="s">
        <v>206</v>
      </c>
      <c r="K4206" t="s">
        <v>260</v>
      </c>
      <c r="L4206" t="s">
        <v>42</v>
      </c>
      <c r="M4206" t="s">
        <v>43</v>
      </c>
      <c r="N4206">
        <v>0</v>
      </c>
      <c r="O4206">
        <v>1</v>
      </c>
      <c r="P4206">
        <v>1</v>
      </c>
      <c r="T4206" t="s">
        <v>55</v>
      </c>
      <c r="V4206" t="s">
        <v>67</v>
      </c>
      <c r="X4206" t="s">
        <v>68</v>
      </c>
      <c r="Z4206" t="s">
        <v>142</v>
      </c>
      <c r="AC4206" t="s">
        <v>261</v>
      </c>
      <c r="AG4206" t="s">
        <v>27</v>
      </c>
      <c r="AH4206" t="str">
        <f>Table1[[#This Row],[Family]]</f>
        <v>Heptageniidae</v>
      </c>
      <c r="AI4206" t="s">
        <v>144</v>
      </c>
      <c r="AJ4206" t="s">
        <v>53</v>
      </c>
      <c r="AK4206">
        <v>3</v>
      </c>
      <c r="AM4206" t="s">
        <v>42</v>
      </c>
      <c r="AN4206">
        <v>3</v>
      </c>
      <c r="AO4206">
        <v>0</v>
      </c>
    </row>
    <row r="4207" spans="1:41" x14ac:dyDescent="0.25">
      <c r="A4207" t="s">
        <v>951</v>
      </c>
      <c r="F4207" t="s">
        <v>951</v>
      </c>
      <c r="G4207" s="1">
        <v>42432</v>
      </c>
      <c r="I4207" t="s">
        <v>1023</v>
      </c>
      <c r="J4207" t="s">
        <v>206</v>
      </c>
      <c r="K4207" t="s">
        <v>523</v>
      </c>
      <c r="L4207" t="s">
        <v>42</v>
      </c>
      <c r="M4207" t="s">
        <v>79</v>
      </c>
      <c r="N4207">
        <v>0</v>
      </c>
      <c r="O4207">
        <v>4</v>
      </c>
      <c r="P4207">
        <v>4</v>
      </c>
      <c r="T4207" t="s">
        <v>55</v>
      </c>
      <c r="V4207" t="s">
        <v>67</v>
      </c>
      <c r="X4207" t="s">
        <v>152</v>
      </c>
      <c r="Z4207" t="s">
        <v>159</v>
      </c>
      <c r="AG4207" t="s">
        <v>24</v>
      </c>
      <c r="AH4207" t="str">
        <f>Table1[[#This Row],[FinalID]]</f>
        <v>NEMOURIDAE</v>
      </c>
      <c r="AI4207" t="s">
        <v>60</v>
      </c>
      <c r="AJ4207" t="s">
        <v>161</v>
      </c>
      <c r="AK4207">
        <v>2.9</v>
      </c>
      <c r="AM4207" t="s">
        <v>42</v>
      </c>
      <c r="AN4207">
        <v>2.9</v>
      </c>
      <c r="AO4207">
        <v>0</v>
      </c>
    </row>
    <row r="4208" spans="1:41" x14ac:dyDescent="0.25">
      <c r="A4208" t="s">
        <v>951</v>
      </c>
      <c r="F4208" t="s">
        <v>951</v>
      </c>
      <c r="G4208" s="1">
        <v>42432</v>
      </c>
      <c r="I4208" t="s">
        <v>1023</v>
      </c>
      <c r="J4208" t="s">
        <v>206</v>
      </c>
      <c r="K4208" t="s">
        <v>262</v>
      </c>
      <c r="L4208" t="s">
        <v>42</v>
      </c>
      <c r="M4208" t="s">
        <v>43</v>
      </c>
      <c r="N4208">
        <v>0</v>
      </c>
      <c r="O4208">
        <v>4</v>
      </c>
      <c r="P4208">
        <v>4</v>
      </c>
      <c r="T4208" t="s">
        <v>55</v>
      </c>
      <c r="V4208" t="s">
        <v>67</v>
      </c>
      <c r="X4208" t="s">
        <v>152</v>
      </c>
      <c r="Z4208" t="s">
        <v>159</v>
      </c>
      <c r="AC4208" t="s">
        <v>263</v>
      </c>
      <c r="AG4208" t="s">
        <v>27</v>
      </c>
      <c r="AH4208" t="str">
        <f>Table1[[#This Row],[Family]]</f>
        <v>Nemouridae</v>
      </c>
      <c r="AI4208" t="s">
        <v>60</v>
      </c>
      <c r="AJ4208" t="s">
        <v>161</v>
      </c>
      <c r="AK4208">
        <v>4.5</v>
      </c>
      <c r="AM4208" t="s">
        <v>42</v>
      </c>
      <c r="AN4208">
        <v>4.5</v>
      </c>
      <c r="AO4208">
        <v>0</v>
      </c>
    </row>
    <row r="4209" spans="1:41" x14ac:dyDescent="0.25">
      <c r="A4209" t="s">
        <v>951</v>
      </c>
      <c r="F4209" t="s">
        <v>951</v>
      </c>
      <c r="G4209" s="1">
        <v>42432</v>
      </c>
      <c r="I4209" t="s">
        <v>1023</v>
      </c>
      <c r="J4209" t="s">
        <v>206</v>
      </c>
      <c r="K4209" t="s">
        <v>449</v>
      </c>
      <c r="L4209" t="s">
        <v>42</v>
      </c>
      <c r="M4209" t="s">
        <v>43</v>
      </c>
      <c r="N4209">
        <v>0</v>
      </c>
      <c r="O4209">
        <v>1</v>
      </c>
      <c r="P4209">
        <v>1</v>
      </c>
      <c r="T4209" t="s">
        <v>55</v>
      </c>
      <c r="V4209" t="s">
        <v>67</v>
      </c>
      <c r="X4209" t="s">
        <v>152</v>
      </c>
      <c r="Z4209" t="s">
        <v>163</v>
      </c>
      <c r="AG4209" t="s">
        <v>24</v>
      </c>
      <c r="AH4209" t="str">
        <f>Table1[[#This Row],[FinalID]]</f>
        <v>PERLIDAE</v>
      </c>
      <c r="AI4209" t="s">
        <v>76</v>
      </c>
      <c r="AJ4209" t="s">
        <v>53</v>
      </c>
      <c r="AK4209">
        <v>2.2000000000000002</v>
      </c>
      <c r="AM4209" t="s">
        <v>42</v>
      </c>
      <c r="AN4209">
        <v>2.2000000000000002</v>
      </c>
      <c r="AO4209">
        <v>0</v>
      </c>
    </row>
    <row r="4210" spans="1:41" x14ac:dyDescent="0.25">
      <c r="A4210" t="s">
        <v>951</v>
      </c>
      <c r="F4210" t="s">
        <v>951</v>
      </c>
      <c r="G4210" s="1">
        <v>42432</v>
      </c>
      <c r="I4210" t="s">
        <v>1023</v>
      </c>
      <c r="J4210" t="s">
        <v>206</v>
      </c>
      <c r="K4210" t="s">
        <v>557</v>
      </c>
      <c r="L4210" t="s">
        <v>42</v>
      </c>
      <c r="M4210" t="s">
        <v>43</v>
      </c>
      <c r="N4210">
        <v>0</v>
      </c>
      <c r="O4210">
        <v>1</v>
      </c>
      <c r="P4210">
        <v>1</v>
      </c>
      <c r="T4210" t="s">
        <v>55</v>
      </c>
      <c r="V4210" t="s">
        <v>67</v>
      </c>
      <c r="X4210" t="s">
        <v>152</v>
      </c>
      <c r="Z4210" t="s">
        <v>558</v>
      </c>
      <c r="AC4210" t="s">
        <v>559</v>
      </c>
      <c r="AG4210" t="s">
        <v>27</v>
      </c>
      <c r="AH4210" t="str">
        <f>Table1[[#This Row],[Family]]</f>
        <v>Taeniopterygidae</v>
      </c>
      <c r="AI4210" t="s">
        <v>60</v>
      </c>
      <c r="AJ4210" t="s">
        <v>161</v>
      </c>
      <c r="AK4210">
        <v>3.3</v>
      </c>
      <c r="AM4210" t="s">
        <v>42</v>
      </c>
      <c r="AN4210">
        <v>3.3</v>
      </c>
      <c r="AO4210">
        <v>0</v>
      </c>
    </row>
    <row r="4211" spans="1:41" x14ac:dyDescent="0.25">
      <c r="A4211" t="s">
        <v>951</v>
      </c>
      <c r="F4211" t="s">
        <v>951</v>
      </c>
      <c r="G4211" s="1">
        <v>42432</v>
      </c>
      <c r="I4211" t="s">
        <v>1023</v>
      </c>
      <c r="J4211" t="s">
        <v>206</v>
      </c>
      <c r="K4211" t="s">
        <v>170</v>
      </c>
      <c r="L4211" t="s">
        <v>42</v>
      </c>
      <c r="M4211" t="s">
        <v>43</v>
      </c>
      <c r="N4211">
        <v>0</v>
      </c>
      <c r="O4211">
        <v>16</v>
      </c>
      <c r="P4211">
        <v>16</v>
      </c>
      <c r="T4211" t="s">
        <v>55</v>
      </c>
      <c r="V4211" t="s">
        <v>67</v>
      </c>
      <c r="X4211" t="s">
        <v>72</v>
      </c>
      <c r="Z4211" t="s">
        <v>171</v>
      </c>
      <c r="AC4211" t="s">
        <v>172</v>
      </c>
      <c r="AG4211" t="s">
        <v>27</v>
      </c>
      <c r="AH4211" t="str">
        <f>Table1[[#This Row],[Family]]</f>
        <v>Hydropsychidae</v>
      </c>
      <c r="AI4211" t="s">
        <v>92</v>
      </c>
      <c r="AJ4211" t="s">
        <v>53</v>
      </c>
      <c r="AK4211">
        <v>6.5</v>
      </c>
      <c r="AM4211" t="s">
        <v>42</v>
      </c>
      <c r="AN4211">
        <v>6.5</v>
      </c>
      <c r="AO4211">
        <v>0</v>
      </c>
    </row>
    <row r="4212" spans="1:41" x14ac:dyDescent="0.25">
      <c r="A4212" t="s">
        <v>951</v>
      </c>
      <c r="F4212" t="s">
        <v>951</v>
      </c>
      <c r="G4212" s="1">
        <v>42432</v>
      </c>
      <c r="I4212" t="s">
        <v>1023</v>
      </c>
      <c r="J4212" t="s">
        <v>206</v>
      </c>
      <c r="K4212" t="s">
        <v>175</v>
      </c>
      <c r="L4212" t="s">
        <v>42</v>
      </c>
      <c r="M4212" t="s">
        <v>43</v>
      </c>
      <c r="N4212">
        <v>0</v>
      </c>
      <c r="O4212">
        <v>5</v>
      </c>
      <c r="P4212">
        <v>5</v>
      </c>
      <c r="T4212" t="s">
        <v>55</v>
      </c>
      <c r="V4212" t="s">
        <v>67</v>
      </c>
      <c r="X4212" t="s">
        <v>72</v>
      </c>
      <c r="Z4212" t="s">
        <v>171</v>
      </c>
      <c r="AC4212" t="s">
        <v>176</v>
      </c>
      <c r="AG4212" t="s">
        <v>27</v>
      </c>
      <c r="AH4212" t="str">
        <f>Table1[[#This Row],[Family]]</f>
        <v>Hydropsychidae</v>
      </c>
      <c r="AI4212" t="s">
        <v>92</v>
      </c>
      <c r="AJ4212" t="s">
        <v>53</v>
      </c>
      <c r="AK4212">
        <v>7.5</v>
      </c>
      <c r="AM4212" t="s">
        <v>42</v>
      </c>
      <c r="AN4212">
        <v>7.5</v>
      </c>
      <c r="AO4212">
        <v>0</v>
      </c>
    </row>
    <row r="4213" spans="1:41" x14ac:dyDescent="0.25">
      <c r="A4213" t="s">
        <v>951</v>
      </c>
      <c r="F4213" t="s">
        <v>951</v>
      </c>
      <c r="G4213" s="1">
        <v>42432</v>
      </c>
      <c r="I4213" t="s">
        <v>1023</v>
      </c>
      <c r="J4213" t="s">
        <v>206</v>
      </c>
      <c r="K4213" t="s">
        <v>217</v>
      </c>
      <c r="L4213" t="s">
        <v>42</v>
      </c>
      <c r="M4213" t="s">
        <v>43</v>
      </c>
      <c r="N4213">
        <v>0</v>
      </c>
      <c r="O4213">
        <v>1</v>
      </c>
      <c r="P4213">
        <v>1</v>
      </c>
      <c r="T4213" t="s">
        <v>55</v>
      </c>
      <c r="V4213" t="s">
        <v>67</v>
      </c>
      <c r="X4213" t="s">
        <v>72</v>
      </c>
      <c r="Z4213" t="s">
        <v>181</v>
      </c>
      <c r="AC4213" t="s">
        <v>218</v>
      </c>
      <c r="AG4213" t="s">
        <v>27</v>
      </c>
      <c r="AH4213" t="str">
        <f>Table1[[#This Row],[Family]]</f>
        <v>Philopotamidae</v>
      </c>
      <c r="AI4213" t="s">
        <v>92</v>
      </c>
      <c r="AJ4213" t="s">
        <v>53</v>
      </c>
      <c r="AK4213">
        <v>4.4000000000000004</v>
      </c>
      <c r="AM4213" t="s">
        <v>42</v>
      </c>
      <c r="AN4213">
        <v>4.4000000000000004</v>
      </c>
      <c r="AO4213">
        <v>0</v>
      </c>
    </row>
    <row r="4214" spans="1:41" x14ac:dyDescent="0.25">
      <c r="A4214" t="s">
        <v>951</v>
      </c>
      <c r="F4214" t="s">
        <v>951</v>
      </c>
      <c r="G4214" s="1">
        <v>42432</v>
      </c>
      <c r="I4214" t="s">
        <v>1023</v>
      </c>
      <c r="J4214" t="s">
        <v>206</v>
      </c>
      <c r="K4214" t="s">
        <v>177</v>
      </c>
      <c r="L4214" t="s">
        <v>42</v>
      </c>
      <c r="M4214" t="s">
        <v>43</v>
      </c>
      <c r="N4214">
        <v>0</v>
      </c>
      <c r="O4214">
        <v>1</v>
      </c>
      <c r="P4214">
        <v>1</v>
      </c>
      <c r="T4214" t="s">
        <v>55</v>
      </c>
      <c r="V4214" t="s">
        <v>67</v>
      </c>
      <c r="X4214" t="s">
        <v>72</v>
      </c>
      <c r="Z4214" t="s">
        <v>178</v>
      </c>
      <c r="AC4214" t="s">
        <v>179</v>
      </c>
      <c r="AG4214" t="s">
        <v>27</v>
      </c>
      <c r="AH4214" t="str">
        <f>Table1[[#This Row],[Family]]</f>
        <v>Uenoidae</v>
      </c>
      <c r="AI4214" t="s">
        <v>144</v>
      </c>
      <c r="AJ4214" t="s">
        <v>53</v>
      </c>
      <c r="AK4214">
        <v>2.7</v>
      </c>
      <c r="AM4214" t="s">
        <v>42</v>
      </c>
      <c r="AN4214">
        <v>2.7</v>
      </c>
      <c r="AO4214">
        <v>0</v>
      </c>
    </row>
    <row r="4215" spans="1:41" x14ac:dyDescent="0.25">
      <c r="A4215" t="s">
        <v>951</v>
      </c>
      <c r="F4215" t="s">
        <v>951</v>
      </c>
      <c r="G4215" s="1">
        <v>42432</v>
      </c>
      <c r="I4215" t="s">
        <v>1023</v>
      </c>
      <c r="J4215" t="s">
        <v>206</v>
      </c>
      <c r="K4215" t="s">
        <v>362</v>
      </c>
      <c r="L4215" t="s">
        <v>42</v>
      </c>
      <c r="M4215" t="s">
        <v>43</v>
      </c>
      <c r="N4215">
        <v>0</v>
      </c>
      <c r="O4215">
        <v>1</v>
      </c>
      <c r="P4215">
        <v>1</v>
      </c>
      <c r="T4215" t="s">
        <v>55</v>
      </c>
      <c r="V4215" t="s">
        <v>67</v>
      </c>
      <c r="X4215" t="s">
        <v>220</v>
      </c>
      <c r="Z4215" t="s">
        <v>221</v>
      </c>
      <c r="AC4215" t="s">
        <v>363</v>
      </c>
      <c r="AG4215" t="s">
        <v>27</v>
      </c>
      <c r="AH4215" t="str">
        <f>Table1[[#This Row],[Family]]</f>
        <v>Elmidae</v>
      </c>
      <c r="AI4215" t="s">
        <v>144</v>
      </c>
      <c r="AJ4215" t="s">
        <v>53</v>
      </c>
      <c r="AK4215">
        <v>5.4</v>
      </c>
      <c r="AM4215" t="s">
        <v>42</v>
      </c>
      <c r="AN4215">
        <v>5.4</v>
      </c>
      <c r="AO4215">
        <v>0</v>
      </c>
    </row>
    <row r="4216" spans="1:41" x14ac:dyDescent="0.25">
      <c r="A4216" t="s">
        <v>951</v>
      </c>
      <c r="F4216" t="s">
        <v>951</v>
      </c>
      <c r="G4216" s="1">
        <v>42432</v>
      </c>
      <c r="I4216" t="s">
        <v>1023</v>
      </c>
      <c r="J4216" t="s">
        <v>206</v>
      </c>
      <c r="K4216" t="s">
        <v>386</v>
      </c>
      <c r="L4216" t="s">
        <v>42</v>
      </c>
      <c r="M4216" t="s">
        <v>43</v>
      </c>
      <c r="N4216">
        <v>0</v>
      </c>
      <c r="O4216">
        <v>1</v>
      </c>
      <c r="P4216">
        <v>1</v>
      </c>
      <c r="T4216" t="s">
        <v>55</v>
      </c>
      <c r="V4216" t="s">
        <v>67</v>
      </c>
      <c r="X4216" t="s">
        <v>220</v>
      </c>
      <c r="Z4216" t="s">
        <v>387</v>
      </c>
      <c r="AC4216" t="s">
        <v>388</v>
      </c>
      <c r="AG4216" t="s">
        <v>27</v>
      </c>
      <c r="AH4216" t="str">
        <f>Table1[[#This Row],[Family]]</f>
        <v>Psephenidae</v>
      </c>
      <c r="AI4216" t="s">
        <v>144</v>
      </c>
      <c r="AJ4216" t="s">
        <v>53</v>
      </c>
      <c r="AK4216">
        <v>4.4000000000000004</v>
      </c>
      <c r="AM4216" t="s">
        <v>42</v>
      </c>
      <c r="AN4216">
        <v>4.4000000000000004</v>
      </c>
      <c r="AO4216">
        <v>0</v>
      </c>
    </row>
    <row r="4217" spans="1:41" x14ac:dyDescent="0.25">
      <c r="A4217" t="s">
        <v>951</v>
      </c>
      <c r="F4217" t="s">
        <v>951</v>
      </c>
      <c r="G4217" s="1">
        <v>42432</v>
      </c>
      <c r="I4217" t="s">
        <v>1023</v>
      </c>
      <c r="J4217" t="s">
        <v>206</v>
      </c>
      <c r="K4217" t="s">
        <v>941</v>
      </c>
      <c r="L4217" t="s">
        <v>42</v>
      </c>
      <c r="M4217" t="s">
        <v>43</v>
      </c>
      <c r="N4217">
        <v>0</v>
      </c>
      <c r="O4217">
        <v>1</v>
      </c>
      <c r="P4217">
        <v>1</v>
      </c>
      <c r="T4217" t="s">
        <v>55</v>
      </c>
      <c r="V4217" t="s">
        <v>67</v>
      </c>
      <c r="X4217" t="s">
        <v>80</v>
      </c>
      <c r="Z4217" t="s">
        <v>942</v>
      </c>
      <c r="AC4217" t="s">
        <v>943</v>
      </c>
      <c r="AG4217" t="s">
        <v>27</v>
      </c>
      <c r="AH4217" t="str">
        <f>Table1[[#This Row],[Family]]</f>
        <v>Chaoboridae</v>
      </c>
      <c r="AI4217" t="s">
        <v>76</v>
      </c>
      <c r="AJ4217" t="s">
        <v>944</v>
      </c>
      <c r="AK4217">
        <v>4</v>
      </c>
      <c r="AM4217" t="s">
        <v>42</v>
      </c>
      <c r="AN4217">
        <v>4</v>
      </c>
      <c r="AO4217">
        <v>0</v>
      </c>
    </row>
    <row r="4218" spans="1:41" x14ac:dyDescent="0.25">
      <c r="A4218" t="s">
        <v>951</v>
      </c>
      <c r="F4218" t="s">
        <v>951</v>
      </c>
      <c r="G4218" s="1">
        <v>42432</v>
      </c>
      <c r="I4218" t="s">
        <v>1023</v>
      </c>
      <c r="J4218" t="s">
        <v>206</v>
      </c>
      <c r="K4218" t="s">
        <v>297</v>
      </c>
      <c r="L4218" t="s">
        <v>42</v>
      </c>
      <c r="M4218" t="s">
        <v>43</v>
      </c>
      <c r="N4218">
        <v>0</v>
      </c>
      <c r="O4218">
        <v>2</v>
      </c>
      <c r="P4218">
        <v>2</v>
      </c>
      <c r="T4218" t="s">
        <v>55</v>
      </c>
      <c r="V4218" t="s">
        <v>67</v>
      </c>
      <c r="X4218" t="s">
        <v>80</v>
      </c>
      <c r="Z4218" t="s">
        <v>86</v>
      </c>
      <c r="AB4218" t="s">
        <v>97</v>
      </c>
      <c r="AC4218" t="s">
        <v>298</v>
      </c>
      <c r="AG4218" t="s">
        <v>27</v>
      </c>
      <c r="AH4218" t="str">
        <f>Table1[[#This Row],[Family]]</f>
        <v>Chironomidae</v>
      </c>
      <c r="AI4218" t="s">
        <v>92</v>
      </c>
      <c r="AJ4218" t="s">
        <v>53</v>
      </c>
      <c r="AK4218">
        <v>7.2</v>
      </c>
      <c r="AM4218" t="s">
        <v>42</v>
      </c>
      <c r="AN4218">
        <v>7.2</v>
      </c>
      <c r="AO4218">
        <v>0</v>
      </c>
    </row>
    <row r="4219" spans="1:41" x14ac:dyDescent="0.25">
      <c r="A4219" t="s">
        <v>951</v>
      </c>
      <c r="F4219" t="s">
        <v>951</v>
      </c>
      <c r="G4219" s="1">
        <v>42432</v>
      </c>
      <c r="I4219" t="s">
        <v>1023</v>
      </c>
      <c r="J4219" t="s">
        <v>206</v>
      </c>
      <c r="K4219" t="s">
        <v>98</v>
      </c>
      <c r="L4219" t="s">
        <v>42</v>
      </c>
      <c r="M4219" t="s">
        <v>43</v>
      </c>
      <c r="N4219">
        <v>0</v>
      </c>
      <c r="O4219">
        <v>1</v>
      </c>
      <c r="P4219">
        <v>1</v>
      </c>
      <c r="T4219" t="s">
        <v>55</v>
      </c>
      <c r="V4219" t="s">
        <v>67</v>
      </c>
      <c r="X4219" t="s">
        <v>80</v>
      </c>
      <c r="Z4219" t="s">
        <v>86</v>
      </c>
      <c r="AB4219" t="s">
        <v>97</v>
      </c>
      <c r="AC4219" t="s">
        <v>99</v>
      </c>
      <c r="AG4219" t="s">
        <v>27</v>
      </c>
      <c r="AH4219" t="str">
        <f>Table1[[#This Row],[Family]]</f>
        <v>Chironomidae</v>
      </c>
      <c r="AI4219" t="s">
        <v>92</v>
      </c>
      <c r="AJ4219" t="s">
        <v>95</v>
      </c>
      <c r="AK4219">
        <v>4.9000000000000004</v>
      </c>
      <c r="AM4219" t="s">
        <v>42</v>
      </c>
      <c r="AN4219">
        <v>4.9000000000000004</v>
      </c>
      <c r="AO4219">
        <v>0</v>
      </c>
    </row>
    <row r="4220" spans="1:41" x14ac:dyDescent="0.25">
      <c r="A4220" t="s">
        <v>951</v>
      </c>
      <c r="F4220" t="s">
        <v>951</v>
      </c>
      <c r="G4220" s="1">
        <v>42432</v>
      </c>
      <c r="I4220" t="s">
        <v>1023</v>
      </c>
      <c r="J4220" t="s">
        <v>206</v>
      </c>
      <c r="K4220" t="s">
        <v>186</v>
      </c>
      <c r="L4220" t="s">
        <v>42</v>
      </c>
      <c r="M4220" t="s">
        <v>79</v>
      </c>
      <c r="N4220">
        <v>0</v>
      </c>
      <c r="O4220">
        <v>2</v>
      </c>
      <c r="P4220">
        <v>2</v>
      </c>
      <c r="T4220" t="s">
        <v>55</v>
      </c>
      <c r="V4220" t="s">
        <v>67</v>
      </c>
      <c r="X4220" t="s">
        <v>80</v>
      </c>
      <c r="Z4220" t="s">
        <v>86</v>
      </c>
      <c r="AC4220" t="s">
        <v>187</v>
      </c>
      <c r="AG4220" t="s">
        <v>27</v>
      </c>
      <c r="AH4220" t="str">
        <f>Table1[[#This Row],[Family]]</f>
        <v>Chironomidae</v>
      </c>
      <c r="AI4220" t="s">
        <v>48</v>
      </c>
      <c r="AK4220">
        <v>7.6</v>
      </c>
      <c r="AM4220" t="s">
        <v>42</v>
      </c>
      <c r="AN4220">
        <v>7.6</v>
      </c>
      <c r="AO4220">
        <v>0</v>
      </c>
    </row>
    <row r="4221" spans="1:41" x14ac:dyDescent="0.25">
      <c r="A4221" t="s">
        <v>951</v>
      </c>
      <c r="F4221" t="s">
        <v>951</v>
      </c>
      <c r="G4221" s="1">
        <v>42432</v>
      </c>
      <c r="I4221" t="s">
        <v>1023</v>
      </c>
      <c r="J4221" t="s">
        <v>206</v>
      </c>
      <c r="K4221" t="s">
        <v>225</v>
      </c>
      <c r="L4221" t="s">
        <v>42</v>
      </c>
      <c r="M4221" t="s">
        <v>43</v>
      </c>
      <c r="N4221">
        <v>0</v>
      </c>
      <c r="O4221">
        <v>2</v>
      </c>
      <c r="P4221">
        <v>2</v>
      </c>
      <c r="T4221" t="s">
        <v>55</v>
      </c>
      <c r="V4221" t="s">
        <v>67</v>
      </c>
      <c r="X4221" t="s">
        <v>80</v>
      </c>
      <c r="Z4221" t="s">
        <v>86</v>
      </c>
      <c r="AC4221" t="s">
        <v>226</v>
      </c>
      <c r="AG4221" t="s">
        <v>27</v>
      </c>
      <c r="AH4221" t="str">
        <f>Table1[[#This Row],[Family]]</f>
        <v>Chironomidae</v>
      </c>
      <c r="AI4221" t="s">
        <v>48</v>
      </c>
      <c r="AJ4221" t="s">
        <v>61</v>
      </c>
      <c r="AK4221">
        <v>7</v>
      </c>
      <c r="AM4221" t="s">
        <v>42</v>
      </c>
      <c r="AN4221">
        <v>7</v>
      </c>
      <c r="AO4221">
        <v>0</v>
      </c>
    </row>
    <row r="4222" spans="1:41" x14ac:dyDescent="0.25">
      <c r="A4222" t="s">
        <v>951</v>
      </c>
      <c r="F4222" t="s">
        <v>951</v>
      </c>
      <c r="G4222" s="1">
        <v>42432</v>
      </c>
      <c r="I4222" t="s">
        <v>1023</v>
      </c>
      <c r="J4222" t="s">
        <v>206</v>
      </c>
      <c r="K4222" t="s">
        <v>100</v>
      </c>
      <c r="L4222" t="s">
        <v>42</v>
      </c>
      <c r="M4222" t="s">
        <v>43</v>
      </c>
      <c r="N4222">
        <v>0</v>
      </c>
      <c r="O4222">
        <v>4</v>
      </c>
      <c r="P4222">
        <v>4</v>
      </c>
      <c r="T4222" t="s">
        <v>55</v>
      </c>
      <c r="V4222" t="s">
        <v>67</v>
      </c>
      <c r="X4222" t="s">
        <v>80</v>
      </c>
      <c r="Z4222" t="s">
        <v>86</v>
      </c>
      <c r="AC4222" t="s">
        <v>101</v>
      </c>
      <c r="AG4222" t="s">
        <v>27</v>
      </c>
      <c r="AH4222" t="str">
        <f>Table1[[#This Row],[Family]]</f>
        <v>Chironomidae</v>
      </c>
      <c r="AI4222" t="s">
        <v>60</v>
      </c>
      <c r="AJ4222" t="s">
        <v>102</v>
      </c>
      <c r="AK4222">
        <v>9.6</v>
      </c>
      <c r="AM4222" t="s">
        <v>42</v>
      </c>
      <c r="AN4222">
        <v>9.6</v>
      </c>
      <c r="AO4222">
        <v>0</v>
      </c>
    </row>
    <row r="4223" spans="1:41" x14ac:dyDescent="0.25">
      <c r="A4223" t="s">
        <v>951</v>
      </c>
      <c r="F4223" t="s">
        <v>951</v>
      </c>
      <c r="G4223" s="1">
        <v>42432</v>
      </c>
      <c r="I4223" t="s">
        <v>1023</v>
      </c>
      <c r="J4223" t="s">
        <v>206</v>
      </c>
      <c r="K4223" t="s">
        <v>105</v>
      </c>
      <c r="L4223" t="s">
        <v>42</v>
      </c>
      <c r="M4223" t="s">
        <v>43</v>
      </c>
      <c r="N4223">
        <v>0</v>
      </c>
      <c r="O4223">
        <v>2</v>
      </c>
      <c r="P4223">
        <v>2</v>
      </c>
      <c r="T4223" t="s">
        <v>55</v>
      </c>
      <c r="V4223" t="s">
        <v>67</v>
      </c>
      <c r="X4223" t="s">
        <v>80</v>
      </c>
      <c r="Z4223" t="s">
        <v>86</v>
      </c>
      <c r="AC4223" t="s">
        <v>106</v>
      </c>
      <c r="AG4223" t="s">
        <v>27</v>
      </c>
      <c r="AH4223" t="str">
        <f>Table1[[#This Row],[Family]]</f>
        <v>Chironomidae</v>
      </c>
      <c r="AI4223" t="s">
        <v>48</v>
      </c>
      <c r="AJ4223" t="s">
        <v>61</v>
      </c>
      <c r="AK4223">
        <v>7.6</v>
      </c>
      <c r="AM4223" t="s">
        <v>42</v>
      </c>
      <c r="AN4223">
        <v>7.6</v>
      </c>
      <c r="AO4223">
        <v>0</v>
      </c>
    </row>
    <row r="4224" spans="1:41" x14ac:dyDescent="0.25">
      <c r="A4224" t="s">
        <v>951</v>
      </c>
      <c r="F4224" t="s">
        <v>951</v>
      </c>
      <c r="G4224" s="1">
        <v>42432</v>
      </c>
      <c r="I4224" t="s">
        <v>1023</v>
      </c>
      <c r="J4224" t="s">
        <v>206</v>
      </c>
      <c r="K4224" t="s">
        <v>107</v>
      </c>
      <c r="L4224" t="s">
        <v>42</v>
      </c>
      <c r="M4224" t="s">
        <v>43</v>
      </c>
      <c r="N4224">
        <v>0</v>
      </c>
      <c r="O4224">
        <v>20</v>
      </c>
      <c r="P4224">
        <v>20</v>
      </c>
      <c r="T4224" t="s">
        <v>55</v>
      </c>
      <c r="V4224" t="s">
        <v>67</v>
      </c>
      <c r="X4224" t="s">
        <v>80</v>
      </c>
      <c r="Z4224" t="s">
        <v>86</v>
      </c>
      <c r="AC4224" t="s">
        <v>108</v>
      </c>
      <c r="AG4224" t="s">
        <v>27</v>
      </c>
      <c r="AH4224" t="str">
        <f>Table1[[#This Row],[Family]]</f>
        <v>Chironomidae</v>
      </c>
      <c r="AI4224" t="s">
        <v>48</v>
      </c>
      <c r="AJ4224" t="s">
        <v>82</v>
      </c>
      <c r="AK4224">
        <v>9.1999999999999993</v>
      </c>
      <c r="AM4224" t="s">
        <v>42</v>
      </c>
      <c r="AN4224">
        <v>9.1999999999999993</v>
      </c>
      <c r="AO4224">
        <v>0</v>
      </c>
    </row>
    <row r="4225" spans="1:41" x14ac:dyDescent="0.25">
      <c r="A4225" t="s">
        <v>951</v>
      </c>
      <c r="F4225" t="s">
        <v>951</v>
      </c>
      <c r="G4225" s="1">
        <v>42432</v>
      </c>
      <c r="I4225" t="s">
        <v>1023</v>
      </c>
      <c r="J4225" t="s">
        <v>206</v>
      </c>
      <c r="K4225" t="s">
        <v>274</v>
      </c>
      <c r="L4225" t="s">
        <v>42</v>
      </c>
      <c r="M4225" t="s">
        <v>43</v>
      </c>
      <c r="N4225">
        <v>0</v>
      </c>
      <c r="O4225">
        <v>6</v>
      </c>
      <c r="P4225">
        <v>6</v>
      </c>
      <c r="T4225" t="s">
        <v>55</v>
      </c>
      <c r="V4225" t="s">
        <v>67</v>
      </c>
      <c r="X4225" t="s">
        <v>80</v>
      </c>
      <c r="Z4225" t="s">
        <v>86</v>
      </c>
      <c r="AC4225" t="s">
        <v>275</v>
      </c>
      <c r="AG4225" t="s">
        <v>27</v>
      </c>
      <c r="AH4225" t="str">
        <f>Table1[[#This Row],[Family]]</f>
        <v>Chironomidae</v>
      </c>
      <c r="AI4225" t="s">
        <v>48</v>
      </c>
      <c r="AJ4225" t="s">
        <v>61</v>
      </c>
      <c r="AK4225">
        <v>4.5999999999999996</v>
      </c>
      <c r="AM4225" t="s">
        <v>42</v>
      </c>
      <c r="AN4225">
        <v>4.5999999999999996</v>
      </c>
      <c r="AO4225">
        <v>0</v>
      </c>
    </row>
    <row r="4226" spans="1:41" x14ac:dyDescent="0.25">
      <c r="A4226" t="s">
        <v>951</v>
      </c>
      <c r="F4226" t="s">
        <v>951</v>
      </c>
      <c r="G4226" s="1">
        <v>42432</v>
      </c>
      <c r="I4226" t="s">
        <v>1023</v>
      </c>
      <c r="J4226" t="s">
        <v>206</v>
      </c>
      <c r="K4226" t="s">
        <v>250</v>
      </c>
      <c r="L4226" t="s">
        <v>42</v>
      </c>
      <c r="M4226" t="s">
        <v>43</v>
      </c>
      <c r="N4226">
        <v>0</v>
      </c>
      <c r="O4226">
        <v>5</v>
      </c>
      <c r="P4226">
        <v>5</v>
      </c>
      <c r="T4226" t="s">
        <v>55</v>
      </c>
      <c r="V4226" t="s">
        <v>67</v>
      </c>
      <c r="X4226" t="s">
        <v>80</v>
      </c>
      <c r="Z4226" t="s">
        <v>86</v>
      </c>
      <c r="AC4226" t="s">
        <v>251</v>
      </c>
      <c r="AG4226" t="s">
        <v>27</v>
      </c>
      <c r="AH4226" t="str">
        <f>Table1[[#This Row],[Family]]</f>
        <v>Chironomidae</v>
      </c>
      <c r="AI4226" t="s">
        <v>48</v>
      </c>
      <c r="AJ4226" t="s">
        <v>61</v>
      </c>
      <c r="AK4226">
        <v>5.0999999999999996</v>
      </c>
      <c r="AM4226" t="s">
        <v>42</v>
      </c>
      <c r="AN4226">
        <v>5.0999999999999996</v>
      </c>
      <c r="AO4226">
        <v>0</v>
      </c>
    </row>
    <row r="4227" spans="1:41" x14ac:dyDescent="0.25">
      <c r="A4227" t="s">
        <v>951</v>
      </c>
      <c r="F4227" t="s">
        <v>951</v>
      </c>
      <c r="G4227" s="1">
        <v>42432</v>
      </c>
      <c r="I4227" t="s">
        <v>1023</v>
      </c>
      <c r="J4227" t="s">
        <v>206</v>
      </c>
      <c r="K4227" t="s">
        <v>278</v>
      </c>
      <c r="L4227" t="s">
        <v>42</v>
      </c>
      <c r="M4227" t="s">
        <v>43</v>
      </c>
      <c r="N4227">
        <v>0</v>
      </c>
      <c r="O4227">
        <v>16</v>
      </c>
      <c r="P4227">
        <v>16</v>
      </c>
      <c r="T4227" t="s">
        <v>55</v>
      </c>
      <c r="V4227" t="s">
        <v>67</v>
      </c>
      <c r="X4227" t="s">
        <v>80</v>
      </c>
      <c r="Z4227" t="s">
        <v>279</v>
      </c>
      <c r="AC4227" t="s">
        <v>280</v>
      </c>
      <c r="AG4227" t="s">
        <v>27</v>
      </c>
      <c r="AH4227" t="str">
        <f>Table1[[#This Row],[Family]]</f>
        <v>Empididae</v>
      </c>
      <c r="AI4227" t="s">
        <v>76</v>
      </c>
      <c r="AJ4227" t="s">
        <v>53</v>
      </c>
      <c r="AK4227">
        <v>7.4</v>
      </c>
      <c r="AM4227" t="s">
        <v>42</v>
      </c>
      <c r="AN4227">
        <v>7.4</v>
      </c>
      <c r="AO4227">
        <v>0</v>
      </c>
    </row>
    <row r="4228" spans="1:41" x14ac:dyDescent="0.25">
      <c r="A4228" t="s">
        <v>952</v>
      </c>
      <c r="F4228" t="s">
        <v>952</v>
      </c>
      <c r="G4228" s="1">
        <v>42432</v>
      </c>
      <c r="I4228" t="s">
        <v>1023</v>
      </c>
      <c r="J4228" t="s">
        <v>206</v>
      </c>
      <c r="K4228" t="s">
        <v>332</v>
      </c>
      <c r="L4228" t="s">
        <v>42</v>
      </c>
      <c r="M4228" t="s">
        <v>43</v>
      </c>
      <c r="N4228">
        <v>0</v>
      </c>
      <c r="O4228">
        <v>1</v>
      </c>
      <c r="P4228">
        <v>1</v>
      </c>
      <c r="T4228" t="s">
        <v>333</v>
      </c>
      <c r="V4228" t="s">
        <v>334</v>
      </c>
      <c r="X4228" t="s">
        <v>335</v>
      </c>
      <c r="Z4228" t="s">
        <v>336</v>
      </c>
      <c r="AC4228" t="s">
        <v>337</v>
      </c>
      <c r="AG4228" t="s">
        <v>27</v>
      </c>
      <c r="AH4228" t="str">
        <f>Table1[[#This Row],[Family]]</f>
        <v>Dugesiidae</v>
      </c>
      <c r="AI4228" t="s">
        <v>76</v>
      </c>
      <c r="AJ4228" t="s">
        <v>61</v>
      </c>
      <c r="AK4228">
        <v>9.3000000000000007</v>
      </c>
      <c r="AM4228" t="s">
        <v>42</v>
      </c>
      <c r="AN4228">
        <v>9.3000000000000007</v>
      </c>
      <c r="AO4228">
        <v>0</v>
      </c>
    </row>
    <row r="4229" spans="1:41" x14ac:dyDescent="0.25">
      <c r="A4229" t="s">
        <v>952</v>
      </c>
      <c r="F4229" t="s">
        <v>952</v>
      </c>
      <c r="G4229" s="1">
        <v>42432</v>
      </c>
      <c r="I4229" t="s">
        <v>1023</v>
      </c>
      <c r="J4229" t="s">
        <v>206</v>
      </c>
      <c r="K4229" t="s">
        <v>523</v>
      </c>
      <c r="L4229" t="s">
        <v>42</v>
      </c>
      <c r="M4229" t="s">
        <v>79</v>
      </c>
      <c r="N4229">
        <v>0</v>
      </c>
      <c r="O4229">
        <v>4</v>
      </c>
      <c r="P4229">
        <v>4</v>
      </c>
      <c r="T4229" t="s">
        <v>55</v>
      </c>
      <c r="V4229" t="s">
        <v>67</v>
      </c>
      <c r="X4229" t="s">
        <v>152</v>
      </c>
      <c r="Z4229" t="s">
        <v>159</v>
      </c>
      <c r="AG4229" t="s">
        <v>24</v>
      </c>
      <c r="AH4229" t="str">
        <f>Table1[[#This Row],[FinalID]]</f>
        <v>NEMOURIDAE</v>
      </c>
      <c r="AI4229" t="s">
        <v>60</v>
      </c>
      <c r="AJ4229" t="s">
        <v>161</v>
      </c>
      <c r="AK4229">
        <v>2.9</v>
      </c>
      <c r="AM4229" t="s">
        <v>42</v>
      </c>
      <c r="AN4229">
        <v>2.9</v>
      </c>
      <c r="AO4229">
        <v>0</v>
      </c>
    </row>
    <row r="4230" spans="1:41" x14ac:dyDescent="0.25">
      <c r="A4230" t="s">
        <v>952</v>
      </c>
      <c r="F4230" t="s">
        <v>952</v>
      </c>
      <c r="G4230" s="1">
        <v>42432</v>
      </c>
      <c r="I4230" t="s">
        <v>1023</v>
      </c>
      <c r="J4230" t="s">
        <v>206</v>
      </c>
      <c r="K4230" t="s">
        <v>262</v>
      </c>
      <c r="L4230" t="s">
        <v>42</v>
      </c>
      <c r="M4230" t="s">
        <v>43</v>
      </c>
      <c r="N4230">
        <v>0</v>
      </c>
      <c r="O4230">
        <v>3</v>
      </c>
      <c r="P4230">
        <v>3</v>
      </c>
      <c r="T4230" t="s">
        <v>55</v>
      </c>
      <c r="V4230" t="s">
        <v>67</v>
      </c>
      <c r="X4230" t="s">
        <v>152</v>
      </c>
      <c r="Z4230" t="s">
        <v>159</v>
      </c>
      <c r="AC4230" t="s">
        <v>263</v>
      </c>
      <c r="AG4230" t="s">
        <v>27</v>
      </c>
      <c r="AH4230" t="str">
        <f>Table1[[#This Row],[Family]]</f>
        <v>Nemouridae</v>
      </c>
      <c r="AI4230" t="s">
        <v>60</v>
      </c>
      <c r="AJ4230" t="s">
        <v>161</v>
      </c>
      <c r="AK4230">
        <v>4.5</v>
      </c>
      <c r="AM4230" t="s">
        <v>42</v>
      </c>
      <c r="AN4230">
        <v>4.5</v>
      </c>
      <c r="AO4230">
        <v>0</v>
      </c>
    </row>
    <row r="4231" spans="1:41" x14ac:dyDescent="0.25">
      <c r="A4231" t="s">
        <v>952</v>
      </c>
      <c r="F4231" t="s">
        <v>952</v>
      </c>
      <c r="G4231" s="1">
        <v>42432</v>
      </c>
      <c r="I4231" t="s">
        <v>1023</v>
      </c>
      <c r="J4231" t="s">
        <v>206</v>
      </c>
      <c r="K4231" t="s">
        <v>170</v>
      </c>
      <c r="L4231" t="s">
        <v>42</v>
      </c>
      <c r="M4231" t="s">
        <v>43</v>
      </c>
      <c r="N4231">
        <v>0</v>
      </c>
      <c r="O4231">
        <v>20</v>
      </c>
      <c r="P4231">
        <v>20</v>
      </c>
      <c r="T4231" t="s">
        <v>55</v>
      </c>
      <c r="V4231" t="s">
        <v>67</v>
      </c>
      <c r="X4231" t="s">
        <v>72</v>
      </c>
      <c r="Z4231" t="s">
        <v>171</v>
      </c>
      <c r="AC4231" t="s">
        <v>172</v>
      </c>
      <c r="AG4231" t="s">
        <v>27</v>
      </c>
      <c r="AH4231" t="str">
        <f>Table1[[#This Row],[Family]]</f>
        <v>Hydropsychidae</v>
      </c>
      <c r="AI4231" t="s">
        <v>92</v>
      </c>
      <c r="AJ4231" t="s">
        <v>53</v>
      </c>
      <c r="AK4231">
        <v>6.5</v>
      </c>
      <c r="AM4231" t="s">
        <v>42</v>
      </c>
      <c r="AN4231">
        <v>6.5</v>
      </c>
      <c r="AO4231">
        <v>0</v>
      </c>
    </row>
    <row r="4232" spans="1:41" x14ac:dyDescent="0.25">
      <c r="A4232" t="s">
        <v>952</v>
      </c>
      <c r="F4232" t="s">
        <v>952</v>
      </c>
      <c r="G4232" s="1">
        <v>42432</v>
      </c>
      <c r="I4232" t="s">
        <v>1023</v>
      </c>
      <c r="J4232" t="s">
        <v>206</v>
      </c>
      <c r="K4232" t="s">
        <v>175</v>
      </c>
      <c r="L4232" t="s">
        <v>42</v>
      </c>
      <c r="M4232" t="s">
        <v>43</v>
      </c>
      <c r="N4232">
        <v>0</v>
      </c>
      <c r="O4232">
        <v>15</v>
      </c>
      <c r="P4232">
        <v>15</v>
      </c>
      <c r="T4232" t="s">
        <v>55</v>
      </c>
      <c r="V4232" t="s">
        <v>67</v>
      </c>
      <c r="X4232" t="s">
        <v>72</v>
      </c>
      <c r="Z4232" t="s">
        <v>171</v>
      </c>
      <c r="AC4232" t="s">
        <v>176</v>
      </c>
      <c r="AG4232" t="s">
        <v>27</v>
      </c>
      <c r="AH4232" t="str">
        <f>Table1[[#This Row],[Family]]</f>
        <v>Hydropsychidae</v>
      </c>
      <c r="AI4232" t="s">
        <v>92</v>
      </c>
      <c r="AJ4232" t="s">
        <v>53</v>
      </c>
      <c r="AK4232">
        <v>7.5</v>
      </c>
      <c r="AM4232" t="s">
        <v>42</v>
      </c>
      <c r="AN4232">
        <v>7.5</v>
      </c>
      <c r="AO4232">
        <v>0</v>
      </c>
    </row>
    <row r="4233" spans="1:41" x14ac:dyDescent="0.25">
      <c r="A4233" t="s">
        <v>952</v>
      </c>
      <c r="F4233" t="s">
        <v>952</v>
      </c>
      <c r="G4233" s="1">
        <v>42432</v>
      </c>
      <c r="I4233" t="s">
        <v>1023</v>
      </c>
      <c r="J4233" t="s">
        <v>206</v>
      </c>
      <c r="K4233" t="s">
        <v>458</v>
      </c>
      <c r="L4233" t="s">
        <v>42</v>
      </c>
      <c r="M4233" t="s">
        <v>43</v>
      </c>
      <c r="N4233">
        <v>0</v>
      </c>
      <c r="O4233">
        <v>1</v>
      </c>
      <c r="P4233">
        <v>1</v>
      </c>
      <c r="T4233" t="s">
        <v>55</v>
      </c>
      <c r="V4233" t="s">
        <v>67</v>
      </c>
      <c r="X4233" t="s">
        <v>72</v>
      </c>
      <c r="Z4233" t="s">
        <v>381</v>
      </c>
      <c r="AB4233" t="s">
        <v>459</v>
      </c>
      <c r="AC4233" t="s">
        <v>460</v>
      </c>
      <c r="AG4233" t="s">
        <v>27</v>
      </c>
      <c r="AH4233" t="str">
        <f>Table1[[#This Row],[Family]]</f>
        <v>Hydroptilidae</v>
      </c>
      <c r="AI4233" t="s">
        <v>144</v>
      </c>
      <c r="AJ4233" t="s">
        <v>53</v>
      </c>
      <c r="AK4233">
        <v>6</v>
      </c>
      <c r="AM4233" t="s">
        <v>42</v>
      </c>
      <c r="AN4233">
        <v>6</v>
      </c>
      <c r="AO4233">
        <v>0</v>
      </c>
    </row>
    <row r="4234" spans="1:41" x14ac:dyDescent="0.25">
      <c r="A4234" t="s">
        <v>952</v>
      </c>
      <c r="F4234" t="s">
        <v>952</v>
      </c>
      <c r="G4234" s="1">
        <v>42432</v>
      </c>
      <c r="I4234" t="s">
        <v>1023</v>
      </c>
      <c r="J4234" t="s">
        <v>206</v>
      </c>
      <c r="K4234" t="s">
        <v>217</v>
      </c>
      <c r="L4234" t="s">
        <v>42</v>
      </c>
      <c r="M4234" t="s">
        <v>43</v>
      </c>
      <c r="N4234">
        <v>0</v>
      </c>
      <c r="O4234">
        <v>4</v>
      </c>
      <c r="P4234">
        <v>4</v>
      </c>
      <c r="T4234" t="s">
        <v>55</v>
      </c>
      <c r="V4234" t="s">
        <v>67</v>
      </c>
      <c r="X4234" t="s">
        <v>72</v>
      </c>
      <c r="Z4234" t="s">
        <v>181</v>
      </c>
      <c r="AC4234" t="s">
        <v>218</v>
      </c>
      <c r="AG4234" t="s">
        <v>27</v>
      </c>
      <c r="AH4234" t="str">
        <f>Table1[[#This Row],[Family]]</f>
        <v>Philopotamidae</v>
      </c>
      <c r="AI4234" t="s">
        <v>92</v>
      </c>
      <c r="AJ4234" t="s">
        <v>53</v>
      </c>
      <c r="AK4234">
        <v>4.4000000000000004</v>
      </c>
      <c r="AM4234" t="s">
        <v>42</v>
      </c>
      <c r="AN4234">
        <v>4.4000000000000004</v>
      </c>
      <c r="AO4234">
        <v>0</v>
      </c>
    </row>
    <row r="4235" spans="1:41" x14ac:dyDescent="0.25">
      <c r="A4235" t="s">
        <v>952</v>
      </c>
      <c r="F4235" t="s">
        <v>952</v>
      </c>
      <c r="G4235" s="1">
        <v>42432</v>
      </c>
      <c r="I4235" t="s">
        <v>1023</v>
      </c>
      <c r="J4235" t="s">
        <v>206</v>
      </c>
      <c r="K4235" t="s">
        <v>177</v>
      </c>
      <c r="L4235" t="s">
        <v>42</v>
      </c>
      <c r="M4235" t="s">
        <v>43</v>
      </c>
      <c r="N4235">
        <v>0</v>
      </c>
      <c r="O4235">
        <v>2</v>
      </c>
      <c r="P4235">
        <v>2</v>
      </c>
      <c r="T4235" t="s">
        <v>55</v>
      </c>
      <c r="V4235" t="s">
        <v>67</v>
      </c>
      <c r="X4235" t="s">
        <v>72</v>
      </c>
      <c r="Z4235" t="s">
        <v>178</v>
      </c>
      <c r="AC4235" t="s">
        <v>179</v>
      </c>
      <c r="AG4235" t="s">
        <v>27</v>
      </c>
      <c r="AH4235" t="str">
        <f>Table1[[#This Row],[Family]]</f>
        <v>Uenoidae</v>
      </c>
      <c r="AI4235" t="s">
        <v>144</v>
      </c>
      <c r="AJ4235" t="s">
        <v>53</v>
      </c>
      <c r="AK4235">
        <v>2.7</v>
      </c>
      <c r="AM4235" t="s">
        <v>42</v>
      </c>
      <c r="AN4235">
        <v>2.7</v>
      </c>
      <c r="AO4235">
        <v>0</v>
      </c>
    </row>
    <row r="4236" spans="1:41" x14ac:dyDescent="0.25">
      <c r="A4236" t="s">
        <v>952</v>
      </c>
      <c r="F4236" t="s">
        <v>952</v>
      </c>
      <c r="G4236" s="1">
        <v>42432</v>
      </c>
      <c r="I4236" t="s">
        <v>1023</v>
      </c>
      <c r="J4236" t="s">
        <v>206</v>
      </c>
      <c r="K4236" t="s">
        <v>651</v>
      </c>
      <c r="L4236" t="s">
        <v>42</v>
      </c>
      <c r="M4236" t="s">
        <v>43</v>
      </c>
      <c r="N4236">
        <v>0</v>
      </c>
      <c r="O4236">
        <v>1</v>
      </c>
      <c r="P4236">
        <v>1</v>
      </c>
      <c r="T4236" t="s">
        <v>55</v>
      </c>
      <c r="V4236" t="s">
        <v>67</v>
      </c>
      <c r="X4236" t="s">
        <v>220</v>
      </c>
      <c r="Z4236" t="s">
        <v>221</v>
      </c>
      <c r="AC4236" t="s">
        <v>652</v>
      </c>
      <c r="AG4236" t="s">
        <v>27</v>
      </c>
      <c r="AH4236" t="str">
        <f>Table1[[#This Row],[Family]]</f>
        <v>Elmidae</v>
      </c>
      <c r="AI4236" t="s">
        <v>48</v>
      </c>
      <c r="AK4236">
        <v>4.8</v>
      </c>
      <c r="AM4236" t="s">
        <v>42</v>
      </c>
      <c r="AN4236">
        <v>4.8</v>
      </c>
      <c r="AO4236">
        <v>0</v>
      </c>
    </row>
    <row r="4237" spans="1:41" x14ac:dyDescent="0.25">
      <c r="A4237" t="s">
        <v>952</v>
      </c>
      <c r="F4237" t="s">
        <v>952</v>
      </c>
      <c r="G4237" s="1">
        <v>42432</v>
      </c>
      <c r="I4237" t="s">
        <v>1023</v>
      </c>
      <c r="J4237" t="s">
        <v>206</v>
      </c>
      <c r="K4237" t="s">
        <v>219</v>
      </c>
      <c r="L4237" t="s">
        <v>42</v>
      </c>
      <c r="M4237" t="s">
        <v>43</v>
      </c>
      <c r="N4237">
        <v>0</v>
      </c>
      <c r="O4237">
        <v>1</v>
      </c>
      <c r="P4237">
        <v>1</v>
      </c>
      <c r="T4237" t="s">
        <v>55</v>
      </c>
      <c r="V4237" t="s">
        <v>67</v>
      </c>
      <c r="X4237" t="s">
        <v>220</v>
      </c>
      <c r="Z4237" t="s">
        <v>221</v>
      </c>
      <c r="AC4237" t="s">
        <v>222</v>
      </c>
      <c r="AG4237" t="s">
        <v>27</v>
      </c>
      <c r="AH4237" t="str">
        <f>Table1[[#This Row],[Family]]</f>
        <v>Elmidae</v>
      </c>
      <c r="AI4237" t="s">
        <v>144</v>
      </c>
      <c r="AJ4237" t="s">
        <v>53</v>
      </c>
      <c r="AK4237">
        <v>7.1</v>
      </c>
      <c r="AM4237" t="s">
        <v>42</v>
      </c>
      <c r="AN4237">
        <v>7.1</v>
      </c>
      <c r="AO4237">
        <v>0</v>
      </c>
    </row>
    <row r="4238" spans="1:41" x14ac:dyDescent="0.25">
      <c r="A4238" t="s">
        <v>952</v>
      </c>
      <c r="F4238" t="s">
        <v>952</v>
      </c>
      <c r="G4238" s="1">
        <v>42432</v>
      </c>
      <c r="I4238" t="s">
        <v>1023</v>
      </c>
      <c r="J4238" t="s">
        <v>206</v>
      </c>
      <c r="K4238" t="s">
        <v>90</v>
      </c>
      <c r="L4238" t="s">
        <v>42</v>
      </c>
      <c r="M4238" t="s">
        <v>43</v>
      </c>
      <c r="N4238">
        <v>0</v>
      </c>
      <c r="O4238">
        <v>8</v>
      </c>
      <c r="P4238">
        <v>8</v>
      </c>
      <c r="T4238" t="s">
        <v>55</v>
      </c>
      <c r="V4238" t="s">
        <v>67</v>
      </c>
      <c r="X4238" t="s">
        <v>80</v>
      </c>
      <c r="Z4238" t="s">
        <v>86</v>
      </c>
      <c r="AB4238" t="s">
        <v>87</v>
      </c>
      <c r="AC4238" t="s">
        <v>91</v>
      </c>
      <c r="AG4238" t="s">
        <v>27</v>
      </c>
      <c r="AH4238" t="str">
        <f>Table1[[#This Row],[Family]]</f>
        <v>Chironomidae</v>
      </c>
      <c r="AI4238" t="s">
        <v>92</v>
      </c>
      <c r="AJ4238" t="s">
        <v>53</v>
      </c>
      <c r="AK4238">
        <v>4.9000000000000004</v>
      </c>
      <c r="AM4238" t="s">
        <v>42</v>
      </c>
      <c r="AN4238">
        <v>4.9000000000000004</v>
      </c>
      <c r="AO4238">
        <v>0</v>
      </c>
    </row>
    <row r="4239" spans="1:41" x14ac:dyDescent="0.25">
      <c r="A4239" t="s">
        <v>952</v>
      </c>
      <c r="F4239" t="s">
        <v>952</v>
      </c>
      <c r="G4239" s="1">
        <v>42432</v>
      </c>
      <c r="I4239" t="s">
        <v>1023</v>
      </c>
      <c r="J4239" t="s">
        <v>206</v>
      </c>
      <c r="K4239" t="s">
        <v>183</v>
      </c>
      <c r="L4239" t="s">
        <v>42</v>
      </c>
      <c r="M4239" t="s">
        <v>43</v>
      </c>
      <c r="N4239">
        <v>0</v>
      </c>
      <c r="O4239">
        <v>2</v>
      </c>
      <c r="P4239">
        <v>2</v>
      </c>
      <c r="T4239" t="s">
        <v>55</v>
      </c>
      <c r="V4239" t="s">
        <v>67</v>
      </c>
      <c r="X4239" t="s">
        <v>80</v>
      </c>
      <c r="Z4239" t="s">
        <v>86</v>
      </c>
      <c r="AB4239" t="s">
        <v>97</v>
      </c>
      <c r="AC4239" t="s">
        <v>184</v>
      </c>
      <c r="AG4239" t="s">
        <v>27</v>
      </c>
      <c r="AH4239" t="str">
        <f>Table1[[#This Row],[Family]]</f>
        <v>Chironomidae</v>
      </c>
      <c r="AI4239" t="s">
        <v>48</v>
      </c>
      <c r="AJ4239" t="s">
        <v>185</v>
      </c>
      <c r="AK4239">
        <v>2.1</v>
      </c>
      <c r="AM4239" t="s">
        <v>42</v>
      </c>
      <c r="AN4239">
        <v>2.1</v>
      </c>
      <c r="AO4239">
        <v>0</v>
      </c>
    </row>
    <row r="4240" spans="1:41" x14ac:dyDescent="0.25">
      <c r="A4240" t="s">
        <v>952</v>
      </c>
      <c r="F4240" t="s">
        <v>952</v>
      </c>
      <c r="G4240" s="1">
        <v>42432</v>
      </c>
      <c r="I4240" t="s">
        <v>1023</v>
      </c>
      <c r="J4240" t="s">
        <v>206</v>
      </c>
      <c r="K4240" t="s">
        <v>286</v>
      </c>
      <c r="L4240" t="s">
        <v>42</v>
      </c>
      <c r="M4240" t="s">
        <v>43</v>
      </c>
      <c r="N4240">
        <v>0</v>
      </c>
      <c r="O4240">
        <v>1</v>
      </c>
      <c r="P4240">
        <v>1</v>
      </c>
      <c r="T4240" t="s">
        <v>55</v>
      </c>
      <c r="V4240" t="s">
        <v>67</v>
      </c>
      <c r="X4240" t="s">
        <v>80</v>
      </c>
      <c r="Z4240" t="s">
        <v>86</v>
      </c>
      <c r="AB4240" t="s">
        <v>97</v>
      </c>
      <c r="AC4240" t="s">
        <v>287</v>
      </c>
      <c r="AG4240" t="s">
        <v>27</v>
      </c>
      <c r="AH4240" t="str">
        <f>Table1[[#This Row],[Family]]</f>
        <v>Chironomidae</v>
      </c>
      <c r="AI4240" t="s">
        <v>48</v>
      </c>
      <c r="AJ4240" t="s">
        <v>61</v>
      </c>
      <c r="AK4240">
        <v>7.7</v>
      </c>
      <c r="AM4240" t="s">
        <v>42</v>
      </c>
      <c r="AN4240">
        <v>7.7</v>
      </c>
      <c r="AO4240">
        <v>0</v>
      </c>
    </row>
    <row r="4241" spans="1:41" x14ac:dyDescent="0.25">
      <c r="A4241" t="s">
        <v>952</v>
      </c>
      <c r="F4241" t="s">
        <v>952</v>
      </c>
      <c r="G4241" s="1">
        <v>42432</v>
      </c>
      <c r="I4241" t="s">
        <v>1023</v>
      </c>
      <c r="J4241" t="s">
        <v>206</v>
      </c>
      <c r="K4241" t="s">
        <v>297</v>
      </c>
      <c r="L4241" t="s">
        <v>42</v>
      </c>
      <c r="M4241" t="s">
        <v>43</v>
      </c>
      <c r="N4241">
        <v>0</v>
      </c>
      <c r="O4241">
        <v>2</v>
      </c>
      <c r="P4241">
        <v>2</v>
      </c>
      <c r="T4241" t="s">
        <v>55</v>
      </c>
      <c r="V4241" t="s">
        <v>67</v>
      </c>
      <c r="X4241" t="s">
        <v>80</v>
      </c>
      <c r="Z4241" t="s">
        <v>86</v>
      </c>
      <c r="AB4241" t="s">
        <v>97</v>
      </c>
      <c r="AC4241" t="s">
        <v>298</v>
      </c>
      <c r="AG4241" t="s">
        <v>27</v>
      </c>
      <c r="AH4241" t="str">
        <f>Table1[[#This Row],[Family]]</f>
        <v>Chironomidae</v>
      </c>
      <c r="AI4241" t="s">
        <v>92</v>
      </c>
      <c r="AJ4241" t="s">
        <v>53</v>
      </c>
      <c r="AK4241">
        <v>7.2</v>
      </c>
      <c r="AM4241" t="s">
        <v>42</v>
      </c>
      <c r="AN4241">
        <v>7.2</v>
      </c>
      <c r="AO4241">
        <v>0</v>
      </c>
    </row>
    <row r="4242" spans="1:41" x14ac:dyDescent="0.25">
      <c r="A4242" t="s">
        <v>952</v>
      </c>
      <c r="F4242" t="s">
        <v>952</v>
      </c>
      <c r="G4242" s="1">
        <v>42432</v>
      </c>
      <c r="I4242" t="s">
        <v>1023</v>
      </c>
      <c r="J4242" t="s">
        <v>206</v>
      </c>
      <c r="K4242" t="s">
        <v>186</v>
      </c>
      <c r="L4242" t="s">
        <v>42</v>
      </c>
      <c r="M4242" t="s">
        <v>79</v>
      </c>
      <c r="N4242">
        <v>0</v>
      </c>
      <c r="O4242">
        <v>3</v>
      </c>
      <c r="P4242">
        <v>3</v>
      </c>
      <c r="T4242" t="s">
        <v>55</v>
      </c>
      <c r="V4242" t="s">
        <v>67</v>
      </c>
      <c r="X4242" t="s">
        <v>80</v>
      </c>
      <c r="Z4242" t="s">
        <v>86</v>
      </c>
      <c r="AC4242" t="s">
        <v>187</v>
      </c>
      <c r="AG4242" t="s">
        <v>27</v>
      </c>
      <c r="AH4242" t="str">
        <f>Table1[[#This Row],[Family]]</f>
        <v>Chironomidae</v>
      </c>
      <c r="AI4242" t="s">
        <v>48</v>
      </c>
      <c r="AK4242">
        <v>7.6</v>
      </c>
      <c r="AM4242" t="s">
        <v>42</v>
      </c>
      <c r="AN4242">
        <v>7.6</v>
      </c>
      <c r="AO4242">
        <v>0</v>
      </c>
    </row>
    <row r="4243" spans="1:41" x14ac:dyDescent="0.25">
      <c r="A4243" t="s">
        <v>952</v>
      </c>
      <c r="F4243" t="s">
        <v>952</v>
      </c>
      <c r="G4243" s="1">
        <v>42432</v>
      </c>
      <c r="I4243" t="s">
        <v>1023</v>
      </c>
      <c r="J4243" t="s">
        <v>206</v>
      </c>
      <c r="K4243" t="s">
        <v>191</v>
      </c>
      <c r="L4243" t="s">
        <v>42</v>
      </c>
      <c r="M4243" t="s">
        <v>43</v>
      </c>
      <c r="N4243">
        <v>0</v>
      </c>
      <c r="O4243">
        <v>2</v>
      </c>
      <c r="P4243">
        <v>2</v>
      </c>
      <c r="T4243" t="s">
        <v>55</v>
      </c>
      <c r="V4243" t="s">
        <v>67</v>
      </c>
      <c r="X4243" t="s">
        <v>80</v>
      </c>
      <c r="Z4243" t="s">
        <v>86</v>
      </c>
      <c r="AC4243" t="s">
        <v>192</v>
      </c>
      <c r="AG4243" t="s">
        <v>27</v>
      </c>
      <c r="AH4243" t="str">
        <f>Table1[[#This Row],[Family]]</f>
        <v>Chironomidae</v>
      </c>
      <c r="AI4243" t="s">
        <v>48</v>
      </c>
      <c r="AJ4243" t="s">
        <v>61</v>
      </c>
      <c r="AK4243">
        <v>6.1</v>
      </c>
      <c r="AM4243" t="s">
        <v>42</v>
      </c>
      <c r="AN4243">
        <v>6.1</v>
      </c>
      <c r="AO4243">
        <v>0</v>
      </c>
    </row>
    <row r="4244" spans="1:41" x14ac:dyDescent="0.25">
      <c r="A4244" t="s">
        <v>952</v>
      </c>
      <c r="F4244" t="s">
        <v>952</v>
      </c>
      <c r="G4244" s="1">
        <v>42432</v>
      </c>
      <c r="I4244" t="s">
        <v>1023</v>
      </c>
      <c r="J4244" t="s">
        <v>206</v>
      </c>
      <c r="K4244" t="s">
        <v>107</v>
      </c>
      <c r="L4244" t="s">
        <v>42</v>
      </c>
      <c r="M4244" t="s">
        <v>43</v>
      </c>
      <c r="N4244">
        <v>0</v>
      </c>
      <c r="O4244">
        <v>21</v>
      </c>
      <c r="P4244">
        <v>21</v>
      </c>
      <c r="T4244" t="s">
        <v>55</v>
      </c>
      <c r="V4244" t="s">
        <v>67</v>
      </c>
      <c r="X4244" t="s">
        <v>80</v>
      </c>
      <c r="Z4244" t="s">
        <v>86</v>
      </c>
      <c r="AC4244" t="s">
        <v>108</v>
      </c>
      <c r="AG4244" t="s">
        <v>27</v>
      </c>
      <c r="AH4244" t="str">
        <f>Table1[[#This Row],[Family]]</f>
        <v>Chironomidae</v>
      </c>
      <c r="AI4244" t="s">
        <v>48</v>
      </c>
      <c r="AJ4244" t="s">
        <v>82</v>
      </c>
      <c r="AK4244">
        <v>9.1999999999999993</v>
      </c>
      <c r="AM4244" t="s">
        <v>42</v>
      </c>
      <c r="AN4244">
        <v>9.1999999999999993</v>
      </c>
      <c r="AO4244">
        <v>0</v>
      </c>
    </row>
    <row r="4245" spans="1:41" x14ac:dyDescent="0.25">
      <c r="A4245" t="s">
        <v>952</v>
      </c>
      <c r="F4245" t="s">
        <v>952</v>
      </c>
      <c r="G4245" s="1">
        <v>42432</v>
      </c>
      <c r="I4245" t="s">
        <v>1023</v>
      </c>
      <c r="J4245" t="s">
        <v>206</v>
      </c>
      <c r="K4245" t="s">
        <v>274</v>
      </c>
      <c r="L4245" t="s">
        <v>42</v>
      </c>
      <c r="M4245" t="s">
        <v>43</v>
      </c>
      <c r="N4245">
        <v>0</v>
      </c>
      <c r="O4245">
        <v>1</v>
      </c>
      <c r="P4245">
        <v>1</v>
      </c>
      <c r="T4245" t="s">
        <v>55</v>
      </c>
      <c r="V4245" t="s">
        <v>67</v>
      </c>
      <c r="X4245" t="s">
        <v>80</v>
      </c>
      <c r="Z4245" t="s">
        <v>86</v>
      </c>
      <c r="AC4245" t="s">
        <v>275</v>
      </c>
      <c r="AG4245" t="s">
        <v>27</v>
      </c>
      <c r="AH4245" t="str">
        <f>Table1[[#This Row],[Family]]</f>
        <v>Chironomidae</v>
      </c>
      <c r="AI4245" t="s">
        <v>48</v>
      </c>
      <c r="AJ4245" t="s">
        <v>61</v>
      </c>
      <c r="AK4245">
        <v>4.5999999999999996</v>
      </c>
      <c r="AM4245" t="s">
        <v>42</v>
      </c>
      <c r="AN4245">
        <v>4.5999999999999996</v>
      </c>
      <c r="AO4245">
        <v>0</v>
      </c>
    </row>
    <row r="4246" spans="1:41" x14ac:dyDescent="0.25">
      <c r="A4246" t="s">
        <v>952</v>
      </c>
      <c r="F4246" t="s">
        <v>952</v>
      </c>
      <c r="G4246" s="1">
        <v>42432</v>
      </c>
      <c r="I4246" t="s">
        <v>1023</v>
      </c>
      <c r="J4246" t="s">
        <v>206</v>
      </c>
      <c r="K4246" t="s">
        <v>491</v>
      </c>
      <c r="L4246" t="s">
        <v>42</v>
      </c>
      <c r="M4246" t="s">
        <v>43</v>
      </c>
      <c r="N4246">
        <v>0</v>
      </c>
      <c r="O4246">
        <v>1</v>
      </c>
      <c r="P4246">
        <v>1</v>
      </c>
      <c r="T4246" t="s">
        <v>55</v>
      </c>
      <c r="V4246" t="s">
        <v>67</v>
      </c>
      <c r="X4246" t="s">
        <v>80</v>
      </c>
      <c r="Z4246" t="s">
        <v>86</v>
      </c>
      <c r="AC4246" t="s">
        <v>492</v>
      </c>
      <c r="AG4246" t="s">
        <v>27</v>
      </c>
      <c r="AH4246" t="str">
        <f>Table1[[#This Row],[Family]]</f>
        <v>Chironomidae</v>
      </c>
      <c r="AI4246" t="s">
        <v>48</v>
      </c>
      <c r="AK4246">
        <v>6.6</v>
      </c>
      <c r="AM4246" t="s">
        <v>42</v>
      </c>
      <c r="AN4246">
        <v>6.6</v>
      </c>
      <c r="AO4246">
        <v>0</v>
      </c>
    </row>
    <row r="4247" spans="1:41" x14ac:dyDescent="0.25">
      <c r="A4247" t="s">
        <v>952</v>
      </c>
      <c r="F4247" t="s">
        <v>952</v>
      </c>
      <c r="G4247" s="1">
        <v>42432</v>
      </c>
      <c r="I4247" t="s">
        <v>1023</v>
      </c>
      <c r="J4247" t="s">
        <v>206</v>
      </c>
      <c r="K4247" t="s">
        <v>250</v>
      </c>
      <c r="L4247" t="s">
        <v>42</v>
      </c>
      <c r="M4247" t="s">
        <v>43</v>
      </c>
      <c r="N4247">
        <v>0</v>
      </c>
      <c r="O4247">
        <v>3</v>
      </c>
      <c r="P4247">
        <v>3</v>
      </c>
      <c r="T4247" t="s">
        <v>55</v>
      </c>
      <c r="V4247" t="s">
        <v>67</v>
      </c>
      <c r="X4247" t="s">
        <v>80</v>
      </c>
      <c r="Z4247" t="s">
        <v>86</v>
      </c>
      <c r="AC4247" t="s">
        <v>251</v>
      </c>
      <c r="AG4247" t="s">
        <v>27</v>
      </c>
      <c r="AH4247" t="str">
        <f>Table1[[#This Row],[Family]]</f>
        <v>Chironomidae</v>
      </c>
      <c r="AI4247" t="s">
        <v>48</v>
      </c>
      <c r="AJ4247" t="s">
        <v>61</v>
      </c>
      <c r="AK4247">
        <v>5.0999999999999996</v>
      </c>
      <c r="AM4247" t="s">
        <v>42</v>
      </c>
      <c r="AN4247">
        <v>5.0999999999999996</v>
      </c>
      <c r="AO4247">
        <v>0</v>
      </c>
    </row>
    <row r="4248" spans="1:41" x14ac:dyDescent="0.25">
      <c r="A4248" t="s">
        <v>952</v>
      </c>
      <c r="F4248" t="s">
        <v>952</v>
      </c>
      <c r="G4248" s="1">
        <v>42432</v>
      </c>
      <c r="I4248" t="s">
        <v>1023</v>
      </c>
      <c r="J4248" t="s">
        <v>206</v>
      </c>
      <c r="K4248" t="s">
        <v>193</v>
      </c>
      <c r="L4248" t="s">
        <v>42</v>
      </c>
      <c r="M4248" t="s">
        <v>43</v>
      </c>
      <c r="N4248">
        <v>0</v>
      </c>
      <c r="O4248">
        <v>1</v>
      </c>
      <c r="P4248">
        <v>1</v>
      </c>
      <c r="T4248" t="s">
        <v>55</v>
      </c>
      <c r="V4248" t="s">
        <v>67</v>
      </c>
      <c r="X4248" t="s">
        <v>80</v>
      </c>
      <c r="Z4248" t="s">
        <v>86</v>
      </c>
      <c r="AB4248" t="s">
        <v>194</v>
      </c>
      <c r="AC4248" t="s">
        <v>195</v>
      </c>
      <c r="AG4248" t="s">
        <v>27</v>
      </c>
      <c r="AH4248" t="str">
        <f>Table1[[#This Row],[Family]]</f>
        <v>Chironomidae</v>
      </c>
      <c r="AI4248" t="s">
        <v>48</v>
      </c>
      <c r="AJ4248" t="s">
        <v>61</v>
      </c>
      <c r="AK4248">
        <v>8.5</v>
      </c>
      <c r="AM4248" t="s">
        <v>42</v>
      </c>
      <c r="AN4248">
        <v>8.5</v>
      </c>
      <c r="AO4248">
        <v>0</v>
      </c>
    </row>
    <row r="4249" spans="1:41" x14ac:dyDescent="0.25">
      <c r="A4249" t="s">
        <v>952</v>
      </c>
      <c r="F4249" t="s">
        <v>952</v>
      </c>
      <c r="G4249" s="1">
        <v>42432</v>
      </c>
      <c r="I4249" t="s">
        <v>1023</v>
      </c>
      <c r="J4249" t="s">
        <v>206</v>
      </c>
      <c r="K4249" t="s">
        <v>278</v>
      </c>
      <c r="L4249" t="s">
        <v>42</v>
      </c>
      <c r="M4249" t="s">
        <v>43</v>
      </c>
      <c r="N4249">
        <v>0</v>
      </c>
      <c r="O4249">
        <v>4</v>
      </c>
      <c r="P4249">
        <v>4</v>
      </c>
      <c r="T4249" t="s">
        <v>55</v>
      </c>
      <c r="V4249" t="s">
        <v>67</v>
      </c>
      <c r="X4249" t="s">
        <v>80</v>
      </c>
      <c r="Z4249" t="s">
        <v>279</v>
      </c>
      <c r="AC4249" t="s">
        <v>280</v>
      </c>
      <c r="AG4249" t="s">
        <v>27</v>
      </c>
      <c r="AH4249" t="str">
        <f>Table1[[#This Row],[Family]]</f>
        <v>Empididae</v>
      </c>
      <c r="AI4249" t="s">
        <v>76</v>
      </c>
      <c r="AJ4249" t="s">
        <v>53</v>
      </c>
      <c r="AK4249">
        <v>7.4</v>
      </c>
      <c r="AM4249" t="s">
        <v>42</v>
      </c>
      <c r="AN4249">
        <v>7.4</v>
      </c>
      <c r="AO4249">
        <v>0</v>
      </c>
    </row>
    <row r="4250" spans="1:41" x14ac:dyDescent="0.25">
      <c r="A4250" t="s">
        <v>952</v>
      </c>
      <c r="F4250" t="s">
        <v>952</v>
      </c>
      <c r="G4250" s="1">
        <v>42432</v>
      </c>
      <c r="I4250" t="s">
        <v>1023</v>
      </c>
      <c r="J4250" t="s">
        <v>206</v>
      </c>
      <c r="K4250" t="s">
        <v>198</v>
      </c>
      <c r="L4250" t="s">
        <v>42</v>
      </c>
      <c r="M4250" t="s">
        <v>43</v>
      </c>
      <c r="N4250">
        <v>0</v>
      </c>
      <c r="O4250">
        <v>1</v>
      </c>
      <c r="P4250">
        <v>1</v>
      </c>
      <c r="T4250" t="s">
        <v>55</v>
      </c>
      <c r="V4250" t="s">
        <v>67</v>
      </c>
      <c r="X4250" t="s">
        <v>80</v>
      </c>
      <c r="Z4250" t="s">
        <v>199</v>
      </c>
      <c r="AB4250" t="s">
        <v>200</v>
      </c>
      <c r="AC4250" t="s">
        <v>201</v>
      </c>
      <c r="AG4250" t="s">
        <v>27</v>
      </c>
      <c r="AH4250" t="str">
        <f>Table1[[#This Row],[Family]]</f>
        <v>Simuliidae</v>
      </c>
      <c r="AI4250" t="s">
        <v>92</v>
      </c>
      <c r="AJ4250" t="s">
        <v>53</v>
      </c>
      <c r="AK4250">
        <v>2.4</v>
      </c>
      <c r="AM4250" t="s">
        <v>42</v>
      </c>
      <c r="AN4250">
        <v>2.4</v>
      </c>
      <c r="AO4250">
        <v>0</v>
      </c>
    </row>
    <row r="4251" spans="1:41" x14ac:dyDescent="0.25">
      <c r="A4251" t="s">
        <v>952</v>
      </c>
      <c r="F4251" t="s">
        <v>952</v>
      </c>
      <c r="G4251" s="1">
        <v>42432</v>
      </c>
      <c r="I4251" t="s">
        <v>1023</v>
      </c>
      <c r="J4251" t="s">
        <v>206</v>
      </c>
      <c r="K4251" t="s">
        <v>236</v>
      </c>
      <c r="L4251" t="s">
        <v>42</v>
      </c>
      <c r="M4251" t="s">
        <v>43</v>
      </c>
      <c r="N4251">
        <v>0</v>
      </c>
      <c r="O4251">
        <v>1</v>
      </c>
      <c r="P4251">
        <v>1</v>
      </c>
      <c r="T4251" t="s">
        <v>55</v>
      </c>
      <c r="V4251" t="s">
        <v>67</v>
      </c>
      <c r="X4251" t="s">
        <v>80</v>
      </c>
      <c r="Z4251" t="s">
        <v>199</v>
      </c>
      <c r="AB4251" t="s">
        <v>237</v>
      </c>
      <c r="AC4251" t="s">
        <v>238</v>
      </c>
      <c r="AG4251" t="s">
        <v>27</v>
      </c>
      <c r="AH4251" t="str">
        <f>Table1[[#This Row],[Family]]</f>
        <v>Simuliidae</v>
      </c>
      <c r="AI4251" t="s">
        <v>92</v>
      </c>
      <c r="AJ4251" t="s">
        <v>53</v>
      </c>
      <c r="AK4251">
        <v>5.7</v>
      </c>
      <c r="AM4251" t="s">
        <v>42</v>
      </c>
      <c r="AN4251">
        <v>5.7</v>
      </c>
      <c r="AO4251">
        <v>0</v>
      </c>
    </row>
    <row r="4252" spans="1:41" x14ac:dyDescent="0.25">
      <c r="A4252" t="s">
        <v>952</v>
      </c>
      <c r="F4252" t="s">
        <v>952</v>
      </c>
      <c r="G4252" s="1">
        <v>42432</v>
      </c>
      <c r="I4252" t="s">
        <v>1023</v>
      </c>
      <c r="J4252" t="s">
        <v>206</v>
      </c>
      <c r="K4252" t="s">
        <v>202</v>
      </c>
      <c r="L4252" t="s">
        <v>42</v>
      </c>
      <c r="M4252" t="s">
        <v>43</v>
      </c>
      <c r="N4252">
        <v>0</v>
      </c>
      <c r="O4252">
        <v>7</v>
      </c>
      <c r="P4252">
        <v>7</v>
      </c>
      <c r="T4252" t="s">
        <v>55</v>
      </c>
      <c r="V4252" t="s">
        <v>67</v>
      </c>
      <c r="X4252" t="s">
        <v>80</v>
      </c>
      <c r="Z4252" t="s">
        <v>203</v>
      </c>
      <c r="AC4252" t="s">
        <v>204</v>
      </c>
      <c r="AG4252" t="s">
        <v>27</v>
      </c>
      <c r="AH4252" t="str">
        <f>Table1[[#This Row],[Family]]</f>
        <v>Tipulidae</v>
      </c>
      <c r="AI4252" t="s">
        <v>48</v>
      </c>
      <c r="AJ4252" t="s">
        <v>53</v>
      </c>
      <c r="AK4252">
        <v>8</v>
      </c>
      <c r="AM4252" t="s">
        <v>42</v>
      </c>
      <c r="AN4252">
        <v>8</v>
      </c>
      <c r="AO4252">
        <v>0</v>
      </c>
    </row>
    <row r="4253" spans="1:41" x14ac:dyDescent="0.25">
      <c r="A4253" t="s">
        <v>953</v>
      </c>
      <c r="F4253" t="s">
        <v>953</v>
      </c>
      <c r="G4253" s="1">
        <v>42457</v>
      </c>
      <c r="I4253" t="s">
        <v>1023</v>
      </c>
      <c r="J4253" t="s">
        <v>40</v>
      </c>
      <c r="K4253" t="s">
        <v>50</v>
      </c>
      <c r="L4253" t="s">
        <v>42</v>
      </c>
      <c r="M4253" t="s">
        <v>43</v>
      </c>
      <c r="N4253">
        <v>0</v>
      </c>
      <c r="O4253">
        <v>1</v>
      </c>
      <c r="P4253">
        <v>1</v>
      </c>
      <c r="T4253" t="s">
        <v>44</v>
      </c>
      <c r="V4253" t="s">
        <v>45</v>
      </c>
      <c r="X4253" t="s">
        <v>51</v>
      </c>
      <c r="Z4253" t="s">
        <v>52</v>
      </c>
      <c r="AG4253" t="s">
        <v>24</v>
      </c>
      <c r="AH4253" t="str">
        <f>Table1[[#This Row],[FinalID]]</f>
        <v>TUBIFICIDAE</v>
      </c>
      <c r="AI4253" t="s">
        <v>48</v>
      </c>
      <c r="AJ4253" t="s">
        <v>53</v>
      </c>
      <c r="AK4253">
        <v>8.4</v>
      </c>
      <c r="AM4253" t="s">
        <v>42</v>
      </c>
      <c r="AN4253">
        <v>8.4</v>
      </c>
      <c r="AO4253">
        <v>0</v>
      </c>
    </row>
    <row r="4254" spans="1:41" x14ac:dyDescent="0.25">
      <c r="A4254" t="s">
        <v>953</v>
      </c>
      <c r="F4254" t="s">
        <v>953</v>
      </c>
      <c r="G4254" s="1">
        <v>42457</v>
      </c>
      <c r="I4254" t="s">
        <v>1023</v>
      </c>
      <c r="J4254" t="s">
        <v>40</v>
      </c>
      <c r="K4254" t="s">
        <v>289</v>
      </c>
      <c r="L4254" t="s">
        <v>42</v>
      </c>
      <c r="M4254" t="s">
        <v>43</v>
      </c>
      <c r="N4254">
        <v>0</v>
      </c>
      <c r="O4254">
        <v>2</v>
      </c>
      <c r="P4254">
        <v>2</v>
      </c>
      <c r="T4254" t="s">
        <v>55</v>
      </c>
      <c r="V4254" t="s">
        <v>67</v>
      </c>
      <c r="X4254" t="s">
        <v>57</v>
      </c>
      <c r="Z4254" t="s">
        <v>290</v>
      </c>
      <c r="AC4254" t="s">
        <v>291</v>
      </c>
      <c r="AG4254" t="s">
        <v>27</v>
      </c>
      <c r="AH4254" t="str">
        <f>Table1[[#This Row],[Family]]</f>
        <v>Crangonyctidae</v>
      </c>
      <c r="AK4254">
        <v>0.4</v>
      </c>
      <c r="AM4254" t="s">
        <v>42</v>
      </c>
      <c r="AN4254">
        <v>0.4</v>
      </c>
      <c r="AO4254">
        <v>0</v>
      </c>
    </row>
    <row r="4255" spans="1:41" x14ac:dyDescent="0.25">
      <c r="A4255" t="s">
        <v>953</v>
      </c>
      <c r="F4255" t="s">
        <v>953</v>
      </c>
      <c r="G4255" s="1">
        <v>42457</v>
      </c>
      <c r="I4255" t="s">
        <v>1023</v>
      </c>
      <c r="J4255" t="s">
        <v>40</v>
      </c>
      <c r="K4255" t="s">
        <v>292</v>
      </c>
      <c r="L4255" t="s">
        <v>42</v>
      </c>
      <c r="M4255" t="s">
        <v>43</v>
      </c>
      <c r="N4255">
        <v>0</v>
      </c>
      <c r="O4255">
        <v>7</v>
      </c>
      <c r="P4255">
        <v>7</v>
      </c>
      <c r="T4255" t="s">
        <v>55</v>
      </c>
      <c r="V4255" t="s">
        <v>56</v>
      </c>
      <c r="X4255" t="s">
        <v>57</v>
      </c>
      <c r="Z4255" t="s">
        <v>293</v>
      </c>
      <c r="AC4255" t="s">
        <v>294</v>
      </c>
      <c r="AG4255" t="s">
        <v>27</v>
      </c>
      <c r="AH4255" t="str">
        <f>Table1[[#This Row],[Family]]</f>
        <v>Gammaridae</v>
      </c>
      <c r="AI4255" t="s">
        <v>60</v>
      </c>
      <c r="AJ4255" t="s">
        <v>61</v>
      </c>
      <c r="AK4255">
        <v>6.7</v>
      </c>
      <c r="AM4255" t="s">
        <v>42</v>
      </c>
      <c r="AN4255">
        <v>6.7</v>
      </c>
      <c r="AO4255">
        <v>0</v>
      </c>
    </row>
    <row r="4256" spans="1:41" x14ac:dyDescent="0.25">
      <c r="A4256" t="s">
        <v>953</v>
      </c>
      <c r="F4256" t="s">
        <v>953</v>
      </c>
      <c r="G4256" s="1">
        <v>42457</v>
      </c>
      <c r="I4256" t="s">
        <v>1023</v>
      </c>
      <c r="J4256" t="s">
        <v>40</v>
      </c>
      <c r="K4256" t="s">
        <v>62</v>
      </c>
      <c r="L4256" t="s">
        <v>42</v>
      </c>
      <c r="M4256" t="s">
        <v>43</v>
      </c>
      <c r="N4256">
        <v>0</v>
      </c>
      <c r="O4256">
        <v>2</v>
      </c>
      <c r="P4256">
        <v>2</v>
      </c>
      <c r="T4256" t="s">
        <v>55</v>
      </c>
      <c r="V4256" t="s">
        <v>56</v>
      </c>
      <c r="X4256" t="s">
        <v>63</v>
      </c>
      <c r="Z4256" t="s">
        <v>64</v>
      </c>
      <c r="AC4256" t="s">
        <v>65</v>
      </c>
      <c r="AG4256" t="s">
        <v>27</v>
      </c>
      <c r="AH4256" t="str">
        <f>Table1[[#This Row],[Family]]</f>
        <v>Asellidae</v>
      </c>
      <c r="AI4256" t="s">
        <v>48</v>
      </c>
      <c r="AJ4256" t="s">
        <v>61</v>
      </c>
      <c r="AK4256">
        <v>2.6</v>
      </c>
      <c r="AM4256" t="s">
        <v>42</v>
      </c>
      <c r="AN4256">
        <v>2.6</v>
      </c>
      <c r="AO4256">
        <v>0</v>
      </c>
    </row>
    <row r="4257" spans="1:41" x14ac:dyDescent="0.25">
      <c r="A4257" t="s">
        <v>953</v>
      </c>
      <c r="F4257" t="s">
        <v>953</v>
      </c>
      <c r="G4257" s="1">
        <v>42457</v>
      </c>
      <c r="I4257" t="s">
        <v>1023</v>
      </c>
      <c r="J4257" t="s">
        <v>40</v>
      </c>
      <c r="K4257" t="s">
        <v>323</v>
      </c>
      <c r="L4257" t="s">
        <v>42</v>
      </c>
      <c r="M4257" t="s">
        <v>43</v>
      </c>
      <c r="N4257">
        <v>0</v>
      </c>
      <c r="O4257">
        <v>3</v>
      </c>
      <c r="P4257">
        <v>3</v>
      </c>
      <c r="T4257" t="s">
        <v>55</v>
      </c>
      <c r="V4257" t="s">
        <v>67</v>
      </c>
      <c r="X4257" t="s">
        <v>324</v>
      </c>
      <c r="Z4257" t="s">
        <v>325</v>
      </c>
      <c r="AC4257" t="s">
        <v>326</v>
      </c>
      <c r="AG4257" t="s">
        <v>27</v>
      </c>
      <c r="AH4257" t="str">
        <f>Table1[[#This Row],[Family]]</f>
        <v>Calopterygidae</v>
      </c>
      <c r="AI4257" t="s">
        <v>76</v>
      </c>
      <c r="AJ4257" t="s">
        <v>213</v>
      </c>
      <c r="AK4257">
        <v>8.3000000000000007</v>
      </c>
      <c r="AM4257" t="s">
        <v>42</v>
      </c>
      <c r="AN4257">
        <v>8.3000000000000007</v>
      </c>
      <c r="AO4257">
        <v>0</v>
      </c>
    </row>
    <row r="4258" spans="1:41" x14ac:dyDescent="0.25">
      <c r="A4258" t="s">
        <v>953</v>
      </c>
      <c r="F4258" t="s">
        <v>953</v>
      </c>
      <c r="G4258" s="1">
        <v>42457</v>
      </c>
      <c r="I4258" t="s">
        <v>1023</v>
      </c>
      <c r="J4258" t="s">
        <v>40</v>
      </c>
      <c r="K4258" t="s">
        <v>848</v>
      </c>
      <c r="L4258" t="s">
        <v>42</v>
      </c>
      <c r="M4258" t="s">
        <v>43</v>
      </c>
      <c r="N4258">
        <v>0</v>
      </c>
      <c r="O4258">
        <v>5</v>
      </c>
      <c r="P4258">
        <v>5</v>
      </c>
      <c r="T4258" t="s">
        <v>55</v>
      </c>
      <c r="V4258" t="s">
        <v>67</v>
      </c>
      <c r="X4258" t="s">
        <v>324</v>
      </c>
      <c r="Z4258" t="s">
        <v>399</v>
      </c>
      <c r="AC4258" t="s">
        <v>849</v>
      </c>
      <c r="AG4258" t="s">
        <v>27</v>
      </c>
      <c r="AH4258" t="str">
        <f>Table1[[#This Row],[Family]]</f>
        <v>Gomphidae</v>
      </c>
      <c r="AI4258" t="s">
        <v>76</v>
      </c>
      <c r="AJ4258" t="s">
        <v>49</v>
      </c>
      <c r="AK4258">
        <v>2.2000000000000002</v>
      </c>
      <c r="AM4258" t="s">
        <v>42</v>
      </c>
      <c r="AN4258">
        <v>2.2000000000000002</v>
      </c>
      <c r="AO4258">
        <v>0</v>
      </c>
    </row>
    <row r="4259" spans="1:41" x14ac:dyDescent="0.25">
      <c r="A4259" t="s">
        <v>953</v>
      </c>
      <c r="F4259" t="s">
        <v>953</v>
      </c>
      <c r="G4259" s="1">
        <v>42457</v>
      </c>
      <c r="I4259" t="s">
        <v>1023</v>
      </c>
      <c r="J4259" t="s">
        <v>40</v>
      </c>
      <c r="K4259" t="s">
        <v>155</v>
      </c>
      <c r="L4259" t="s">
        <v>42</v>
      </c>
      <c r="M4259" t="s">
        <v>43</v>
      </c>
      <c r="N4259">
        <v>0</v>
      </c>
      <c r="O4259">
        <v>3</v>
      </c>
      <c r="P4259">
        <v>3</v>
      </c>
      <c r="T4259" t="s">
        <v>55</v>
      </c>
      <c r="V4259" t="s">
        <v>67</v>
      </c>
      <c r="X4259" t="s">
        <v>152</v>
      </c>
      <c r="Z4259" t="s">
        <v>156</v>
      </c>
      <c r="AC4259" t="s">
        <v>157</v>
      </c>
      <c r="AG4259" t="s">
        <v>27</v>
      </c>
      <c r="AH4259" t="str">
        <f>Table1[[#This Row],[Family]]</f>
        <v>Leuctridae</v>
      </c>
      <c r="AI4259" t="s">
        <v>60</v>
      </c>
      <c r="AJ4259" t="s">
        <v>53</v>
      </c>
      <c r="AK4259">
        <v>0.4</v>
      </c>
      <c r="AM4259" t="s">
        <v>42</v>
      </c>
      <c r="AN4259">
        <v>0.4</v>
      </c>
      <c r="AO4259">
        <v>0</v>
      </c>
    </row>
    <row r="4260" spans="1:41" x14ac:dyDescent="0.25">
      <c r="A4260" t="s">
        <v>953</v>
      </c>
      <c r="F4260" t="s">
        <v>953</v>
      </c>
      <c r="G4260" s="1">
        <v>42457</v>
      </c>
      <c r="I4260" t="s">
        <v>1023</v>
      </c>
      <c r="J4260" t="s">
        <v>40</v>
      </c>
      <c r="K4260" t="s">
        <v>158</v>
      </c>
      <c r="L4260" t="s">
        <v>42</v>
      </c>
      <c r="M4260" t="s">
        <v>43</v>
      </c>
      <c r="N4260">
        <v>0</v>
      </c>
      <c r="O4260">
        <v>1</v>
      </c>
      <c r="P4260">
        <v>1</v>
      </c>
      <c r="T4260" t="s">
        <v>55</v>
      </c>
      <c r="V4260" t="s">
        <v>67</v>
      </c>
      <c r="X4260" t="s">
        <v>152</v>
      </c>
      <c r="Z4260" t="s">
        <v>159</v>
      </c>
      <c r="AC4260" t="s">
        <v>160</v>
      </c>
      <c r="AG4260" t="s">
        <v>27</v>
      </c>
      <c r="AH4260" t="str">
        <f>Table1[[#This Row],[Family]]</f>
        <v>Nemouridae</v>
      </c>
      <c r="AI4260" t="s">
        <v>60</v>
      </c>
      <c r="AJ4260" t="s">
        <v>161</v>
      </c>
      <c r="AK4260">
        <v>3</v>
      </c>
      <c r="AM4260" t="s">
        <v>42</v>
      </c>
      <c r="AN4260">
        <v>3</v>
      </c>
      <c r="AO4260">
        <v>0</v>
      </c>
    </row>
    <row r="4261" spans="1:41" x14ac:dyDescent="0.25">
      <c r="A4261" t="s">
        <v>953</v>
      </c>
      <c r="F4261" t="s">
        <v>953</v>
      </c>
      <c r="G4261" s="1">
        <v>42457</v>
      </c>
      <c r="I4261" t="s">
        <v>1023</v>
      </c>
      <c r="J4261" t="s">
        <v>40</v>
      </c>
      <c r="K4261" t="s">
        <v>173</v>
      </c>
      <c r="L4261" t="s">
        <v>42</v>
      </c>
      <c r="M4261" t="s">
        <v>43</v>
      </c>
      <c r="N4261">
        <v>0</v>
      </c>
      <c r="O4261">
        <v>14</v>
      </c>
      <c r="P4261">
        <v>14</v>
      </c>
      <c r="T4261" t="s">
        <v>55</v>
      </c>
      <c r="V4261" t="s">
        <v>67</v>
      </c>
      <c r="X4261" t="s">
        <v>72</v>
      </c>
      <c r="Z4261" t="s">
        <v>171</v>
      </c>
      <c r="AC4261" t="s">
        <v>174</v>
      </c>
      <c r="AG4261" t="s">
        <v>27</v>
      </c>
      <c r="AH4261" t="str">
        <f>Table1[[#This Row],[Family]]</f>
        <v>Hydropsychidae</v>
      </c>
      <c r="AI4261" t="s">
        <v>92</v>
      </c>
      <c r="AJ4261" t="s">
        <v>53</v>
      </c>
      <c r="AK4261">
        <v>2.7</v>
      </c>
      <c r="AM4261" t="s">
        <v>42</v>
      </c>
      <c r="AN4261">
        <v>2.7</v>
      </c>
      <c r="AO4261">
        <v>0</v>
      </c>
    </row>
    <row r="4262" spans="1:41" x14ac:dyDescent="0.25">
      <c r="A4262" t="s">
        <v>953</v>
      </c>
      <c r="F4262" t="s">
        <v>953</v>
      </c>
      <c r="G4262" s="1">
        <v>42457</v>
      </c>
      <c r="I4262" t="s">
        <v>1023</v>
      </c>
      <c r="J4262" t="s">
        <v>40</v>
      </c>
      <c r="K4262" t="s">
        <v>627</v>
      </c>
      <c r="L4262" t="s">
        <v>42</v>
      </c>
      <c r="M4262" t="s">
        <v>43</v>
      </c>
      <c r="N4262">
        <v>0</v>
      </c>
      <c r="O4262">
        <v>1</v>
      </c>
      <c r="P4262">
        <v>1</v>
      </c>
      <c r="T4262" t="s">
        <v>55</v>
      </c>
      <c r="V4262" t="s">
        <v>67</v>
      </c>
      <c r="X4262" t="s">
        <v>72</v>
      </c>
      <c r="Z4262" t="s">
        <v>73</v>
      </c>
      <c r="AB4262" t="s">
        <v>628</v>
      </c>
      <c r="AC4262" t="s">
        <v>629</v>
      </c>
      <c r="AG4262" t="s">
        <v>27</v>
      </c>
      <c r="AH4262" t="str">
        <f>Table1[[#This Row],[Family]]</f>
        <v>Leptoceridae</v>
      </c>
      <c r="AI4262" t="s">
        <v>60</v>
      </c>
      <c r="AJ4262" t="s">
        <v>133</v>
      </c>
      <c r="AK4262">
        <v>5</v>
      </c>
      <c r="AM4262" t="s">
        <v>42</v>
      </c>
      <c r="AN4262">
        <v>5</v>
      </c>
      <c r="AO4262">
        <v>0</v>
      </c>
    </row>
    <row r="4263" spans="1:41" x14ac:dyDescent="0.25">
      <c r="A4263" t="s">
        <v>953</v>
      </c>
      <c r="F4263" t="s">
        <v>953</v>
      </c>
      <c r="G4263" s="1">
        <v>42457</v>
      </c>
      <c r="I4263" t="s">
        <v>1023</v>
      </c>
      <c r="J4263" t="s">
        <v>40</v>
      </c>
      <c r="K4263" t="s">
        <v>450</v>
      </c>
      <c r="L4263" t="s">
        <v>42</v>
      </c>
      <c r="M4263" t="s">
        <v>43</v>
      </c>
      <c r="N4263">
        <v>0</v>
      </c>
      <c r="O4263">
        <v>15</v>
      </c>
      <c r="P4263">
        <v>15</v>
      </c>
      <c r="T4263" t="s">
        <v>55</v>
      </c>
      <c r="V4263" t="s">
        <v>67</v>
      </c>
      <c r="X4263" t="s">
        <v>72</v>
      </c>
      <c r="Z4263" t="s">
        <v>451</v>
      </c>
      <c r="AC4263" t="s">
        <v>452</v>
      </c>
      <c r="AG4263" t="s">
        <v>27</v>
      </c>
      <c r="AH4263" t="str">
        <f>Table1[[#This Row],[Family]]</f>
        <v>Polycentropodidae</v>
      </c>
      <c r="AI4263" t="s">
        <v>92</v>
      </c>
      <c r="AJ4263" t="s">
        <v>53</v>
      </c>
      <c r="AK4263">
        <v>1.1000000000000001</v>
      </c>
      <c r="AM4263" t="s">
        <v>42</v>
      </c>
      <c r="AN4263">
        <v>1.1000000000000001</v>
      </c>
      <c r="AO4263">
        <v>0</v>
      </c>
    </row>
    <row r="4264" spans="1:41" x14ac:dyDescent="0.25">
      <c r="A4264" t="s">
        <v>953</v>
      </c>
      <c r="F4264" t="s">
        <v>953</v>
      </c>
      <c r="G4264" s="1">
        <v>42457</v>
      </c>
      <c r="I4264" t="s">
        <v>1023</v>
      </c>
      <c r="J4264" t="s">
        <v>40</v>
      </c>
      <c r="K4264" t="s">
        <v>439</v>
      </c>
      <c r="L4264" t="s">
        <v>42</v>
      </c>
      <c r="M4264" t="s">
        <v>43</v>
      </c>
      <c r="N4264">
        <v>0</v>
      </c>
      <c r="O4264">
        <v>1</v>
      </c>
      <c r="P4264">
        <v>1</v>
      </c>
      <c r="T4264" t="s">
        <v>55</v>
      </c>
      <c r="V4264" t="s">
        <v>67</v>
      </c>
      <c r="X4264" t="s">
        <v>220</v>
      </c>
      <c r="Z4264" t="s">
        <v>440</v>
      </c>
      <c r="AC4264" t="s">
        <v>441</v>
      </c>
      <c r="AG4264" t="s">
        <v>27</v>
      </c>
      <c r="AH4264" t="str">
        <f>Table1[[#This Row],[Family]]</f>
        <v>Hydrophilidae</v>
      </c>
      <c r="AI4264" t="s">
        <v>48</v>
      </c>
      <c r="AJ4264" t="s">
        <v>442</v>
      </c>
      <c r="AK4264">
        <v>4.0999999999999996</v>
      </c>
      <c r="AM4264" t="s">
        <v>42</v>
      </c>
      <c r="AN4264">
        <v>4.0999999999999996</v>
      </c>
      <c r="AO4264">
        <v>0</v>
      </c>
    </row>
    <row r="4265" spans="1:41" x14ac:dyDescent="0.25">
      <c r="A4265" t="s">
        <v>953</v>
      </c>
      <c r="F4265" t="s">
        <v>953</v>
      </c>
      <c r="G4265" s="1">
        <v>42457</v>
      </c>
      <c r="I4265" t="s">
        <v>1023</v>
      </c>
      <c r="J4265" t="s">
        <v>40</v>
      </c>
      <c r="K4265" t="s">
        <v>283</v>
      </c>
      <c r="L4265" t="s">
        <v>42</v>
      </c>
      <c r="M4265" t="s">
        <v>43</v>
      </c>
      <c r="N4265">
        <v>0</v>
      </c>
      <c r="O4265">
        <v>1</v>
      </c>
      <c r="P4265">
        <v>1</v>
      </c>
      <c r="T4265" t="s">
        <v>55</v>
      </c>
      <c r="V4265" t="s">
        <v>67</v>
      </c>
      <c r="X4265" t="s">
        <v>220</v>
      </c>
      <c r="Z4265" t="s">
        <v>284</v>
      </c>
      <c r="AC4265" t="s">
        <v>285</v>
      </c>
      <c r="AG4265" t="s">
        <v>27</v>
      </c>
      <c r="AH4265" t="str">
        <f>Table1[[#This Row],[Family]]</f>
        <v>Ptilodactylidae</v>
      </c>
      <c r="AI4265" t="s">
        <v>60</v>
      </c>
      <c r="AJ4265" t="s">
        <v>53</v>
      </c>
      <c r="AK4265">
        <v>3.1</v>
      </c>
      <c r="AM4265" t="s">
        <v>42</v>
      </c>
      <c r="AN4265">
        <v>3.1</v>
      </c>
      <c r="AO4265">
        <v>0</v>
      </c>
    </row>
    <row r="4266" spans="1:41" x14ac:dyDescent="0.25">
      <c r="A4266" t="s">
        <v>953</v>
      </c>
      <c r="F4266" t="s">
        <v>953</v>
      </c>
      <c r="G4266" s="1">
        <v>42457</v>
      </c>
      <c r="I4266" t="s">
        <v>1023</v>
      </c>
      <c r="J4266" t="s">
        <v>40</v>
      </c>
      <c r="K4266" t="s">
        <v>507</v>
      </c>
      <c r="L4266" t="s">
        <v>42</v>
      </c>
      <c r="M4266" t="s">
        <v>43</v>
      </c>
      <c r="N4266">
        <v>0</v>
      </c>
      <c r="O4266">
        <v>1</v>
      </c>
      <c r="P4266">
        <v>1</v>
      </c>
      <c r="T4266" t="s">
        <v>55</v>
      </c>
      <c r="V4266" t="s">
        <v>67</v>
      </c>
      <c r="X4266" t="s">
        <v>80</v>
      </c>
      <c r="Z4266" t="s">
        <v>81</v>
      </c>
      <c r="AC4266" t="s">
        <v>508</v>
      </c>
      <c r="AG4266" t="s">
        <v>27</v>
      </c>
      <c r="AH4266" t="str">
        <f>Table1[[#This Row],[Family]]</f>
        <v>Ceratopogonidae</v>
      </c>
      <c r="AI4266" t="s">
        <v>76</v>
      </c>
      <c r="AJ4266" t="s">
        <v>49</v>
      </c>
      <c r="AK4266">
        <v>3.3</v>
      </c>
      <c r="AM4266" t="s">
        <v>42</v>
      </c>
      <c r="AN4266">
        <v>3.3</v>
      </c>
      <c r="AO4266">
        <v>0</v>
      </c>
    </row>
    <row r="4267" spans="1:41" x14ac:dyDescent="0.25">
      <c r="A4267" t="s">
        <v>953</v>
      </c>
      <c r="F4267" t="s">
        <v>953</v>
      </c>
      <c r="G4267" s="1">
        <v>42457</v>
      </c>
      <c r="I4267" t="s">
        <v>1023</v>
      </c>
      <c r="J4267" t="s">
        <v>40</v>
      </c>
      <c r="K4267" t="s">
        <v>465</v>
      </c>
      <c r="L4267" t="s">
        <v>42</v>
      </c>
      <c r="M4267" t="s">
        <v>43</v>
      </c>
      <c r="N4267">
        <v>0</v>
      </c>
      <c r="O4267">
        <v>1</v>
      </c>
      <c r="P4267">
        <v>1</v>
      </c>
      <c r="T4267" t="s">
        <v>55</v>
      </c>
      <c r="V4267" t="s">
        <v>67</v>
      </c>
      <c r="X4267" t="s">
        <v>80</v>
      </c>
      <c r="Z4267" t="s">
        <v>86</v>
      </c>
      <c r="AB4267" t="s">
        <v>87</v>
      </c>
      <c r="AC4267" t="s">
        <v>466</v>
      </c>
      <c r="AG4267" t="s">
        <v>27</v>
      </c>
      <c r="AH4267" t="str">
        <f>Table1[[#This Row],[Family]]</f>
        <v>Chironomidae</v>
      </c>
      <c r="AI4267" t="s">
        <v>48</v>
      </c>
      <c r="AJ4267" t="s">
        <v>49</v>
      </c>
      <c r="AK4267">
        <v>6.6</v>
      </c>
      <c r="AM4267" t="s">
        <v>42</v>
      </c>
      <c r="AN4267">
        <v>6.6</v>
      </c>
      <c r="AO4267">
        <v>0</v>
      </c>
    </row>
    <row r="4268" spans="1:41" x14ac:dyDescent="0.25">
      <c r="A4268" t="s">
        <v>953</v>
      </c>
      <c r="F4268" t="s">
        <v>953</v>
      </c>
      <c r="G4268" s="1">
        <v>42457</v>
      </c>
      <c r="I4268" t="s">
        <v>1023</v>
      </c>
      <c r="J4268" t="s">
        <v>40</v>
      </c>
      <c r="K4268" t="s">
        <v>93</v>
      </c>
      <c r="L4268" t="s">
        <v>42</v>
      </c>
      <c r="M4268" t="s">
        <v>43</v>
      </c>
      <c r="N4268">
        <v>0</v>
      </c>
      <c r="O4268">
        <v>21</v>
      </c>
      <c r="P4268">
        <v>21</v>
      </c>
      <c r="T4268" t="s">
        <v>55</v>
      </c>
      <c r="V4268" t="s">
        <v>67</v>
      </c>
      <c r="X4268" t="s">
        <v>80</v>
      </c>
      <c r="Z4268" t="s">
        <v>86</v>
      </c>
      <c r="AB4268" t="s">
        <v>87</v>
      </c>
      <c r="AC4268" t="s">
        <v>94</v>
      </c>
      <c r="AG4268" t="s">
        <v>27</v>
      </c>
      <c r="AH4268" t="str">
        <f>Table1[[#This Row],[Family]]</f>
        <v>Chironomidae</v>
      </c>
      <c r="AI4268" t="s">
        <v>60</v>
      </c>
      <c r="AJ4268" t="s">
        <v>95</v>
      </c>
      <c r="AK4268">
        <v>6.3</v>
      </c>
      <c r="AM4268" t="s">
        <v>42</v>
      </c>
      <c r="AN4268">
        <v>6.3</v>
      </c>
      <c r="AO4268">
        <v>0</v>
      </c>
    </row>
    <row r="4269" spans="1:41" x14ac:dyDescent="0.25">
      <c r="A4269" t="s">
        <v>953</v>
      </c>
      <c r="F4269" t="s">
        <v>953</v>
      </c>
      <c r="G4269" s="1">
        <v>42457</v>
      </c>
      <c r="I4269" t="s">
        <v>1023</v>
      </c>
      <c r="J4269" t="s">
        <v>40</v>
      </c>
      <c r="K4269" t="s">
        <v>340</v>
      </c>
      <c r="L4269" t="s">
        <v>42</v>
      </c>
      <c r="M4269" t="s">
        <v>43</v>
      </c>
      <c r="N4269">
        <v>0</v>
      </c>
      <c r="O4269">
        <v>1</v>
      </c>
      <c r="P4269">
        <v>1</v>
      </c>
      <c r="T4269" t="s">
        <v>55</v>
      </c>
      <c r="V4269" t="s">
        <v>67</v>
      </c>
      <c r="X4269" t="s">
        <v>80</v>
      </c>
      <c r="Z4269" t="s">
        <v>86</v>
      </c>
      <c r="AB4269" t="s">
        <v>87</v>
      </c>
      <c r="AC4269" t="s">
        <v>341</v>
      </c>
      <c r="AG4269" t="s">
        <v>27</v>
      </c>
      <c r="AH4269" t="str">
        <f>Table1[[#This Row],[Family]]</f>
        <v>Chironomidae</v>
      </c>
      <c r="AI4269" t="s">
        <v>60</v>
      </c>
      <c r="AJ4269" t="s">
        <v>49</v>
      </c>
      <c r="AK4269">
        <v>7.9</v>
      </c>
      <c r="AM4269" t="s">
        <v>42</v>
      </c>
      <c r="AN4269">
        <v>7.9</v>
      </c>
      <c r="AO4269">
        <v>0</v>
      </c>
    </row>
    <row r="4270" spans="1:41" x14ac:dyDescent="0.25">
      <c r="A4270" t="s">
        <v>953</v>
      </c>
      <c r="F4270" t="s">
        <v>953</v>
      </c>
      <c r="G4270" s="1">
        <v>42457</v>
      </c>
      <c r="I4270" t="s">
        <v>1023</v>
      </c>
      <c r="J4270" t="s">
        <v>40</v>
      </c>
      <c r="K4270" t="s">
        <v>297</v>
      </c>
      <c r="L4270" t="s">
        <v>42</v>
      </c>
      <c r="M4270" t="s">
        <v>43</v>
      </c>
      <c r="N4270">
        <v>0</v>
      </c>
      <c r="O4270">
        <v>5</v>
      </c>
      <c r="P4270">
        <v>5</v>
      </c>
      <c r="T4270" t="s">
        <v>55</v>
      </c>
      <c r="V4270" t="s">
        <v>67</v>
      </c>
      <c r="X4270" t="s">
        <v>80</v>
      </c>
      <c r="Z4270" t="s">
        <v>86</v>
      </c>
      <c r="AB4270" t="s">
        <v>97</v>
      </c>
      <c r="AC4270" t="s">
        <v>298</v>
      </c>
      <c r="AG4270" t="s">
        <v>27</v>
      </c>
      <c r="AH4270" t="str">
        <f>Table1[[#This Row],[Family]]</f>
        <v>Chironomidae</v>
      </c>
      <c r="AI4270" t="s">
        <v>92</v>
      </c>
      <c r="AJ4270" t="s">
        <v>53</v>
      </c>
      <c r="AK4270">
        <v>7.2</v>
      </c>
      <c r="AM4270" t="s">
        <v>42</v>
      </c>
      <c r="AN4270">
        <v>7.2</v>
      </c>
      <c r="AO4270">
        <v>0</v>
      </c>
    </row>
    <row r="4271" spans="1:41" x14ac:dyDescent="0.25">
      <c r="A4271" t="s">
        <v>953</v>
      </c>
      <c r="F4271" t="s">
        <v>953</v>
      </c>
      <c r="G4271" s="1">
        <v>42457</v>
      </c>
      <c r="I4271" t="s">
        <v>1023</v>
      </c>
      <c r="J4271" t="s">
        <v>40</v>
      </c>
      <c r="K4271" t="s">
        <v>564</v>
      </c>
      <c r="L4271" t="s">
        <v>42</v>
      </c>
      <c r="M4271" t="s">
        <v>43</v>
      </c>
      <c r="N4271">
        <v>0</v>
      </c>
      <c r="O4271">
        <v>1</v>
      </c>
      <c r="P4271">
        <v>1</v>
      </c>
      <c r="T4271" t="s">
        <v>55</v>
      </c>
      <c r="V4271" t="s">
        <v>67</v>
      </c>
      <c r="X4271" t="s">
        <v>80</v>
      </c>
      <c r="Z4271" t="s">
        <v>86</v>
      </c>
      <c r="AB4271" t="s">
        <v>97</v>
      </c>
      <c r="AC4271" t="s">
        <v>565</v>
      </c>
      <c r="AG4271" t="s">
        <v>27</v>
      </c>
      <c r="AH4271" t="str">
        <f>Table1[[#This Row],[Family]]</f>
        <v>Chironomidae</v>
      </c>
      <c r="AI4271" t="s">
        <v>48</v>
      </c>
      <c r="AJ4271" t="s">
        <v>271</v>
      </c>
      <c r="AK4271">
        <v>4.2</v>
      </c>
      <c r="AM4271" t="s">
        <v>42</v>
      </c>
      <c r="AN4271">
        <v>4.2</v>
      </c>
      <c r="AO4271">
        <v>0</v>
      </c>
    </row>
    <row r="4272" spans="1:41" x14ac:dyDescent="0.25">
      <c r="A4272" t="s">
        <v>953</v>
      </c>
      <c r="F4272" t="s">
        <v>953</v>
      </c>
      <c r="G4272" s="1">
        <v>42457</v>
      </c>
      <c r="I4272" t="s">
        <v>1023</v>
      </c>
      <c r="J4272" t="s">
        <v>40</v>
      </c>
      <c r="K4272" t="s">
        <v>98</v>
      </c>
      <c r="L4272" t="s">
        <v>42</v>
      </c>
      <c r="M4272" t="s">
        <v>43</v>
      </c>
      <c r="N4272">
        <v>0</v>
      </c>
      <c r="O4272">
        <v>3</v>
      </c>
      <c r="P4272">
        <v>3</v>
      </c>
      <c r="T4272" t="s">
        <v>55</v>
      </c>
      <c r="V4272" t="s">
        <v>67</v>
      </c>
      <c r="X4272" t="s">
        <v>80</v>
      </c>
      <c r="Z4272" t="s">
        <v>86</v>
      </c>
      <c r="AB4272" t="s">
        <v>97</v>
      </c>
      <c r="AC4272" t="s">
        <v>99</v>
      </c>
      <c r="AG4272" t="s">
        <v>27</v>
      </c>
      <c r="AH4272" t="str">
        <f>Table1[[#This Row],[Family]]</f>
        <v>Chironomidae</v>
      </c>
      <c r="AI4272" t="s">
        <v>92</v>
      </c>
      <c r="AJ4272" t="s">
        <v>95</v>
      </c>
      <c r="AK4272">
        <v>4.9000000000000004</v>
      </c>
      <c r="AM4272" t="s">
        <v>42</v>
      </c>
      <c r="AN4272">
        <v>4.9000000000000004</v>
      </c>
      <c r="AO4272">
        <v>0</v>
      </c>
    </row>
    <row r="4273" spans="1:41" x14ac:dyDescent="0.25">
      <c r="A4273" t="s">
        <v>953</v>
      </c>
      <c r="F4273" t="s">
        <v>953</v>
      </c>
      <c r="G4273" s="1">
        <v>42457</v>
      </c>
      <c r="I4273" t="s">
        <v>1023</v>
      </c>
      <c r="J4273" t="s">
        <v>40</v>
      </c>
      <c r="K4273" t="s">
        <v>253</v>
      </c>
      <c r="L4273" t="s">
        <v>42</v>
      </c>
      <c r="M4273" t="s">
        <v>43</v>
      </c>
      <c r="N4273">
        <v>0</v>
      </c>
      <c r="O4273">
        <v>1</v>
      </c>
      <c r="P4273">
        <v>1</v>
      </c>
      <c r="T4273" t="s">
        <v>55</v>
      </c>
      <c r="V4273" t="s">
        <v>67</v>
      </c>
      <c r="X4273" t="s">
        <v>80</v>
      </c>
      <c r="Z4273" t="s">
        <v>86</v>
      </c>
      <c r="AC4273" t="s">
        <v>254</v>
      </c>
      <c r="AG4273" t="s">
        <v>27</v>
      </c>
      <c r="AH4273" t="str">
        <f>Table1[[#This Row],[Family]]</f>
        <v>Chironomidae</v>
      </c>
      <c r="AI4273" t="s">
        <v>48</v>
      </c>
      <c r="AJ4273" t="s">
        <v>61</v>
      </c>
      <c r="AK4273">
        <v>4.0999999999999996</v>
      </c>
      <c r="AM4273" t="s">
        <v>42</v>
      </c>
      <c r="AN4273">
        <v>4.0999999999999996</v>
      </c>
      <c r="AO4273">
        <v>0</v>
      </c>
    </row>
    <row r="4274" spans="1:41" x14ac:dyDescent="0.25">
      <c r="A4274" t="s">
        <v>953</v>
      </c>
      <c r="F4274" t="s">
        <v>953</v>
      </c>
      <c r="G4274" s="1">
        <v>42457</v>
      </c>
      <c r="I4274" t="s">
        <v>1023</v>
      </c>
      <c r="J4274" t="s">
        <v>40</v>
      </c>
      <c r="K4274" t="s">
        <v>100</v>
      </c>
      <c r="L4274" t="s">
        <v>42</v>
      </c>
      <c r="M4274" t="s">
        <v>43</v>
      </c>
      <c r="N4274">
        <v>0</v>
      </c>
      <c r="O4274">
        <v>8</v>
      </c>
      <c r="P4274">
        <v>8</v>
      </c>
      <c r="T4274" t="s">
        <v>55</v>
      </c>
      <c r="V4274" t="s">
        <v>67</v>
      </c>
      <c r="X4274" t="s">
        <v>80</v>
      </c>
      <c r="Z4274" t="s">
        <v>86</v>
      </c>
      <c r="AC4274" t="s">
        <v>101</v>
      </c>
      <c r="AG4274" t="s">
        <v>27</v>
      </c>
      <c r="AH4274" t="str">
        <f>Table1[[#This Row],[Family]]</f>
        <v>Chironomidae</v>
      </c>
      <c r="AI4274" t="s">
        <v>60</v>
      </c>
      <c r="AJ4274" t="s">
        <v>102</v>
      </c>
      <c r="AK4274">
        <v>9.6</v>
      </c>
      <c r="AM4274" t="s">
        <v>42</v>
      </c>
      <c r="AN4274">
        <v>9.6</v>
      </c>
      <c r="AO4274">
        <v>0</v>
      </c>
    </row>
    <row r="4275" spans="1:41" x14ac:dyDescent="0.25">
      <c r="A4275" t="s">
        <v>953</v>
      </c>
      <c r="F4275" t="s">
        <v>953</v>
      </c>
      <c r="G4275" s="1">
        <v>42457</v>
      </c>
      <c r="I4275" t="s">
        <v>1023</v>
      </c>
      <c r="J4275" t="s">
        <v>40</v>
      </c>
      <c r="K4275" t="s">
        <v>274</v>
      </c>
      <c r="L4275" t="s">
        <v>42</v>
      </c>
      <c r="M4275" t="s">
        <v>43</v>
      </c>
      <c r="N4275">
        <v>0</v>
      </c>
      <c r="O4275">
        <v>1</v>
      </c>
      <c r="P4275">
        <v>1</v>
      </c>
      <c r="T4275" t="s">
        <v>55</v>
      </c>
      <c r="V4275" t="s">
        <v>67</v>
      </c>
      <c r="X4275" t="s">
        <v>80</v>
      </c>
      <c r="Z4275" t="s">
        <v>86</v>
      </c>
      <c r="AC4275" t="s">
        <v>275</v>
      </c>
      <c r="AG4275" t="s">
        <v>27</v>
      </c>
      <c r="AH4275" t="str">
        <f>Table1[[#This Row],[Family]]</f>
        <v>Chironomidae</v>
      </c>
      <c r="AI4275" t="s">
        <v>48</v>
      </c>
      <c r="AJ4275" t="s">
        <v>61</v>
      </c>
      <c r="AK4275">
        <v>4.5999999999999996</v>
      </c>
      <c r="AM4275" t="s">
        <v>42</v>
      </c>
      <c r="AN4275">
        <v>4.5999999999999996</v>
      </c>
      <c r="AO4275">
        <v>0</v>
      </c>
    </row>
    <row r="4276" spans="1:41" x14ac:dyDescent="0.25">
      <c r="A4276" t="s">
        <v>953</v>
      </c>
      <c r="F4276" t="s">
        <v>953</v>
      </c>
      <c r="G4276" s="1">
        <v>42457</v>
      </c>
      <c r="I4276" t="s">
        <v>1023</v>
      </c>
      <c r="J4276" t="s">
        <v>40</v>
      </c>
      <c r="K4276" t="s">
        <v>229</v>
      </c>
      <c r="L4276" t="s">
        <v>42</v>
      </c>
      <c r="M4276" t="s">
        <v>43</v>
      </c>
      <c r="N4276">
        <v>0</v>
      </c>
      <c r="O4276">
        <v>5</v>
      </c>
      <c r="P4276">
        <v>5</v>
      </c>
      <c r="T4276" t="s">
        <v>55</v>
      </c>
      <c r="V4276" t="s">
        <v>67</v>
      </c>
      <c r="X4276" t="s">
        <v>80</v>
      </c>
      <c r="Z4276" t="s">
        <v>86</v>
      </c>
      <c r="AC4276" t="s">
        <v>230</v>
      </c>
      <c r="AG4276" t="s">
        <v>27</v>
      </c>
      <c r="AH4276" t="str">
        <f>Table1[[#This Row],[Family]]</f>
        <v>Chironomidae</v>
      </c>
      <c r="AI4276" t="s">
        <v>48</v>
      </c>
      <c r="AJ4276" t="s">
        <v>61</v>
      </c>
      <c r="AK4276">
        <v>6.2</v>
      </c>
      <c r="AM4276" t="s">
        <v>42</v>
      </c>
      <c r="AN4276">
        <v>6.2</v>
      </c>
      <c r="AO4276">
        <v>0</v>
      </c>
    </row>
    <row r="4277" spans="1:41" x14ac:dyDescent="0.25">
      <c r="A4277" t="s">
        <v>953</v>
      </c>
      <c r="F4277" t="s">
        <v>953</v>
      </c>
      <c r="G4277" s="1">
        <v>42457</v>
      </c>
      <c r="I4277" t="s">
        <v>1023</v>
      </c>
      <c r="J4277" t="s">
        <v>40</v>
      </c>
      <c r="K4277" t="s">
        <v>571</v>
      </c>
      <c r="L4277" t="s">
        <v>42</v>
      </c>
      <c r="M4277" t="s">
        <v>43</v>
      </c>
      <c r="N4277">
        <v>0</v>
      </c>
      <c r="O4277">
        <v>1</v>
      </c>
      <c r="P4277">
        <v>1</v>
      </c>
      <c r="T4277" t="s">
        <v>55</v>
      </c>
      <c r="V4277" t="s">
        <v>67</v>
      </c>
      <c r="X4277" t="s">
        <v>80</v>
      </c>
      <c r="Z4277" t="s">
        <v>86</v>
      </c>
      <c r="AC4277" t="s">
        <v>572</v>
      </c>
      <c r="AG4277" t="s">
        <v>27</v>
      </c>
      <c r="AH4277" t="str">
        <f>Table1[[#This Row],[Family]]</f>
        <v>Chironomidae</v>
      </c>
      <c r="AI4277" t="s">
        <v>48</v>
      </c>
      <c r="AJ4277" t="s">
        <v>61</v>
      </c>
      <c r="AK4277">
        <v>6.6</v>
      </c>
      <c r="AM4277" t="s">
        <v>42</v>
      </c>
      <c r="AN4277">
        <v>6.6</v>
      </c>
      <c r="AO4277">
        <v>0</v>
      </c>
    </row>
    <row r="4278" spans="1:41" x14ac:dyDescent="0.25">
      <c r="A4278" t="s">
        <v>953</v>
      </c>
      <c r="F4278" t="s">
        <v>953</v>
      </c>
      <c r="G4278" s="1">
        <v>42457</v>
      </c>
      <c r="I4278" t="s">
        <v>1023</v>
      </c>
      <c r="J4278" t="s">
        <v>40</v>
      </c>
      <c r="K4278" t="s">
        <v>255</v>
      </c>
      <c r="L4278" t="s">
        <v>42</v>
      </c>
      <c r="M4278" t="s">
        <v>43</v>
      </c>
      <c r="N4278">
        <v>0</v>
      </c>
      <c r="O4278">
        <v>1</v>
      </c>
      <c r="P4278">
        <v>1</v>
      </c>
      <c r="T4278" t="s">
        <v>55</v>
      </c>
      <c r="V4278" t="s">
        <v>67</v>
      </c>
      <c r="X4278" t="s">
        <v>80</v>
      </c>
      <c r="Z4278" t="s">
        <v>86</v>
      </c>
      <c r="AC4278" t="s">
        <v>256</v>
      </c>
      <c r="AG4278" t="s">
        <v>27</v>
      </c>
      <c r="AH4278" t="str">
        <f>Table1[[#This Row],[Family]]</f>
        <v>Chironomidae</v>
      </c>
      <c r="AI4278" t="s">
        <v>48</v>
      </c>
      <c r="AJ4278" t="s">
        <v>61</v>
      </c>
      <c r="AK4278">
        <v>5.0999999999999996</v>
      </c>
      <c r="AM4278" t="s">
        <v>42</v>
      </c>
      <c r="AN4278">
        <v>5.0999999999999996</v>
      </c>
      <c r="AO4278">
        <v>0</v>
      </c>
    </row>
    <row r="4279" spans="1:41" x14ac:dyDescent="0.25">
      <c r="A4279" t="s">
        <v>953</v>
      </c>
      <c r="F4279" t="s">
        <v>953</v>
      </c>
      <c r="G4279" s="1">
        <v>42457</v>
      </c>
      <c r="I4279" t="s">
        <v>1023</v>
      </c>
      <c r="J4279" t="s">
        <v>40</v>
      </c>
      <c r="K4279" t="s">
        <v>231</v>
      </c>
      <c r="L4279" t="s">
        <v>42</v>
      </c>
      <c r="M4279" t="s">
        <v>43</v>
      </c>
      <c r="N4279">
        <v>0</v>
      </c>
      <c r="O4279">
        <v>1</v>
      </c>
      <c r="P4279">
        <v>1</v>
      </c>
      <c r="T4279" t="s">
        <v>55</v>
      </c>
      <c r="V4279" t="s">
        <v>67</v>
      </c>
      <c r="X4279" t="s">
        <v>80</v>
      </c>
      <c r="Z4279" t="s">
        <v>86</v>
      </c>
      <c r="AB4279" t="s">
        <v>115</v>
      </c>
      <c r="AC4279" t="s">
        <v>232</v>
      </c>
      <c r="AG4279" t="s">
        <v>27</v>
      </c>
      <c r="AH4279" t="str">
        <f>Table1[[#This Row],[Family]]</f>
        <v>Chironomidae</v>
      </c>
      <c r="AI4279" t="s">
        <v>76</v>
      </c>
      <c r="AJ4279" t="s">
        <v>61</v>
      </c>
      <c r="AK4279">
        <v>8.1</v>
      </c>
      <c r="AM4279" t="s">
        <v>42</v>
      </c>
      <c r="AN4279">
        <v>8.1</v>
      </c>
      <c r="AO4279">
        <v>0</v>
      </c>
    </row>
    <row r="4280" spans="1:41" x14ac:dyDescent="0.25">
      <c r="A4280" t="s">
        <v>953</v>
      </c>
      <c r="F4280" t="s">
        <v>953</v>
      </c>
      <c r="G4280" s="1">
        <v>42457</v>
      </c>
      <c r="I4280" t="s">
        <v>1023</v>
      </c>
      <c r="J4280" t="s">
        <v>40</v>
      </c>
      <c r="K4280" t="s">
        <v>114</v>
      </c>
      <c r="L4280" t="s">
        <v>42</v>
      </c>
      <c r="M4280" t="s">
        <v>43</v>
      </c>
      <c r="N4280">
        <v>0</v>
      </c>
      <c r="O4280">
        <v>1</v>
      </c>
      <c r="P4280">
        <v>1</v>
      </c>
      <c r="T4280" t="s">
        <v>55</v>
      </c>
      <c r="V4280" t="s">
        <v>67</v>
      </c>
      <c r="X4280" t="s">
        <v>80</v>
      </c>
      <c r="Z4280" t="s">
        <v>86</v>
      </c>
      <c r="AB4280" t="s">
        <v>115</v>
      </c>
      <c r="AC4280" t="s">
        <v>116</v>
      </c>
      <c r="AG4280" t="s">
        <v>27</v>
      </c>
      <c r="AH4280" t="str">
        <f>Table1[[#This Row],[Family]]</f>
        <v>Chironomidae</v>
      </c>
      <c r="AI4280" t="s">
        <v>76</v>
      </c>
      <c r="AJ4280" t="s">
        <v>61</v>
      </c>
      <c r="AK4280">
        <v>6.6</v>
      </c>
      <c r="AM4280" t="s">
        <v>42</v>
      </c>
      <c r="AN4280">
        <v>6.6</v>
      </c>
      <c r="AO4280">
        <v>0</v>
      </c>
    </row>
    <row r="4281" spans="1:41" x14ac:dyDescent="0.25">
      <c r="A4281" t="s">
        <v>953</v>
      </c>
      <c r="F4281" t="s">
        <v>953</v>
      </c>
      <c r="G4281" s="1">
        <v>42457</v>
      </c>
      <c r="I4281" t="s">
        <v>1023</v>
      </c>
      <c r="J4281" t="s">
        <v>40</v>
      </c>
      <c r="K4281" t="s">
        <v>123</v>
      </c>
      <c r="L4281" t="s">
        <v>42</v>
      </c>
      <c r="M4281" t="s">
        <v>43</v>
      </c>
      <c r="N4281">
        <v>0</v>
      </c>
      <c r="O4281">
        <v>1</v>
      </c>
      <c r="P4281">
        <v>1</v>
      </c>
      <c r="T4281" t="s">
        <v>55</v>
      </c>
      <c r="V4281" t="s">
        <v>67</v>
      </c>
      <c r="X4281" t="s">
        <v>80</v>
      </c>
      <c r="Z4281" t="s">
        <v>86</v>
      </c>
      <c r="AC4281" t="s">
        <v>124</v>
      </c>
      <c r="AG4281" t="s">
        <v>27</v>
      </c>
      <c r="AH4281" t="str">
        <f>Table1[[#This Row],[Family]]</f>
        <v>Chironomidae</v>
      </c>
      <c r="AI4281" t="s">
        <v>76</v>
      </c>
      <c r="AJ4281" t="s">
        <v>61</v>
      </c>
      <c r="AK4281">
        <v>8.1999999999999993</v>
      </c>
      <c r="AM4281" t="s">
        <v>42</v>
      </c>
      <c r="AN4281">
        <v>8.1999999999999993</v>
      </c>
      <c r="AO4281">
        <v>0</v>
      </c>
    </row>
    <row r="4282" spans="1:41" x14ac:dyDescent="0.25">
      <c r="A4282" t="s">
        <v>953</v>
      </c>
      <c r="F4282" t="s">
        <v>953</v>
      </c>
      <c r="G4282" s="1">
        <v>42457</v>
      </c>
      <c r="I4282" t="s">
        <v>1023</v>
      </c>
      <c r="J4282" t="s">
        <v>40</v>
      </c>
      <c r="K4282" t="s">
        <v>501</v>
      </c>
      <c r="L4282" t="s">
        <v>42</v>
      </c>
      <c r="M4282" t="s">
        <v>43</v>
      </c>
      <c r="N4282">
        <v>0</v>
      </c>
      <c r="O4282">
        <v>1</v>
      </c>
      <c r="P4282">
        <v>1</v>
      </c>
      <c r="T4282" t="s">
        <v>55</v>
      </c>
      <c r="V4282" t="s">
        <v>67</v>
      </c>
      <c r="X4282" t="s">
        <v>80</v>
      </c>
      <c r="Z4282" t="s">
        <v>203</v>
      </c>
      <c r="AC4282" t="s">
        <v>502</v>
      </c>
      <c r="AG4282" t="s">
        <v>27</v>
      </c>
      <c r="AH4282" t="str">
        <f>Table1[[#This Row],[Family]]</f>
        <v>Tipulidae</v>
      </c>
      <c r="AI4282" t="s">
        <v>76</v>
      </c>
      <c r="AJ4282" t="s">
        <v>190</v>
      </c>
      <c r="AK4282">
        <v>1.5</v>
      </c>
      <c r="AM4282" t="s">
        <v>42</v>
      </c>
      <c r="AN4282">
        <v>1.5</v>
      </c>
      <c r="AO4282">
        <v>0</v>
      </c>
    </row>
    <row r="4283" spans="1:41" x14ac:dyDescent="0.25">
      <c r="A4283" t="s">
        <v>953</v>
      </c>
      <c r="F4283" t="s">
        <v>953</v>
      </c>
      <c r="G4283" s="1">
        <v>42457</v>
      </c>
      <c r="I4283" t="s">
        <v>1023</v>
      </c>
      <c r="J4283" t="s">
        <v>40</v>
      </c>
      <c r="K4283" t="s">
        <v>239</v>
      </c>
      <c r="L4283" t="s">
        <v>42</v>
      </c>
      <c r="M4283" t="s">
        <v>43</v>
      </c>
      <c r="N4283">
        <v>0</v>
      </c>
      <c r="O4283">
        <v>1</v>
      </c>
      <c r="P4283">
        <v>1</v>
      </c>
      <c r="T4283" t="s">
        <v>55</v>
      </c>
      <c r="V4283" t="s">
        <v>67</v>
      </c>
      <c r="X4283" t="s">
        <v>80</v>
      </c>
      <c r="Z4283" t="s">
        <v>203</v>
      </c>
      <c r="AC4283" t="s">
        <v>240</v>
      </c>
      <c r="AG4283" t="s">
        <v>27</v>
      </c>
      <c r="AH4283" t="str">
        <f>Table1[[#This Row],[Family]]</f>
        <v>Tipulidae</v>
      </c>
      <c r="AI4283" t="s">
        <v>60</v>
      </c>
      <c r="AJ4283" t="s">
        <v>49</v>
      </c>
      <c r="AK4283">
        <v>6.7</v>
      </c>
      <c r="AM4283" t="s">
        <v>42</v>
      </c>
      <c r="AN4283">
        <v>6.7</v>
      </c>
      <c r="AO4283">
        <v>0</v>
      </c>
    </row>
    <row r="4284" spans="1:41" x14ac:dyDescent="0.25">
      <c r="A4284" t="s">
        <v>954</v>
      </c>
      <c r="F4284" t="s">
        <v>954</v>
      </c>
      <c r="G4284" s="1">
        <v>42457</v>
      </c>
      <c r="I4284" t="s">
        <v>1023</v>
      </c>
      <c r="J4284" t="s">
        <v>40</v>
      </c>
      <c r="K4284" t="s">
        <v>242</v>
      </c>
      <c r="L4284" t="s">
        <v>42</v>
      </c>
      <c r="M4284" t="s">
        <v>43</v>
      </c>
      <c r="N4284">
        <v>0</v>
      </c>
      <c r="O4284">
        <v>1</v>
      </c>
      <c r="P4284">
        <v>1</v>
      </c>
      <c r="T4284" t="s">
        <v>44</v>
      </c>
      <c r="V4284" t="s">
        <v>45</v>
      </c>
      <c r="X4284" t="s">
        <v>243</v>
      </c>
      <c r="Z4284" t="s">
        <v>244</v>
      </c>
      <c r="AG4284" t="s">
        <v>24</v>
      </c>
      <c r="AH4284" t="str">
        <f>Table1[[#This Row],[FinalID]]</f>
        <v>LUMBRICULIDAE</v>
      </c>
      <c r="AI4284" t="s">
        <v>48</v>
      </c>
      <c r="AJ4284" t="s">
        <v>49</v>
      </c>
      <c r="AK4284">
        <v>6.6</v>
      </c>
      <c r="AM4284" t="s">
        <v>42</v>
      </c>
      <c r="AN4284">
        <v>6.6</v>
      </c>
      <c r="AO4284">
        <v>0</v>
      </c>
    </row>
    <row r="4285" spans="1:41" x14ac:dyDescent="0.25">
      <c r="A4285" t="s">
        <v>954</v>
      </c>
      <c r="F4285" t="s">
        <v>954</v>
      </c>
      <c r="G4285" s="1">
        <v>42457</v>
      </c>
      <c r="I4285" t="s">
        <v>1023</v>
      </c>
      <c r="J4285" t="s">
        <v>40</v>
      </c>
      <c r="K4285" t="s">
        <v>50</v>
      </c>
      <c r="L4285" t="s">
        <v>42</v>
      </c>
      <c r="M4285" t="s">
        <v>43</v>
      </c>
      <c r="N4285">
        <v>0</v>
      </c>
      <c r="O4285">
        <v>9</v>
      </c>
      <c r="P4285">
        <v>9</v>
      </c>
      <c r="T4285" t="s">
        <v>44</v>
      </c>
      <c r="V4285" t="s">
        <v>45</v>
      </c>
      <c r="X4285" t="s">
        <v>51</v>
      </c>
      <c r="Z4285" t="s">
        <v>52</v>
      </c>
      <c r="AG4285" t="s">
        <v>24</v>
      </c>
      <c r="AH4285" t="str">
        <f>Table1[[#This Row],[FinalID]]</f>
        <v>TUBIFICIDAE</v>
      </c>
      <c r="AI4285" t="s">
        <v>48</v>
      </c>
      <c r="AJ4285" t="s">
        <v>53</v>
      </c>
      <c r="AK4285">
        <v>8.4</v>
      </c>
      <c r="AM4285" t="s">
        <v>42</v>
      </c>
      <c r="AN4285">
        <v>8.4</v>
      </c>
      <c r="AO4285">
        <v>0</v>
      </c>
    </row>
    <row r="4286" spans="1:41" x14ac:dyDescent="0.25">
      <c r="A4286" t="s">
        <v>954</v>
      </c>
      <c r="F4286" t="s">
        <v>954</v>
      </c>
      <c r="G4286" s="1">
        <v>42457</v>
      </c>
      <c r="I4286" t="s">
        <v>1023</v>
      </c>
      <c r="J4286" t="s">
        <v>40</v>
      </c>
      <c r="K4286" t="s">
        <v>359</v>
      </c>
      <c r="L4286" t="s">
        <v>42</v>
      </c>
      <c r="M4286" t="s">
        <v>43</v>
      </c>
      <c r="N4286">
        <v>0</v>
      </c>
      <c r="O4286">
        <v>1</v>
      </c>
      <c r="P4286">
        <v>1</v>
      </c>
      <c r="T4286" t="s">
        <v>55</v>
      </c>
      <c r="V4286" t="s">
        <v>67</v>
      </c>
      <c r="X4286" t="s">
        <v>72</v>
      </c>
      <c r="Z4286" t="s">
        <v>360</v>
      </c>
      <c r="AC4286" t="s">
        <v>361</v>
      </c>
      <c r="AG4286" t="s">
        <v>27</v>
      </c>
      <c r="AH4286" t="str">
        <f>Table1[[#This Row],[Family]]</f>
        <v>Rhyacophilidae</v>
      </c>
      <c r="AI4286" t="s">
        <v>76</v>
      </c>
      <c r="AJ4286" t="s">
        <v>53</v>
      </c>
      <c r="AK4286">
        <v>2.1</v>
      </c>
      <c r="AM4286" t="s">
        <v>42</v>
      </c>
      <c r="AN4286">
        <v>2.1</v>
      </c>
      <c r="AO4286">
        <v>0</v>
      </c>
    </row>
    <row r="4287" spans="1:41" x14ac:dyDescent="0.25">
      <c r="A4287" t="s">
        <v>954</v>
      </c>
      <c r="F4287" t="s">
        <v>954</v>
      </c>
      <c r="G4287" s="1">
        <v>42457</v>
      </c>
      <c r="I4287" t="s">
        <v>1023</v>
      </c>
      <c r="J4287" t="s">
        <v>40</v>
      </c>
      <c r="K4287" t="s">
        <v>85</v>
      </c>
      <c r="L4287" t="s">
        <v>42</v>
      </c>
      <c r="M4287" t="s">
        <v>43</v>
      </c>
      <c r="N4287">
        <v>0</v>
      </c>
      <c r="O4287">
        <v>2</v>
      </c>
      <c r="P4287">
        <v>2</v>
      </c>
      <c r="T4287" t="s">
        <v>55</v>
      </c>
      <c r="V4287" t="s">
        <v>67</v>
      </c>
      <c r="X4287" t="s">
        <v>80</v>
      </c>
      <c r="Z4287" t="s">
        <v>86</v>
      </c>
      <c r="AB4287" t="s">
        <v>87</v>
      </c>
      <c r="AC4287" t="s">
        <v>87</v>
      </c>
      <c r="AG4287" t="s">
        <v>27</v>
      </c>
      <c r="AH4287" t="str">
        <f>Table1[[#This Row],[Family]]</f>
        <v>Chironomidae</v>
      </c>
      <c r="AK4287">
        <v>5.9</v>
      </c>
      <c r="AM4287" t="s">
        <v>42</v>
      </c>
      <c r="AN4287">
        <v>5.9</v>
      </c>
      <c r="AO4287">
        <v>0</v>
      </c>
    </row>
    <row r="4288" spans="1:41" x14ac:dyDescent="0.25">
      <c r="A4288" t="s">
        <v>954</v>
      </c>
      <c r="F4288" t="s">
        <v>954</v>
      </c>
      <c r="G4288" s="1">
        <v>42457</v>
      </c>
      <c r="I4288" t="s">
        <v>1023</v>
      </c>
      <c r="J4288" t="s">
        <v>40</v>
      </c>
      <c r="K4288" t="s">
        <v>653</v>
      </c>
      <c r="L4288" t="s">
        <v>42</v>
      </c>
      <c r="M4288" t="s">
        <v>43</v>
      </c>
      <c r="N4288">
        <v>0</v>
      </c>
      <c r="O4288">
        <v>9</v>
      </c>
      <c r="P4288">
        <v>9</v>
      </c>
      <c r="T4288" t="s">
        <v>55</v>
      </c>
      <c r="V4288" t="s">
        <v>67</v>
      </c>
      <c r="X4288" t="s">
        <v>80</v>
      </c>
      <c r="Z4288" t="s">
        <v>86</v>
      </c>
      <c r="AB4288" t="s">
        <v>87</v>
      </c>
      <c r="AC4288" t="s">
        <v>654</v>
      </c>
      <c r="AG4288" t="s">
        <v>27</v>
      </c>
      <c r="AH4288" t="str">
        <f>Table1[[#This Row],[Family]]</f>
        <v>Chironomidae</v>
      </c>
      <c r="AI4288" t="s">
        <v>48</v>
      </c>
      <c r="AJ4288" t="s">
        <v>53</v>
      </c>
      <c r="AK4288">
        <v>8.6999999999999993</v>
      </c>
      <c r="AM4288" t="s">
        <v>42</v>
      </c>
      <c r="AN4288">
        <v>8.6999999999999993</v>
      </c>
      <c r="AO4288">
        <v>0</v>
      </c>
    </row>
    <row r="4289" spans="1:41" x14ac:dyDescent="0.25">
      <c r="A4289" t="s">
        <v>954</v>
      </c>
      <c r="F4289" t="s">
        <v>954</v>
      </c>
      <c r="G4289" s="1">
        <v>42457</v>
      </c>
      <c r="I4289" t="s">
        <v>1023</v>
      </c>
      <c r="J4289" t="s">
        <v>40</v>
      </c>
      <c r="K4289" t="s">
        <v>93</v>
      </c>
      <c r="L4289" t="s">
        <v>42</v>
      </c>
      <c r="M4289" t="s">
        <v>43</v>
      </c>
      <c r="N4289">
        <v>0</v>
      </c>
      <c r="O4289">
        <v>20</v>
      </c>
      <c r="P4289">
        <v>20</v>
      </c>
      <c r="T4289" t="s">
        <v>55</v>
      </c>
      <c r="V4289" t="s">
        <v>67</v>
      </c>
      <c r="X4289" t="s">
        <v>80</v>
      </c>
      <c r="Z4289" t="s">
        <v>86</v>
      </c>
      <c r="AB4289" t="s">
        <v>87</v>
      </c>
      <c r="AC4289" t="s">
        <v>94</v>
      </c>
      <c r="AG4289" t="s">
        <v>27</v>
      </c>
      <c r="AH4289" t="str">
        <f>Table1[[#This Row],[Family]]</f>
        <v>Chironomidae</v>
      </c>
      <c r="AI4289" t="s">
        <v>60</v>
      </c>
      <c r="AJ4289" t="s">
        <v>95</v>
      </c>
      <c r="AK4289">
        <v>6.3</v>
      </c>
      <c r="AM4289" t="s">
        <v>42</v>
      </c>
      <c r="AN4289">
        <v>6.3</v>
      </c>
      <c r="AO4289">
        <v>0</v>
      </c>
    </row>
    <row r="4290" spans="1:41" x14ac:dyDescent="0.25">
      <c r="A4290" t="s">
        <v>954</v>
      </c>
      <c r="F4290" t="s">
        <v>954</v>
      </c>
      <c r="G4290" s="1">
        <v>42457</v>
      </c>
      <c r="I4290" t="s">
        <v>1023</v>
      </c>
      <c r="J4290" t="s">
        <v>40</v>
      </c>
      <c r="K4290" t="s">
        <v>340</v>
      </c>
      <c r="L4290" t="s">
        <v>42</v>
      </c>
      <c r="M4290" t="s">
        <v>43</v>
      </c>
      <c r="N4290">
        <v>0</v>
      </c>
      <c r="O4290">
        <v>4</v>
      </c>
      <c r="P4290">
        <v>4</v>
      </c>
      <c r="T4290" t="s">
        <v>55</v>
      </c>
      <c r="V4290" t="s">
        <v>67</v>
      </c>
      <c r="X4290" t="s">
        <v>80</v>
      </c>
      <c r="Z4290" t="s">
        <v>86</v>
      </c>
      <c r="AB4290" t="s">
        <v>87</v>
      </c>
      <c r="AC4290" t="s">
        <v>341</v>
      </c>
      <c r="AG4290" t="s">
        <v>27</v>
      </c>
      <c r="AH4290" t="str">
        <f>Table1[[#This Row],[Family]]</f>
        <v>Chironomidae</v>
      </c>
      <c r="AI4290" t="s">
        <v>60</v>
      </c>
      <c r="AJ4290" t="s">
        <v>49</v>
      </c>
      <c r="AK4290">
        <v>7.9</v>
      </c>
      <c r="AM4290" t="s">
        <v>42</v>
      </c>
      <c r="AN4290">
        <v>7.9</v>
      </c>
      <c r="AO4290">
        <v>0</v>
      </c>
    </row>
    <row r="4291" spans="1:41" x14ac:dyDescent="0.25">
      <c r="A4291" t="s">
        <v>954</v>
      </c>
      <c r="F4291" t="s">
        <v>954</v>
      </c>
      <c r="G4291" s="1">
        <v>42457</v>
      </c>
      <c r="I4291" t="s">
        <v>1023</v>
      </c>
      <c r="J4291" t="s">
        <v>40</v>
      </c>
      <c r="K4291" t="s">
        <v>445</v>
      </c>
      <c r="L4291" t="s">
        <v>42</v>
      </c>
      <c r="M4291" t="s">
        <v>43</v>
      </c>
      <c r="N4291">
        <v>0</v>
      </c>
      <c r="O4291">
        <v>15</v>
      </c>
      <c r="P4291">
        <v>15</v>
      </c>
      <c r="T4291" t="s">
        <v>55</v>
      </c>
      <c r="V4291" t="s">
        <v>67</v>
      </c>
      <c r="X4291" t="s">
        <v>80</v>
      </c>
      <c r="Z4291" t="s">
        <v>86</v>
      </c>
      <c r="AB4291" t="s">
        <v>87</v>
      </c>
      <c r="AC4291" t="s">
        <v>446</v>
      </c>
      <c r="AG4291" t="s">
        <v>27</v>
      </c>
      <c r="AH4291" t="str">
        <f>Table1[[#This Row],[Family]]</f>
        <v>Chironomidae</v>
      </c>
      <c r="AI4291" t="s">
        <v>48</v>
      </c>
      <c r="AJ4291" t="s">
        <v>49</v>
      </c>
      <c r="AK4291">
        <v>7</v>
      </c>
      <c r="AM4291" t="s">
        <v>42</v>
      </c>
      <c r="AN4291">
        <v>7</v>
      </c>
      <c r="AO4291">
        <v>0</v>
      </c>
    </row>
    <row r="4292" spans="1:41" x14ac:dyDescent="0.25">
      <c r="A4292" t="s">
        <v>954</v>
      </c>
      <c r="F4292" t="s">
        <v>954</v>
      </c>
      <c r="G4292" s="1">
        <v>42457</v>
      </c>
      <c r="I4292" t="s">
        <v>1023</v>
      </c>
      <c r="J4292" t="s">
        <v>40</v>
      </c>
      <c r="K4292" t="s">
        <v>479</v>
      </c>
      <c r="L4292" t="s">
        <v>42</v>
      </c>
      <c r="M4292" t="s">
        <v>43</v>
      </c>
      <c r="N4292">
        <v>0</v>
      </c>
      <c r="O4292">
        <v>1</v>
      </c>
      <c r="P4292">
        <v>1</v>
      </c>
      <c r="T4292" t="s">
        <v>55</v>
      </c>
      <c r="V4292" t="s">
        <v>67</v>
      </c>
      <c r="X4292" t="s">
        <v>80</v>
      </c>
      <c r="Z4292" t="s">
        <v>86</v>
      </c>
      <c r="AC4292" t="s">
        <v>480</v>
      </c>
      <c r="AG4292" t="s">
        <v>27</v>
      </c>
      <c r="AH4292" t="str">
        <f>Table1[[#This Row],[Family]]</f>
        <v>Chironomidae</v>
      </c>
      <c r="AI4292" t="s">
        <v>48</v>
      </c>
      <c r="AJ4292" t="s">
        <v>61</v>
      </c>
      <c r="AK4292">
        <v>8.6</v>
      </c>
      <c r="AM4292" t="s">
        <v>42</v>
      </c>
      <c r="AN4292">
        <v>8.6</v>
      </c>
      <c r="AO4292">
        <v>0</v>
      </c>
    </row>
    <row r="4293" spans="1:41" x14ac:dyDescent="0.25">
      <c r="A4293" t="s">
        <v>954</v>
      </c>
      <c r="F4293" t="s">
        <v>954</v>
      </c>
      <c r="G4293" s="1">
        <v>42457</v>
      </c>
      <c r="I4293" t="s">
        <v>1023</v>
      </c>
      <c r="J4293" t="s">
        <v>40</v>
      </c>
      <c r="K4293" t="s">
        <v>109</v>
      </c>
      <c r="L4293" t="s">
        <v>42</v>
      </c>
      <c r="M4293" t="s">
        <v>79</v>
      </c>
      <c r="N4293">
        <v>0</v>
      </c>
      <c r="O4293">
        <v>1</v>
      </c>
      <c r="P4293">
        <v>1</v>
      </c>
      <c r="T4293" t="s">
        <v>55</v>
      </c>
      <c r="V4293" t="s">
        <v>67</v>
      </c>
      <c r="X4293" t="s">
        <v>80</v>
      </c>
      <c r="Z4293" t="s">
        <v>86</v>
      </c>
      <c r="AC4293" t="s">
        <v>110</v>
      </c>
      <c r="AG4293" t="s">
        <v>27</v>
      </c>
      <c r="AH4293" t="str">
        <f>Table1[[#This Row],[Family]]</f>
        <v>Chironomidae</v>
      </c>
      <c r="AI4293" t="s">
        <v>76</v>
      </c>
      <c r="AK4293">
        <v>7.5</v>
      </c>
      <c r="AM4293" t="s">
        <v>42</v>
      </c>
      <c r="AN4293">
        <v>7.5</v>
      </c>
      <c r="AO4293">
        <v>0</v>
      </c>
    </row>
    <row r="4294" spans="1:41" x14ac:dyDescent="0.25">
      <c r="A4294" t="s">
        <v>954</v>
      </c>
      <c r="F4294" t="s">
        <v>954</v>
      </c>
      <c r="G4294" s="1">
        <v>42457</v>
      </c>
      <c r="I4294" t="s">
        <v>1023</v>
      </c>
      <c r="J4294" t="s">
        <v>40</v>
      </c>
      <c r="K4294" t="s">
        <v>123</v>
      </c>
      <c r="L4294" t="s">
        <v>42</v>
      </c>
      <c r="M4294" t="s">
        <v>43</v>
      </c>
      <c r="N4294">
        <v>0</v>
      </c>
      <c r="O4294">
        <v>2</v>
      </c>
      <c r="P4294">
        <v>2</v>
      </c>
      <c r="T4294" t="s">
        <v>55</v>
      </c>
      <c r="V4294" t="s">
        <v>67</v>
      </c>
      <c r="X4294" t="s">
        <v>80</v>
      </c>
      <c r="Z4294" t="s">
        <v>86</v>
      </c>
      <c r="AC4294" t="s">
        <v>124</v>
      </c>
      <c r="AG4294" t="s">
        <v>27</v>
      </c>
      <c r="AH4294" t="str">
        <f>Table1[[#This Row],[Family]]</f>
        <v>Chironomidae</v>
      </c>
      <c r="AI4294" t="s">
        <v>76</v>
      </c>
      <c r="AJ4294" t="s">
        <v>61</v>
      </c>
      <c r="AK4294">
        <v>8.1999999999999993</v>
      </c>
      <c r="AM4294" t="s">
        <v>42</v>
      </c>
      <c r="AN4294">
        <v>8.1999999999999993</v>
      </c>
      <c r="AO4294">
        <v>0</v>
      </c>
    </row>
    <row r="4295" spans="1:41" x14ac:dyDescent="0.25">
      <c r="A4295" t="s">
        <v>954</v>
      </c>
      <c r="F4295" t="s">
        <v>954</v>
      </c>
      <c r="G4295" s="1">
        <v>42457</v>
      </c>
      <c r="I4295" t="s">
        <v>1023</v>
      </c>
      <c r="J4295" t="s">
        <v>40</v>
      </c>
      <c r="K4295" t="s">
        <v>532</v>
      </c>
      <c r="L4295" t="s">
        <v>42</v>
      </c>
      <c r="M4295" t="s">
        <v>43</v>
      </c>
      <c r="N4295">
        <v>0</v>
      </c>
      <c r="O4295">
        <v>3</v>
      </c>
      <c r="P4295">
        <v>3</v>
      </c>
      <c r="T4295" t="s">
        <v>55</v>
      </c>
      <c r="V4295" t="s">
        <v>67</v>
      </c>
      <c r="X4295" t="s">
        <v>80</v>
      </c>
      <c r="Z4295" t="s">
        <v>203</v>
      </c>
      <c r="AC4295" t="s">
        <v>533</v>
      </c>
      <c r="AG4295" t="s">
        <v>27</v>
      </c>
      <c r="AH4295" t="str">
        <f>Table1[[#This Row],[Family]]</f>
        <v>Tipulidae</v>
      </c>
      <c r="AJ4295" t="s">
        <v>49</v>
      </c>
      <c r="AK4295">
        <v>4.8</v>
      </c>
      <c r="AM4295" t="s">
        <v>42</v>
      </c>
      <c r="AN4295">
        <v>4.8</v>
      </c>
      <c r="AO4295">
        <v>0</v>
      </c>
    </row>
    <row r="4296" spans="1:41" x14ac:dyDescent="0.25">
      <c r="A4296" t="s">
        <v>954</v>
      </c>
      <c r="F4296" t="s">
        <v>954</v>
      </c>
      <c r="G4296" s="1">
        <v>42457</v>
      </c>
      <c r="I4296" t="s">
        <v>1023</v>
      </c>
      <c r="J4296" t="s">
        <v>40</v>
      </c>
      <c r="K4296" t="s">
        <v>434</v>
      </c>
      <c r="L4296" t="s">
        <v>42</v>
      </c>
      <c r="M4296" t="s">
        <v>43</v>
      </c>
      <c r="N4296">
        <v>0</v>
      </c>
      <c r="O4296">
        <v>1</v>
      </c>
      <c r="P4296">
        <v>1</v>
      </c>
      <c r="T4296" t="s">
        <v>55</v>
      </c>
      <c r="V4296" t="s">
        <v>67</v>
      </c>
      <c r="X4296" t="s">
        <v>80</v>
      </c>
      <c r="Z4296" t="s">
        <v>203</v>
      </c>
      <c r="AC4296" t="s">
        <v>435</v>
      </c>
      <c r="AG4296" t="s">
        <v>27</v>
      </c>
      <c r="AH4296" t="str">
        <f>Table1[[#This Row],[Family]]</f>
        <v>Tipulidae</v>
      </c>
      <c r="AI4296" t="s">
        <v>76</v>
      </c>
      <c r="AJ4296" t="s">
        <v>49</v>
      </c>
      <c r="AK4296">
        <v>2.8</v>
      </c>
      <c r="AM4296" t="s">
        <v>42</v>
      </c>
      <c r="AN4296">
        <v>2.8</v>
      </c>
      <c r="AO4296">
        <v>0</v>
      </c>
    </row>
    <row r="4297" spans="1:41" x14ac:dyDescent="0.25">
      <c r="A4297" t="s">
        <v>954</v>
      </c>
      <c r="F4297" t="s">
        <v>954</v>
      </c>
      <c r="G4297" s="1">
        <v>42457</v>
      </c>
      <c r="I4297" t="s">
        <v>1023</v>
      </c>
      <c r="J4297" t="s">
        <v>40</v>
      </c>
      <c r="K4297" t="s">
        <v>239</v>
      </c>
      <c r="L4297" t="s">
        <v>42</v>
      </c>
      <c r="M4297" t="s">
        <v>43</v>
      </c>
      <c r="N4297">
        <v>0</v>
      </c>
      <c r="O4297">
        <v>27</v>
      </c>
      <c r="P4297">
        <v>27</v>
      </c>
      <c r="T4297" t="s">
        <v>55</v>
      </c>
      <c r="V4297" t="s">
        <v>67</v>
      </c>
      <c r="X4297" t="s">
        <v>80</v>
      </c>
      <c r="Z4297" t="s">
        <v>203</v>
      </c>
      <c r="AC4297" t="s">
        <v>240</v>
      </c>
      <c r="AG4297" t="s">
        <v>27</v>
      </c>
      <c r="AH4297" t="str">
        <f>Table1[[#This Row],[Family]]</f>
        <v>Tipulidae</v>
      </c>
      <c r="AI4297" t="s">
        <v>60</v>
      </c>
      <c r="AJ4297" t="s">
        <v>49</v>
      </c>
      <c r="AK4297">
        <v>6.7</v>
      </c>
      <c r="AM4297" t="s">
        <v>42</v>
      </c>
      <c r="AN4297">
        <v>6.7</v>
      </c>
      <c r="AO4297">
        <v>0</v>
      </c>
    </row>
    <row r="4298" spans="1:41" x14ac:dyDescent="0.25">
      <c r="A4298" t="s">
        <v>954</v>
      </c>
      <c r="F4298" t="s">
        <v>954</v>
      </c>
      <c r="G4298" s="1">
        <v>42457</v>
      </c>
      <c r="I4298" t="s">
        <v>1023</v>
      </c>
      <c r="J4298" t="s">
        <v>40</v>
      </c>
      <c r="K4298" t="s">
        <v>299</v>
      </c>
      <c r="L4298" t="s">
        <v>42</v>
      </c>
      <c r="M4298" t="s">
        <v>43</v>
      </c>
      <c r="N4298">
        <v>0</v>
      </c>
      <c r="O4298">
        <v>1</v>
      </c>
      <c r="P4298">
        <v>1</v>
      </c>
      <c r="T4298" t="s">
        <v>300</v>
      </c>
      <c r="V4298" t="s">
        <v>301</v>
      </c>
      <c r="X4298" t="s">
        <v>302</v>
      </c>
      <c r="Z4298" t="s">
        <v>303</v>
      </c>
      <c r="AC4298" t="s">
        <v>304</v>
      </c>
      <c r="AG4298" t="s">
        <v>27</v>
      </c>
      <c r="AH4298" t="str">
        <f>Table1[[#This Row],[Family]]</f>
        <v>Tetrastemmatidae</v>
      </c>
      <c r="AI4298" t="s">
        <v>76</v>
      </c>
      <c r="AK4298">
        <v>7.3</v>
      </c>
      <c r="AM4298" t="s">
        <v>42</v>
      </c>
      <c r="AN4298">
        <v>7.3</v>
      </c>
      <c r="AO4298">
        <v>0</v>
      </c>
    </row>
    <row r="4299" spans="1:41" x14ac:dyDescent="0.25">
      <c r="A4299" t="s">
        <v>955</v>
      </c>
      <c r="F4299" t="s">
        <v>955</v>
      </c>
      <c r="G4299" s="1">
        <v>42458</v>
      </c>
      <c r="I4299" t="s">
        <v>1023</v>
      </c>
      <c r="J4299" t="s">
        <v>40</v>
      </c>
      <c r="K4299" t="s">
        <v>134</v>
      </c>
      <c r="L4299" t="s">
        <v>42</v>
      </c>
      <c r="M4299" t="s">
        <v>79</v>
      </c>
      <c r="N4299">
        <v>0</v>
      </c>
      <c r="O4299">
        <v>2</v>
      </c>
      <c r="P4299">
        <v>2</v>
      </c>
      <c r="T4299" t="s">
        <v>55</v>
      </c>
      <c r="V4299" t="s">
        <v>67</v>
      </c>
      <c r="X4299" t="s">
        <v>68</v>
      </c>
      <c r="Z4299" t="s">
        <v>135</v>
      </c>
      <c r="AG4299" t="s">
        <v>24</v>
      </c>
      <c r="AH4299" t="str">
        <f>Table1[[#This Row],[FinalID]]</f>
        <v>LEPTOPHLEBIIDAE</v>
      </c>
      <c r="AI4299" t="s">
        <v>48</v>
      </c>
      <c r="AJ4299" t="s">
        <v>136</v>
      </c>
      <c r="AK4299">
        <v>1.7</v>
      </c>
      <c r="AM4299" t="s">
        <v>42</v>
      </c>
      <c r="AN4299">
        <v>1.7</v>
      </c>
      <c r="AO4299">
        <v>0</v>
      </c>
    </row>
    <row r="4300" spans="1:41" x14ac:dyDescent="0.25">
      <c r="A4300" t="s">
        <v>955</v>
      </c>
      <c r="F4300" t="s">
        <v>955</v>
      </c>
      <c r="G4300" s="1">
        <v>42458</v>
      </c>
      <c r="I4300" t="s">
        <v>1023</v>
      </c>
      <c r="J4300" t="s">
        <v>40</v>
      </c>
      <c r="K4300" t="s">
        <v>409</v>
      </c>
      <c r="L4300" t="s">
        <v>42</v>
      </c>
      <c r="M4300" t="s">
        <v>43</v>
      </c>
      <c r="N4300">
        <v>0</v>
      </c>
      <c r="O4300">
        <v>1</v>
      </c>
      <c r="P4300">
        <v>1</v>
      </c>
      <c r="T4300" t="s">
        <v>55</v>
      </c>
      <c r="V4300" t="s">
        <v>67</v>
      </c>
      <c r="X4300" t="s">
        <v>68</v>
      </c>
      <c r="Z4300" t="s">
        <v>135</v>
      </c>
      <c r="AC4300" t="s">
        <v>410</v>
      </c>
      <c r="AG4300" t="s">
        <v>27</v>
      </c>
      <c r="AH4300" t="str">
        <f>Table1[[#This Row],[Family]]</f>
        <v>Leptophlebiidae</v>
      </c>
      <c r="AI4300" t="s">
        <v>48</v>
      </c>
      <c r="AJ4300" t="s">
        <v>411</v>
      </c>
      <c r="AK4300">
        <v>1.7</v>
      </c>
      <c r="AM4300" t="s">
        <v>42</v>
      </c>
      <c r="AN4300">
        <v>1.7</v>
      </c>
      <c r="AO4300">
        <v>0</v>
      </c>
    </row>
    <row r="4301" spans="1:41" x14ac:dyDescent="0.25">
      <c r="A4301" t="s">
        <v>955</v>
      </c>
      <c r="F4301" t="s">
        <v>955</v>
      </c>
      <c r="G4301" s="1">
        <v>42458</v>
      </c>
      <c r="I4301" t="s">
        <v>1023</v>
      </c>
      <c r="J4301" t="s">
        <v>40</v>
      </c>
      <c r="K4301" t="s">
        <v>137</v>
      </c>
      <c r="L4301" t="s">
        <v>42</v>
      </c>
      <c r="M4301" t="s">
        <v>43</v>
      </c>
      <c r="N4301">
        <v>0</v>
      </c>
      <c r="O4301">
        <v>34</v>
      </c>
      <c r="P4301">
        <v>34</v>
      </c>
      <c r="T4301" t="s">
        <v>55</v>
      </c>
      <c r="V4301" t="s">
        <v>67</v>
      </c>
      <c r="X4301" t="s">
        <v>68</v>
      </c>
      <c r="Z4301" t="s">
        <v>138</v>
      </c>
      <c r="AC4301" t="s">
        <v>139</v>
      </c>
      <c r="AG4301" t="s">
        <v>27</v>
      </c>
      <c r="AH4301" t="str">
        <f>Table1[[#This Row],[Family]]</f>
        <v>Ephemerellidae</v>
      </c>
      <c r="AI4301" t="s">
        <v>48</v>
      </c>
      <c r="AJ4301" t="s">
        <v>140</v>
      </c>
      <c r="AK4301">
        <v>2.2999999999999998</v>
      </c>
      <c r="AM4301" t="s">
        <v>42</v>
      </c>
      <c r="AN4301">
        <v>2.2999999999999998</v>
      </c>
      <c r="AO4301">
        <v>0</v>
      </c>
    </row>
    <row r="4302" spans="1:41" x14ac:dyDescent="0.25">
      <c r="A4302" t="s">
        <v>955</v>
      </c>
      <c r="F4302" t="s">
        <v>955</v>
      </c>
      <c r="G4302" s="1">
        <v>42458</v>
      </c>
      <c r="I4302" t="s">
        <v>1023</v>
      </c>
      <c r="J4302" t="s">
        <v>40</v>
      </c>
      <c r="K4302" t="s">
        <v>260</v>
      </c>
      <c r="L4302" t="s">
        <v>42</v>
      </c>
      <c r="M4302" t="s">
        <v>43</v>
      </c>
      <c r="N4302">
        <v>0</v>
      </c>
      <c r="O4302">
        <v>4</v>
      </c>
      <c r="P4302">
        <v>4</v>
      </c>
      <c r="T4302" t="s">
        <v>55</v>
      </c>
      <c r="V4302" t="s">
        <v>67</v>
      </c>
      <c r="X4302" t="s">
        <v>68</v>
      </c>
      <c r="Z4302" t="s">
        <v>142</v>
      </c>
      <c r="AC4302" t="s">
        <v>261</v>
      </c>
      <c r="AG4302" t="s">
        <v>27</v>
      </c>
      <c r="AH4302" t="str">
        <f>Table1[[#This Row],[Family]]</f>
        <v>Heptageniidae</v>
      </c>
      <c r="AI4302" t="s">
        <v>144</v>
      </c>
      <c r="AJ4302" t="s">
        <v>53</v>
      </c>
      <c r="AK4302">
        <v>3</v>
      </c>
      <c r="AM4302" t="s">
        <v>42</v>
      </c>
      <c r="AN4302">
        <v>3</v>
      </c>
      <c r="AO4302">
        <v>0</v>
      </c>
    </row>
    <row r="4303" spans="1:41" x14ac:dyDescent="0.25">
      <c r="A4303" t="s">
        <v>955</v>
      </c>
      <c r="F4303" t="s">
        <v>955</v>
      </c>
      <c r="G4303" s="1">
        <v>42458</v>
      </c>
      <c r="I4303" t="s">
        <v>1023</v>
      </c>
      <c r="J4303" t="s">
        <v>40</v>
      </c>
      <c r="K4303" t="s">
        <v>412</v>
      </c>
      <c r="L4303" t="s">
        <v>42</v>
      </c>
      <c r="M4303" t="s">
        <v>43</v>
      </c>
      <c r="N4303">
        <v>0</v>
      </c>
      <c r="O4303">
        <v>6</v>
      </c>
      <c r="P4303">
        <v>6</v>
      </c>
      <c r="T4303" t="s">
        <v>55</v>
      </c>
      <c r="V4303" t="s">
        <v>67</v>
      </c>
      <c r="X4303" t="s">
        <v>68</v>
      </c>
      <c r="Z4303" t="s">
        <v>146</v>
      </c>
      <c r="AC4303" t="s">
        <v>413</v>
      </c>
      <c r="AG4303" t="s">
        <v>27</v>
      </c>
      <c r="AH4303" t="str">
        <f>Table1[[#This Row],[Family]]</f>
        <v>Baetidae</v>
      </c>
      <c r="AI4303" t="s">
        <v>48</v>
      </c>
      <c r="AJ4303" t="s">
        <v>136</v>
      </c>
      <c r="AK4303">
        <v>2.6</v>
      </c>
      <c r="AM4303" t="s">
        <v>42</v>
      </c>
      <c r="AN4303">
        <v>2.6</v>
      </c>
      <c r="AO4303">
        <v>0</v>
      </c>
    </row>
    <row r="4304" spans="1:41" x14ac:dyDescent="0.25">
      <c r="A4304" t="s">
        <v>955</v>
      </c>
      <c r="F4304" t="s">
        <v>955</v>
      </c>
      <c r="G4304" s="1">
        <v>42458</v>
      </c>
      <c r="I4304" t="s">
        <v>1023</v>
      </c>
      <c r="J4304" t="s">
        <v>40</v>
      </c>
      <c r="K4304" t="s">
        <v>323</v>
      </c>
      <c r="L4304" t="s">
        <v>42</v>
      </c>
      <c r="M4304" t="s">
        <v>43</v>
      </c>
      <c r="N4304">
        <v>0</v>
      </c>
      <c r="O4304">
        <v>1</v>
      </c>
      <c r="P4304">
        <v>1</v>
      </c>
      <c r="T4304" t="s">
        <v>55</v>
      </c>
      <c r="V4304" t="s">
        <v>67</v>
      </c>
      <c r="X4304" t="s">
        <v>324</v>
      </c>
      <c r="Z4304" t="s">
        <v>325</v>
      </c>
      <c r="AC4304" t="s">
        <v>326</v>
      </c>
      <c r="AG4304" t="s">
        <v>27</v>
      </c>
      <c r="AH4304" t="str">
        <f>Table1[[#This Row],[Family]]</f>
        <v>Calopterygidae</v>
      </c>
      <c r="AI4304" t="s">
        <v>76</v>
      </c>
      <c r="AJ4304" t="s">
        <v>213</v>
      </c>
      <c r="AK4304">
        <v>8.3000000000000007</v>
      </c>
      <c r="AM4304" t="s">
        <v>42</v>
      </c>
      <c r="AN4304">
        <v>8.3000000000000007</v>
      </c>
      <c r="AO4304">
        <v>0</v>
      </c>
    </row>
    <row r="4305" spans="1:41" x14ac:dyDescent="0.25">
      <c r="A4305" t="s">
        <v>955</v>
      </c>
      <c r="F4305" t="s">
        <v>955</v>
      </c>
      <c r="G4305" s="1">
        <v>42458</v>
      </c>
      <c r="I4305" t="s">
        <v>1023</v>
      </c>
      <c r="J4305" t="s">
        <v>40</v>
      </c>
      <c r="K4305" t="s">
        <v>350</v>
      </c>
      <c r="L4305" t="s">
        <v>42</v>
      </c>
      <c r="M4305" t="s">
        <v>79</v>
      </c>
      <c r="N4305">
        <v>0</v>
      </c>
      <c r="O4305">
        <v>3</v>
      </c>
      <c r="P4305">
        <v>3</v>
      </c>
      <c r="T4305" t="s">
        <v>55</v>
      </c>
      <c r="V4305" t="s">
        <v>67</v>
      </c>
      <c r="X4305" t="s">
        <v>152</v>
      </c>
      <c r="Z4305" t="s">
        <v>153</v>
      </c>
      <c r="AG4305" t="s">
        <v>24</v>
      </c>
      <c r="AH4305" t="str">
        <f>Table1[[#This Row],[FinalID]]</f>
        <v>CHLOROPERLIDAE</v>
      </c>
      <c r="AI4305" t="s">
        <v>76</v>
      </c>
      <c r="AJ4305" t="s">
        <v>53</v>
      </c>
      <c r="AK4305">
        <v>1.6</v>
      </c>
      <c r="AM4305" t="s">
        <v>42</v>
      </c>
      <c r="AN4305">
        <v>1.6</v>
      </c>
      <c r="AO4305">
        <v>0</v>
      </c>
    </row>
    <row r="4306" spans="1:41" x14ac:dyDescent="0.25">
      <c r="A4306" t="s">
        <v>955</v>
      </c>
      <c r="F4306" t="s">
        <v>955</v>
      </c>
      <c r="G4306" s="1">
        <v>42458</v>
      </c>
      <c r="I4306" t="s">
        <v>1023</v>
      </c>
      <c r="J4306" t="s">
        <v>40</v>
      </c>
      <c r="K4306" t="s">
        <v>295</v>
      </c>
      <c r="L4306" t="s">
        <v>42</v>
      </c>
      <c r="M4306" t="s">
        <v>43</v>
      </c>
      <c r="N4306">
        <v>0</v>
      </c>
      <c r="O4306">
        <v>9</v>
      </c>
      <c r="P4306">
        <v>9</v>
      </c>
      <c r="T4306" t="s">
        <v>55</v>
      </c>
      <c r="V4306" t="s">
        <v>67</v>
      </c>
      <c r="X4306" t="s">
        <v>152</v>
      </c>
      <c r="Z4306" t="s">
        <v>153</v>
      </c>
      <c r="AC4306" t="s">
        <v>296</v>
      </c>
      <c r="AG4306" t="s">
        <v>27</v>
      </c>
      <c r="AH4306" t="str">
        <f>Table1[[#This Row],[Family]]</f>
        <v>Chloroperlidae</v>
      </c>
      <c r="AI4306" t="s">
        <v>76</v>
      </c>
      <c r="AJ4306" t="s">
        <v>53</v>
      </c>
      <c r="AK4306">
        <v>1.6</v>
      </c>
      <c r="AM4306" t="s">
        <v>42</v>
      </c>
      <c r="AN4306">
        <v>1.6</v>
      </c>
      <c r="AO4306">
        <v>0</v>
      </c>
    </row>
    <row r="4307" spans="1:41" x14ac:dyDescent="0.25">
      <c r="A4307" t="s">
        <v>955</v>
      </c>
      <c r="F4307" t="s">
        <v>955</v>
      </c>
      <c r="G4307" s="1">
        <v>42458</v>
      </c>
      <c r="I4307" t="s">
        <v>1023</v>
      </c>
      <c r="J4307" t="s">
        <v>40</v>
      </c>
      <c r="K4307" t="s">
        <v>158</v>
      </c>
      <c r="L4307" t="s">
        <v>42</v>
      </c>
      <c r="M4307" t="s">
        <v>43</v>
      </c>
      <c r="N4307">
        <v>0</v>
      </c>
      <c r="O4307">
        <v>5</v>
      </c>
      <c r="P4307">
        <v>5</v>
      </c>
      <c r="T4307" t="s">
        <v>55</v>
      </c>
      <c r="V4307" t="s">
        <v>67</v>
      </c>
      <c r="X4307" t="s">
        <v>152</v>
      </c>
      <c r="Z4307" t="s">
        <v>159</v>
      </c>
      <c r="AC4307" t="s">
        <v>160</v>
      </c>
      <c r="AG4307" t="s">
        <v>27</v>
      </c>
      <c r="AH4307" t="str">
        <f>Table1[[#This Row],[Family]]</f>
        <v>Nemouridae</v>
      </c>
      <c r="AI4307" t="s">
        <v>60</v>
      </c>
      <c r="AJ4307" t="s">
        <v>161</v>
      </c>
      <c r="AK4307">
        <v>3</v>
      </c>
      <c r="AM4307" t="s">
        <v>42</v>
      </c>
      <c r="AN4307">
        <v>3</v>
      </c>
      <c r="AO4307">
        <v>0</v>
      </c>
    </row>
    <row r="4308" spans="1:41" x14ac:dyDescent="0.25">
      <c r="A4308" t="s">
        <v>955</v>
      </c>
      <c r="F4308" t="s">
        <v>955</v>
      </c>
      <c r="G4308" s="1">
        <v>42458</v>
      </c>
      <c r="I4308" t="s">
        <v>1023</v>
      </c>
      <c r="J4308" t="s">
        <v>40</v>
      </c>
      <c r="K4308" t="s">
        <v>170</v>
      </c>
      <c r="L4308" t="s">
        <v>42</v>
      </c>
      <c r="M4308" t="s">
        <v>43</v>
      </c>
      <c r="N4308">
        <v>0</v>
      </c>
      <c r="O4308">
        <v>6</v>
      </c>
      <c r="P4308">
        <v>6</v>
      </c>
      <c r="T4308" t="s">
        <v>55</v>
      </c>
      <c r="V4308" t="s">
        <v>67</v>
      </c>
      <c r="X4308" t="s">
        <v>72</v>
      </c>
      <c r="Z4308" t="s">
        <v>171</v>
      </c>
      <c r="AC4308" t="s">
        <v>172</v>
      </c>
      <c r="AG4308" t="s">
        <v>27</v>
      </c>
      <c r="AH4308" t="str">
        <f>Table1[[#This Row],[Family]]</f>
        <v>Hydropsychidae</v>
      </c>
      <c r="AI4308" t="s">
        <v>92</v>
      </c>
      <c r="AJ4308" t="s">
        <v>53</v>
      </c>
      <c r="AK4308">
        <v>6.5</v>
      </c>
      <c r="AM4308" t="s">
        <v>42</v>
      </c>
      <c r="AN4308">
        <v>6.5</v>
      </c>
      <c r="AO4308">
        <v>0</v>
      </c>
    </row>
    <row r="4309" spans="1:41" x14ac:dyDescent="0.25">
      <c r="A4309" t="s">
        <v>955</v>
      </c>
      <c r="F4309" t="s">
        <v>955</v>
      </c>
      <c r="G4309" s="1">
        <v>42458</v>
      </c>
      <c r="I4309" t="s">
        <v>1023</v>
      </c>
      <c r="J4309" t="s">
        <v>40</v>
      </c>
      <c r="K4309" t="s">
        <v>173</v>
      </c>
      <c r="L4309" t="s">
        <v>42</v>
      </c>
      <c r="M4309" t="s">
        <v>43</v>
      </c>
      <c r="N4309">
        <v>0</v>
      </c>
      <c r="O4309">
        <v>4</v>
      </c>
      <c r="P4309">
        <v>4</v>
      </c>
      <c r="T4309" t="s">
        <v>55</v>
      </c>
      <c r="V4309" t="s">
        <v>67</v>
      </c>
      <c r="X4309" t="s">
        <v>72</v>
      </c>
      <c r="Z4309" t="s">
        <v>171</v>
      </c>
      <c r="AC4309" t="s">
        <v>174</v>
      </c>
      <c r="AG4309" t="s">
        <v>27</v>
      </c>
      <c r="AH4309" t="str">
        <f>Table1[[#This Row],[Family]]</f>
        <v>Hydropsychidae</v>
      </c>
      <c r="AI4309" t="s">
        <v>92</v>
      </c>
      <c r="AJ4309" t="s">
        <v>53</v>
      </c>
      <c r="AK4309">
        <v>2.7</v>
      </c>
      <c r="AM4309" t="s">
        <v>42</v>
      </c>
      <c r="AN4309">
        <v>2.7</v>
      </c>
      <c r="AO4309">
        <v>0</v>
      </c>
    </row>
    <row r="4310" spans="1:41" x14ac:dyDescent="0.25">
      <c r="A4310" t="s">
        <v>955</v>
      </c>
      <c r="F4310" t="s">
        <v>955</v>
      </c>
      <c r="G4310" s="1">
        <v>42458</v>
      </c>
      <c r="I4310" t="s">
        <v>1023</v>
      </c>
      <c r="J4310" t="s">
        <v>40</v>
      </c>
      <c r="K4310" t="s">
        <v>217</v>
      </c>
      <c r="L4310" t="s">
        <v>42</v>
      </c>
      <c r="M4310" t="s">
        <v>43</v>
      </c>
      <c r="N4310">
        <v>0</v>
      </c>
      <c r="O4310">
        <v>3</v>
      </c>
      <c r="P4310">
        <v>3</v>
      </c>
      <c r="T4310" t="s">
        <v>55</v>
      </c>
      <c r="V4310" t="s">
        <v>67</v>
      </c>
      <c r="X4310" t="s">
        <v>72</v>
      </c>
      <c r="Z4310" t="s">
        <v>181</v>
      </c>
      <c r="AC4310" t="s">
        <v>218</v>
      </c>
      <c r="AG4310" t="s">
        <v>27</v>
      </c>
      <c r="AH4310" t="str">
        <f>Table1[[#This Row],[Family]]</f>
        <v>Philopotamidae</v>
      </c>
      <c r="AI4310" t="s">
        <v>92</v>
      </c>
      <c r="AJ4310" t="s">
        <v>53</v>
      </c>
      <c r="AK4310">
        <v>4.4000000000000004</v>
      </c>
      <c r="AM4310" t="s">
        <v>42</v>
      </c>
      <c r="AN4310">
        <v>4.4000000000000004</v>
      </c>
      <c r="AO4310">
        <v>0</v>
      </c>
    </row>
    <row r="4311" spans="1:41" x14ac:dyDescent="0.25">
      <c r="A4311" t="s">
        <v>955</v>
      </c>
      <c r="F4311" t="s">
        <v>955</v>
      </c>
      <c r="G4311" s="1">
        <v>42458</v>
      </c>
      <c r="I4311" t="s">
        <v>1023</v>
      </c>
      <c r="J4311" t="s">
        <v>40</v>
      </c>
      <c r="K4311" t="s">
        <v>669</v>
      </c>
      <c r="L4311" t="s">
        <v>42</v>
      </c>
      <c r="M4311" t="s">
        <v>43</v>
      </c>
      <c r="N4311">
        <v>0</v>
      </c>
      <c r="O4311">
        <v>1</v>
      </c>
      <c r="P4311">
        <v>1</v>
      </c>
      <c r="T4311" t="s">
        <v>55</v>
      </c>
      <c r="V4311" t="s">
        <v>67</v>
      </c>
      <c r="X4311" t="s">
        <v>72</v>
      </c>
      <c r="Z4311" t="s">
        <v>451</v>
      </c>
      <c r="AC4311" t="s">
        <v>670</v>
      </c>
      <c r="AG4311" t="s">
        <v>27</v>
      </c>
      <c r="AH4311" t="str">
        <f>Table1[[#This Row],[Family]]</f>
        <v>Polycentropodidae</v>
      </c>
      <c r="AI4311" t="s">
        <v>92</v>
      </c>
      <c r="AJ4311" t="s">
        <v>53</v>
      </c>
      <c r="AK4311">
        <v>0.2</v>
      </c>
      <c r="AM4311" t="s">
        <v>42</v>
      </c>
      <c r="AN4311">
        <v>0.2</v>
      </c>
      <c r="AO4311">
        <v>0</v>
      </c>
    </row>
    <row r="4312" spans="1:41" x14ac:dyDescent="0.25">
      <c r="A4312" t="s">
        <v>955</v>
      </c>
      <c r="F4312" t="s">
        <v>955</v>
      </c>
      <c r="G4312" s="1">
        <v>42458</v>
      </c>
      <c r="I4312" t="s">
        <v>1023</v>
      </c>
      <c r="J4312" t="s">
        <v>40</v>
      </c>
      <c r="K4312" t="s">
        <v>359</v>
      </c>
      <c r="L4312" t="s">
        <v>42</v>
      </c>
      <c r="M4312" t="s">
        <v>43</v>
      </c>
      <c r="N4312">
        <v>0</v>
      </c>
      <c r="O4312">
        <v>1</v>
      </c>
      <c r="P4312">
        <v>1</v>
      </c>
      <c r="T4312" t="s">
        <v>55</v>
      </c>
      <c r="V4312" t="s">
        <v>67</v>
      </c>
      <c r="X4312" t="s">
        <v>72</v>
      </c>
      <c r="Z4312" t="s">
        <v>360</v>
      </c>
      <c r="AC4312" t="s">
        <v>361</v>
      </c>
      <c r="AG4312" t="s">
        <v>27</v>
      </c>
      <c r="AH4312" t="str">
        <f>Table1[[#This Row],[Family]]</f>
        <v>Rhyacophilidae</v>
      </c>
      <c r="AI4312" t="s">
        <v>76</v>
      </c>
      <c r="AJ4312" t="s">
        <v>53</v>
      </c>
      <c r="AK4312">
        <v>2.1</v>
      </c>
      <c r="AM4312" t="s">
        <v>42</v>
      </c>
      <c r="AN4312">
        <v>2.1</v>
      </c>
      <c r="AO4312">
        <v>0</v>
      </c>
    </row>
    <row r="4313" spans="1:41" x14ac:dyDescent="0.25">
      <c r="A4313" t="s">
        <v>955</v>
      </c>
      <c r="F4313" t="s">
        <v>955</v>
      </c>
      <c r="G4313" s="1">
        <v>42458</v>
      </c>
      <c r="I4313" t="s">
        <v>1023</v>
      </c>
      <c r="J4313" t="s">
        <v>40</v>
      </c>
      <c r="K4313" t="s">
        <v>177</v>
      </c>
      <c r="L4313" t="s">
        <v>42</v>
      </c>
      <c r="M4313" t="s">
        <v>43</v>
      </c>
      <c r="N4313">
        <v>0</v>
      </c>
      <c r="O4313">
        <v>5</v>
      </c>
      <c r="P4313">
        <v>5</v>
      </c>
      <c r="T4313" t="s">
        <v>55</v>
      </c>
      <c r="V4313" t="s">
        <v>67</v>
      </c>
      <c r="X4313" t="s">
        <v>72</v>
      </c>
      <c r="Z4313" t="s">
        <v>178</v>
      </c>
      <c r="AC4313" t="s">
        <v>179</v>
      </c>
      <c r="AG4313" t="s">
        <v>27</v>
      </c>
      <c r="AH4313" t="str">
        <f>Table1[[#This Row],[Family]]</f>
        <v>Uenoidae</v>
      </c>
      <c r="AI4313" t="s">
        <v>144</v>
      </c>
      <c r="AJ4313" t="s">
        <v>53</v>
      </c>
      <c r="AK4313">
        <v>2.7</v>
      </c>
      <c r="AM4313" t="s">
        <v>42</v>
      </c>
      <c r="AN4313">
        <v>2.7</v>
      </c>
      <c r="AO4313">
        <v>0</v>
      </c>
    </row>
    <row r="4314" spans="1:41" x14ac:dyDescent="0.25">
      <c r="A4314" t="s">
        <v>955</v>
      </c>
      <c r="F4314" t="s">
        <v>955</v>
      </c>
      <c r="G4314" s="1">
        <v>42458</v>
      </c>
      <c r="I4314" t="s">
        <v>1023</v>
      </c>
      <c r="J4314" t="s">
        <v>40</v>
      </c>
      <c r="K4314" t="s">
        <v>248</v>
      </c>
      <c r="L4314" t="s">
        <v>42</v>
      </c>
      <c r="M4314" t="s">
        <v>43</v>
      </c>
      <c r="N4314">
        <v>0</v>
      </c>
      <c r="O4314">
        <v>6</v>
      </c>
      <c r="P4314">
        <v>6</v>
      </c>
      <c r="T4314" t="s">
        <v>55</v>
      </c>
      <c r="V4314" t="s">
        <v>67</v>
      </c>
      <c r="X4314" t="s">
        <v>220</v>
      </c>
      <c r="Z4314" t="s">
        <v>221</v>
      </c>
      <c r="AC4314" t="s">
        <v>249</v>
      </c>
      <c r="AG4314" t="s">
        <v>27</v>
      </c>
      <c r="AH4314" t="str">
        <f>Table1[[#This Row],[Family]]</f>
        <v>Elmidae</v>
      </c>
      <c r="AI4314" t="s">
        <v>144</v>
      </c>
      <c r="AJ4314" t="s">
        <v>53</v>
      </c>
      <c r="AK4314">
        <v>2.7</v>
      </c>
      <c r="AM4314" t="s">
        <v>42</v>
      </c>
      <c r="AN4314">
        <v>2.7</v>
      </c>
      <c r="AO4314">
        <v>0</v>
      </c>
    </row>
    <row r="4315" spans="1:41" x14ac:dyDescent="0.25">
      <c r="A4315" t="s">
        <v>955</v>
      </c>
      <c r="F4315" t="s">
        <v>955</v>
      </c>
      <c r="G4315" s="1">
        <v>42458</v>
      </c>
      <c r="I4315" t="s">
        <v>1023</v>
      </c>
      <c r="J4315" t="s">
        <v>40</v>
      </c>
      <c r="K4315" t="s">
        <v>386</v>
      </c>
      <c r="L4315" t="s">
        <v>42</v>
      </c>
      <c r="M4315" t="s">
        <v>43</v>
      </c>
      <c r="N4315">
        <v>0</v>
      </c>
      <c r="O4315">
        <v>7</v>
      </c>
      <c r="P4315">
        <v>7</v>
      </c>
      <c r="T4315" t="s">
        <v>55</v>
      </c>
      <c r="V4315" t="s">
        <v>67</v>
      </c>
      <c r="X4315" t="s">
        <v>220</v>
      </c>
      <c r="Z4315" t="s">
        <v>387</v>
      </c>
      <c r="AC4315" t="s">
        <v>388</v>
      </c>
      <c r="AG4315" t="s">
        <v>27</v>
      </c>
      <c r="AH4315" t="str">
        <f>Table1[[#This Row],[Family]]</f>
        <v>Psephenidae</v>
      </c>
      <c r="AI4315" t="s">
        <v>144</v>
      </c>
      <c r="AJ4315" t="s">
        <v>53</v>
      </c>
      <c r="AK4315">
        <v>4.4000000000000004</v>
      </c>
      <c r="AM4315" t="s">
        <v>42</v>
      </c>
      <c r="AN4315">
        <v>4.4000000000000004</v>
      </c>
      <c r="AO4315">
        <v>0</v>
      </c>
    </row>
    <row r="4316" spans="1:41" x14ac:dyDescent="0.25">
      <c r="A4316" t="s">
        <v>955</v>
      </c>
      <c r="F4316" t="s">
        <v>955</v>
      </c>
      <c r="G4316" s="1">
        <v>42458</v>
      </c>
      <c r="I4316" t="s">
        <v>1023</v>
      </c>
      <c r="J4316" t="s">
        <v>40</v>
      </c>
      <c r="K4316" t="s">
        <v>653</v>
      </c>
      <c r="L4316" t="s">
        <v>42</v>
      </c>
      <c r="M4316" t="s">
        <v>43</v>
      </c>
      <c r="N4316">
        <v>0</v>
      </c>
      <c r="O4316">
        <v>1</v>
      </c>
      <c r="P4316">
        <v>1</v>
      </c>
      <c r="T4316" t="s">
        <v>55</v>
      </c>
      <c r="V4316" t="s">
        <v>67</v>
      </c>
      <c r="X4316" t="s">
        <v>80</v>
      </c>
      <c r="Z4316" t="s">
        <v>86</v>
      </c>
      <c r="AB4316" t="s">
        <v>87</v>
      </c>
      <c r="AC4316" t="s">
        <v>654</v>
      </c>
      <c r="AG4316" t="s">
        <v>27</v>
      </c>
      <c r="AH4316" t="str">
        <f>Table1[[#This Row],[Family]]</f>
        <v>Chironomidae</v>
      </c>
      <c r="AI4316" t="s">
        <v>48</v>
      </c>
      <c r="AJ4316" t="s">
        <v>53</v>
      </c>
      <c r="AK4316">
        <v>8.6999999999999993</v>
      </c>
      <c r="AM4316" t="s">
        <v>42</v>
      </c>
      <c r="AN4316">
        <v>8.6999999999999993</v>
      </c>
      <c r="AO4316">
        <v>0</v>
      </c>
    </row>
    <row r="4317" spans="1:41" x14ac:dyDescent="0.25">
      <c r="A4317" t="s">
        <v>955</v>
      </c>
      <c r="F4317" t="s">
        <v>955</v>
      </c>
      <c r="G4317" s="1">
        <v>42458</v>
      </c>
      <c r="I4317" t="s">
        <v>1023</v>
      </c>
      <c r="J4317" t="s">
        <v>40</v>
      </c>
      <c r="K4317" t="s">
        <v>93</v>
      </c>
      <c r="L4317" t="s">
        <v>42</v>
      </c>
      <c r="M4317" t="s">
        <v>43</v>
      </c>
      <c r="N4317">
        <v>0</v>
      </c>
      <c r="O4317">
        <v>7</v>
      </c>
      <c r="P4317">
        <v>7</v>
      </c>
      <c r="T4317" t="s">
        <v>55</v>
      </c>
      <c r="V4317" t="s">
        <v>67</v>
      </c>
      <c r="X4317" t="s">
        <v>80</v>
      </c>
      <c r="Z4317" t="s">
        <v>86</v>
      </c>
      <c r="AB4317" t="s">
        <v>87</v>
      </c>
      <c r="AC4317" t="s">
        <v>94</v>
      </c>
      <c r="AG4317" t="s">
        <v>27</v>
      </c>
      <c r="AH4317" t="str">
        <f>Table1[[#This Row],[Family]]</f>
        <v>Chironomidae</v>
      </c>
      <c r="AI4317" t="s">
        <v>60</v>
      </c>
      <c r="AJ4317" t="s">
        <v>95</v>
      </c>
      <c r="AK4317">
        <v>6.3</v>
      </c>
      <c r="AM4317" t="s">
        <v>42</v>
      </c>
      <c r="AN4317">
        <v>6.3</v>
      </c>
      <c r="AO4317">
        <v>0</v>
      </c>
    </row>
    <row r="4318" spans="1:41" x14ac:dyDescent="0.25">
      <c r="A4318" t="s">
        <v>955</v>
      </c>
      <c r="F4318" t="s">
        <v>955</v>
      </c>
      <c r="G4318" s="1">
        <v>42458</v>
      </c>
      <c r="I4318" t="s">
        <v>1023</v>
      </c>
      <c r="J4318" t="s">
        <v>40</v>
      </c>
      <c r="K4318" t="s">
        <v>183</v>
      </c>
      <c r="L4318" t="s">
        <v>42</v>
      </c>
      <c r="M4318" t="s">
        <v>43</v>
      </c>
      <c r="N4318">
        <v>0</v>
      </c>
      <c r="O4318">
        <v>2</v>
      </c>
      <c r="P4318">
        <v>2</v>
      </c>
      <c r="T4318" t="s">
        <v>55</v>
      </c>
      <c r="V4318" t="s">
        <v>67</v>
      </c>
      <c r="X4318" t="s">
        <v>80</v>
      </c>
      <c r="Z4318" t="s">
        <v>86</v>
      </c>
      <c r="AB4318" t="s">
        <v>97</v>
      </c>
      <c r="AC4318" t="s">
        <v>184</v>
      </c>
      <c r="AG4318" t="s">
        <v>27</v>
      </c>
      <c r="AH4318" t="str">
        <f>Table1[[#This Row],[Family]]</f>
        <v>Chironomidae</v>
      </c>
      <c r="AI4318" t="s">
        <v>48</v>
      </c>
      <c r="AJ4318" t="s">
        <v>185</v>
      </c>
      <c r="AK4318">
        <v>2.1</v>
      </c>
      <c r="AM4318" t="s">
        <v>42</v>
      </c>
      <c r="AN4318">
        <v>2.1</v>
      </c>
      <c r="AO4318">
        <v>0</v>
      </c>
    </row>
    <row r="4319" spans="1:41" x14ac:dyDescent="0.25">
      <c r="A4319" t="s">
        <v>955</v>
      </c>
      <c r="F4319" t="s">
        <v>955</v>
      </c>
      <c r="G4319" s="1">
        <v>42458</v>
      </c>
      <c r="I4319" t="s">
        <v>1023</v>
      </c>
      <c r="J4319" t="s">
        <v>40</v>
      </c>
      <c r="K4319" t="s">
        <v>107</v>
      </c>
      <c r="L4319" t="s">
        <v>42</v>
      </c>
      <c r="M4319" t="s">
        <v>43</v>
      </c>
      <c r="N4319">
        <v>0</v>
      </c>
      <c r="O4319">
        <v>2</v>
      </c>
      <c r="P4319">
        <v>2</v>
      </c>
      <c r="T4319" t="s">
        <v>55</v>
      </c>
      <c r="V4319" t="s">
        <v>67</v>
      </c>
      <c r="X4319" t="s">
        <v>80</v>
      </c>
      <c r="Z4319" t="s">
        <v>86</v>
      </c>
      <c r="AC4319" t="s">
        <v>108</v>
      </c>
      <c r="AG4319" t="s">
        <v>27</v>
      </c>
      <c r="AH4319" t="str">
        <f>Table1[[#This Row],[Family]]</f>
        <v>Chironomidae</v>
      </c>
      <c r="AI4319" t="s">
        <v>48</v>
      </c>
      <c r="AJ4319" t="s">
        <v>82</v>
      </c>
      <c r="AK4319">
        <v>9.1999999999999993</v>
      </c>
      <c r="AM4319" t="s">
        <v>42</v>
      </c>
      <c r="AN4319">
        <v>9.1999999999999993</v>
      </c>
      <c r="AO4319">
        <v>0</v>
      </c>
    </row>
    <row r="4320" spans="1:41" x14ac:dyDescent="0.25">
      <c r="A4320" t="s">
        <v>955</v>
      </c>
      <c r="F4320" t="s">
        <v>955</v>
      </c>
      <c r="G4320" s="1">
        <v>42458</v>
      </c>
      <c r="I4320" t="s">
        <v>1023</v>
      </c>
      <c r="J4320" t="s">
        <v>40</v>
      </c>
      <c r="K4320" t="s">
        <v>274</v>
      </c>
      <c r="L4320" t="s">
        <v>42</v>
      </c>
      <c r="M4320" t="s">
        <v>43</v>
      </c>
      <c r="N4320">
        <v>0</v>
      </c>
      <c r="O4320">
        <v>5</v>
      </c>
      <c r="P4320">
        <v>5</v>
      </c>
      <c r="T4320" t="s">
        <v>55</v>
      </c>
      <c r="V4320" t="s">
        <v>67</v>
      </c>
      <c r="X4320" t="s">
        <v>80</v>
      </c>
      <c r="Z4320" t="s">
        <v>86</v>
      </c>
      <c r="AC4320" t="s">
        <v>275</v>
      </c>
      <c r="AG4320" t="s">
        <v>27</v>
      </c>
      <c r="AH4320" t="str">
        <f>Table1[[#This Row],[Family]]</f>
        <v>Chironomidae</v>
      </c>
      <c r="AI4320" t="s">
        <v>48</v>
      </c>
      <c r="AJ4320" t="s">
        <v>61</v>
      </c>
      <c r="AK4320">
        <v>4.5999999999999996</v>
      </c>
      <c r="AM4320" t="s">
        <v>42</v>
      </c>
      <c r="AN4320">
        <v>4.5999999999999996</v>
      </c>
      <c r="AO4320">
        <v>0</v>
      </c>
    </row>
    <row r="4321" spans="1:41" x14ac:dyDescent="0.25">
      <c r="A4321" t="s">
        <v>955</v>
      </c>
      <c r="F4321" t="s">
        <v>955</v>
      </c>
      <c r="G4321" s="1">
        <v>42458</v>
      </c>
      <c r="I4321" t="s">
        <v>1023</v>
      </c>
      <c r="J4321" t="s">
        <v>40</v>
      </c>
      <c r="K4321" t="s">
        <v>231</v>
      </c>
      <c r="L4321" t="s">
        <v>42</v>
      </c>
      <c r="M4321" t="s">
        <v>43</v>
      </c>
      <c r="N4321">
        <v>0</v>
      </c>
      <c r="O4321">
        <v>1</v>
      </c>
      <c r="P4321">
        <v>1</v>
      </c>
      <c r="T4321" t="s">
        <v>55</v>
      </c>
      <c r="V4321" t="s">
        <v>67</v>
      </c>
      <c r="X4321" t="s">
        <v>80</v>
      </c>
      <c r="Z4321" t="s">
        <v>86</v>
      </c>
      <c r="AB4321" t="s">
        <v>115</v>
      </c>
      <c r="AC4321" t="s">
        <v>232</v>
      </c>
      <c r="AG4321" t="s">
        <v>27</v>
      </c>
      <c r="AH4321" t="str">
        <f>Table1[[#This Row],[Family]]</f>
        <v>Chironomidae</v>
      </c>
      <c r="AI4321" t="s">
        <v>76</v>
      </c>
      <c r="AJ4321" t="s">
        <v>61</v>
      </c>
      <c r="AK4321">
        <v>8.1</v>
      </c>
      <c r="AM4321" t="s">
        <v>42</v>
      </c>
      <c r="AN4321">
        <v>8.1</v>
      </c>
      <c r="AO4321">
        <v>0</v>
      </c>
    </row>
    <row r="4322" spans="1:41" x14ac:dyDescent="0.25">
      <c r="A4322" t="s">
        <v>955</v>
      </c>
      <c r="F4322" t="s">
        <v>955</v>
      </c>
      <c r="G4322" s="1">
        <v>42458</v>
      </c>
      <c r="I4322" t="s">
        <v>1023</v>
      </c>
      <c r="J4322" t="s">
        <v>40</v>
      </c>
      <c r="K4322" t="s">
        <v>538</v>
      </c>
      <c r="L4322" t="s">
        <v>42</v>
      </c>
      <c r="M4322" t="s">
        <v>79</v>
      </c>
      <c r="N4322">
        <v>0</v>
      </c>
      <c r="O4322">
        <v>1</v>
      </c>
      <c r="P4322">
        <v>1</v>
      </c>
      <c r="T4322" t="s">
        <v>55</v>
      </c>
      <c r="V4322" t="s">
        <v>67</v>
      </c>
      <c r="X4322" t="s">
        <v>80</v>
      </c>
      <c r="Z4322" t="s">
        <v>199</v>
      </c>
      <c r="AG4322" t="s">
        <v>24</v>
      </c>
      <c r="AH4322" t="str">
        <f>Table1[[#This Row],[FinalID]]</f>
        <v>SIMULIIDAE</v>
      </c>
      <c r="AI4322" t="s">
        <v>92</v>
      </c>
      <c r="AJ4322" t="s">
        <v>53</v>
      </c>
      <c r="AK4322">
        <v>3.2</v>
      </c>
      <c r="AM4322" t="s">
        <v>42</v>
      </c>
      <c r="AN4322">
        <v>3.2</v>
      </c>
      <c r="AO4322">
        <v>0</v>
      </c>
    </row>
    <row r="4323" spans="1:41" x14ac:dyDescent="0.25">
      <c r="A4323" t="s">
        <v>955</v>
      </c>
      <c r="F4323" t="s">
        <v>955</v>
      </c>
      <c r="G4323" s="1">
        <v>42458</v>
      </c>
      <c r="I4323" t="s">
        <v>1023</v>
      </c>
      <c r="J4323" t="s">
        <v>40</v>
      </c>
      <c r="K4323" t="s">
        <v>236</v>
      </c>
      <c r="L4323" t="s">
        <v>42</v>
      </c>
      <c r="M4323" t="s">
        <v>43</v>
      </c>
      <c r="N4323">
        <v>0</v>
      </c>
      <c r="O4323">
        <v>3</v>
      </c>
      <c r="P4323">
        <v>3</v>
      </c>
      <c r="T4323" t="s">
        <v>55</v>
      </c>
      <c r="V4323" t="s">
        <v>67</v>
      </c>
      <c r="X4323" t="s">
        <v>80</v>
      </c>
      <c r="Z4323" t="s">
        <v>199</v>
      </c>
      <c r="AB4323" t="s">
        <v>237</v>
      </c>
      <c r="AC4323" t="s">
        <v>238</v>
      </c>
      <c r="AG4323" t="s">
        <v>27</v>
      </c>
      <c r="AH4323" t="str">
        <f>Table1[[#This Row],[Family]]</f>
        <v>Simuliidae</v>
      </c>
      <c r="AI4323" t="s">
        <v>92</v>
      </c>
      <c r="AJ4323" t="s">
        <v>53</v>
      </c>
      <c r="AK4323">
        <v>5.7</v>
      </c>
      <c r="AM4323" t="s">
        <v>42</v>
      </c>
      <c r="AN4323">
        <v>5.7</v>
      </c>
      <c r="AO4323">
        <v>0</v>
      </c>
    </row>
    <row r="4324" spans="1:41" x14ac:dyDescent="0.25">
      <c r="A4324" t="s">
        <v>955</v>
      </c>
      <c r="F4324" t="s">
        <v>955</v>
      </c>
      <c r="G4324" s="1">
        <v>42458</v>
      </c>
      <c r="I4324" t="s">
        <v>1023</v>
      </c>
      <c r="J4324" t="s">
        <v>40</v>
      </c>
      <c r="K4324" t="s">
        <v>421</v>
      </c>
      <c r="L4324" t="s">
        <v>42</v>
      </c>
      <c r="M4324" t="s">
        <v>43</v>
      </c>
      <c r="N4324">
        <v>0</v>
      </c>
      <c r="O4324">
        <v>2</v>
      </c>
      <c r="P4324">
        <v>2</v>
      </c>
      <c r="T4324" t="s">
        <v>55</v>
      </c>
      <c r="V4324" t="s">
        <v>67</v>
      </c>
      <c r="X4324" t="s">
        <v>80</v>
      </c>
      <c r="Z4324" t="s">
        <v>199</v>
      </c>
      <c r="AB4324" t="s">
        <v>200</v>
      </c>
      <c r="AC4324" t="s">
        <v>422</v>
      </c>
      <c r="AG4324" t="s">
        <v>27</v>
      </c>
      <c r="AH4324" t="str">
        <f>Table1[[#This Row],[Family]]</f>
        <v>Simuliidae</v>
      </c>
      <c r="AI4324" t="s">
        <v>92</v>
      </c>
      <c r="AJ4324" t="s">
        <v>53</v>
      </c>
      <c r="AK4324">
        <v>2.4</v>
      </c>
      <c r="AM4324" t="s">
        <v>42</v>
      </c>
      <c r="AN4324">
        <v>2.4</v>
      </c>
      <c r="AO4324">
        <v>0</v>
      </c>
    </row>
    <row r="4325" spans="1:41" x14ac:dyDescent="0.25">
      <c r="A4325" t="s">
        <v>955</v>
      </c>
      <c r="F4325" t="s">
        <v>955</v>
      </c>
      <c r="G4325" s="1">
        <v>42458</v>
      </c>
      <c r="I4325" t="s">
        <v>1023</v>
      </c>
      <c r="J4325" t="s">
        <v>40</v>
      </c>
      <c r="K4325" t="s">
        <v>501</v>
      </c>
      <c r="L4325" t="s">
        <v>42</v>
      </c>
      <c r="M4325" t="s">
        <v>43</v>
      </c>
      <c r="N4325">
        <v>0</v>
      </c>
      <c r="O4325">
        <v>2</v>
      </c>
      <c r="P4325">
        <v>2</v>
      </c>
      <c r="T4325" t="s">
        <v>55</v>
      </c>
      <c r="V4325" t="s">
        <v>67</v>
      </c>
      <c r="X4325" t="s">
        <v>80</v>
      </c>
      <c r="Z4325" t="s">
        <v>203</v>
      </c>
      <c r="AC4325" t="s">
        <v>502</v>
      </c>
      <c r="AG4325" t="s">
        <v>27</v>
      </c>
      <c r="AH4325" t="str">
        <f>Table1[[#This Row],[Family]]</f>
        <v>Tipulidae</v>
      </c>
      <c r="AI4325" t="s">
        <v>76</v>
      </c>
      <c r="AJ4325" t="s">
        <v>190</v>
      </c>
      <c r="AK4325">
        <v>1.5</v>
      </c>
      <c r="AM4325" t="s">
        <v>42</v>
      </c>
      <c r="AN4325">
        <v>1.5</v>
      </c>
      <c r="AO4325">
        <v>0</v>
      </c>
    </row>
    <row r="4326" spans="1:41" x14ac:dyDescent="0.25">
      <c r="A4326" t="s">
        <v>956</v>
      </c>
      <c r="F4326" t="s">
        <v>956</v>
      </c>
      <c r="G4326" s="1">
        <v>42459</v>
      </c>
      <c r="I4326" t="s">
        <v>1023</v>
      </c>
      <c r="J4326" t="s">
        <v>40</v>
      </c>
      <c r="K4326" t="s">
        <v>170</v>
      </c>
      <c r="L4326" t="s">
        <v>42</v>
      </c>
      <c r="M4326" t="s">
        <v>43</v>
      </c>
      <c r="N4326">
        <v>0</v>
      </c>
      <c r="O4326">
        <v>12</v>
      </c>
      <c r="P4326">
        <v>12</v>
      </c>
      <c r="T4326" t="s">
        <v>55</v>
      </c>
      <c r="V4326" t="s">
        <v>67</v>
      </c>
      <c r="X4326" t="s">
        <v>72</v>
      </c>
      <c r="Z4326" t="s">
        <v>171</v>
      </c>
      <c r="AC4326" t="s">
        <v>172</v>
      </c>
      <c r="AG4326" t="s">
        <v>27</v>
      </c>
      <c r="AH4326" t="str">
        <f>Table1[[#This Row],[Family]]</f>
        <v>Hydropsychidae</v>
      </c>
      <c r="AI4326" t="s">
        <v>92</v>
      </c>
      <c r="AJ4326" t="s">
        <v>53</v>
      </c>
      <c r="AK4326">
        <v>6.5</v>
      </c>
      <c r="AM4326" t="s">
        <v>42</v>
      </c>
      <c r="AN4326">
        <v>6.5</v>
      </c>
      <c r="AO4326">
        <v>0</v>
      </c>
    </row>
    <row r="4327" spans="1:41" x14ac:dyDescent="0.25">
      <c r="A4327" t="s">
        <v>956</v>
      </c>
      <c r="F4327" t="s">
        <v>956</v>
      </c>
      <c r="G4327" s="1">
        <v>42459</v>
      </c>
      <c r="I4327" t="s">
        <v>1023</v>
      </c>
      <c r="J4327" t="s">
        <v>40</v>
      </c>
      <c r="K4327" t="s">
        <v>175</v>
      </c>
      <c r="L4327" t="s">
        <v>42</v>
      </c>
      <c r="M4327" t="s">
        <v>43</v>
      </c>
      <c r="N4327">
        <v>0</v>
      </c>
      <c r="O4327">
        <v>10</v>
      </c>
      <c r="P4327">
        <v>10</v>
      </c>
      <c r="T4327" t="s">
        <v>55</v>
      </c>
      <c r="V4327" t="s">
        <v>67</v>
      </c>
      <c r="X4327" t="s">
        <v>72</v>
      </c>
      <c r="Z4327" t="s">
        <v>171</v>
      </c>
      <c r="AC4327" t="s">
        <v>176</v>
      </c>
      <c r="AG4327" t="s">
        <v>27</v>
      </c>
      <c r="AH4327" t="str">
        <f>Table1[[#This Row],[Family]]</f>
        <v>Hydropsychidae</v>
      </c>
      <c r="AI4327" t="s">
        <v>92</v>
      </c>
      <c r="AJ4327" t="s">
        <v>53</v>
      </c>
      <c r="AK4327">
        <v>7.5</v>
      </c>
      <c r="AM4327" t="s">
        <v>42</v>
      </c>
      <c r="AN4327">
        <v>7.5</v>
      </c>
      <c r="AO4327">
        <v>0</v>
      </c>
    </row>
    <row r="4328" spans="1:41" x14ac:dyDescent="0.25">
      <c r="A4328" t="s">
        <v>956</v>
      </c>
      <c r="F4328" t="s">
        <v>956</v>
      </c>
      <c r="G4328" s="1">
        <v>42459</v>
      </c>
      <c r="I4328" t="s">
        <v>1023</v>
      </c>
      <c r="J4328" t="s">
        <v>40</v>
      </c>
      <c r="K4328" t="s">
        <v>217</v>
      </c>
      <c r="L4328" t="s">
        <v>42</v>
      </c>
      <c r="M4328" t="s">
        <v>43</v>
      </c>
      <c r="N4328">
        <v>0</v>
      </c>
      <c r="O4328">
        <v>3</v>
      </c>
      <c r="P4328">
        <v>3</v>
      </c>
      <c r="T4328" t="s">
        <v>55</v>
      </c>
      <c r="V4328" t="s">
        <v>67</v>
      </c>
      <c r="X4328" t="s">
        <v>72</v>
      </c>
      <c r="Z4328" t="s">
        <v>181</v>
      </c>
      <c r="AC4328" t="s">
        <v>218</v>
      </c>
      <c r="AG4328" t="s">
        <v>27</v>
      </c>
      <c r="AH4328" t="str">
        <f>Table1[[#This Row],[Family]]</f>
        <v>Philopotamidae</v>
      </c>
      <c r="AI4328" t="s">
        <v>92</v>
      </c>
      <c r="AJ4328" t="s">
        <v>53</v>
      </c>
      <c r="AK4328">
        <v>4.4000000000000004</v>
      </c>
      <c r="AM4328" t="s">
        <v>42</v>
      </c>
      <c r="AN4328">
        <v>4.4000000000000004</v>
      </c>
      <c r="AO4328">
        <v>0</v>
      </c>
    </row>
    <row r="4329" spans="1:41" x14ac:dyDescent="0.25">
      <c r="A4329" t="s">
        <v>956</v>
      </c>
      <c r="F4329" t="s">
        <v>956</v>
      </c>
      <c r="G4329" s="1">
        <v>42459</v>
      </c>
      <c r="I4329" t="s">
        <v>1023</v>
      </c>
      <c r="J4329" t="s">
        <v>40</v>
      </c>
      <c r="K4329" t="s">
        <v>93</v>
      </c>
      <c r="L4329" t="s">
        <v>42</v>
      </c>
      <c r="M4329" t="s">
        <v>43</v>
      </c>
      <c r="N4329">
        <v>0</v>
      </c>
      <c r="O4329">
        <v>5</v>
      </c>
      <c r="P4329">
        <v>5</v>
      </c>
      <c r="T4329" t="s">
        <v>55</v>
      </c>
      <c r="V4329" t="s">
        <v>67</v>
      </c>
      <c r="X4329" t="s">
        <v>80</v>
      </c>
      <c r="Z4329" t="s">
        <v>86</v>
      </c>
      <c r="AB4329" t="s">
        <v>87</v>
      </c>
      <c r="AC4329" t="s">
        <v>94</v>
      </c>
      <c r="AG4329" t="s">
        <v>27</v>
      </c>
      <c r="AH4329" t="str">
        <f>Table1[[#This Row],[Family]]</f>
        <v>Chironomidae</v>
      </c>
      <c r="AI4329" t="s">
        <v>60</v>
      </c>
      <c r="AJ4329" t="s">
        <v>95</v>
      </c>
      <c r="AK4329">
        <v>6.3</v>
      </c>
      <c r="AM4329" t="s">
        <v>42</v>
      </c>
      <c r="AN4329">
        <v>6.3</v>
      </c>
      <c r="AO4329">
        <v>0</v>
      </c>
    </row>
    <row r="4330" spans="1:41" x14ac:dyDescent="0.25">
      <c r="A4330" t="s">
        <v>956</v>
      </c>
      <c r="F4330" t="s">
        <v>956</v>
      </c>
      <c r="G4330" s="1">
        <v>42459</v>
      </c>
      <c r="I4330" t="s">
        <v>1023</v>
      </c>
      <c r="J4330" t="s">
        <v>40</v>
      </c>
      <c r="K4330" t="s">
        <v>96</v>
      </c>
      <c r="L4330" t="s">
        <v>42</v>
      </c>
      <c r="M4330" t="s">
        <v>79</v>
      </c>
      <c r="N4330">
        <v>0</v>
      </c>
      <c r="O4330">
        <v>1</v>
      </c>
      <c r="P4330">
        <v>1</v>
      </c>
      <c r="T4330" t="s">
        <v>55</v>
      </c>
      <c r="V4330" t="s">
        <v>67</v>
      </c>
      <c r="X4330" t="s">
        <v>80</v>
      </c>
      <c r="Z4330" t="s">
        <v>86</v>
      </c>
      <c r="AB4330" t="s">
        <v>97</v>
      </c>
      <c r="AG4330" t="s">
        <v>26</v>
      </c>
      <c r="AH4330" t="s">
        <v>86</v>
      </c>
      <c r="AI4330" t="s">
        <v>48</v>
      </c>
      <c r="AK4330">
        <v>3.5</v>
      </c>
      <c r="AM4330" t="s">
        <v>42</v>
      </c>
      <c r="AN4330">
        <v>3.5</v>
      </c>
      <c r="AO4330">
        <v>0</v>
      </c>
    </row>
    <row r="4331" spans="1:41" x14ac:dyDescent="0.25">
      <c r="A4331" t="s">
        <v>956</v>
      </c>
      <c r="F4331" t="s">
        <v>956</v>
      </c>
      <c r="G4331" s="1">
        <v>42459</v>
      </c>
      <c r="I4331" t="s">
        <v>1023</v>
      </c>
      <c r="J4331" t="s">
        <v>40</v>
      </c>
      <c r="K4331" t="s">
        <v>297</v>
      </c>
      <c r="L4331" t="s">
        <v>42</v>
      </c>
      <c r="M4331" t="s">
        <v>43</v>
      </c>
      <c r="N4331">
        <v>0</v>
      </c>
      <c r="O4331">
        <v>2</v>
      </c>
      <c r="P4331">
        <v>2</v>
      </c>
      <c r="T4331" t="s">
        <v>55</v>
      </c>
      <c r="V4331" t="s">
        <v>67</v>
      </c>
      <c r="X4331" t="s">
        <v>80</v>
      </c>
      <c r="Z4331" t="s">
        <v>86</v>
      </c>
      <c r="AB4331" t="s">
        <v>97</v>
      </c>
      <c r="AC4331" t="s">
        <v>298</v>
      </c>
      <c r="AG4331" t="s">
        <v>27</v>
      </c>
      <c r="AH4331" t="str">
        <f>Table1[[#This Row],[Family]]</f>
        <v>Chironomidae</v>
      </c>
      <c r="AI4331" t="s">
        <v>92</v>
      </c>
      <c r="AJ4331" t="s">
        <v>53</v>
      </c>
      <c r="AK4331">
        <v>7.2</v>
      </c>
      <c r="AM4331" t="s">
        <v>42</v>
      </c>
      <c r="AN4331">
        <v>7.2</v>
      </c>
      <c r="AO4331">
        <v>0</v>
      </c>
    </row>
    <row r="4332" spans="1:41" x14ac:dyDescent="0.25">
      <c r="A4332" t="s">
        <v>956</v>
      </c>
      <c r="F4332" t="s">
        <v>956</v>
      </c>
      <c r="G4332" s="1">
        <v>42459</v>
      </c>
      <c r="I4332" t="s">
        <v>1023</v>
      </c>
      <c r="J4332" t="s">
        <v>40</v>
      </c>
      <c r="K4332" t="s">
        <v>98</v>
      </c>
      <c r="L4332" t="s">
        <v>42</v>
      </c>
      <c r="M4332" t="s">
        <v>43</v>
      </c>
      <c r="N4332">
        <v>0</v>
      </c>
      <c r="O4332">
        <v>3</v>
      </c>
      <c r="P4332">
        <v>3</v>
      </c>
      <c r="T4332" t="s">
        <v>55</v>
      </c>
      <c r="V4332" t="s">
        <v>67</v>
      </c>
      <c r="X4332" t="s">
        <v>80</v>
      </c>
      <c r="Z4332" t="s">
        <v>86</v>
      </c>
      <c r="AB4332" t="s">
        <v>97</v>
      </c>
      <c r="AC4332" t="s">
        <v>99</v>
      </c>
      <c r="AG4332" t="s">
        <v>27</v>
      </c>
      <c r="AH4332" t="str">
        <f>Table1[[#This Row],[Family]]</f>
        <v>Chironomidae</v>
      </c>
      <c r="AI4332" t="s">
        <v>92</v>
      </c>
      <c r="AJ4332" t="s">
        <v>95</v>
      </c>
      <c r="AK4332">
        <v>4.9000000000000004</v>
      </c>
      <c r="AM4332" t="s">
        <v>42</v>
      </c>
      <c r="AN4332">
        <v>4.9000000000000004</v>
      </c>
      <c r="AO4332">
        <v>0</v>
      </c>
    </row>
    <row r="4333" spans="1:41" x14ac:dyDescent="0.25">
      <c r="A4333" t="s">
        <v>956</v>
      </c>
      <c r="F4333" t="s">
        <v>956</v>
      </c>
      <c r="G4333" s="1">
        <v>42459</v>
      </c>
      <c r="I4333" t="s">
        <v>1023</v>
      </c>
      <c r="J4333" t="s">
        <v>40</v>
      </c>
      <c r="K4333" t="s">
        <v>186</v>
      </c>
      <c r="L4333" t="s">
        <v>42</v>
      </c>
      <c r="M4333" t="s">
        <v>79</v>
      </c>
      <c r="N4333">
        <v>0</v>
      </c>
      <c r="O4333">
        <v>7</v>
      </c>
      <c r="P4333">
        <v>7</v>
      </c>
      <c r="T4333" t="s">
        <v>55</v>
      </c>
      <c r="V4333" t="s">
        <v>67</v>
      </c>
      <c r="X4333" t="s">
        <v>80</v>
      </c>
      <c r="Z4333" t="s">
        <v>86</v>
      </c>
      <c r="AC4333" t="s">
        <v>187</v>
      </c>
      <c r="AG4333" t="s">
        <v>27</v>
      </c>
      <c r="AH4333" t="str">
        <f>Table1[[#This Row],[Family]]</f>
        <v>Chironomidae</v>
      </c>
      <c r="AI4333" t="s">
        <v>48</v>
      </c>
      <c r="AK4333">
        <v>7.6</v>
      </c>
      <c r="AM4333" t="s">
        <v>42</v>
      </c>
      <c r="AN4333">
        <v>7.6</v>
      </c>
      <c r="AO4333">
        <v>0</v>
      </c>
    </row>
    <row r="4334" spans="1:41" x14ac:dyDescent="0.25">
      <c r="A4334" t="s">
        <v>956</v>
      </c>
      <c r="F4334" t="s">
        <v>956</v>
      </c>
      <c r="G4334" s="1">
        <v>42459</v>
      </c>
      <c r="I4334" t="s">
        <v>1023</v>
      </c>
      <c r="J4334" t="s">
        <v>40</v>
      </c>
      <c r="K4334" t="s">
        <v>100</v>
      </c>
      <c r="L4334" t="s">
        <v>42</v>
      </c>
      <c r="M4334" t="s">
        <v>43</v>
      </c>
      <c r="N4334">
        <v>0</v>
      </c>
      <c r="O4334">
        <v>1</v>
      </c>
      <c r="P4334">
        <v>1</v>
      </c>
      <c r="T4334" t="s">
        <v>55</v>
      </c>
      <c r="V4334" t="s">
        <v>67</v>
      </c>
      <c r="X4334" t="s">
        <v>80</v>
      </c>
      <c r="Z4334" t="s">
        <v>86</v>
      </c>
      <c r="AC4334" t="s">
        <v>101</v>
      </c>
      <c r="AG4334" t="s">
        <v>27</v>
      </c>
      <c r="AH4334" t="str">
        <f>Table1[[#This Row],[Family]]</f>
        <v>Chironomidae</v>
      </c>
      <c r="AI4334" t="s">
        <v>60</v>
      </c>
      <c r="AJ4334" t="s">
        <v>102</v>
      </c>
      <c r="AK4334">
        <v>9.6</v>
      </c>
      <c r="AM4334" t="s">
        <v>42</v>
      </c>
      <c r="AN4334">
        <v>9.6</v>
      </c>
      <c r="AO4334">
        <v>0</v>
      </c>
    </row>
    <row r="4335" spans="1:41" x14ac:dyDescent="0.25">
      <c r="A4335" t="s">
        <v>956</v>
      </c>
      <c r="F4335" t="s">
        <v>956</v>
      </c>
      <c r="G4335" s="1">
        <v>42459</v>
      </c>
      <c r="I4335" t="s">
        <v>1023</v>
      </c>
      <c r="J4335" t="s">
        <v>40</v>
      </c>
      <c r="K4335" t="s">
        <v>227</v>
      </c>
      <c r="L4335" t="s">
        <v>42</v>
      </c>
      <c r="M4335" t="s">
        <v>43</v>
      </c>
      <c r="N4335">
        <v>0</v>
      </c>
      <c r="O4335">
        <v>1</v>
      </c>
      <c r="P4335">
        <v>1</v>
      </c>
      <c r="T4335" t="s">
        <v>55</v>
      </c>
      <c r="V4335" t="s">
        <v>67</v>
      </c>
      <c r="X4335" t="s">
        <v>80</v>
      </c>
      <c r="Z4335" t="s">
        <v>86</v>
      </c>
      <c r="AC4335" t="s">
        <v>228</v>
      </c>
      <c r="AG4335" t="s">
        <v>27</v>
      </c>
      <c r="AH4335" t="str">
        <f>Table1[[#This Row],[Family]]</f>
        <v>Chironomidae</v>
      </c>
      <c r="AI4335" t="s">
        <v>144</v>
      </c>
      <c r="AJ4335" t="s">
        <v>61</v>
      </c>
      <c r="AK4335">
        <v>7.2</v>
      </c>
      <c r="AM4335" t="s">
        <v>42</v>
      </c>
      <c r="AN4335">
        <v>7.2</v>
      </c>
      <c r="AO4335">
        <v>0</v>
      </c>
    </row>
    <row r="4336" spans="1:41" x14ac:dyDescent="0.25">
      <c r="A4336" t="s">
        <v>956</v>
      </c>
      <c r="F4336" t="s">
        <v>956</v>
      </c>
      <c r="G4336" s="1">
        <v>42459</v>
      </c>
      <c r="I4336" t="s">
        <v>1023</v>
      </c>
      <c r="J4336" t="s">
        <v>40</v>
      </c>
      <c r="K4336" t="s">
        <v>107</v>
      </c>
      <c r="L4336" t="s">
        <v>42</v>
      </c>
      <c r="M4336" t="s">
        <v>43</v>
      </c>
      <c r="N4336">
        <v>0</v>
      </c>
      <c r="O4336">
        <v>68</v>
      </c>
      <c r="P4336">
        <v>68</v>
      </c>
      <c r="T4336" t="s">
        <v>55</v>
      </c>
      <c r="V4336" t="s">
        <v>67</v>
      </c>
      <c r="X4336" t="s">
        <v>80</v>
      </c>
      <c r="Z4336" t="s">
        <v>86</v>
      </c>
      <c r="AC4336" t="s">
        <v>108</v>
      </c>
      <c r="AG4336" t="s">
        <v>27</v>
      </c>
      <c r="AH4336" t="str">
        <f>Table1[[#This Row],[Family]]</f>
        <v>Chironomidae</v>
      </c>
      <c r="AI4336" t="s">
        <v>48</v>
      </c>
      <c r="AJ4336" t="s">
        <v>82</v>
      </c>
      <c r="AK4336">
        <v>9.1999999999999993</v>
      </c>
      <c r="AM4336" t="s">
        <v>42</v>
      </c>
      <c r="AN4336">
        <v>9.1999999999999993</v>
      </c>
      <c r="AO4336">
        <v>0</v>
      </c>
    </row>
    <row r="4337" spans="1:41" x14ac:dyDescent="0.25">
      <c r="A4337" t="s">
        <v>956</v>
      </c>
      <c r="F4337" t="s">
        <v>956</v>
      </c>
      <c r="G4337" s="1">
        <v>42459</v>
      </c>
      <c r="I4337" t="s">
        <v>1023</v>
      </c>
      <c r="J4337" t="s">
        <v>40</v>
      </c>
      <c r="K4337" t="s">
        <v>123</v>
      </c>
      <c r="L4337" t="s">
        <v>42</v>
      </c>
      <c r="M4337" t="s">
        <v>43</v>
      </c>
      <c r="N4337">
        <v>0</v>
      </c>
      <c r="O4337">
        <v>3</v>
      </c>
      <c r="P4337">
        <v>3</v>
      </c>
      <c r="T4337" t="s">
        <v>55</v>
      </c>
      <c r="V4337" t="s">
        <v>67</v>
      </c>
      <c r="X4337" t="s">
        <v>80</v>
      </c>
      <c r="Z4337" t="s">
        <v>86</v>
      </c>
      <c r="AC4337" t="s">
        <v>124</v>
      </c>
      <c r="AG4337" t="s">
        <v>27</v>
      </c>
      <c r="AH4337" t="str">
        <f>Table1[[#This Row],[Family]]</f>
        <v>Chironomidae</v>
      </c>
      <c r="AI4337" t="s">
        <v>76</v>
      </c>
      <c r="AJ4337" t="s">
        <v>61</v>
      </c>
      <c r="AK4337">
        <v>8.1999999999999993</v>
      </c>
      <c r="AM4337" t="s">
        <v>42</v>
      </c>
      <c r="AN4337">
        <v>8.1999999999999993</v>
      </c>
      <c r="AO4337">
        <v>0</v>
      </c>
    </row>
    <row r="4338" spans="1:41" x14ac:dyDescent="0.25">
      <c r="A4338" t="s">
        <v>956</v>
      </c>
      <c r="F4338" t="s">
        <v>956</v>
      </c>
      <c r="G4338" s="1">
        <v>42459</v>
      </c>
      <c r="I4338" t="s">
        <v>1023</v>
      </c>
      <c r="J4338" t="s">
        <v>40</v>
      </c>
      <c r="K4338" t="s">
        <v>193</v>
      </c>
      <c r="L4338" t="s">
        <v>42</v>
      </c>
      <c r="M4338" t="s">
        <v>43</v>
      </c>
      <c r="N4338">
        <v>0</v>
      </c>
      <c r="O4338">
        <v>6</v>
      </c>
      <c r="P4338">
        <v>6</v>
      </c>
      <c r="T4338" t="s">
        <v>55</v>
      </c>
      <c r="V4338" t="s">
        <v>67</v>
      </c>
      <c r="X4338" t="s">
        <v>80</v>
      </c>
      <c r="Z4338" t="s">
        <v>86</v>
      </c>
      <c r="AB4338" t="s">
        <v>194</v>
      </c>
      <c r="AC4338" t="s">
        <v>195</v>
      </c>
      <c r="AG4338" t="s">
        <v>27</v>
      </c>
      <c r="AH4338" t="str">
        <f>Table1[[#This Row],[Family]]</f>
        <v>Chironomidae</v>
      </c>
      <c r="AI4338" t="s">
        <v>48</v>
      </c>
      <c r="AJ4338" t="s">
        <v>61</v>
      </c>
      <c r="AK4338">
        <v>8.5</v>
      </c>
      <c r="AM4338" t="s">
        <v>42</v>
      </c>
      <c r="AN4338">
        <v>8.5</v>
      </c>
      <c r="AO4338">
        <v>0</v>
      </c>
    </row>
    <row r="4339" spans="1:41" x14ac:dyDescent="0.25">
      <c r="A4339" t="s">
        <v>956</v>
      </c>
      <c r="F4339" t="s">
        <v>956</v>
      </c>
      <c r="G4339" s="1">
        <v>42459</v>
      </c>
      <c r="I4339" t="s">
        <v>1023</v>
      </c>
      <c r="J4339" t="s">
        <v>40</v>
      </c>
      <c r="K4339" t="s">
        <v>278</v>
      </c>
      <c r="L4339" t="s">
        <v>42</v>
      </c>
      <c r="M4339" t="s">
        <v>43</v>
      </c>
      <c r="N4339">
        <v>0</v>
      </c>
      <c r="O4339">
        <v>1</v>
      </c>
      <c r="P4339">
        <v>1</v>
      </c>
      <c r="T4339" t="s">
        <v>55</v>
      </c>
      <c r="V4339" t="s">
        <v>67</v>
      </c>
      <c r="X4339" t="s">
        <v>80</v>
      </c>
      <c r="Z4339" t="s">
        <v>279</v>
      </c>
      <c r="AC4339" t="s">
        <v>280</v>
      </c>
      <c r="AG4339" t="s">
        <v>27</v>
      </c>
      <c r="AH4339" t="str">
        <f>Table1[[#This Row],[Family]]</f>
        <v>Empididae</v>
      </c>
      <c r="AI4339" t="s">
        <v>76</v>
      </c>
      <c r="AJ4339" t="s">
        <v>53</v>
      </c>
      <c r="AK4339">
        <v>7.4</v>
      </c>
      <c r="AM4339" t="s">
        <v>42</v>
      </c>
      <c r="AN4339">
        <v>7.4</v>
      </c>
      <c r="AO4339">
        <v>0</v>
      </c>
    </row>
    <row r="4340" spans="1:41" x14ac:dyDescent="0.25">
      <c r="A4340" t="s">
        <v>956</v>
      </c>
      <c r="F4340" t="s">
        <v>956</v>
      </c>
      <c r="G4340" s="1">
        <v>42459</v>
      </c>
      <c r="I4340" t="s">
        <v>1023</v>
      </c>
      <c r="J4340" t="s">
        <v>40</v>
      </c>
      <c r="K4340" t="s">
        <v>198</v>
      </c>
      <c r="L4340" t="s">
        <v>42</v>
      </c>
      <c r="M4340" t="s">
        <v>43</v>
      </c>
      <c r="N4340">
        <v>0</v>
      </c>
      <c r="O4340">
        <v>1</v>
      </c>
      <c r="P4340">
        <v>1</v>
      </c>
      <c r="T4340" t="s">
        <v>55</v>
      </c>
      <c r="V4340" t="s">
        <v>67</v>
      </c>
      <c r="X4340" t="s">
        <v>80</v>
      </c>
      <c r="Z4340" t="s">
        <v>199</v>
      </c>
      <c r="AB4340" t="s">
        <v>200</v>
      </c>
      <c r="AC4340" t="s">
        <v>201</v>
      </c>
      <c r="AG4340" t="s">
        <v>27</v>
      </c>
      <c r="AH4340" t="str">
        <f>Table1[[#This Row],[Family]]</f>
        <v>Simuliidae</v>
      </c>
      <c r="AI4340" t="s">
        <v>92</v>
      </c>
      <c r="AJ4340" t="s">
        <v>53</v>
      </c>
      <c r="AK4340">
        <v>2.4</v>
      </c>
      <c r="AM4340" t="s">
        <v>42</v>
      </c>
      <c r="AN4340">
        <v>2.4</v>
      </c>
      <c r="AO4340">
        <v>0</v>
      </c>
    </row>
    <row r="4341" spans="1:41" x14ac:dyDescent="0.25">
      <c r="A4341" t="s">
        <v>956</v>
      </c>
      <c r="F4341" t="s">
        <v>956</v>
      </c>
      <c r="G4341" s="1">
        <v>42459</v>
      </c>
      <c r="I4341" t="s">
        <v>1023</v>
      </c>
      <c r="J4341" t="s">
        <v>40</v>
      </c>
      <c r="K4341" t="s">
        <v>239</v>
      </c>
      <c r="L4341" t="s">
        <v>42</v>
      </c>
      <c r="M4341" t="s">
        <v>43</v>
      </c>
      <c r="N4341">
        <v>0</v>
      </c>
      <c r="O4341">
        <v>1</v>
      </c>
      <c r="P4341">
        <v>1</v>
      </c>
      <c r="T4341" t="s">
        <v>55</v>
      </c>
      <c r="V4341" t="s">
        <v>67</v>
      </c>
      <c r="X4341" t="s">
        <v>80</v>
      </c>
      <c r="Z4341" t="s">
        <v>203</v>
      </c>
      <c r="AC4341" t="s">
        <v>240</v>
      </c>
      <c r="AG4341" t="s">
        <v>27</v>
      </c>
      <c r="AH4341" t="str">
        <f>Table1[[#This Row],[Family]]</f>
        <v>Tipulidae</v>
      </c>
      <c r="AI4341" t="s">
        <v>60</v>
      </c>
      <c r="AJ4341" t="s">
        <v>49</v>
      </c>
      <c r="AK4341">
        <v>6.7</v>
      </c>
      <c r="AM4341" t="s">
        <v>42</v>
      </c>
      <c r="AN4341">
        <v>6.7</v>
      </c>
      <c r="AO4341">
        <v>0</v>
      </c>
    </row>
    <row r="4342" spans="1:41" x14ac:dyDescent="0.25">
      <c r="A4342" t="s">
        <v>957</v>
      </c>
      <c r="F4342" t="s">
        <v>957</v>
      </c>
      <c r="G4342" s="1">
        <v>42432</v>
      </c>
      <c r="I4342" t="s">
        <v>1023</v>
      </c>
      <c r="J4342" t="s">
        <v>129</v>
      </c>
      <c r="K4342" t="s">
        <v>130</v>
      </c>
      <c r="L4342" t="s">
        <v>42</v>
      </c>
      <c r="M4342" t="s">
        <v>43</v>
      </c>
      <c r="N4342">
        <v>0</v>
      </c>
      <c r="O4342">
        <v>3</v>
      </c>
      <c r="P4342">
        <v>3</v>
      </c>
      <c r="T4342" t="s">
        <v>55</v>
      </c>
      <c r="V4342" t="s">
        <v>67</v>
      </c>
      <c r="X4342" t="s">
        <v>68</v>
      </c>
      <c r="Z4342" t="s">
        <v>131</v>
      </c>
      <c r="AC4342" t="s">
        <v>132</v>
      </c>
      <c r="AG4342" t="s">
        <v>27</v>
      </c>
      <c r="AH4342" t="str">
        <f>Table1[[#This Row],[Family]]</f>
        <v>Ameletidae</v>
      </c>
      <c r="AI4342" t="s">
        <v>48</v>
      </c>
      <c r="AJ4342" t="s">
        <v>133</v>
      </c>
      <c r="AK4342">
        <v>2.6</v>
      </c>
      <c r="AM4342" t="s">
        <v>42</v>
      </c>
      <c r="AN4342">
        <v>2.6</v>
      </c>
      <c r="AO4342">
        <v>0</v>
      </c>
    </row>
    <row r="4343" spans="1:41" x14ac:dyDescent="0.25">
      <c r="A4343" t="s">
        <v>957</v>
      </c>
      <c r="F4343" t="s">
        <v>957</v>
      </c>
      <c r="G4343" s="1">
        <v>42432</v>
      </c>
      <c r="I4343" t="s">
        <v>1023</v>
      </c>
      <c r="J4343" t="s">
        <v>129</v>
      </c>
      <c r="K4343" t="s">
        <v>137</v>
      </c>
      <c r="L4343" t="s">
        <v>42</v>
      </c>
      <c r="M4343" t="s">
        <v>43</v>
      </c>
      <c r="N4343">
        <v>0</v>
      </c>
      <c r="O4343">
        <v>4</v>
      </c>
      <c r="P4343">
        <v>4</v>
      </c>
      <c r="T4343" t="s">
        <v>55</v>
      </c>
      <c r="V4343" t="s">
        <v>67</v>
      </c>
      <c r="X4343" t="s">
        <v>68</v>
      </c>
      <c r="Z4343" t="s">
        <v>138</v>
      </c>
      <c r="AC4343" t="s">
        <v>139</v>
      </c>
      <c r="AG4343" t="s">
        <v>27</v>
      </c>
      <c r="AH4343" t="str">
        <f>Table1[[#This Row],[Family]]</f>
        <v>Ephemerellidae</v>
      </c>
      <c r="AI4343" t="s">
        <v>48</v>
      </c>
      <c r="AJ4343" t="s">
        <v>140</v>
      </c>
      <c r="AK4343">
        <v>2.2999999999999998</v>
      </c>
      <c r="AM4343" t="s">
        <v>42</v>
      </c>
      <c r="AN4343">
        <v>2.2999999999999998</v>
      </c>
      <c r="AO4343">
        <v>0</v>
      </c>
    </row>
    <row r="4344" spans="1:41" x14ac:dyDescent="0.25">
      <c r="A4344" t="s">
        <v>957</v>
      </c>
      <c r="F4344" t="s">
        <v>957</v>
      </c>
      <c r="G4344" s="1">
        <v>42432</v>
      </c>
      <c r="I4344" t="s">
        <v>1023</v>
      </c>
      <c r="J4344" t="s">
        <v>129</v>
      </c>
      <c r="K4344" t="s">
        <v>151</v>
      </c>
      <c r="L4344" t="s">
        <v>42</v>
      </c>
      <c r="M4344" t="s">
        <v>43</v>
      </c>
      <c r="N4344">
        <v>0</v>
      </c>
      <c r="O4344">
        <v>3</v>
      </c>
      <c r="P4344">
        <v>3</v>
      </c>
      <c r="T4344" t="s">
        <v>55</v>
      </c>
      <c r="V4344" t="s">
        <v>67</v>
      </c>
      <c r="X4344" t="s">
        <v>152</v>
      </c>
      <c r="Z4344" t="s">
        <v>153</v>
      </c>
      <c r="AC4344" t="s">
        <v>154</v>
      </c>
      <c r="AG4344" t="s">
        <v>27</v>
      </c>
      <c r="AH4344" t="str">
        <f>Table1[[#This Row],[Family]]</f>
        <v>Chloroperlidae</v>
      </c>
      <c r="AI4344" t="s">
        <v>76</v>
      </c>
      <c r="AJ4344" t="s">
        <v>53</v>
      </c>
      <c r="AK4344">
        <v>1.9</v>
      </c>
      <c r="AM4344" t="s">
        <v>42</v>
      </c>
      <c r="AN4344">
        <v>1.9</v>
      </c>
      <c r="AO4344">
        <v>0</v>
      </c>
    </row>
    <row r="4345" spans="1:41" x14ac:dyDescent="0.25">
      <c r="A4345" t="s">
        <v>957</v>
      </c>
      <c r="F4345" t="s">
        <v>957</v>
      </c>
      <c r="G4345" s="1">
        <v>42432</v>
      </c>
      <c r="I4345" t="s">
        <v>1023</v>
      </c>
      <c r="J4345" t="s">
        <v>129</v>
      </c>
      <c r="K4345" t="s">
        <v>155</v>
      </c>
      <c r="L4345" t="s">
        <v>42</v>
      </c>
      <c r="M4345" t="s">
        <v>43</v>
      </c>
      <c r="N4345">
        <v>0</v>
      </c>
      <c r="O4345">
        <v>2</v>
      </c>
      <c r="P4345">
        <v>2</v>
      </c>
      <c r="T4345" t="s">
        <v>55</v>
      </c>
      <c r="V4345" t="s">
        <v>67</v>
      </c>
      <c r="X4345" t="s">
        <v>152</v>
      </c>
      <c r="Z4345" t="s">
        <v>156</v>
      </c>
      <c r="AC4345" t="s">
        <v>157</v>
      </c>
      <c r="AG4345" t="s">
        <v>27</v>
      </c>
      <c r="AH4345" t="str">
        <f>Table1[[#This Row],[Family]]</f>
        <v>Leuctridae</v>
      </c>
      <c r="AI4345" t="s">
        <v>60</v>
      </c>
      <c r="AJ4345" t="s">
        <v>53</v>
      </c>
      <c r="AK4345">
        <v>0.4</v>
      </c>
      <c r="AM4345" t="s">
        <v>42</v>
      </c>
      <c r="AN4345">
        <v>0.4</v>
      </c>
      <c r="AO4345">
        <v>0</v>
      </c>
    </row>
    <row r="4346" spans="1:41" x14ac:dyDescent="0.25">
      <c r="A4346" t="s">
        <v>957</v>
      </c>
      <c r="F4346" t="s">
        <v>957</v>
      </c>
      <c r="G4346" s="1">
        <v>42432</v>
      </c>
      <c r="I4346" t="s">
        <v>1023</v>
      </c>
      <c r="J4346" t="s">
        <v>129</v>
      </c>
      <c r="K4346" t="s">
        <v>523</v>
      </c>
      <c r="L4346" t="s">
        <v>42</v>
      </c>
      <c r="M4346" t="s">
        <v>43</v>
      </c>
      <c r="N4346">
        <v>0</v>
      </c>
      <c r="O4346">
        <v>22</v>
      </c>
      <c r="P4346">
        <v>22</v>
      </c>
      <c r="T4346" t="s">
        <v>55</v>
      </c>
      <c r="V4346" t="s">
        <v>67</v>
      </c>
      <c r="X4346" t="s">
        <v>152</v>
      </c>
      <c r="Z4346" t="s">
        <v>159</v>
      </c>
      <c r="AG4346" t="s">
        <v>24</v>
      </c>
      <c r="AH4346" t="str">
        <f>Table1[[#This Row],[FinalID]]</f>
        <v>NEMOURIDAE</v>
      </c>
      <c r="AI4346" t="s">
        <v>60</v>
      </c>
      <c r="AJ4346" t="s">
        <v>161</v>
      </c>
      <c r="AK4346">
        <v>2.9</v>
      </c>
      <c r="AM4346" t="s">
        <v>42</v>
      </c>
      <c r="AN4346">
        <v>2.9</v>
      </c>
      <c r="AO4346">
        <v>0</v>
      </c>
    </row>
    <row r="4347" spans="1:41" x14ac:dyDescent="0.25">
      <c r="A4347" t="s">
        <v>957</v>
      </c>
      <c r="F4347" t="s">
        <v>957</v>
      </c>
      <c r="G4347" s="1">
        <v>42432</v>
      </c>
      <c r="I4347" t="s">
        <v>1023</v>
      </c>
      <c r="J4347" t="s">
        <v>129</v>
      </c>
      <c r="K4347" t="s">
        <v>158</v>
      </c>
      <c r="L4347" t="s">
        <v>42</v>
      </c>
      <c r="M4347" t="s">
        <v>43</v>
      </c>
      <c r="N4347">
        <v>0</v>
      </c>
      <c r="O4347">
        <v>7</v>
      </c>
      <c r="P4347">
        <v>7</v>
      </c>
      <c r="T4347" t="s">
        <v>55</v>
      </c>
      <c r="V4347" t="s">
        <v>67</v>
      </c>
      <c r="X4347" t="s">
        <v>152</v>
      </c>
      <c r="Z4347" t="s">
        <v>159</v>
      </c>
      <c r="AC4347" t="s">
        <v>160</v>
      </c>
      <c r="AG4347" t="s">
        <v>27</v>
      </c>
      <c r="AH4347" t="str">
        <f>Table1[[#This Row],[Family]]</f>
        <v>Nemouridae</v>
      </c>
      <c r="AI4347" t="s">
        <v>60</v>
      </c>
      <c r="AJ4347" t="s">
        <v>161</v>
      </c>
      <c r="AK4347">
        <v>3</v>
      </c>
      <c r="AM4347" t="s">
        <v>42</v>
      </c>
      <c r="AN4347">
        <v>3</v>
      </c>
      <c r="AO4347">
        <v>0</v>
      </c>
    </row>
    <row r="4348" spans="1:41" x14ac:dyDescent="0.25">
      <c r="A4348" t="s">
        <v>957</v>
      </c>
      <c r="F4348" t="s">
        <v>957</v>
      </c>
      <c r="G4348" s="1">
        <v>42432</v>
      </c>
      <c r="I4348" t="s">
        <v>1023</v>
      </c>
      <c r="J4348" t="s">
        <v>129</v>
      </c>
      <c r="K4348" t="s">
        <v>429</v>
      </c>
      <c r="L4348" t="s">
        <v>42</v>
      </c>
      <c r="M4348" t="s">
        <v>43</v>
      </c>
      <c r="N4348">
        <v>0</v>
      </c>
      <c r="O4348">
        <v>1</v>
      </c>
      <c r="P4348">
        <v>1</v>
      </c>
      <c r="T4348" t="s">
        <v>55</v>
      </c>
      <c r="V4348" t="s">
        <v>67</v>
      </c>
      <c r="X4348" t="s">
        <v>152</v>
      </c>
      <c r="Z4348" t="s">
        <v>167</v>
      </c>
      <c r="AC4348" t="s">
        <v>430</v>
      </c>
      <c r="AG4348" t="s">
        <v>27</v>
      </c>
      <c r="AH4348" t="str">
        <f>Table1[[#This Row],[Family]]</f>
        <v>Perlodidae</v>
      </c>
      <c r="AI4348" t="s">
        <v>76</v>
      </c>
      <c r="AJ4348" t="s">
        <v>53</v>
      </c>
      <c r="AK4348">
        <v>1.7</v>
      </c>
      <c r="AM4348" t="s">
        <v>42</v>
      </c>
      <c r="AN4348">
        <v>1.7</v>
      </c>
      <c r="AO4348">
        <v>0</v>
      </c>
    </row>
    <row r="4349" spans="1:41" x14ac:dyDescent="0.25">
      <c r="A4349" t="s">
        <v>957</v>
      </c>
      <c r="F4349" t="s">
        <v>957</v>
      </c>
      <c r="G4349" s="1">
        <v>42432</v>
      </c>
      <c r="I4349" t="s">
        <v>1023</v>
      </c>
      <c r="J4349" t="s">
        <v>129</v>
      </c>
      <c r="K4349" t="s">
        <v>166</v>
      </c>
      <c r="L4349" t="s">
        <v>42</v>
      </c>
      <c r="M4349" t="s">
        <v>43</v>
      </c>
      <c r="N4349">
        <v>0</v>
      </c>
      <c r="O4349">
        <v>8</v>
      </c>
      <c r="P4349">
        <v>8</v>
      </c>
      <c r="T4349" t="s">
        <v>55</v>
      </c>
      <c r="V4349" t="s">
        <v>67</v>
      </c>
      <c r="X4349" t="s">
        <v>152</v>
      </c>
      <c r="Z4349" t="s">
        <v>167</v>
      </c>
      <c r="AC4349" t="s">
        <v>168</v>
      </c>
      <c r="AG4349" t="s">
        <v>27</v>
      </c>
      <c r="AH4349" t="str">
        <f>Table1[[#This Row],[Family]]</f>
        <v>Perlodidae</v>
      </c>
      <c r="AI4349" t="s">
        <v>76</v>
      </c>
      <c r="AJ4349" t="s">
        <v>169</v>
      </c>
      <c r="AK4349">
        <v>2.4</v>
      </c>
      <c r="AM4349" t="s">
        <v>42</v>
      </c>
      <c r="AN4349">
        <v>2.4</v>
      </c>
      <c r="AO4349">
        <v>0</v>
      </c>
    </row>
    <row r="4350" spans="1:41" x14ac:dyDescent="0.25">
      <c r="A4350" t="s">
        <v>957</v>
      </c>
      <c r="F4350" t="s">
        <v>957</v>
      </c>
      <c r="G4350" s="1">
        <v>42432</v>
      </c>
      <c r="I4350" t="s">
        <v>1023</v>
      </c>
      <c r="J4350" t="s">
        <v>129</v>
      </c>
      <c r="K4350" t="s">
        <v>590</v>
      </c>
      <c r="L4350" t="s">
        <v>42</v>
      </c>
      <c r="M4350" t="s">
        <v>43</v>
      </c>
      <c r="N4350">
        <v>0</v>
      </c>
      <c r="O4350">
        <v>1</v>
      </c>
      <c r="P4350">
        <v>1</v>
      </c>
      <c r="T4350" t="s">
        <v>55</v>
      </c>
      <c r="V4350" t="s">
        <v>67</v>
      </c>
      <c r="X4350" t="s">
        <v>72</v>
      </c>
      <c r="Z4350" t="s">
        <v>591</v>
      </c>
      <c r="AC4350" t="s">
        <v>592</v>
      </c>
      <c r="AG4350" t="s">
        <v>27</v>
      </c>
      <c r="AH4350" t="str">
        <f>Table1[[#This Row],[Family]]</f>
        <v>Lepidostomatidae</v>
      </c>
      <c r="AI4350" t="s">
        <v>60</v>
      </c>
      <c r="AJ4350" t="s">
        <v>271</v>
      </c>
      <c r="AM4350" t="s">
        <v>42</v>
      </c>
      <c r="AO4350">
        <v>0</v>
      </c>
    </row>
    <row r="4351" spans="1:41" x14ac:dyDescent="0.25">
      <c r="A4351" t="s">
        <v>957</v>
      </c>
      <c r="F4351" t="s">
        <v>957</v>
      </c>
      <c r="G4351" s="1">
        <v>42432</v>
      </c>
      <c r="I4351" t="s">
        <v>1023</v>
      </c>
      <c r="J4351" t="s">
        <v>129</v>
      </c>
      <c r="K4351" t="s">
        <v>359</v>
      </c>
      <c r="L4351" t="s">
        <v>42</v>
      </c>
      <c r="M4351" t="s">
        <v>43</v>
      </c>
      <c r="N4351">
        <v>0</v>
      </c>
      <c r="O4351">
        <v>1</v>
      </c>
      <c r="P4351">
        <v>1</v>
      </c>
      <c r="T4351" t="s">
        <v>55</v>
      </c>
      <c r="V4351" t="s">
        <v>67</v>
      </c>
      <c r="X4351" t="s">
        <v>72</v>
      </c>
      <c r="Z4351" t="s">
        <v>360</v>
      </c>
      <c r="AC4351" t="s">
        <v>361</v>
      </c>
      <c r="AG4351" t="s">
        <v>27</v>
      </c>
      <c r="AH4351" t="str">
        <f>Table1[[#This Row],[Family]]</f>
        <v>Rhyacophilidae</v>
      </c>
      <c r="AI4351" t="s">
        <v>76</v>
      </c>
      <c r="AJ4351" t="s">
        <v>53</v>
      </c>
      <c r="AK4351">
        <v>2.1</v>
      </c>
      <c r="AM4351" t="s">
        <v>42</v>
      </c>
      <c r="AN4351">
        <v>2.1</v>
      </c>
      <c r="AO4351">
        <v>0</v>
      </c>
    </row>
    <row r="4352" spans="1:41" x14ac:dyDescent="0.25">
      <c r="A4352" t="s">
        <v>957</v>
      </c>
      <c r="F4352" t="s">
        <v>957</v>
      </c>
      <c r="G4352" s="1">
        <v>42432</v>
      </c>
      <c r="I4352" t="s">
        <v>1023</v>
      </c>
      <c r="J4352" t="s">
        <v>129</v>
      </c>
      <c r="K4352" t="s">
        <v>177</v>
      </c>
      <c r="L4352" t="s">
        <v>42</v>
      </c>
      <c r="M4352" t="s">
        <v>43</v>
      </c>
      <c r="N4352">
        <v>0</v>
      </c>
      <c r="O4352">
        <v>1</v>
      </c>
      <c r="P4352">
        <v>1</v>
      </c>
      <c r="T4352" t="s">
        <v>55</v>
      </c>
      <c r="V4352" t="s">
        <v>67</v>
      </c>
      <c r="X4352" t="s">
        <v>72</v>
      </c>
      <c r="Z4352" t="s">
        <v>178</v>
      </c>
      <c r="AC4352" t="s">
        <v>179</v>
      </c>
      <c r="AG4352" t="s">
        <v>27</v>
      </c>
      <c r="AH4352" t="str">
        <f>Table1[[#This Row],[Family]]</f>
        <v>Uenoidae</v>
      </c>
      <c r="AI4352" t="s">
        <v>144</v>
      </c>
      <c r="AJ4352" t="s">
        <v>53</v>
      </c>
      <c r="AK4352">
        <v>2.7</v>
      </c>
      <c r="AM4352" t="s">
        <v>42</v>
      </c>
      <c r="AN4352">
        <v>2.7</v>
      </c>
      <c r="AO4352">
        <v>0</v>
      </c>
    </row>
    <row r="4353" spans="1:41" x14ac:dyDescent="0.25">
      <c r="A4353" t="s">
        <v>957</v>
      </c>
      <c r="F4353" t="s">
        <v>957</v>
      </c>
      <c r="G4353" s="1">
        <v>42432</v>
      </c>
      <c r="I4353" t="s">
        <v>1023</v>
      </c>
      <c r="J4353" t="s">
        <v>129</v>
      </c>
      <c r="K4353" t="s">
        <v>183</v>
      </c>
      <c r="L4353" t="s">
        <v>42</v>
      </c>
      <c r="M4353" t="s">
        <v>43</v>
      </c>
      <c r="N4353">
        <v>0</v>
      </c>
      <c r="O4353">
        <v>1</v>
      </c>
      <c r="P4353">
        <v>1</v>
      </c>
      <c r="T4353" t="s">
        <v>55</v>
      </c>
      <c r="V4353" t="s">
        <v>67</v>
      </c>
      <c r="X4353" t="s">
        <v>80</v>
      </c>
      <c r="Z4353" t="s">
        <v>86</v>
      </c>
      <c r="AB4353" t="s">
        <v>97</v>
      </c>
      <c r="AC4353" t="s">
        <v>184</v>
      </c>
      <c r="AG4353" t="s">
        <v>27</v>
      </c>
      <c r="AH4353" t="str">
        <f>Table1[[#This Row],[Family]]</f>
        <v>Chironomidae</v>
      </c>
      <c r="AI4353" t="s">
        <v>48</v>
      </c>
      <c r="AJ4353" t="s">
        <v>185</v>
      </c>
      <c r="AK4353">
        <v>2.1</v>
      </c>
      <c r="AM4353" t="s">
        <v>42</v>
      </c>
      <c r="AN4353">
        <v>2.1</v>
      </c>
      <c r="AO4353">
        <v>0</v>
      </c>
    </row>
    <row r="4354" spans="1:41" x14ac:dyDescent="0.25">
      <c r="A4354" t="s">
        <v>957</v>
      </c>
      <c r="F4354" t="s">
        <v>957</v>
      </c>
      <c r="G4354" s="1">
        <v>42432</v>
      </c>
      <c r="I4354" t="s">
        <v>1023</v>
      </c>
      <c r="J4354" t="s">
        <v>129</v>
      </c>
      <c r="K4354" t="s">
        <v>186</v>
      </c>
      <c r="L4354" t="s">
        <v>42</v>
      </c>
      <c r="M4354" t="s">
        <v>79</v>
      </c>
      <c r="N4354">
        <v>0</v>
      </c>
      <c r="O4354">
        <v>1</v>
      </c>
      <c r="P4354">
        <v>1</v>
      </c>
      <c r="T4354" t="s">
        <v>55</v>
      </c>
      <c r="V4354" t="s">
        <v>67</v>
      </c>
      <c r="X4354" t="s">
        <v>80</v>
      </c>
      <c r="Z4354" t="s">
        <v>86</v>
      </c>
      <c r="AC4354" t="s">
        <v>187</v>
      </c>
      <c r="AG4354" t="s">
        <v>27</v>
      </c>
      <c r="AH4354" t="str">
        <f>Table1[[#This Row],[Family]]</f>
        <v>Chironomidae</v>
      </c>
      <c r="AI4354" t="s">
        <v>48</v>
      </c>
      <c r="AK4354">
        <v>7.6</v>
      </c>
      <c r="AM4354" t="s">
        <v>42</v>
      </c>
      <c r="AN4354">
        <v>7.6</v>
      </c>
      <c r="AO4354">
        <v>0</v>
      </c>
    </row>
    <row r="4355" spans="1:41" x14ac:dyDescent="0.25">
      <c r="A4355" t="s">
        <v>957</v>
      </c>
      <c r="F4355" t="s">
        <v>957</v>
      </c>
      <c r="G4355" s="1">
        <v>42432</v>
      </c>
      <c r="I4355" t="s">
        <v>1023</v>
      </c>
      <c r="J4355" t="s">
        <v>129</v>
      </c>
      <c r="K4355" t="s">
        <v>103</v>
      </c>
      <c r="L4355" t="s">
        <v>42</v>
      </c>
      <c r="M4355" t="s">
        <v>43</v>
      </c>
      <c r="N4355">
        <v>0</v>
      </c>
      <c r="O4355">
        <v>1</v>
      </c>
      <c r="P4355">
        <v>1</v>
      </c>
      <c r="T4355" t="s">
        <v>55</v>
      </c>
      <c r="V4355" t="s">
        <v>67</v>
      </c>
      <c r="X4355" t="s">
        <v>80</v>
      </c>
      <c r="Z4355" t="s">
        <v>86</v>
      </c>
      <c r="AC4355" t="s">
        <v>104</v>
      </c>
      <c r="AG4355" t="s">
        <v>27</v>
      </c>
      <c r="AH4355" t="str">
        <f>Table1[[#This Row],[Family]]</f>
        <v>Chironomidae</v>
      </c>
      <c r="AI4355" t="s">
        <v>48</v>
      </c>
      <c r="AJ4355" t="s">
        <v>61</v>
      </c>
      <c r="AK4355">
        <v>5.9</v>
      </c>
      <c r="AM4355" t="s">
        <v>42</v>
      </c>
      <c r="AN4355">
        <v>5.9</v>
      </c>
      <c r="AO4355">
        <v>0</v>
      </c>
    </row>
    <row r="4356" spans="1:41" x14ac:dyDescent="0.25">
      <c r="A4356" t="s">
        <v>957</v>
      </c>
      <c r="F4356" t="s">
        <v>957</v>
      </c>
      <c r="G4356" s="1">
        <v>42432</v>
      </c>
      <c r="I4356" t="s">
        <v>1023</v>
      </c>
      <c r="J4356" t="s">
        <v>129</v>
      </c>
      <c r="K4356" t="s">
        <v>191</v>
      </c>
      <c r="L4356" t="s">
        <v>42</v>
      </c>
      <c r="M4356" t="s">
        <v>43</v>
      </c>
      <c r="N4356">
        <v>0</v>
      </c>
      <c r="O4356">
        <v>2</v>
      </c>
      <c r="P4356">
        <v>2</v>
      </c>
      <c r="T4356" t="s">
        <v>55</v>
      </c>
      <c r="V4356" t="s">
        <v>67</v>
      </c>
      <c r="X4356" t="s">
        <v>80</v>
      </c>
      <c r="Z4356" t="s">
        <v>86</v>
      </c>
      <c r="AC4356" t="s">
        <v>192</v>
      </c>
      <c r="AG4356" t="s">
        <v>27</v>
      </c>
      <c r="AH4356" t="str">
        <f>Table1[[#This Row],[Family]]</f>
        <v>Chironomidae</v>
      </c>
      <c r="AI4356" t="s">
        <v>48</v>
      </c>
      <c r="AJ4356" t="s">
        <v>61</v>
      </c>
      <c r="AK4356">
        <v>6.1</v>
      </c>
      <c r="AM4356" t="s">
        <v>42</v>
      </c>
      <c r="AN4356">
        <v>6.1</v>
      </c>
      <c r="AO4356">
        <v>0</v>
      </c>
    </row>
    <row r="4357" spans="1:41" x14ac:dyDescent="0.25">
      <c r="A4357" t="s">
        <v>957</v>
      </c>
      <c r="F4357" t="s">
        <v>957</v>
      </c>
      <c r="G4357" s="1">
        <v>42432</v>
      </c>
      <c r="I4357" t="s">
        <v>1023</v>
      </c>
      <c r="J4357" t="s">
        <v>129</v>
      </c>
      <c r="K4357" t="s">
        <v>274</v>
      </c>
      <c r="L4357" t="s">
        <v>42</v>
      </c>
      <c r="M4357" t="s">
        <v>43</v>
      </c>
      <c r="N4357">
        <v>0</v>
      </c>
      <c r="O4357">
        <v>3</v>
      </c>
      <c r="P4357">
        <v>3</v>
      </c>
      <c r="T4357" t="s">
        <v>55</v>
      </c>
      <c r="V4357" t="s">
        <v>67</v>
      </c>
      <c r="X4357" t="s">
        <v>80</v>
      </c>
      <c r="Z4357" t="s">
        <v>86</v>
      </c>
      <c r="AC4357" t="s">
        <v>275</v>
      </c>
      <c r="AG4357" t="s">
        <v>27</v>
      </c>
      <c r="AH4357" t="str">
        <f>Table1[[#This Row],[Family]]</f>
        <v>Chironomidae</v>
      </c>
      <c r="AI4357" t="s">
        <v>48</v>
      </c>
      <c r="AJ4357" t="s">
        <v>61</v>
      </c>
      <c r="AK4357">
        <v>4.5999999999999996</v>
      </c>
      <c r="AM4357" t="s">
        <v>42</v>
      </c>
      <c r="AN4357">
        <v>4.5999999999999996</v>
      </c>
      <c r="AO4357">
        <v>0</v>
      </c>
    </row>
    <row r="4358" spans="1:41" x14ac:dyDescent="0.25">
      <c r="A4358" t="s">
        <v>957</v>
      </c>
      <c r="F4358" t="s">
        <v>957</v>
      </c>
      <c r="G4358" s="1">
        <v>42432</v>
      </c>
      <c r="I4358" t="s">
        <v>1023</v>
      </c>
      <c r="J4358" t="s">
        <v>129</v>
      </c>
      <c r="K4358" t="s">
        <v>538</v>
      </c>
      <c r="L4358" t="s">
        <v>42</v>
      </c>
      <c r="M4358" t="s">
        <v>79</v>
      </c>
      <c r="N4358">
        <v>0</v>
      </c>
      <c r="O4358">
        <v>1</v>
      </c>
      <c r="P4358">
        <v>1</v>
      </c>
      <c r="T4358" t="s">
        <v>55</v>
      </c>
      <c r="V4358" t="s">
        <v>67</v>
      </c>
      <c r="X4358" t="s">
        <v>80</v>
      </c>
      <c r="Z4358" t="s">
        <v>199</v>
      </c>
      <c r="AG4358" t="s">
        <v>24</v>
      </c>
      <c r="AH4358" t="str">
        <f>Table1[[#This Row],[FinalID]]</f>
        <v>SIMULIIDAE</v>
      </c>
      <c r="AI4358" t="s">
        <v>92</v>
      </c>
      <c r="AJ4358" t="s">
        <v>53</v>
      </c>
      <c r="AK4358">
        <v>3.2</v>
      </c>
      <c r="AM4358" t="s">
        <v>42</v>
      </c>
      <c r="AN4358">
        <v>3.2</v>
      </c>
      <c r="AO4358">
        <v>0</v>
      </c>
    </row>
    <row r="4359" spans="1:41" x14ac:dyDescent="0.25">
      <c r="A4359" t="s">
        <v>957</v>
      </c>
      <c r="F4359" t="s">
        <v>957</v>
      </c>
      <c r="G4359" s="1">
        <v>42432</v>
      </c>
      <c r="I4359" t="s">
        <v>1023</v>
      </c>
      <c r="J4359" t="s">
        <v>129</v>
      </c>
      <c r="K4359" t="s">
        <v>198</v>
      </c>
      <c r="L4359" t="s">
        <v>42</v>
      </c>
      <c r="M4359" t="s">
        <v>43</v>
      </c>
      <c r="N4359">
        <v>0</v>
      </c>
      <c r="O4359">
        <v>47</v>
      </c>
      <c r="P4359">
        <v>47</v>
      </c>
      <c r="T4359" t="s">
        <v>55</v>
      </c>
      <c r="V4359" t="s">
        <v>67</v>
      </c>
      <c r="X4359" t="s">
        <v>80</v>
      </c>
      <c r="Z4359" t="s">
        <v>199</v>
      </c>
      <c r="AB4359" t="s">
        <v>200</v>
      </c>
      <c r="AC4359" t="s">
        <v>201</v>
      </c>
      <c r="AG4359" t="s">
        <v>27</v>
      </c>
      <c r="AH4359" t="str">
        <f>Table1[[#This Row],[Family]]</f>
        <v>Simuliidae</v>
      </c>
      <c r="AI4359" t="s">
        <v>92</v>
      </c>
      <c r="AJ4359" t="s">
        <v>53</v>
      </c>
      <c r="AK4359">
        <v>2.4</v>
      </c>
      <c r="AM4359" t="s">
        <v>42</v>
      </c>
      <c r="AN4359">
        <v>2.4</v>
      </c>
      <c r="AO4359">
        <v>0</v>
      </c>
    </row>
    <row r="4360" spans="1:41" x14ac:dyDescent="0.25">
      <c r="A4360" t="s">
        <v>957</v>
      </c>
      <c r="F4360" t="s">
        <v>957</v>
      </c>
      <c r="G4360" s="1">
        <v>42432</v>
      </c>
      <c r="I4360" t="s">
        <v>1023</v>
      </c>
      <c r="J4360" t="s">
        <v>129</v>
      </c>
      <c r="K4360" t="s">
        <v>421</v>
      </c>
      <c r="L4360" t="s">
        <v>42</v>
      </c>
      <c r="M4360" t="s">
        <v>43</v>
      </c>
      <c r="N4360">
        <v>0</v>
      </c>
      <c r="O4360">
        <v>8</v>
      </c>
      <c r="P4360">
        <v>8</v>
      </c>
      <c r="T4360" t="s">
        <v>55</v>
      </c>
      <c r="V4360" t="s">
        <v>67</v>
      </c>
      <c r="X4360" t="s">
        <v>80</v>
      </c>
      <c r="Z4360" t="s">
        <v>199</v>
      </c>
      <c r="AB4360" t="s">
        <v>200</v>
      </c>
      <c r="AC4360" t="s">
        <v>422</v>
      </c>
      <c r="AG4360" t="s">
        <v>27</v>
      </c>
      <c r="AH4360" t="str">
        <f>Table1[[#This Row],[Family]]</f>
        <v>Simuliidae</v>
      </c>
      <c r="AI4360" t="s">
        <v>92</v>
      </c>
      <c r="AJ4360" t="s">
        <v>53</v>
      </c>
      <c r="AK4360">
        <v>2.4</v>
      </c>
      <c r="AM4360" t="s">
        <v>42</v>
      </c>
      <c r="AN4360">
        <v>2.4</v>
      </c>
      <c r="AO4360">
        <v>0</v>
      </c>
    </row>
    <row r="4361" spans="1:41" x14ac:dyDescent="0.25">
      <c r="A4361" t="s">
        <v>957</v>
      </c>
      <c r="F4361" t="s">
        <v>957</v>
      </c>
      <c r="G4361" s="1">
        <v>42432</v>
      </c>
      <c r="I4361" t="s">
        <v>1023</v>
      </c>
      <c r="J4361" t="s">
        <v>129</v>
      </c>
      <c r="K4361" t="s">
        <v>501</v>
      </c>
      <c r="L4361" t="s">
        <v>42</v>
      </c>
      <c r="M4361" t="s">
        <v>43</v>
      </c>
      <c r="N4361">
        <v>0</v>
      </c>
      <c r="O4361">
        <v>1</v>
      </c>
      <c r="P4361">
        <v>1</v>
      </c>
      <c r="T4361" t="s">
        <v>55</v>
      </c>
      <c r="V4361" t="s">
        <v>67</v>
      </c>
      <c r="X4361" t="s">
        <v>80</v>
      </c>
      <c r="Z4361" t="s">
        <v>203</v>
      </c>
      <c r="AC4361" t="s">
        <v>502</v>
      </c>
      <c r="AG4361" t="s">
        <v>27</v>
      </c>
      <c r="AH4361" t="str">
        <f>Table1[[#This Row],[Family]]</f>
        <v>Tipulidae</v>
      </c>
      <c r="AI4361" t="s">
        <v>76</v>
      </c>
      <c r="AJ4361" t="s">
        <v>190</v>
      </c>
      <c r="AK4361">
        <v>1.5</v>
      </c>
      <c r="AM4361" t="s">
        <v>42</v>
      </c>
      <c r="AN4361">
        <v>1.5</v>
      </c>
      <c r="AO4361">
        <v>0</v>
      </c>
    </row>
    <row r="4362" spans="1:41" x14ac:dyDescent="0.25">
      <c r="A4362" t="s">
        <v>958</v>
      </c>
      <c r="F4362" t="s">
        <v>958</v>
      </c>
      <c r="G4362" s="1">
        <v>42432</v>
      </c>
      <c r="I4362" t="s">
        <v>1023</v>
      </c>
      <c r="J4362" t="s">
        <v>129</v>
      </c>
      <c r="K4362" t="s">
        <v>207</v>
      </c>
      <c r="L4362" t="s">
        <v>42</v>
      </c>
      <c r="M4362" t="s">
        <v>43</v>
      </c>
      <c r="N4362">
        <v>0</v>
      </c>
      <c r="O4362">
        <v>1</v>
      </c>
      <c r="P4362">
        <v>1</v>
      </c>
      <c r="T4362" t="s">
        <v>208</v>
      </c>
      <c r="V4362" t="s">
        <v>209</v>
      </c>
      <c r="X4362" t="s">
        <v>210</v>
      </c>
      <c r="Z4362" t="s">
        <v>211</v>
      </c>
      <c r="AC4362" t="s">
        <v>212</v>
      </c>
      <c r="AG4362" t="s">
        <v>27</v>
      </c>
      <c r="AH4362" t="str">
        <f>Table1[[#This Row],[Family]]</f>
        <v>Physidae</v>
      </c>
      <c r="AI4362" t="s">
        <v>144</v>
      </c>
      <c r="AJ4362" t="s">
        <v>213</v>
      </c>
      <c r="AK4362">
        <v>7</v>
      </c>
      <c r="AM4362" t="s">
        <v>42</v>
      </c>
      <c r="AN4362">
        <v>7</v>
      </c>
      <c r="AO4362">
        <v>0</v>
      </c>
    </row>
    <row r="4363" spans="1:41" x14ac:dyDescent="0.25">
      <c r="A4363" t="s">
        <v>958</v>
      </c>
      <c r="F4363" t="s">
        <v>958</v>
      </c>
      <c r="G4363" s="1">
        <v>42432</v>
      </c>
      <c r="I4363" t="s">
        <v>1023</v>
      </c>
      <c r="J4363" t="s">
        <v>129</v>
      </c>
      <c r="K4363" t="s">
        <v>764</v>
      </c>
      <c r="L4363" t="s">
        <v>42</v>
      </c>
      <c r="M4363" t="s">
        <v>43</v>
      </c>
      <c r="N4363">
        <v>0</v>
      </c>
      <c r="O4363">
        <v>1</v>
      </c>
      <c r="P4363">
        <v>1</v>
      </c>
      <c r="T4363" t="s">
        <v>208</v>
      </c>
      <c r="V4363" t="s">
        <v>209</v>
      </c>
      <c r="X4363" t="s">
        <v>210</v>
      </c>
      <c r="Z4363" t="s">
        <v>457</v>
      </c>
      <c r="AC4363" t="s">
        <v>765</v>
      </c>
      <c r="AG4363" t="s">
        <v>27</v>
      </c>
      <c r="AH4363" t="str">
        <f>Table1[[#This Row],[Family]]</f>
        <v>Planorbidae</v>
      </c>
      <c r="AI4363" t="s">
        <v>144</v>
      </c>
      <c r="AJ4363" t="s">
        <v>213</v>
      </c>
      <c r="AK4363">
        <v>7.6</v>
      </c>
      <c r="AM4363" t="s">
        <v>42</v>
      </c>
      <c r="AN4363">
        <v>7.6</v>
      </c>
      <c r="AO4363">
        <v>0</v>
      </c>
    </row>
    <row r="4364" spans="1:41" x14ac:dyDescent="0.25">
      <c r="A4364" t="s">
        <v>958</v>
      </c>
      <c r="F4364" t="s">
        <v>958</v>
      </c>
      <c r="G4364" s="1">
        <v>42432</v>
      </c>
      <c r="I4364" t="s">
        <v>1023</v>
      </c>
      <c r="J4364" t="s">
        <v>129</v>
      </c>
      <c r="K4364" t="s">
        <v>315</v>
      </c>
      <c r="L4364" t="s">
        <v>42</v>
      </c>
      <c r="M4364" t="s">
        <v>43</v>
      </c>
      <c r="N4364">
        <v>0</v>
      </c>
      <c r="O4364">
        <v>3</v>
      </c>
      <c r="P4364">
        <v>3</v>
      </c>
      <c r="T4364" t="s">
        <v>55</v>
      </c>
      <c r="V4364" t="s">
        <v>56</v>
      </c>
      <c r="X4364" t="s">
        <v>57</v>
      </c>
      <c r="Z4364" t="s">
        <v>290</v>
      </c>
      <c r="AC4364" t="s">
        <v>316</v>
      </c>
      <c r="AG4364" t="s">
        <v>27</v>
      </c>
      <c r="AH4364" t="str">
        <f>Table1[[#This Row],[Family]]</f>
        <v>Crangonyctidae</v>
      </c>
      <c r="AI4364" t="s">
        <v>48</v>
      </c>
      <c r="AJ4364" t="s">
        <v>61</v>
      </c>
      <c r="AK4364">
        <v>6.7</v>
      </c>
      <c r="AM4364" t="s">
        <v>42</v>
      </c>
      <c r="AN4364">
        <v>6.7</v>
      </c>
      <c r="AO4364">
        <v>0</v>
      </c>
    </row>
    <row r="4365" spans="1:41" x14ac:dyDescent="0.25">
      <c r="A4365" t="s">
        <v>958</v>
      </c>
      <c r="F4365" t="s">
        <v>958</v>
      </c>
      <c r="G4365" s="1">
        <v>42432</v>
      </c>
      <c r="I4365" t="s">
        <v>1023</v>
      </c>
      <c r="J4365" t="s">
        <v>129</v>
      </c>
      <c r="K4365" t="s">
        <v>62</v>
      </c>
      <c r="L4365" t="s">
        <v>42</v>
      </c>
      <c r="M4365" t="s">
        <v>43</v>
      </c>
      <c r="N4365">
        <v>0</v>
      </c>
      <c r="O4365">
        <v>1</v>
      </c>
      <c r="P4365">
        <v>1</v>
      </c>
      <c r="T4365" t="s">
        <v>55</v>
      </c>
      <c r="V4365" t="s">
        <v>56</v>
      </c>
      <c r="X4365" t="s">
        <v>63</v>
      </c>
      <c r="Z4365" t="s">
        <v>64</v>
      </c>
      <c r="AC4365" t="s">
        <v>65</v>
      </c>
      <c r="AG4365" t="s">
        <v>27</v>
      </c>
      <c r="AH4365" t="str">
        <f>Table1[[#This Row],[Family]]</f>
        <v>Asellidae</v>
      </c>
      <c r="AI4365" t="s">
        <v>48</v>
      </c>
      <c r="AJ4365" t="s">
        <v>61</v>
      </c>
      <c r="AK4365">
        <v>2.6</v>
      </c>
      <c r="AM4365" t="s">
        <v>42</v>
      </c>
      <c r="AN4365">
        <v>2.6</v>
      </c>
      <c r="AO4365">
        <v>0</v>
      </c>
    </row>
    <row r="4366" spans="1:41" x14ac:dyDescent="0.25">
      <c r="A4366" t="s">
        <v>958</v>
      </c>
      <c r="F4366" t="s">
        <v>958</v>
      </c>
      <c r="G4366" s="1">
        <v>42432</v>
      </c>
      <c r="I4366" t="s">
        <v>1023</v>
      </c>
      <c r="J4366" t="s">
        <v>129</v>
      </c>
      <c r="K4366" t="s">
        <v>601</v>
      </c>
      <c r="L4366" t="s">
        <v>42</v>
      </c>
      <c r="M4366" t="s">
        <v>43</v>
      </c>
      <c r="N4366">
        <v>0</v>
      </c>
      <c r="O4366">
        <v>2</v>
      </c>
      <c r="P4366">
        <v>2</v>
      </c>
      <c r="T4366" t="s">
        <v>55</v>
      </c>
      <c r="V4366" t="s">
        <v>67</v>
      </c>
      <c r="X4366" t="s">
        <v>152</v>
      </c>
      <c r="Z4366" t="s">
        <v>321</v>
      </c>
      <c r="AC4366" t="s">
        <v>602</v>
      </c>
      <c r="AG4366" t="s">
        <v>27</v>
      </c>
      <c r="AH4366" t="str">
        <f>Table1[[#This Row],[Family]]</f>
        <v>Capniidae</v>
      </c>
      <c r="AI4366" t="s">
        <v>60</v>
      </c>
      <c r="AJ4366" t="s">
        <v>53</v>
      </c>
      <c r="AK4366">
        <v>4.2</v>
      </c>
      <c r="AM4366" t="s">
        <v>42</v>
      </c>
      <c r="AN4366">
        <v>4.2</v>
      </c>
      <c r="AO4366">
        <v>0</v>
      </c>
    </row>
    <row r="4367" spans="1:41" x14ac:dyDescent="0.25">
      <c r="A4367" t="s">
        <v>958</v>
      </c>
      <c r="F4367" t="s">
        <v>958</v>
      </c>
      <c r="G4367" s="1">
        <v>42432</v>
      </c>
      <c r="I4367" t="s">
        <v>1023</v>
      </c>
      <c r="J4367" t="s">
        <v>129</v>
      </c>
      <c r="K4367" t="s">
        <v>523</v>
      </c>
      <c r="L4367" t="s">
        <v>42</v>
      </c>
      <c r="M4367" t="s">
        <v>43</v>
      </c>
      <c r="N4367">
        <v>0</v>
      </c>
      <c r="O4367">
        <v>2</v>
      </c>
      <c r="P4367">
        <v>2</v>
      </c>
      <c r="T4367" t="s">
        <v>55</v>
      </c>
      <c r="V4367" t="s">
        <v>67</v>
      </c>
      <c r="X4367" t="s">
        <v>152</v>
      </c>
      <c r="Z4367" t="s">
        <v>159</v>
      </c>
      <c r="AG4367" t="s">
        <v>24</v>
      </c>
      <c r="AH4367" t="str">
        <f>Table1[[#This Row],[FinalID]]</f>
        <v>NEMOURIDAE</v>
      </c>
      <c r="AI4367" t="s">
        <v>60</v>
      </c>
      <c r="AJ4367" t="s">
        <v>161</v>
      </c>
      <c r="AK4367">
        <v>2.9</v>
      </c>
      <c r="AM4367" t="s">
        <v>42</v>
      </c>
      <c r="AN4367">
        <v>2.9</v>
      </c>
      <c r="AO4367">
        <v>0</v>
      </c>
    </row>
    <row r="4368" spans="1:41" x14ac:dyDescent="0.25">
      <c r="A4368" t="s">
        <v>958</v>
      </c>
      <c r="F4368" t="s">
        <v>958</v>
      </c>
      <c r="G4368" s="1">
        <v>42432</v>
      </c>
      <c r="I4368" t="s">
        <v>1023</v>
      </c>
      <c r="J4368" t="s">
        <v>129</v>
      </c>
      <c r="K4368" t="s">
        <v>158</v>
      </c>
      <c r="L4368" t="s">
        <v>42</v>
      </c>
      <c r="M4368" t="s">
        <v>43</v>
      </c>
      <c r="N4368">
        <v>0</v>
      </c>
      <c r="O4368">
        <v>6</v>
      </c>
      <c r="P4368">
        <v>6</v>
      </c>
      <c r="T4368" t="s">
        <v>55</v>
      </c>
      <c r="V4368" t="s">
        <v>67</v>
      </c>
      <c r="X4368" t="s">
        <v>152</v>
      </c>
      <c r="Z4368" t="s">
        <v>159</v>
      </c>
      <c r="AC4368" t="s">
        <v>160</v>
      </c>
      <c r="AG4368" t="s">
        <v>27</v>
      </c>
      <c r="AH4368" t="str">
        <f>Table1[[#This Row],[Family]]</f>
        <v>Nemouridae</v>
      </c>
      <c r="AI4368" t="s">
        <v>60</v>
      </c>
      <c r="AJ4368" t="s">
        <v>161</v>
      </c>
      <c r="AK4368">
        <v>3</v>
      </c>
      <c r="AM4368" t="s">
        <v>42</v>
      </c>
      <c r="AN4368">
        <v>3</v>
      </c>
      <c r="AO4368">
        <v>0</v>
      </c>
    </row>
    <row r="4369" spans="1:41" x14ac:dyDescent="0.25">
      <c r="A4369" t="s">
        <v>958</v>
      </c>
      <c r="F4369" t="s">
        <v>958</v>
      </c>
      <c r="G4369" s="1">
        <v>42432</v>
      </c>
      <c r="I4369" t="s">
        <v>1023</v>
      </c>
      <c r="J4369" t="s">
        <v>129</v>
      </c>
      <c r="K4369" t="s">
        <v>264</v>
      </c>
      <c r="L4369" t="s">
        <v>42</v>
      </c>
      <c r="M4369" t="s">
        <v>79</v>
      </c>
      <c r="N4369">
        <v>0</v>
      </c>
      <c r="O4369">
        <v>1</v>
      </c>
      <c r="P4369">
        <v>1</v>
      </c>
      <c r="T4369" t="s">
        <v>55</v>
      </c>
      <c r="V4369" t="s">
        <v>67</v>
      </c>
      <c r="X4369" t="s">
        <v>152</v>
      </c>
      <c r="Z4369" t="s">
        <v>167</v>
      </c>
      <c r="AG4369" t="s">
        <v>24</v>
      </c>
      <c r="AH4369" t="str">
        <f>Table1[[#This Row],[FinalID]]</f>
        <v>PERLODIDAE</v>
      </c>
      <c r="AI4369" t="s">
        <v>76</v>
      </c>
      <c r="AJ4369" t="s">
        <v>53</v>
      </c>
      <c r="AK4369">
        <v>2.2000000000000002</v>
      </c>
      <c r="AM4369" t="s">
        <v>42</v>
      </c>
      <c r="AN4369">
        <v>2.2000000000000002</v>
      </c>
      <c r="AO4369">
        <v>0</v>
      </c>
    </row>
    <row r="4370" spans="1:41" x14ac:dyDescent="0.25">
      <c r="A4370" t="s">
        <v>958</v>
      </c>
      <c r="F4370" t="s">
        <v>958</v>
      </c>
      <c r="G4370" s="1">
        <v>42432</v>
      </c>
      <c r="I4370" t="s">
        <v>1023</v>
      </c>
      <c r="J4370" t="s">
        <v>129</v>
      </c>
      <c r="K4370" t="s">
        <v>429</v>
      </c>
      <c r="L4370" t="s">
        <v>42</v>
      </c>
      <c r="M4370" t="s">
        <v>43</v>
      </c>
      <c r="N4370">
        <v>0</v>
      </c>
      <c r="O4370">
        <v>3</v>
      </c>
      <c r="P4370">
        <v>3</v>
      </c>
      <c r="T4370" t="s">
        <v>55</v>
      </c>
      <c r="V4370" t="s">
        <v>67</v>
      </c>
      <c r="X4370" t="s">
        <v>152</v>
      </c>
      <c r="Z4370" t="s">
        <v>167</v>
      </c>
      <c r="AC4370" t="s">
        <v>430</v>
      </c>
      <c r="AG4370" t="s">
        <v>27</v>
      </c>
      <c r="AH4370" t="str">
        <f>Table1[[#This Row],[Family]]</f>
        <v>Perlodidae</v>
      </c>
      <c r="AI4370" t="s">
        <v>76</v>
      </c>
      <c r="AJ4370" t="s">
        <v>53</v>
      </c>
      <c r="AK4370">
        <v>1.7</v>
      </c>
      <c r="AM4370" t="s">
        <v>42</v>
      </c>
      <c r="AN4370">
        <v>1.7</v>
      </c>
      <c r="AO4370">
        <v>0</v>
      </c>
    </row>
    <row r="4371" spans="1:41" x14ac:dyDescent="0.25">
      <c r="A4371" t="s">
        <v>958</v>
      </c>
      <c r="F4371" t="s">
        <v>958</v>
      </c>
      <c r="G4371" s="1">
        <v>42432</v>
      </c>
      <c r="I4371" t="s">
        <v>1023</v>
      </c>
      <c r="J4371" t="s">
        <v>129</v>
      </c>
      <c r="K4371" t="s">
        <v>166</v>
      </c>
      <c r="L4371" t="s">
        <v>42</v>
      </c>
      <c r="M4371" t="s">
        <v>43</v>
      </c>
      <c r="N4371">
        <v>0</v>
      </c>
      <c r="O4371">
        <v>2</v>
      </c>
      <c r="P4371">
        <v>2</v>
      </c>
      <c r="T4371" t="s">
        <v>55</v>
      </c>
      <c r="V4371" t="s">
        <v>67</v>
      </c>
      <c r="X4371" t="s">
        <v>152</v>
      </c>
      <c r="Z4371" t="s">
        <v>167</v>
      </c>
      <c r="AC4371" t="s">
        <v>168</v>
      </c>
      <c r="AG4371" t="s">
        <v>27</v>
      </c>
      <c r="AH4371" t="str">
        <f>Table1[[#This Row],[Family]]</f>
        <v>Perlodidae</v>
      </c>
      <c r="AI4371" t="s">
        <v>76</v>
      </c>
      <c r="AJ4371" t="s">
        <v>169</v>
      </c>
      <c r="AK4371">
        <v>2.4</v>
      </c>
      <c r="AM4371" t="s">
        <v>42</v>
      </c>
      <c r="AN4371">
        <v>2.4</v>
      </c>
      <c r="AO4371">
        <v>0</v>
      </c>
    </row>
    <row r="4372" spans="1:41" x14ac:dyDescent="0.25">
      <c r="A4372" t="s">
        <v>958</v>
      </c>
      <c r="F4372" t="s">
        <v>958</v>
      </c>
      <c r="G4372" s="1">
        <v>42432</v>
      </c>
      <c r="I4372" t="s">
        <v>1023</v>
      </c>
      <c r="J4372" t="s">
        <v>129</v>
      </c>
      <c r="K4372" t="s">
        <v>416</v>
      </c>
      <c r="L4372" t="s">
        <v>42</v>
      </c>
      <c r="M4372" t="s">
        <v>43</v>
      </c>
      <c r="N4372">
        <v>0</v>
      </c>
      <c r="O4372">
        <v>1</v>
      </c>
      <c r="P4372">
        <v>1</v>
      </c>
      <c r="T4372" t="s">
        <v>55</v>
      </c>
      <c r="V4372" t="s">
        <v>67</v>
      </c>
      <c r="X4372" t="s">
        <v>373</v>
      </c>
      <c r="Z4372" t="s">
        <v>374</v>
      </c>
      <c r="AC4372" t="s">
        <v>417</v>
      </c>
      <c r="AG4372" t="s">
        <v>27</v>
      </c>
      <c r="AH4372" t="str">
        <f>Table1[[#This Row],[Family]]</f>
        <v>Corydalidae</v>
      </c>
      <c r="AI4372" t="s">
        <v>76</v>
      </c>
      <c r="AJ4372" t="s">
        <v>376</v>
      </c>
      <c r="AK4372">
        <v>1.4</v>
      </c>
      <c r="AM4372" t="s">
        <v>42</v>
      </c>
      <c r="AN4372">
        <v>1.4</v>
      </c>
      <c r="AO4372">
        <v>0</v>
      </c>
    </row>
    <row r="4373" spans="1:41" x14ac:dyDescent="0.25">
      <c r="A4373" t="s">
        <v>958</v>
      </c>
      <c r="F4373" t="s">
        <v>958</v>
      </c>
      <c r="G4373" s="1">
        <v>42432</v>
      </c>
      <c r="I4373" t="s">
        <v>1023</v>
      </c>
      <c r="J4373" t="s">
        <v>129</v>
      </c>
      <c r="K4373" t="s">
        <v>269</v>
      </c>
      <c r="L4373" t="s">
        <v>42</v>
      </c>
      <c r="M4373" t="s">
        <v>43</v>
      </c>
      <c r="N4373">
        <v>0</v>
      </c>
      <c r="O4373">
        <v>1</v>
      </c>
      <c r="P4373">
        <v>1</v>
      </c>
      <c r="T4373" t="s">
        <v>55</v>
      </c>
      <c r="V4373" t="s">
        <v>67</v>
      </c>
      <c r="X4373" t="s">
        <v>72</v>
      </c>
      <c r="Z4373" t="s">
        <v>270</v>
      </c>
      <c r="AG4373" t="s">
        <v>24</v>
      </c>
      <c r="AH4373" t="str">
        <f>Table1[[#This Row],[FinalID]]</f>
        <v>LIMNEPHILIDAE</v>
      </c>
      <c r="AI4373" t="s">
        <v>60</v>
      </c>
      <c r="AJ4373" t="s">
        <v>271</v>
      </c>
      <c r="AK4373">
        <v>3.4</v>
      </c>
      <c r="AM4373" t="s">
        <v>42</v>
      </c>
      <c r="AN4373">
        <v>3.4</v>
      </c>
      <c r="AO4373">
        <v>0</v>
      </c>
    </row>
    <row r="4374" spans="1:41" x14ac:dyDescent="0.25">
      <c r="A4374" t="s">
        <v>958</v>
      </c>
      <c r="F4374" t="s">
        <v>958</v>
      </c>
      <c r="G4374" s="1">
        <v>42432</v>
      </c>
      <c r="I4374" t="s">
        <v>1023</v>
      </c>
      <c r="J4374" t="s">
        <v>129</v>
      </c>
      <c r="K4374" t="s">
        <v>183</v>
      </c>
      <c r="L4374" t="s">
        <v>42</v>
      </c>
      <c r="M4374" t="s">
        <v>43</v>
      </c>
      <c r="N4374">
        <v>0</v>
      </c>
      <c r="O4374">
        <v>1</v>
      </c>
      <c r="P4374">
        <v>1</v>
      </c>
      <c r="T4374" t="s">
        <v>55</v>
      </c>
      <c r="V4374" t="s">
        <v>67</v>
      </c>
      <c r="X4374" t="s">
        <v>80</v>
      </c>
      <c r="Z4374" t="s">
        <v>86</v>
      </c>
      <c r="AB4374" t="s">
        <v>97</v>
      </c>
      <c r="AC4374" t="s">
        <v>184</v>
      </c>
      <c r="AG4374" t="s">
        <v>27</v>
      </c>
      <c r="AH4374" t="str">
        <f>Table1[[#This Row],[Family]]</f>
        <v>Chironomidae</v>
      </c>
      <c r="AI4374" t="s">
        <v>48</v>
      </c>
      <c r="AJ4374" t="s">
        <v>185</v>
      </c>
      <c r="AK4374">
        <v>2.1</v>
      </c>
      <c r="AM4374" t="s">
        <v>42</v>
      </c>
      <c r="AN4374">
        <v>2.1</v>
      </c>
      <c r="AO4374">
        <v>0</v>
      </c>
    </row>
    <row r="4375" spans="1:41" x14ac:dyDescent="0.25">
      <c r="A4375" t="s">
        <v>958</v>
      </c>
      <c r="F4375" t="s">
        <v>958</v>
      </c>
      <c r="G4375" s="1">
        <v>42432</v>
      </c>
      <c r="I4375" t="s">
        <v>1023</v>
      </c>
      <c r="J4375" t="s">
        <v>129</v>
      </c>
      <c r="K4375" t="s">
        <v>186</v>
      </c>
      <c r="L4375" t="s">
        <v>42</v>
      </c>
      <c r="M4375" t="s">
        <v>79</v>
      </c>
      <c r="N4375">
        <v>0</v>
      </c>
      <c r="O4375">
        <v>3</v>
      </c>
      <c r="P4375">
        <v>3</v>
      </c>
      <c r="T4375" t="s">
        <v>55</v>
      </c>
      <c r="V4375" t="s">
        <v>67</v>
      </c>
      <c r="X4375" t="s">
        <v>80</v>
      </c>
      <c r="Z4375" t="s">
        <v>86</v>
      </c>
      <c r="AC4375" t="s">
        <v>187</v>
      </c>
      <c r="AG4375" t="s">
        <v>27</v>
      </c>
      <c r="AH4375" t="str">
        <f>Table1[[#This Row],[Family]]</f>
        <v>Chironomidae</v>
      </c>
      <c r="AI4375" t="s">
        <v>48</v>
      </c>
      <c r="AK4375">
        <v>7.6</v>
      </c>
      <c r="AM4375" t="s">
        <v>42</v>
      </c>
      <c r="AN4375">
        <v>7.6</v>
      </c>
      <c r="AO4375">
        <v>0</v>
      </c>
    </row>
    <row r="4376" spans="1:41" x14ac:dyDescent="0.25">
      <c r="A4376" t="s">
        <v>958</v>
      </c>
      <c r="F4376" t="s">
        <v>958</v>
      </c>
      <c r="G4376" s="1">
        <v>42432</v>
      </c>
      <c r="I4376" t="s">
        <v>1023</v>
      </c>
      <c r="J4376" t="s">
        <v>129</v>
      </c>
      <c r="K4376" t="s">
        <v>103</v>
      </c>
      <c r="L4376" t="s">
        <v>42</v>
      </c>
      <c r="M4376" t="s">
        <v>43</v>
      </c>
      <c r="N4376">
        <v>0</v>
      </c>
      <c r="O4376">
        <v>2</v>
      </c>
      <c r="P4376">
        <v>2</v>
      </c>
      <c r="T4376" t="s">
        <v>55</v>
      </c>
      <c r="V4376" t="s">
        <v>67</v>
      </c>
      <c r="X4376" t="s">
        <v>80</v>
      </c>
      <c r="Z4376" t="s">
        <v>86</v>
      </c>
      <c r="AC4376" t="s">
        <v>104</v>
      </c>
      <c r="AG4376" t="s">
        <v>27</v>
      </c>
      <c r="AH4376" t="str">
        <f>Table1[[#This Row],[Family]]</f>
        <v>Chironomidae</v>
      </c>
      <c r="AI4376" t="s">
        <v>48</v>
      </c>
      <c r="AJ4376" t="s">
        <v>61</v>
      </c>
      <c r="AK4376">
        <v>5.9</v>
      </c>
      <c r="AM4376" t="s">
        <v>42</v>
      </c>
      <c r="AN4376">
        <v>5.9</v>
      </c>
      <c r="AO4376">
        <v>0</v>
      </c>
    </row>
    <row r="4377" spans="1:41" x14ac:dyDescent="0.25">
      <c r="A4377" t="s">
        <v>958</v>
      </c>
      <c r="F4377" t="s">
        <v>958</v>
      </c>
      <c r="G4377" s="1">
        <v>42432</v>
      </c>
      <c r="I4377" t="s">
        <v>1023</v>
      </c>
      <c r="J4377" t="s">
        <v>129</v>
      </c>
      <c r="K4377" t="s">
        <v>107</v>
      </c>
      <c r="L4377" t="s">
        <v>42</v>
      </c>
      <c r="M4377" t="s">
        <v>43</v>
      </c>
      <c r="N4377">
        <v>0</v>
      </c>
      <c r="O4377">
        <v>3</v>
      </c>
      <c r="P4377">
        <v>3</v>
      </c>
      <c r="T4377" t="s">
        <v>55</v>
      </c>
      <c r="V4377" t="s">
        <v>67</v>
      </c>
      <c r="X4377" t="s">
        <v>80</v>
      </c>
      <c r="Z4377" t="s">
        <v>86</v>
      </c>
      <c r="AC4377" t="s">
        <v>108</v>
      </c>
      <c r="AG4377" t="s">
        <v>27</v>
      </c>
      <c r="AH4377" t="str">
        <f>Table1[[#This Row],[Family]]</f>
        <v>Chironomidae</v>
      </c>
      <c r="AI4377" t="s">
        <v>48</v>
      </c>
      <c r="AJ4377" t="s">
        <v>82</v>
      </c>
      <c r="AK4377">
        <v>9.1999999999999993</v>
      </c>
      <c r="AM4377" t="s">
        <v>42</v>
      </c>
      <c r="AN4377">
        <v>9.1999999999999993</v>
      </c>
      <c r="AO4377">
        <v>0</v>
      </c>
    </row>
    <row r="4378" spans="1:41" x14ac:dyDescent="0.25">
      <c r="A4378" t="s">
        <v>958</v>
      </c>
      <c r="F4378" t="s">
        <v>958</v>
      </c>
      <c r="G4378" s="1">
        <v>42432</v>
      </c>
      <c r="I4378" t="s">
        <v>1023</v>
      </c>
      <c r="J4378" t="s">
        <v>129</v>
      </c>
      <c r="K4378" t="s">
        <v>274</v>
      </c>
      <c r="L4378" t="s">
        <v>42</v>
      </c>
      <c r="M4378" t="s">
        <v>43</v>
      </c>
      <c r="N4378">
        <v>0</v>
      </c>
      <c r="O4378">
        <v>6</v>
      </c>
      <c r="P4378">
        <v>6</v>
      </c>
      <c r="T4378" t="s">
        <v>55</v>
      </c>
      <c r="V4378" t="s">
        <v>67</v>
      </c>
      <c r="X4378" t="s">
        <v>80</v>
      </c>
      <c r="Z4378" t="s">
        <v>86</v>
      </c>
      <c r="AC4378" t="s">
        <v>275</v>
      </c>
      <c r="AG4378" t="s">
        <v>27</v>
      </c>
      <c r="AH4378" t="str">
        <f>Table1[[#This Row],[Family]]</f>
        <v>Chironomidae</v>
      </c>
      <c r="AI4378" t="s">
        <v>48</v>
      </c>
      <c r="AJ4378" t="s">
        <v>61</v>
      </c>
      <c r="AK4378">
        <v>4.5999999999999996</v>
      </c>
      <c r="AM4378" t="s">
        <v>42</v>
      </c>
      <c r="AN4378">
        <v>4.5999999999999996</v>
      </c>
      <c r="AO4378">
        <v>0</v>
      </c>
    </row>
    <row r="4379" spans="1:41" x14ac:dyDescent="0.25">
      <c r="A4379" t="s">
        <v>958</v>
      </c>
      <c r="F4379" t="s">
        <v>958</v>
      </c>
      <c r="G4379" s="1">
        <v>42432</v>
      </c>
      <c r="I4379" t="s">
        <v>1023</v>
      </c>
      <c r="J4379" t="s">
        <v>129</v>
      </c>
      <c r="K4379" t="s">
        <v>250</v>
      </c>
      <c r="L4379" t="s">
        <v>42</v>
      </c>
      <c r="M4379" t="s">
        <v>43</v>
      </c>
      <c r="N4379">
        <v>0</v>
      </c>
      <c r="O4379">
        <v>6</v>
      </c>
      <c r="P4379">
        <v>6</v>
      </c>
      <c r="T4379" t="s">
        <v>55</v>
      </c>
      <c r="V4379" t="s">
        <v>67</v>
      </c>
      <c r="X4379" t="s">
        <v>80</v>
      </c>
      <c r="Z4379" t="s">
        <v>86</v>
      </c>
      <c r="AC4379" t="s">
        <v>251</v>
      </c>
      <c r="AG4379" t="s">
        <v>27</v>
      </c>
      <c r="AH4379" t="str">
        <f>Table1[[#This Row],[Family]]</f>
        <v>Chironomidae</v>
      </c>
      <c r="AI4379" t="s">
        <v>48</v>
      </c>
      <c r="AJ4379" t="s">
        <v>61</v>
      </c>
      <c r="AK4379">
        <v>5.0999999999999996</v>
      </c>
      <c r="AM4379" t="s">
        <v>42</v>
      </c>
      <c r="AN4379">
        <v>5.0999999999999996</v>
      </c>
      <c r="AO4379">
        <v>0</v>
      </c>
    </row>
    <row r="4380" spans="1:41" x14ac:dyDescent="0.25">
      <c r="A4380" t="s">
        <v>958</v>
      </c>
      <c r="F4380" t="s">
        <v>958</v>
      </c>
      <c r="G4380" s="1">
        <v>42432</v>
      </c>
      <c r="I4380" t="s">
        <v>1023</v>
      </c>
      <c r="J4380" t="s">
        <v>129</v>
      </c>
      <c r="K4380" t="s">
        <v>109</v>
      </c>
      <c r="L4380" t="s">
        <v>42</v>
      </c>
      <c r="M4380" t="s">
        <v>43</v>
      </c>
      <c r="N4380">
        <v>0</v>
      </c>
      <c r="O4380">
        <v>1</v>
      </c>
      <c r="P4380">
        <v>1</v>
      </c>
      <c r="T4380" t="s">
        <v>55</v>
      </c>
      <c r="V4380" t="s">
        <v>67</v>
      </c>
      <c r="X4380" t="s">
        <v>80</v>
      </c>
      <c r="Z4380" t="s">
        <v>86</v>
      </c>
      <c r="AC4380" t="s">
        <v>110</v>
      </c>
      <c r="AG4380" t="s">
        <v>27</v>
      </c>
      <c r="AH4380" t="str">
        <f>Table1[[#This Row],[Family]]</f>
        <v>Chironomidae</v>
      </c>
      <c r="AI4380" t="s">
        <v>76</v>
      </c>
      <c r="AK4380">
        <v>7.5</v>
      </c>
      <c r="AM4380" t="s">
        <v>42</v>
      </c>
      <c r="AN4380">
        <v>7.5</v>
      </c>
      <c r="AO4380">
        <v>0</v>
      </c>
    </row>
    <row r="4381" spans="1:41" x14ac:dyDescent="0.25">
      <c r="A4381" t="s">
        <v>958</v>
      </c>
      <c r="F4381" t="s">
        <v>958</v>
      </c>
      <c r="G4381" s="1">
        <v>42432</v>
      </c>
      <c r="I4381" t="s">
        <v>1023</v>
      </c>
      <c r="J4381" t="s">
        <v>129</v>
      </c>
      <c r="K4381" t="s">
        <v>198</v>
      </c>
      <c r="L4381" t="s">
        <v>42</v>
      </c>
      <c r="M4381" t="s">
        <v>43</v>
      </c>
      <c r="N4381">
        <v>0</v>
      </c>
      <c r="O4381">
        <v>56</v>
      </c>
      <c r="P4381">
        <v>56</v>
      </c>
      <c r="T4381" t="s">
        <v>55</v>
      </c>
      <c r="V4381" t="s">
        <v>67</v>
      </c>
      <c r="X4381" t="s">
        <v>80</v>
      </c>
      <c r="Z4381" t="s">
        <v>199</v>
      </c>
      <c r="AB4381" t="s">
        <v>200</v>
      </c>
      <c r="AC4381" t="s">
        <v>201</v>
      </c>
      <c r="AG4381" t="s">
        <v>27</v>
      </c>
      <c r="AH4381" t="str">
        <f>Table1[[#This Row],[Family]]</f>
        <v>Simuliidae</v>
      </c>
      <c r="AI4381" t="s">
        <v>92</v>
      </c>
      <c r="AJ4381" t="s">
        <v>53</v>
      </c>
      <c r="AK4381">
        <v>2.4</v>
      </c>
      <c r="AM4381" t="s">
        <v>42</v>
      </c>
      <c r="AN4381">
        <v>2.4</v>
      </c>
      <c r="AO4381">
        <v>0</v>
      </c>
    </row>
    <row r="4382" spans="1:41" x14ac:dyDescent="0.25">
      <c r="A4382" t="s">
        <v>958</v>
      </c>
      <c r="F4382" t="s">
        <v>958</v>
      </c>
      <c r="G4382" s="1">
        <v>42432</v>
      </c>
      <c r="I4382" t="s">
        <v>1023</v>
      </c>
      <c r="J4382" t="s">
        <v>129</v>
      </c>
      <c r="K4382" t="s">
        <v>657</v>
      </c>
      <c r="L4382" t="s">
        <v>42</v>
      </c>
      <c r="M4382" t="s">
        <v>43</v>
      </c>
      <c r="N4382">
        <v>0</v>
      </c>
      <c r="O4382">
        <v>4</v>
      </c>
      <c r="P4382">
        <v>4</v>
      </c>
      <c r="T4382" t="s">
        <v>55</v>
      </c>
      <c r="V4382" t="s">
        <v>67</v>
      </c>
      <c r="X4382" t="s">
        <v>80</v>
      </c>
      <c r="Z4382" t="s">
        <v>203</v>
      </c>
      <c r="AC4382" t="s">
        <v>658</v>
      </c>
      <c r="AG4382" t="s">
        <v>27</v>
      </c>
      <c r="AH4382" t="str">
        <f>Table1[[#This Row],[Family]]</f>
        <v>Tipulidae</v>
      </c>
      <c r="AI4382" t="s">
        <v>48</v>
      </c>
      <c r="AJ4382" t="s">
        <v>49</v>
      </c>
      <c r="AK4382">
        <v>4.8</v>
      </c>
      <c r="AM4382" t="s">
        <v>42</v>
      </c>
      <c r="AN4382">
        <v>4.8</v>
      </c>
      <c r="AO4382">
        <v>0</v>
      </c>
    </row>
    <row r="4383" spans="1:41" x14ac:dyDescent="0.25">
      <c r="A4383" t="s">
        <v>959</v>
      </c>
      <c r="F4383" t="s">
        <v>959</v>
      </c>
      <c r="G4383" s="1">
        <v>42466</v>
      </c>
      <c r="I4383" t="s">
        <v>1023</v>
      </c>
      <c r="J4383" t="s">
        <v>129</v>
      </c>
      <c r="K4383" t="s">
        <v>577</v>
      </c>
      <c r="L4383" t="s">
        <v>42</v>
      </c>
      <c r="M4383" t="s">
        <v>43</v>
      </c>
      <c r="N4383">
        <v>0</v>
      </c>
      <c r="O4383">
        <v>4</v>
      </c>
      <c r="P4383">
        <v>4</v>
      </c>
      <c r="T4383" t="s">
        <v>208</v>
      </c>
      <c r="V4383" t="s">
        <v>209</v>
      </c>
      <c r="X4383" t="s">
        <v>578</v>
      </c>
      <c r="Z4383" t="s">
        <v>579</v>
      </c>
      <c r="AC4383" t="s">
        <v>580</v>
      </c>
      <c r="AG4383" t="s">
        <v>27</v>
      </c>
      <c r="AH4383" t="str">
        <f>Table1[[#This Row],[Family]]</f>
        <v>Pleuroceridae</v>
      </c>
      <c r="AI4383" t="s">
        <v>144</v>
      </c>
      <c r="AJ4383" t="s">
        <v>213</v>
      </c>
      <c r="AK4383">
        <v>1</v>
      </c>
      <c r="AM4383" t="s">
        <v>42</v>
      </c>
      <c r="AN4383">
        <v>1</v>
      </c>
      <c r="AO4383">
        <v>0</v>
      </c>
    </row>
    <row r="4384" spans="1:41" x14ac:dyDescent="0.25">
      <c r="A4384" t="s">
        <v>959</v>
      </c>
      <c r="F4384" t="s">
        <v>959</v>
      </c>
      <c r="G4384" s="1">
        <v>42466</v>
      </c>
      <c r="I4384" t="s">
        <v>1023</v>
      </c>
      <c r="J4384" t="s">
        <v>129</v>
      </c>
      <c r="K4384" t="s">
        <v>54</v>
      </c>
      <c r="L4384" t="s">
        <v>42</v>
      </c>
      <c r="M4384" t="s">
        <v>43</v>
      </c>
      <c r="N4384">
        <v>0</v>
      </c>
      <c r="O4384">
        <v>1</v>
      </c>
      <c r="P4384">
        <v>1</v>
      </c>
      <c r="T4384" t="s">
        <v>55</v>
      </c>
      <c r="V4384" t="s">
        <v>56</v>
      </c>
      <c r="X4384" t="s">
        <v>57</v>
      </c>
      <c r="Z4384" t="s">
        <v>58</v>
      </c>
      <c r="AC4384" t="s">
        <v>59</v>
      </c>
      <c r="AG4384" t="s">
        <v>27</v>
      </c>
      <c r="AH4384" t="str">
        <f>Table1[[#This Row],[Family]]</f>
        <v>Hyalellidae</v>
      </c>
      <c r="AI4384" t="s">
        <v>60</v>
      </c>
      <c r="AJ4384" t="s">
        <v>61</v>
      </c>
      <c r="AK4384">
        <v>4.2</v>
      </c>
      <c r="AM4384" t="s">
        <v>42</v>
      </c>
      <c r="AN4384">
        <v>4.2</v>
      </c>
      <c r="AO4384">
        <v>0</v>
      </c>
    </row>
    <row r="4385" spans="1:41" x14ac:dyDescent="0.25">
      <c r="A4385" t="s">
        <v>959</v>
      </c>
      <c r="F4385" t="s">
        <v>959</v>
      </c>
      <c r="G4385" s="1">
        <v>42466</v>
      </c>
      <c r="I4385" t="s">
        <v>1023</v>
      </c>
      <c r="J4385" t="s">
        <v>129</v>
      </c>
      <c r="K4385" t="s">
        <v>934</v>
      </c>
      <c r="L4385" t="s">
        <v>42</v>
      </c>
      <c r="M4385" t="s">
        <v>43</v>
      </c>
      <c r="N4385">
        <v>0</v>
      </c>
      <c r="O4385">
        <v>1</v>
      </c>
      <c r="P4385">
        <v>1</v>
      </c>
      <c r="T4385" t="s">
        <v>55</v>
      </c>
      <c r="V4385" t="s">
        <v>56</v>
      </c>
      <c r="X4385" t="s">
        <v>634</v>
      </c>
      <c r="Z4385" t="s">
        <v>635</v>
      </c>
      <c r="AC4385" t="s">
        <v>935</v>
      </c>
      <c r="AG4385" t="s">
        <v>27</v>
      </c>
      <c r="AH4385" t="str">
        <f>Table1[[#This Row],[Family]]</f>
        <v>Cambaridae</v>
      </c>
      <c r="AI4385" t="s">
        <v>48</v>
      </c>
      <c r="AJ4385" t="s">
        <v>61</v>
      </c>
      <c r="AK4385">
        <v>0.4</v>
      </c>
      <c r="AM4385" t="s">
        <v>42</v>
      </c>
      <c r="AN4385">
        <v>0.4</v>
      </c>
      <c r="AO4385">
        <v>0</v>
      </c>
    </row>
    <row r="4386" spans="1:41" x14ac:dyDescent="0.25">
      <c r="A4386" t="s">
        <v>959</v>
      </c>
      <c r="F4386" t="s">
        <v>959</v>
      </c>
      <c r="G4386" s="1">
        <v>42466</v>
      </c>
      <c r="I4386" t="s">
        <v>1023</v>
      </c>
      <c r="J4386" t="s">
        <v>129</v>
      </c>
      <c r="K4386" t="s">
        <v>633</v>
      </c>
      <c r="L4386" t="s">
        <v>42</v>
      </c>
      <c r="M4386" t="s">
        <v>43</v>
      </c>
      <c r="N4386">
        <v>0</v>
      </c>
      <c r="O4386">
        <v>1</v>
      </c>
      <c r="P4386">
        <v>1</v>
      </c>
      <c r="T4386" t="s">
        <v>55</v>
      </c>
      <c r="V4386" t="s">
        <v>56</v>
      </c>
      <c r="X4386" t="s">
        <v>634</v>
      </c>
      <c r="Z4386" t="s">
        <v>635</v>
      </c>
      <c r="AC4386" t="s">
        <v>636</v>
      </c>
      <c r="AG4386" t="s">
        <v>27</v>
      </c>
      <c r="AH4386" t="str">
        <f>Table1[[#This Row],[Family]]</f>
        <v>Cambaridae</v>
      </c>
      <c r="AI4386" t="s">
        <v>60</v>
      </c>
      <c r="AJ4386" t="s">
        <v>61</v>
      </c>
      <c r="AK4386">
        <v>2.8</v>
      </c>
      <c r="AM4386" t="s">
        <v>42</v>
      </c>
      <c r="AN4386">
        <v>2.8</v>
      </c>
      <c r="AO4386">
        <v>0</v>
      </c>
    </row>
    <row r="4387" spans="1:41" x14ac:dyDescent="0.25">
      <c r="A4387" t="s">
        <v>959</v>
      </c>
      <c r="F4387" t="s">
        <v>959</v>
      </c>
      <c r="G4387" s="1">
        <v>42466</v>
      </c>
      <c r="I4387" t="s">
        <v>1023</v>
      </c>
      <c r="J4387" t="s">
        <v>129</v>
      </c>
      <c r="K4387" t="s">
        <v>586</v>
      </c>
      <c r="L4387" t="s">
        <v>42</v>
      </c>
      <c r="M4387" t="s">
        <v>43</v>
      </c>
      <c r="N4387">
        <v>0</v>
      </c>
      <c r="O4387">
        <v>2</v>
      </c>
      <c r="P4387">
        <v>2</v>
      </c>
      <c r="T4387" t="s">
        <v>55</v>
      </c>
      <c r="V4387" t="s">
        <v>67</v>
      </c>
      <c r="X4387" t="s">
        <v>68</v>
      </c>
      <c r="Z4387" t="s">
        <v>138</v>
      </c>
      <c r="AC4387" t="s">
        <v>587</v>
      </c>
      <c r="AG4387" t="s">
        <v>27</v>
      </c>
      <c r="AH4387" t="str">
        <f>Table1[[#This Row],[Family]]</f>
        <v>Ephemerellidae</v>
      </c>
      <c r="AI4387" t="s">
        <v>144</v>
      </c>
      <c r="AJ4387" t="s">
        <v>169</v>
      </c>
      <c r="AK4387">
        <v>1.9</v>
      </c>
      <c r="AM4387" t="s">
        <v>42</v>
      </c>
      <c r="AN4387">
        <v>1.9</v>
      </c>
      <c r="AO4387">
        <v>0</v>
      </c>
    </row>
    <row r="4388" spans="1:41" x14ac:dyDescent="0.25">
      <c r="A4388" t="s">
        <v>959</v>
      </c>
      <c r="F4388" t="s">
        <v>959</v>
      </c>
      <c r="G4388" s="1">
        <v>42466</v>
      </c>
      <c r="I4388" t="s">
        <v>1023</v>
      </c>
      <c r="J4388" t="s">
        <v>129</v>
      </c>
      <c r="K4388" t="s">
        <v>137</v>
      </c>
      <c r="L4388" t="s">
        <v>42</v>
      </c>
      <c r="M4388" t="s">
        <v>43</v>
      </c>
      <c r="N4388">
        <v>0</v>
      </c>
      <c r="O4388">
        <v>1</v>
      </c>
      <c r="P4388">
        <v>1</v>
      </c>
      <c r="T4388" t="s">
        <v>55</v>
      </c>
      <c r="V4388" t="s">
        <v>67</v>
      </c>
      <c r="X4388" t="s">
        <v>68</v>
      </c>
      <c r="Z4388" t="s">
        <v>138</v>
      </c>
      <c r="AC4388" t="s">
        <v>139</v>
      </c>
      <c r="AG4388" t="s">
        <v>27</v>
      </c>
      <c r="AH4388" t="str">
        <f>Table1[[#This Row],[Family]]</f>
        <v>Ephemerellidae</v>
      </c>
      <c r="AI4388" t="s">
        <v>48</v>
      </c>
      <c r="AJ4388" t="s">
        <v>140</v>
      </c>
      <c r="AK4388">
        <v>2.2999999999999998</v>
      </c>
      <c r="AM4388" t="s">
        <v>42</v>
      </c>
      <c r="AN4388">
        <v>2.2999999999999998</v>
      </c>
      <c r="AO4388">
        <v>0</v>
      </c>
    </row>
    <row r="4389" spans="1:41" x14ac:dyDescent="0.25">
      <c r="A4389" t="s">
        <v>959</v>
      </c>
      <c r="F4389" t="s">
        <v>959</v>
      </c>
      <c r="G4389" s="1">
        <v>42466</v>
      </c>
      <c r="I4389" t="s">
        <v>1023</v>
      </c>
      <c r="J4389" t="s">
        <v>129</v>
      </c>
      <c r="K4389" t="s">
        <v>348</v>
      </c>
      <c r="L4389" t="s">
        <v>42</v>
      </c>
      <c r="M4389" t="s">
        <v>43</v>
      </c>
      <c r="N4389">
        <v>0</v>
      </c>
      <c r="O4389">
        <v>3</v>
      </c>
      <c r="P4389">
        <v>3</v>
      </c>
      <c r="T4389" t="s">
        <v>55</v>
      </c>
      <c r="V4389" t="s">
        <v>67</v>
      </c>
      <c r="X4389" t="s">
        <v>68</v>
      </c>
      <c r="Z4389" t="s">
        <v>138</v>
      </c>
      <c r="AC4389" t="s">
        <v>349</v>
      </c>
      <c r="AG4389" t="s">
        <v>27</v>
      </c>
      <c r="AH4389" t="str">
        <f>Table1[[#This Row],[Family]]</f>
        <v>Ephemerellidae</v>
      </c>
      <c r="AI4389" t="s">
        <v>144</v>
      </c>
      <c r="AJ4389" t="s">
        <v>169</v>
      </c>
      <c r="AK4389">
        <v>4.5</v>
      </c>
      <c r="AM4389" t="s">
        <v>42</v>
      </c>
      <c r="AN4389">
        <v>4.5</v>
      </c>
      <c r="AO4389">
        <v>0</v>
      </c>
    </row>
    <row r="4390" spans="1:41" x14ac:dyDescent="0.25">
      <c r="A4390" t="s">
        <v>959</v>
      </c>
      <c r="F4390" t="s">
        <v>959</v>
      </c>
      <c r="G4390" s="1">
        <v>42466</v>
      </c>
      <c r="I4390" t="s">
        <v>1023</v>
      </c>
      <c r="J4390" t="s">
        <v>129</v>
      </c>
      <c r="K4390" t="s">
        <v>685</v>
      </c>
      <c r="L4390" t="s">
        <v>42</v>
      </c>
      <c r="M4390" t="s">
        <v>43</v>
      </c>
      <c r="N4390">
        <v>0</v>
      </c>
      <c r="O4390">
        <v>2</v>
      </c>
      <c r="P4390">
        <v>2</v>
      </c>
      <c r="T4390" t="s">
        <v>55</v>
      </c>
      <c r="V4390" t="s">
        <v>67</v>
      </c>
      <c r="X4390" t="s">
        <v>68</v>
      </c>
      <c r="Z4390" t="s">
        <v>138</v>
      </c>
      <c r="AC4390" t="s">
        <v>686</v>
      </c>
      <c r="AG4390" t="s">
        <v>27</v>
      </c>
      <c r="AH4390" t="str">
        <f>Table1[[#This Row],[Family]]</f>
        <v>Ephemerellidae</v>
      </c>
      <c r="AI4390" t="s">
        <v>48</v>
      </c>
      <c r="AM4390" t="s">
        <v>42</v>
      </c>
      <c r="AO4390">
        <v>0</v>
      </c>
    </row>
    <row r="4391" spans="1:41" x14ac:dyDescent="0.25">
      <c r="A4391" t="s">
        <v>959</v>
      </c>
      <c r="F4391" t="s">
        <v>959</v>
      </c>
      <c r="G4391" s="1">
        <v>42466</v>
      </c>
      <c r="I4391" t="s">
        <v>1023</v>
      </c>
      <c r="J4391" t="s">
        <v>129</v>
      </c>
      <c r="K4391" t="s">
        <v>141</v>
      </c>
      <c r="L4391" t="s">
        <v>42</v>
      </c>
      <c r="M4391" t="s">
        <v>43</v>
      </c>
      <c r="N4391">
        <v>0</v>
      </c>
      <c r="O4391">
        <v>2</v>
      </c>
      <c r="P4391">
        <v>2</v>
      </c>
      <c r="T4391" t="s">
        <v>55</v>
      </c>
      <c r="V4391" t="s">
        <v>67</v>
      </c>
      <c r="X4391" t="s">
        <v>68</v>
      </c>
      <c r="Z4391" t="s">
        <v>142</v>
      </c>
      <c r="AC4391" t="s">
        <v>143</v>
      </c>
      <c r="AG4391" t="s">
        <v>27</v>
      </c>
      <c r="AH4391" t="str">
        <f>Table1[[#This Row],[Family]]</f>
        <v>Heptageniidae</v>
      </c>
      <c r="AI4391" t="s">
        <v>144</v>
      </c>
      <c r="AJ4391" t="s">
        <v>53</v>
      </c>
      <c r="AK4391">
        <v>1.7</v>
      </c>
      <c r="AM4391" t="s">
        <v>42</v>
      </c>
      <c r="AN4391">
        <v>1.7</v>
      </c>
      <c r="AO4391">
        <v>0</v>
      </c>
    </row>
    <row r="4392" spans="1:41" x14ac:dyDescent="0.25">
      <c r="A4392" t="s">
        <v>959</v>
      </c>
      <c r="F4392" t="s">
        <v>959</v>
      </c>
      <c r="G4392" s="1">
        <v>42466</v>
      </c>
      <c r="I4392" t="s">
        <v>1023</v>
      </c>
      <c r="J4392" t="s">
        <v>129</v>
      </c>
      <c r="K4392" t="s">
        <v>960</v>
      </c>
      <c r="L4392" t="s">
        <v>42</v>
      </c>
      <c r="M4392" t="s">
        <v>43</v>
      </c>
      <c r="N4392">
        <v>0</v>
      </c>
      <c r="O4392">
        <v>11</v>
      </c>
      <c r="P4392">
        <v>11</v>
      </c>
      <c r="T4392" t="s">
        <v>55</v>
      </c>
      <c r="V4392" t="s">
        <v>67</v>
      </c>
      <c r="X4392" t="s">
        <v>68</v>
      </c>
      <c r="Z4392" t="s">
        <v>142</v>
      </c>
      <c r="AC4392" t="s">
        <v>961</v>
      </c>
      <c r="AG4392" t="s">
        <v>27</v>
      </c>
      <c r="AH4392" t="str">
        <f>Table1[[#This Row],[Family]]</f>
        <v>Heptageniidae</v>
      </c>
      <c r="AI4392" t="s">
        <v>144</v>
      </c>
      <c r="AJ4392" t="s">
        <v>53</v>
      </c>
      <c r="AK4392">
        <v>1.8</v>
      </c>
      <c r="AM4392" t="s">
        <v>42</v>
      </c>
      <c r="AN4392">
        <v>1.8</v>
      </c>
      <c r="AO4392">
        <v>0</v>
      </c>
    </row>
    <row r="4393" spans="1:41" x14ac:dyDescent="0.25">
      <c r="A4393" t="s">
        <v>959</v>
      </c>
      <c r="F4393" t="s">
        <v>959</v>
      </c>
      <c r="G4393" s="1">
        <v>42466</v>
      </c>
      <c r="I4393" t="s">
        <v>1023</v>
      </c>
      <c r="J4393" t="s">
        <v>129</v>
      </c>
      <c r="K4393" t="s">
        <v>260</v>
      </c>
      <c r="L4393" t="s">
        <v>42</v>
      </c>
      <c r="M4393" t="s">
        <v>43</v>
      </c>
      <c r="N4393">
        <v>0</v>
      </c>
      <c r="O4393">
        <v>8</v>
      </c>
      <c r="P4393">
        <v>8</v>
      </c>
      <c r="T4393" t="s">
        <v>55</v>
      </c>
      <c r="V4393" t="s">
        <v>67</v>
      </c>
      <c r="X4393" t="s">
        <v>68</v>
      </c>
      <c r="Z4393" t="s">
        <v>142</v>
      </c>
      <c r="AC4393" t="s">
        <v>261</v>
      </c>
      <c r="AG4393" t="s">
        <v>27</v>
      </c>
      <c r="AH4393" t="str">
        <f>Table1[[#This Row],[Family]]</f>
        <v>Heptageniidae</v>
      </c>
      <c r="AI4393" t="s">
        <v>144</v>
      </c>
      <c r="AJ4393" t="s">
        <v>53</v>
      </c>
      <c r="AK4393">
        <v>3</v>
      </c>
      <c r="AM4393" t="s">
        <v>42</v>
      </c>
      <c r="AN4393">
        <v>3</v>
      </c>
      <c r="AO4393">
        <v>0</v>
      </c>
    </row>
    <row r="4394" spans="1:41" x14ac:dyDescent="0.25">
      <c r="A4394" t="s">
        <v>959</v>
      </c>
      <c r="F4394" t="s">
        <v>959</v>
      </c>
      <c r="G4394" s="1">
        <v>42466</v>
      </c>
      <c r="I4394" t="s">
        <v>1023</v>
      </c>
      <c r="J4394" t="s">
        <v>129</v>
      </c>
      <c r="K4394" t="s">
        <v>245</v>
      </c>
      <c r="L4394" t="s">
        <v>42</v>
      </c>
      <c r="M4394" t="s">
        <v>43</v>
      </c>
      <c r="N4394">
        <v>0</v>
      </c>
      <c r="O4394">
        <v>1</v>
      </c>
      <c r="P4394">
        <v>1</v>
      </c>
      <c r="T4394" t="s">
        <v>55</v>
      </c>
      <c r="V4394" t="s">
        <v>67</v>
      </c>
      <c r="X4394" t="s">
        <v>68</v>
      </c>
      <c r="Z4394" t="s">
        <v>146</v>
      </c>
      <c r="AC4394" t="s">
        <v>246</v>
      </c>
      <c r="AG4394" t="s">
        <v>27</v>
      </c>
      <c r="AH4394" t="str">
        <f>Table1[[#This Row],[Family]]</f>
        <v>Baetidae</v>
      </c>
      <c r="AI4394" t="s">
        <v>48</v>
      </c>
      <c r="AJ4394" t="s">
        <v>136</v>
      </c>
      <c r="AK4394">
        <v>4.9000000000000004</v>
      </c>
      <c r="AM4394" t="s">
        <v>42</v>
      </c>
      <c r="AN4394">
        <v>4.9000000000000004</v>
      </c>
      <c r="AO4394">
        <v>0</v>
      </c>
    </row>
    <row r="4395" spans="1:41" x14ac:dyDescent="0.25">
      <c r="A4395" t="s">
        <v>959</v>
      </c>
      <c r="F4395" t="s">
        <v>959</v>
      </c>
      <c r="G4395" s="1">
        <v>42466</v>
      </c>
      <c r="I4395" t="s">
        <v>1023</v>
      </c>
      <c r="J4395" t="s">
        <v>129</v>
      </c>
      <c r="K4395" t="s">
        <v>487</v>
      </c>
      <c r="L4395" t="s">
        <v>42</v>
      </c>
      <c r="M4395" t="s">
        <v>43</v>
      </c>
      <c r="N4395">
        <v>0</v>
      </c>
      <c r="O4395">
        <v>6</v>
      </c>
      <c r="P4395">
        <v>6</v>
      </c>
      <c r="T4395" t="s">
        <v>55</v>
      </c>
      <c r="V4395" t="s">
        <v>67</v>
      </c>
      <c r="X4395" t="s">
        <v>68</v>
      </c>
      <c r="Z4395" t="s">
        <v>146</v>
      </c>
      <c r="AC4395" t="s">
        <v>488</v>
      </c>
      <c r="AG4395" t="s">
        <v>27</v>
      </c>
      <c r="AH4395" t="str">
        <f>Table1[[#This Row],[Family]]</f>
        <v>Baetidae</v>
      </c>
      <c r="AM4395" t="s">
        <v>42</v>
      </c>
      <c r="AO4395">
        <v>0</v>
      </c>
    </row>
    <row r="4396" spans="1:41" x14ac:dyDescent="0.25">
      <c r="A4396" t="s">
        <v>959</v>
      </c>
      <c r="F4396" t="s">
        <v>959</v>
      </c>
      <c r="G4396" s="1">
        <v>42466</v>
      </c>
      <c r="I4396" t="s">
        <v>1023</v>
      </c>
      <c r="J4396" t="s">
        <v>129</v>
      </c>
      <c r="K4396" t="s">
        <v>317</v>
      </c>
      <c r="L4396" t="s">
        <v>42</v>
      </c>
      <c r="M4396" t="s">
        <v>43</v>
      </c>
      <c r="N4396">
        <v>0</v>
      </c>
      <c r="O4396">
        <v>3</v>
      </c>
      <c r="P4396">
        <v>3</v>
      </c>
      <c r="T4396" t="s">
        <v>55</v>
      </c>
      <c r="V4396" t="s">
        <v>67</v>
      </c>
      <c r="X4396" t="s">
        <v>68</v>
      </c>
      <c r="Z4396" t="s">
        <v>318</v>
      </c>
      <c r="AC4396" t="s">
        <v>319</v>
      </c>
      <c r="AG4396" t="s">
        <v>27</v>
      </c>
      <c r="AH4396" t="str">
        <f>Table1[[#This Row],[Family]]</f>
        <v>Isonychiidae</v>
      </c>
      <c r="AI4396" t="s">
        <v>92</v>
      </c>
      <c r="AJ4396" t="s">
        <v>136</v>
      </c>
      <c r="AK4396">
        <v>2.5</v>
      </c>
      <c r="AM4396" t="s">
        <v>42</v>
      </c>
      <c r="AN4396">
        <v>2.5</v>
      </c>
      <c r="AO4396">
        <v>0</v>
      </c>
    </row>
    <row r="4397" spans="1:41" x14ac:dyDescent="0.25">
      <c r="A4397" t="s">
        <v>959</v>
      </c>
      <c r="F4397" t="s">
        <v>959</v>
      </c>
      <c r="G4397" s="1">
        <v>42466</v>
      </c>
      <c r="I4397" t="s">
        <v>1023</v>
      </c>
      <c r="J4397" t="s">
        <v>129</v>
      </c>
      <c r="K4397" t="s">
        <v>66</v>
      </c>
      <c r="L4397" t="s">
        <v>42</v>
      </c>
      <c r="M4397" t="s">
        <v>43</v>
      </c>
      <c r="N4397">
        <v>0</v>
      </c>
      <c r="O4397">
        <v>1</v>
      </c>
      <c r="P4397">
        <v>1</v>
      </c>
      <c r="T4397" t="s">
        <v>55</v>
      </c>
      <c r="V4397" t="s">
        <v>67</v>
      </c>
      <c r="X4397" t="s">
        <v>68</v>
      </c>
      <c r="Z4397" t="s">
        <v>69</v>
      </c>
      <c r="AC4397" t="s">
        <v>70</v>
      </c>
      <c r="AG4397" t="s">
        <v>27</v>
      </c>
      <c r="AH4397" t="str">
        <f>Table1[[#This Row],[Family]]</f>
        <v>Caenidae</v>
      </c>
      <c r="AI4397" t="s">
        <v>48</v>
      </c>
      <c r="AJ4397" t="s">
        <v>61</v>
      </c>
      <c r="AK4397">
        <v>2.1</v>
      </c>
      <c r="AM4397" t="s">
        <v>42</v>
      </c>
      <c r="AN4397">
        <v>2.1</v>
      </c>
      <c r="AO4397">
        <v>0</v>
      </c>
    </row>
    <row r="4398" spans="1:41" x14ac:dyDescent="0.25">
      <c r="A4398" t="s">
        <v>959</v>
      </c>
      <c r="F4398" t="s">
        <v>959</v>
      </c>
      <c r="G4398" s="1">
        <v>42466</v>
      </c>
      <c r="I4398" t="s">
        <v>1023</v>
      </c>
      <c r="J4398" t="s">
        <v>129</v>
      </c>
      <c r="K4398" t="s">
        <v>473</v>
      </c>
      <c r="L4398" t="s">
        <v>42</v>
      </c>
      <c r="M4398" t="s">
        <v>43</v>
      </c>
      <c r="N4398">
        <v>0</v>
      </c>
      <c r="O4398">
        <v>1</v>
      </c>
      <c r="P4398">
        <v>1</v>
      </c>
      <c r="T4398" t="s">
        <v>55</v>
      </c>
      <c r="V4398" t="s">
        <v>67</v>
      </c>
      <c r="X4398" t="s">
        <v>324</v>
      </c>
      <c r="Z4398" t="s">
        <v>328</v>
      </c>
      <c r="AC4398" t="s">
        <v>474</v>
      </c>
      <c r="AG4398" t="s">
        <v>27</v>
      </c>
      <c r="AH4398" t="str">
        <f>Table1[[#This Row],[Family]]</f>
        <v>Coenagrionidae</v>
      </c>
      <c r="AI4398" t="s">
        <v>76</v>
      </c>
      <c r="AJ4398" t="s">
        <v>213</v>
      </c>
      <c r="AK4398">
        <v>9</v>
      </c>
      <c r="AM4398" t="s">
        <v>42</v>
      </c>
      <c r="AN4398">
        <v>9</v>
      </c>
      <c r="AO4398">
        <v>0</v>
      </c>
    </row>
    <row r="4399" spans="1:41" x14ac:dyDescent="0.25">
      <c r="A4399" t="s">
        <v>959</v>
      </c>
      <c r="F4399" t="s">
        <v>959</v>
      </c>
      <c r="G4399" s="1">
        <v>42466</v>
      </c>
      <c r="I4399" t="s">
        <v>1023</v>
      </c>
      <c r="J4399" t="s">
        <v>129</v>
      </c>
      <c r="K4399" t="s">
        <v>674</v>
      </c>
      <c r="L4399" t="s">
        <v>42</v>
      </c>
      <c r="M4399" t="s">
        <v>43</v>
      </c>
      <c r="N4399">
        <v>0</v>
      </c>
      <c r="O4399">
        <v>1</v>
      </c>
      <c r="P4399">
        <v>1</v>
      </c>
      <c r="T4399" t="s">
        <v>55</v>
      </c>
      <c r="V4399" t="s">
        <v>67</v>
      </c>
      <c r="X4399" t="s">
        <v>324</v>
      </c>
      <c r="Z4399" t="s">
        <v>399</v>
      </c>
      <c r="AC4399" t="s">
        <v>675</v>
      </c>
      <c r="AG4399" t="s">
        <v>27</v>
      </c>
      <c r="AH4399" t="str">
        <f>Table1[[#This Row],[Family]]</f>
        <v>Gomphidae</v>
      </c>
      <c r="AI4399" t="s">
        <v>76</v>
      </c>
      <c r="AJ4399" t="s">
        <v>49</v>
      </c>
      <c r="AK4399">
        <v>1.1000000000000001</v>
      </c>
      <c r="AM4399" t="s">
        <v>42</v>
      </c>
      <c r="AN4399">
        <v>1.1000000000000001</v>
      </c>
      <c r="AO4399">
        <v>0</v>
      </c>
    </row>
    <row r="4400" spans="1:41" x14ac:dyDescent="0.25">
      <c r="A4400" t="s">
        <v>959</v>
      </c>
      <c r="F4400" t="s">
        <v>959</v>
      </c>
      <c r="G4400" s="1">
        <v>42466</v>
      </c>
      <c r="I4400" t="s">
        <v>1023</v>
      </c>
      <c r="J4400" t="s">
        <v>129</v>
      </c>
      <c r="K4400" t="s">
        <v>555</v>
      </c>
      <c r="L4400" t="s">
        <v>42</v>
      </c>
      <c r="M4400" t="s">
        <v>43</v>
      </c>
      <c r="N4400">
        <v>0</v>
      </c>
      <c r="O4400">
        <v>1</v>
      </c>
      <c r="P4400">
        <v>1</v>
      </c>
      <c r="T4400" t="s">
        <v>55</v>
      </c>
      <c r="V4400" t="s">
        <v>67</v>
      </c>
      <c r="X4400" t="s">
        <v>324</v>
      </c>
      <c r="Z4400" t="s">
        <v>399</v>
      </c>
      <c r="AC4400" t="s">
        <v>556</v>
      </c>
      <c r="AG4400" t="s">
        <v>27</v>
      </c>
      <c r="AH4400" t="str">
        <f>Table1[[#This Row],[Family]]</f>
        <v>Gomphidae</v>
      </c>
      <c r="AI4400" t="s">
        <v>76</v>
      </c>
      <c r="AJ4400" t="s">
        <v>49</v>
      </c>
      <c r="AK4400">
        <v>2.2000000000000002</v>
      </c>
      <c r="AM4400" t="s">
        <v>42</v>
      </c>
      <c r="AN4400">
        <v>2.2000000000000002</v>
      </c>
      <c r="AO4400">
        <v>0</v>
      </c>
    </row>
    <row r="4401" spans="1:41" x14ac:dyDescent="0.25">
      <c r="A4401" t="s">
        <v>959</v>
      </c>
      <c r="F4401" t="s">
        <v>959</v>
      </c>
      <c r="G4401" s="1">
        <v>42466</v>
      </c>
      <c r="I4401" t="s">
        <v>1023</v>
      </c>
      <c r="J4401" t="s">
        <v>129</v>
      </c>
      <c r="K4401" t="s">
        <v>449</v>
      </c>
      <c r="L4401" t="s">
        <v>42</v>
      </c>
      <c r="M4401" t="s">
        <v>79</v>
      </c>
      <c r="N4401">
        <v>0</v>
      </c>
      <c r="O4401">
        <v>6</v>
      </c>
      <c r="P4401">
        <v>6</v>
      </c>
      <c r="T4401" t="s">
        <v>55</v>
      </c>
      <c r="V4401" t="s">
        <v>67</v>
      </c>
      <c r="X4401" t="s">
        <v>152</v>
      </c>
      <c r="Z4401" t="s">
        <v>163</v>
      </c>
      <c r="AG4401" t="s">
        <v>24</v>
      </c>
      <c r="AH4401" t="str">
        <f>Table1[[#This Row],[FinalID]]</f>
        <v>PERLIDAE</v>
      </c>
      <c r="AI4401" t="s">
        <v>76</v>
      </c>
      <c r="AJ4401" t="s">
        <v>53</v>
      </c>
      <c r="AK4401">
        <v>2.2000000000000002</v>
      </c>
      <c r="AM4401" t="s">
        <v>42</v>
      </c>
      <c r="AN4401">
        <v>2.2000000000000002</v>
      </c>
      <c r="AO4401">
        <v>0</v>
      </c>
    </row>
    <row r="4402" spans="1:41" x14ac:dyDescent="0.25">
      <c r="A4402" t="s">
        <v>959</v>
      </c>
      <c r="F4402" t="s">
        <v>959</v>
      </c>
      <c r="G4402" s="1">
        <v>42466</v>
      </c>
      <c r="I4402" t="s">
        <v>1023</v>
      </c>
      <c r="J4402" t="s">
        <v>129</v>
      </c>
      <c r="K4402" t="s">
        <v>162</v>
      </c>
      <c r="L4402" t="s">
        <v>42</v>
      </c>
      <c r="M4402" t="s">
        <v>43</v>
      </c>
      <c r="N4402">
        <v>0</v>
      </c>
      <c r="O4402">
        <v>2</v>
      </c>
      <c r="P4402">
        <v>2</v>
      </c>
      <c r="T4402" t="s">
        <v>55</v>
      </c>
      <c r="V4402" t="s">
        <v>67</v>
      </c>
      <c r="X4402" t="s">
        <v>152</v>
      </c>
      <c r="Z4402" t="s">
        <v>163</v>
      </c>
      <c r="AB4402" t="s">
        <v>164</v>
      </c>
      <c r="AC4402" t="s">
        <v>165</v>
      </c>
      <c r="AG4402" t="s">
        <v>27</v>
      </c>
      <c r="AH4402" t="str">
        <f>Table1[[#This Row],[Family]]</f>
        <v>Perlidae</v>
      </c>
      <c r="AI4402" t="s">
        <v>76</v>
      </c>
      <c r="AJ4402" t="s">
        <v>53</v>
      </c>
      <c r="AK4402">
        <v>2.5</v>
      </c>
      <c r="AM4402" t="s">
        <v>42</v>
      </c>
      <c r="AN4402">
        <v>2.5</v>
      </c>
      <c r="AO4402">
        <v>0</v>
      </c>
    </row>
    <row r="4403" spans="1:41" x14ac:dyDescent="0.25">
      <c r="A4403" t="s">
        <v>959</v>
      </c>
      <c r="F4403" t="s">
        <v>959</v>
      </c>
      <c r="G4403" s="1">
        <v>42466</v>
      </c>
      <c r="I4403" t="s">
        <v>1023</v>
      </c>
      <c r="J4403" t="s">
        <v>129</v>
      </c>
      <c r="K4403" t="s">
        <v>170</v>
      </c>
      <c r="L4403" t="s">
        <v>42</v>
      </c>
      <c r="M4403" t="s">
        <v>43</v>
      </c>
      <c r="N4403">
        <v>0</v>
      </c>
      <c r="O4403">
        <v>3</v>
      </c>
      <c r="P4403">
        <v>3</v>
      </c>
      <c r="T4403" t="s">
        <v>55</v>
      </c>
      <c r="V4403" t="s">
        <v>67</v>
      </c>
      <c r="X4403" t="s">
        <v>72</v>
      </c>
      <c r="Z4403" t="s">
        <v>171</v>
      </c>
      <c r="AC4403" t="s">
        <v>172</v>
      </c>
      <c r="AG4403" t="s">
        <v>27</v>
      </c>
      <c r="AH4403" t="str">
        <f>Table1[[#This Row],[Family]]</f>
        <v>Hydropsychidae</v>
      </c>
      <c r="AI4403" t="s">
        <v>92</v>
      </c>
      <c r="AJ4403" t="s">
        <v>53</v>
      </c>
      <c r="AK4403">
        <v>6.5</v>
      </c>
      <c r="AM4403" t="s">
        <v>42</v>
      </c>
      <c r="AN4403">
        <v>6.5</v>
      </c>
      <c r="AO4403">
        <v>0</v>
      </c>
    </row>
    <row r="4404" spans="1:41" x14ac:dyDescent="0.25">
      <c r="A4404" t="s">
        <v>959</v>
      </c>
      <c r="F4404" t="s">
        <v>959</v>
      </c>
      <c r="G4404" s="1">
        <v>42466</v>
      </c>
      <c r="I4404" t="s">
        <v>1023</v>
      </c>
      <c r="J4404" t="s">
        <v>129</v>
      </c>
      <c r="K4404" t="s">
        <v>590</v>
      </c>
      <c r="L4404" t="s">
        <v>42</v>
      </c>
      <c r="M4404" t="s">
        <v>43</v>
      </c>
      <c r="N4404">
        <v>0</v>
      </c>
      <c r="O4404">
        <v>1</v>
      </c>
      <c r="P4404">
        <v>1</v>
      </c>
      <c r="T4404" t="s">
        <v>55</v>
      </c>
      <c r="V4404" t="s">
        <v>67</v>
      </c>
      <c r="X4404" t="s">
        <v>72</v>
      </c>
      <c r="Z4404" t="s">
        <v>591</v>
      </c>
      <c r="AC4404" t="s">
        <v>592</v>
      </c>
      <c r="AG4404" t="s">
        <v>27</v>
      </c>
      <c r="AH4404" t="str">
        <f>Table1[[#This Row],[Family]]</f>
        <v>Lepidostomatidae</v>
      </c>
      <c r="AI4404" t="s">
        <v>60</v>
      </c>
      <c r="AJ4404" t="s">
        <v>271</v>
      </c>
      <c r="AM4404" t="s">
        <v>42</v>
      </c>
      <c r="AO4404">
        <v>0</v>
      </c>
    </row>
    <row r="4405" spans="1:41" x14ac:dyDescent="0.25">
      <c r="A4405" t="s">
        <v>959</v>
      </c>
      <c r="F4405" t="s">
        <v>959</v>
      </c>
      <c r="G4405" s="1">
        <v>42466</v>
      </c>
      <c r="I4405" t="s">
        <v>1023</v>
      </c>
      <c r="J4405" t="s">
        <v>129</v>
      </c>
      <c r="K4405" t="s">
        <v>728</v>
      </c>
      <c r="L4405" t="s">
        <v>42</v>
      </c>
      <c r="M4405" t="s">
        <v>43</v>
      </c>
      <c r="N4405">
        <v>0</v>
      </c>
      <c r="O4405">
        <v>1</v>
      </c>
      <c r="P4405">
        <v>1</v>
      </c>
      <c r="T4405" t="s">
        <v>55</v>
      </c>
      <c r="V4405" t="s">
        <v>67</v>
      </c>
      <c r="X4405" t="s">
        <v>72</v>
      </c>
      <c r="Z4405" t="s">
        <v>73</v>
      </c>
      <c r="AB4405" t="s">
        <v>729</v>
      </c>
      <c r="AC4405" t="s">
        <v>730</v>
      </c>
      <c r="AG4405" t="s">
        <v>27</v>
      </c>
      <c r="AH4405" t="str">
        <f>Table1[[#This Row],[Family]]</f>
        <v>Leptoceridae</v>
      </c>
      <c r="AI4405" t="s">
        <v>48</v>
      </c>
      <c r="AJ4405" t="s">
        <v>731</v>
      </c>
      <c r="AK4405">
        <v>4.0999999999999996</v>
      </c>
      <c r="AM4405" t="s">
        <v>42</v>
      </c>
      <c r="AN4405">
        <v>4.0999999999999996</v>
      </c>
      <c r="AO4405">
        <v>0</v>
      </c>
    </row>
    <row r="4406" spans="1:41" x14ac:dyDescent="0.25">
      <c r="A4406" t="s">
        <v>959</v>
      </c>
      <c r="F4406" t="s">
        <v>959</v>
      </c>
      <c r="G4406" s="1">
        <v>42466</v>
      </c>
      <c r="I4406" t="s">
        <v>1023</v>
      </c>
      <c r="J4406" t="s">
        <v>129</v>
      </c>
      <c r="K4406" t="s">
        <v>217</v>
      </c>
      <c r="L4406" t="s">
        <v>42</v>
      </c>
      <c r="M4406" t="s">
        <v>43</v>
      </c>
      <c r="N4406">
        <v>0</v>
      </c>
      <c r="O4406">
        <v>9</v>
      </c>
      <c r="P4406">
        <v>9</v>
      </c>
      <c r="T4406" t="s">
        <v>55</v>
      </c>
      <c r="V4406" t="s">
        <v>67</v>
      </c>
      <c r="X4406" t="s">
        <v>72</v>
      </c>
      <c r="Z4406" t="s">
        <v>181</v>
      </c>
      <c r="AC4406" t="s">
        <v>218</v>
      </c>
      <c r="AG4406" t="s">
        <v>27</v>
      </c>
      <c r="AH4406" t="str">
        <f>Table1[[#This Row],[Family]]</f>
        <v>Philopotamidae</v>
      </c>
      <c r="AI4406" t="s">
        <v>92</v>
      </c>
      <c r="AJ4406" t="s">
        <v>53</v>
      </c>
      <c r="AK4406">
        <v>4.4000000000000004</v>
      </c>
      <c r="AM4406" t="s">
        <v>42</v>
      </c>
      <c r="AN4406">
        <v>4.4000000000000004</v>
      </c>
      <c r="AO4406">
        <v>0</v>
      </c>
    </row>
    <row r="4407" spans="1:41" x14ac:dyDescent="0.25">
      <c r="A4407" t="s">
        <v>959</v>
      </c>
      <c r="F4407" t="s">
        <v>959</v>
      </c>
      <c r="G4407" s="1">
        <v>42466</v>
      </c>
      <c r="I4407" t="s">
        <v>1023</v>
      </c>
      <c r="J4407" t="s">
        <v>129</v>
      </c>
      <c r="K4407" t="s">
        <v>463</v>
      </c>
      <c r="L4407" t="s">
        <v>42</v>
      </c>
      <c r="M4407" t="s">
        <v>43</v>
      </c>
      <c r="N4407">
        <v>0</v>
      </c>
      <c r="O4407">
        <v>2</v>
      </c>
      <c r="P4407">
        <v>2</v>
      </c>
      <c r="T4407" t="s">
        <v>55</v>
      </c>
      <c r="V4407" t="s">
        <v>67</v>
      </c>
      <c r="X4407" t="s">
        <v>220</v>
      </c>
      <c r="Z4407" t="s">
        <v>221</v>
      </c>
      <c r="AC4407" t="s">
        <v>464</v>
      </c>
      <c r="AG4407" t="s">
        <v>27</v>
      </c>
      <c r="AH4407" t="str">
        <f>Table1[[#This Row],[Family]]</f>
        <v>Elmidae</v>
      </c>
      <c r="AI4407" t="s">
        <v>144</v>
      </c>
      <c r="AJ4407" t="s">
        <v>376</v>
      </c>
      <c r="AK4407">
        <v>5.7</v>
      </c>
      <c r="AM4407" t="s">
        <v>42</v>
      </c>
      <c r="AN4407">
        <v>5.7</v>
      </c>
      <c r="AO4407">
        <v>0</v>
      </c>
    </row>
    <row r="4408" spans="1:41" x14ac:dyDescent="0.25">
      <c r="A4408" t="s">
        <v>959</v>
      </c>
      <c r="F4408" t="s">
        <v>959</v>
      </c>
      <c r="G4408" s="1">
        <v>42466</v>
      </c>
      <c r="I4408" t="s">
        <v>1023</v>
      </c>
      <c r="J4408" t="s">
        <v>129</v>
      </c>
      <c r="K4408" t="s">
        <v>362</v>
      </c>
      <c r="L4408" t="s">
        <v>42</v>
      </c>
      <c r="M4408" t="s">
        <v>43</v>
      </c>
      <c r="N4408">
        <v>0</v>
      </c>
      <c r="O4408">
        <v>3</v>
      </c>
      <c r="P4408">
        <v>3</v>
      </c>
      <c r="T4408" t="s">
        <v>55</v>
      </c>
      <c r="V4408" t="s">
        <v>67</v>
      </c>
      <c r="X4408" t="s">
        <v>220</v>
      </c>
      <c r="Z4408" t="s">
        <v>221</v>
      </c>
      <c r="AC4408" t="s">
        <v>363</v>
      </c>
      <c r="AG4408" t="s">
        <v>27</v>
      </c>
      <c r="AH4408" t="str">
        <f>Table1[[#This Row],[Family]]</f>
        <v>Elmidae</v>
      </c>
      <c r="AI4408" t="s">
        <v>144</v>
      </c>
      <c r="AJ4408" t="s">
        <v>53</v>
      </c>
      <c r="AK4408">
        <v>5.4</v>
      </c>
      <c r="AM4408" t="s">
        <v>42</v>
      </c>
      <c r="AN4408">
        <v>5.4</v>
      </c>
      <c r="AO4408">
        <v>0</v>
      </c>
    </row>
    <row r="4409" spans="1:41" x14ac:dyDescent="0.25">
      <c r="A4409" t="s">
        <v>959</v>
      </c>
      <c r="F4409" t="s">
        <v>959</v>
      </c>
      <c r="G4409" s="1">
        <v>42466</v>
      </c>
      <c r="I4409" t="s">
        <v>1023</v>
      </c>
      <c r="J4409" t="s">
        <v>129</v>
      </c>
      <c r="K4409" t="s">
        <v>219</v>
      </c>
      <c r="L4409" t="s">
        <v>42</v>
      </c>
      <c r="M4409" t="s">
        <v>43</v>
      </c>
      <c r="N4409">
        <v>0</v>
      </c>
      <c r="O4409">
        <v>16</v>
      </c>
      <c r="P4409">
        <v>16</v>
      </c>
      <c r="T4409" t="s">
        <v>55</v>
      </c>
      <c r="V4409" t="s">
        <v>67</v>
      </c>
      <c r="X4409" t="s">
        <v>220</v>
      </c>
      <c r="Z4409" t="s">
        <v>221</v>
      </c>
      <c r="AC4409" t="s">
        <v>222</v>
      </c>
      <c r="AG4409" t="s">
        <v>27</v>
      </c>
      <c r="AH4409" t="str">
        <f>Table1[[#This Row],[Family]]</f>
        <v>Elmidae</v>
      </c>
      <c r="AI4409" t="s">
        <v>144</v>
      </c>
      <c r="AJ4409" t="s">
        <v>53</v>
      </c>
      <c r="AK4409">
        <v>7.1</v>
      </c>
      <c r="AM4409" t="s">
        <v>42</v>
      </c>
      <c r="AN4409">
        <v>7.1</v>
      </c>
      <c r="AO4409">
        <v>0</v>
      </c>
    </row>
    <row r="4410" spans="1:41" x14ac:dyDescent="0.25">
      <c r="A4410" t="s">
        <v>959</v>
      </c>
      <c r="F4410" t="s">
        <v>959</v>
      </c>
      <c r="G4410" s="1">
        <v>42466</v>
      </c>
      <c r="I4410" t="s">
        <v>1023</v>
      </c>
      <c r="J4410" t="s">
        <v>129</v>
      </c>
      <c r="K4410" t="s">
        <v>386</v>
      </c>
      <c r="L4410" t="s">
        <v>42</v>
      </c>
      <c r="M4410" t="s">
        <v>43</v>
      </c>
      <c r="N4410">
        <v>0</v>
      </c>
      <c r="O4410">
        <v>1</v>
      </c>
      <c r="P4410">
        <v>1</v>
      </c>
      <c r="T4410" t="s">
        <v>55</v>
      </c>
      <c r="V4410" t="s">
        <v>67</v>
      </c>
      <c r="X4410" t="s">
        <v>220</v>
      </c>
      <c r="Z4410" t="s">
        <v>387</v>
      </c>
      <c r="AC4410" t="s">
        <v>388</v>
      </c>
      <c r="AG4410" t="s">
        <v>27</v>
      </c>
      <c r="AH4410" t="str">
        <f>Table1[[#This Row],[Family]]</f>
        <v>Psephenidae</v>
      </c>
      <c r="AI4410" t="s">
        <v>144</v>
      </c>
      <c r="AJ4410" t="s">
        <v>53</v>
      </c>
      <c r="AK4410">
        <v>4.4000000000000004</v>
      </c>
      <c r="AM4410" t="s">
        <v>42</v>
      </c>
      <c r="AN4410">
        <v>4.4000000000000004</v>
      </c>
      <c r="AO4410">
        <v>0</v>
      </c>
    </row>
    <row r="4411" spans="1:41" x14ac:dyDescent="0.25">
      <c r="A4411" t="s">
        <v>959</v>
      </c>
      <c r="F4411" t="s">
        <v>959</v>
      </c>
      <c r="G4411" s="1">
        <v>42466</v>
      </c>
      <c r="I4411" t="s">
        <v>1023</v>
      </c>
      <c r="J4411" t="s">
        <v>129</v>
      </c>
      <c r="K4411" t="s">
        <v>962</v>
      </c>
      <c r="L4411" t="s">
        <v>42</v>
      </c>
      <c r="M4411" t="s">
        <v>43</v>
      </c>
      <c r="N4411">
        <v>0</v>
      </c>
      <c r="O4411">
        <v>1</v>
      </c>
      <c r="P4411">
        <v>1</v>
      </c>
      <c r="T4411" t="s">
        <v>55</v>
      </c>
      <c r="V4411" t="s">
        <v>67</v>
      </c>
      <c r="X4411" t="s">
        <v>80</v>
      </c>
      <c r="Z4411" t="s">
        <v>963</v>
      </c>
      <c r="AC4411" t="s">
        <v>964</v>
      </c>
      <c r="AG4411" t="s">
        <v>27</v>
      </c>
      <c r="AH4411" t="str">
        <f>Table1[[#This Row],[Family]]</f>
        <v>Blephariceridae</v>
      </c>
      <c r="AI4411" t="s">
        <v>144</v>
      </c>
      <c r="AJ4411" t="s">
        <v>53</v>
      </c>
      <c r="AK4411">
        <v>4</v>
      </c>
      <c r="AM4411" t="s">
        <v>42</v>
      </c>
      <c r="AN4411">
        <v>4</v>
      </c>
      <c r="AO4411">
        <v>0</v>
      </c>
    </row>
    <row r="4412" spans="1:41" x14ac:dyDescent="0.25">
      <c r="A4412" t="s">
        <v>959</v>
      </c>
      <c r="F4412" t="s">
        <v>959</v>
      </c>
      <c r="G4412" s="1">
        <v>42466</v>
      </c>
      <c r="I4412" t="s">
        <v>1023</v>
      </c>
      <c r="J4412" t="s">
        <v>129</v>
      </c>
      <c r="K4412" t="s">
        <v>93</v>
      </c>
      <c r="L4412" t="s">
        <v>42</v>
      </c>
      <c r="M4412" t="s">
        <v>43</v>
      </c>
      <c r="N4412">
        <v>0</v>
      </c>
      <c r="O4412">
        <v>2</v>
      </c>
      <c r="P4412">
        <v>2</v>
      </c>
      <c r="T4412" t="s">
        <v>55</v>
      </c>
      <c r="V4412" t="s">
        <v>67</v>
      </c>
      <c r="X4412" t="s">
        <v>80</v>
      </c>
      <c r="Z4412" t="s">
        <v>86</v>
      </c>
      <c r="AB4412" t="s">
        <v>87</v>
      </c>
      <c r="AC4412" t="s">
        <v>94</v>
      </c>
      <c r="AG4412" t="s">
        <v>27</v>
      </c>
      <c r="AH4412" t="str">
        <f>Table1[[#This Row],[Family]]</f>
        <v>Chironomidae</v>
      </c>
      <c r="AI4412" t="s">
        <v>60</v>
      </c>
      <c r="AJ4412" t="s">
        <v>95</v>
      </c>
      <c r="AK4412">
        <v>6.3</v>
      </c>
      <c r="AM4412" t="s">
        <v>42</v>
      </c>
      <c r="AN4412">
        <v>6.3</v>
      </c>
      <c r="AO4412">
        <v>0</v>
      </c>
    </row>
    <row r="4413" spans="1:41" x14ac:dyDescent="0.25">
      <c r="A4413" t="s">
        <v>959</v>
      </c>
      <c r="F4413" t="s">
        <v>959</v>
      </c>
      <c r="G4413" s="1">
        <v>42466</v>
      </c>
      <c r="I4413" t="s">
        <v>1023</v>
      </c>
      <c r="J4413" t="s">
        <v>129</v>
      </c>
      <c r="K4413" t="s">
        <v>297</v>
      </c>
      <c r="L4413" t="s">
        <v>42</v>
      </c>
      <c r="M4413" t="s">
        <v>43</v>
      </c>
      <c r="N4413">
        <v>0</v>
      </c>
      <c r="O4413">
        <v>1</v>
      </c>
      <c r="P4413">
        <v>1</v>
      </c>
      <c r="T4413" t="s">
        <v>55</v>
      </c>
      <c r="V4413" t="s">
        <v>67</v>
      </c>
      <c r="X4413" t="s">
        <v>80</v>
      </c>
      <c r="Z4413" t="s">
        <v>86</v>
      </c>
      <c r="AB4413" t="s">
        <v>97</v>
      </c>
      <c r="AC4413" t="s">
        <v>298</v>
      </c>
      <c r="AG4413" t="s">
        <v>27</v>
      </c>
      <c r="AH4413" t="str">
        <f>Table1[[#This Row],[Family]]</f>
        <v>Chironomidae</v>
      </c>
      <c r="AI4413" t="s">
        <v>92</v>
      </c>
      <c r="AJ4413" t="s">
        <v>53</v>
      </c>
      <c r="AK4413">
        <v>7.2</v>
      </c>
      <c r="AM4413" t="s">
        <v>42</v>
      </c>
      <c r="AN4413">
        <v>7.2</v>
      </c>
      <c r="AO4413">
        <v>0</v>
      </c>
    </row>
    <row r="4414" spans="1:41" x14ac:dyDescent="0.25">
      <c r="A4414" t="s">
        <v>959</v>
      </c>
      <c r="F4414" t="s">
        <v>959</v>
      </c>
      <c r="G4414" s="1">
        <v>42466</v>
      </c>
      <c r="I4414" t="s">
        <v>1023</v>
      </c>
      <c r="J4414" t="s">
        <v>129</v>
      </c>
      <c r="K4414" t="s">
        <v>98</v>
      </c>
      <c r="L4414" t="s">
        <v>42</v>
      </c>
      <c r="M4414" t="s">
        <v>43</v>
      </c>
      <c r="N4414">
        <v>0</v>
      </c>
      <c r="O4414">
        <v>6</v>
      </c>
      <c r="P4414">
        <v>6</v>
      </c>
      <c r="T4414" t="s">
        <v>55</v>
      </c>
      <c r="V4414" t="s">
        <v>67</v>
      </c>
      <c r="X4414" t="s">
        <v>80</v>
      </c>
      <c r="Z4414" t="s">
        <v>86</v>
      </c>
      <c r="AB4414" t="s">
        <v>97</v>
      </c>
      <c r="AC4414" t="s">
        <v>99</v>
      </c>
      <c r="AG4414" t="s">
        <v>27</v>
      </c>
      <c r="AH4414" t="str">
        <f>Table1[[#This Row],[Family]]</f>
        <v>Chironomidae</v>
      </c>
      <c r="AI4414" t="s">
        <v>92</v>
      </c>
      <c r="AJ4414" t="s">
        <v>95</v>
      </c>
      <c r="AK4414">
        <v>4.9000000000000004</v>
      </c>
      <c r="AM4414" t="s">
        <v>42</v>
      </c>
      <c r="AN4414">
        <v>4.9000000000000004</v>
      </c>
      <c r="AO4414">
        <v>0</v>
      </c>
    </row>
    <row r="4415" spans="1:41" x14ac:dyDescent="0.25">
      <c r="A4415" t="s">
        <v>959</v>
      </c>
      <c r="F4415" t="s">
        <v>959</v>
      </c>
      <c r="G4415" s="1">
        <v>42466</v>
      </c>
      <c r="I4415" t="s">
        <v>1023</v>
      </c>
      <c r="J4415" t="s">
        <v>129</v>
      </c>
      <c r="K4415" t="s">
        <v>186</v>
      </c>
      <c r="L4415" t="s">
        <v>42</v>
      </c>
      <c r="M4415" t="s">
        <v>79</v>
      </c>
      <c r="N4415">
        <v>0</v>
      </c>
      <c r="O4415">
        <v>1</v>
      </c>
      <c r="P4415">
        <v>1</v>
      </c>
      <c r="T4415" t="s">
        <v>55</v>
      </c>
      <c r="V4415" t="s">
        <v>67</v>
      </c>
      <c r="X4415" t="s">
        <v>80</v>
      </c>
      <c r="Z4415" t="s">
        <v>86</v>
      </c>
      <c r="AC4415" t="s">
        <v>187</v>
      </c>
      <c r="AG4415" t="s">
        <v>27</v>
      </c>
      <c r="AH4415" t="str">
        <f>Table1[[#This Row],[Family]]</f>
        <v>Chironomidae</v>
      </c>
      <c r="AI4415" t="s">
        <v>48</v>
      </c>
      <c r="AK4415">
        <v>7.6</v>
      </c>
      <c r="AM4415" t="s">
        <v>42</v>
      </c>
      <c r="AN4415">
        <v>7.6</v>
      </c>
      <c r="AO4415">
        <v>0</v>
      </c>
    </row>
    <row r="4416" spans="1:41" x14ac:dyDescent="0.25">
      <c r="A4416" t="s">
        <v>959</v>
      </c>
      <c r="F4416" t="s">
        <v>959</v>
      </c>
      <c r="G4416" s="1">
        <v>42466</v>
      </c>
      <c r="I4416" t="s">
        <v>1023</v>
      </c>
      <c r="J4416" t="s">
        <v>129</v>
      </c>
      <c r="K4416" t="s">
        <v>100</v>
      </c>
      <c r="L4416" t="s">
        <v>42</v>
      </c>
      <c r="M4416" t="s">
        <v>43</v>
      </c>
      <c r="N4416">
        <v>0</v>
      </c>
      <c r="O4416">
        <v>1</v>
      </c>
      <c r="P4416">
        <v>1</v>
      </c>
      <c r="T4416" t="s">
        <v>55</v>
      </c>
      <c r="V4416" t="s">
        <v>67</v>
      </c>
      <c r="X4416" t="s">
        <v>80</v>
      </c>
      <c r="Z4416" t="s">
        <v>86</v>
      </c>
      <c r="AC4416" t="s">
        <v>101</v>
      </c>
      <c r="AG4416" t="s">
        <v>27</v>
      </c>
      <c r="AH4416" t="str">
        <f>Table1[[#This Row],[Family]]</f>
        <v>Chironomidae</v>
      </c>
      <c r="AI4416" t="s">
        <v>60</v>
      </c>
      <c r="AJ4416" t="s">
        <v>102</v>
      </c>
      <c r="AK4416">
        <v>9.6</v>
      </c>
      <c r="AM4416" t="s">
        <v>42</v>
      </c>
      <c r="AN4416">
        <v>9.6</v>
      </c>
      <c r="AO4416">
        <v>0</v>
      </c>
    </row>
    <row r="4417" spans="1:41" x14ac:dyDescent="0.25">
      <c r="A4417" t="s">
        <v>959</v>
      </c>
      <c r="F4417" t="s">
        <v>959</v>
      </c>
      <c r="G4417" s="1">
        <v>42466</v>
      </c>
      <c r="I4417" t="s">
        <v>1023</v>
      </c>
      <c r="J4417" t="s">
        <v>129</v>
      </c>
      <c r="K4417" t="s">
        <v>105</v>
      </c>
      <c r="L4417" t="s">
        <v>42</v>
      </c>
      <c r="M4417" t="s">
        <v>43</v>
      </c>
      <c r="N4417">
        <v>0</v>
      </c>
      <c r="O4417">
        <v>1</v>
      </c>
      <c r="P4417">
        <v>1</v>
      </c>
      <c r="T4417" t="s">
        <v>55</v>
      </c>
      <c r="V4417" t="s">
        <v>67</v>
      </c>
      <c r="X4417" t="s">
        <v>80</v>
      </c>
      <c r="Z4417" t="s">
        <v>86</v>
      </c>
      <c r="AC4417" t="s">
        <v>106</v>
      </c>
      <c r="AG4417" t="s">
        <v>27</v>
      </c>
      <c r="AH4417" t="str">
        <f>Table1[[#This Row],[Family]]</f>
        <v>Chironomidae</v>
      </c>
      <c r="AI4417" t="s">
        <v>48</v>
      </c>
      <c r="AJ4417" t="s">
        <v>61</v>
      </c>
      <c r="AK4417">
        <v>7.6</v>
      </c>
      <c r="AM4417" t="s">
        <v>42</v>
      </c>
      <c r="AN4417">
        <v>7.6</v>
      </c>
      <c r="AO4417">
        <v>0</v>
      </c>
    </row>
    <row r="4418" spans="1:41" x14ac:dyDescent="0.25">
      <c r="A4418" t="s">
        <v>959</v>
      </c>
      <c r="F4418" t="s">
        <v>959</v>
      </c>
      <c r="G4418" s="1">
        <v>42466</v>
      </c>
      <c r="I4418" t="s">
        <v>1023</v>
      </c>
      <c r="J4418" t="s">
        <v>129</v>
      </c>
      <c r="K4418" t="s">
        <v>107</v>
      </c>
      <c r="L4418" t="s">
        <v>42</v>
      </c>
      <c r="M4418" t="s">
        <v>43</v>
      </c>
      <c r="N4418">
        <v>0</v>
      </c>
      <c r="O4418">
        <v>1</v>
      </c>
      <c r="P4418">
        <v>1</v>
      </c>
      <c r="T4418" t="s">
        <v>55</v>
      </c>
      <c r="V4418" t="s">
        <v>67</v>
      </c>
      <c r="X4418" t="s">
        <v>80</v>
      </c>
      <c r="Z4418" t="s">
        <v>86</v>
      </c>
      <c r="AC4418" t="s">
        <v>108</v>
      </c>
      <c r="AG4418" t="s">
        <v>27</v>
      </c>
      <c r="AH4418" t="str">
        <f>Table1[[#This Row],[Family]]</f>
        <v>Chironomidae</v>
      </c>
      <c r="AI4418" t="s">
        <v>48</v>
      </c>
      <c r="AJ4418" t="s">
        <v>82</v>
      </c>
      <c r="AK4418">
        <v>9.1999999999999993</v>
      </c>
      <c r="AM4418" t="s">
        <v>42</v>
      </c>
      <c r="AN4418">
        <v>9.1999999999999993</v>
      </c>
      <c r="AO4418">
        <v>0</v>
      </c>
    </row>
    <row r="4419" spans="1:41" x14ac:dyDescent="0.25">
      <c r="A4419" t="s">
        <v>959</v>
      </c>
      <c r="F4419" t="s">
        <v>959</v>
      </c>
      <c r="G4419" s="1">
        <v>42466</v>
      </c>
      <c r="I4419" t="s">
        <v>1023</v>
      </c>
      <c r="J4419" t="s">
        <v>129</v>
      </c>
      <c r="K4419" t="s">
        <v>671</v>
      </c>
      <c r="L4419" t="s">
        <v>42</v>
      </c>
      <c r="M4419" t="s">
        <v>43</v>
      </c>
      <c r="N4419">
        <v>0</v>
      </c>
      <c r="O4419">
        <v>2</v>
      </c>
      <c r="P4419">
        <v>2</v>
      </c>
      <c r="T4419" t="s">
        <v>55</v>
      </c>
      <c r="V4419" t="s">
        <v>67</v>
      </c>
      <c r="X4419" t="s">
        <v>80</v>
      </c>
      <c r="Z4419" t="s">
        <v>86</v>
      </c>
      <c r="AB4419" t="s">
        <v>115</v>
      </c>
      <c r="AC4419" t="s">
        <v>672</v>
      </c>
      <c r="AG4419" t="s">
        <v>27</v>
      </c>
      <c r="AH4419" t="str">
        <f>Table1[[#This Row],[Family]]</f>
        <v>Chironomidae</v>
      </c>
      <c r="AI4419" t="s">
        <v>76</v>
      </c>
      <c r="AJ4419" t="s">
        <v>61</v>
      </c>
      <c r="AK4419">
        <v>6.6</v>
      </c>
      <c r="AM4419" t="s">
        <v>42</v>
      </c>
      <c r="AN4419">
        <v>6.6</v>
      </c>
      <c r="AO4419">
        <v>0</v>
      </c>
    </row>
    <row r="4420" spans="1:41" x14ac:dyDescent="0.25">
      <c r="A4420" t="s">
        <v>959</v>
      </c>
      <c r="F4420" t="s">
        <v>959</v>
      </c>
      <c r="G4420" s="1">
        <v>42466</v>
      </c>
      <c r="I4420" t="s">
        <v>1023</v>
      </c>
      <c r="J4420" t="s">
        <v>129</v>
      </c>
      <c r="K4420" t="s">
        <v>123</v>
      </c>
      <c r="L4420" t="s">
        <v>42</v>
      </c>
      <c r="M4420" t="s">
        <v>43</v>
      </c>
      <c r="N4420">
        <v>0</v>
      </c>
      <c r="O4420">
        <v>1</v>
      </c>
      <c r="P4420">
        <v>1</v>
      </c>
      <c r="T4420" t="s">
        <v>55</v>
      </c>
      <c r="V4420" t="s">
        <v>67</v>
      </c>
      <c r="X4420" t="s">
        <v>80</v>
      </c>
      <c r="Z4420" t="s">
        <v>86</v>
      </c>
      <c r="AC4420" t="s">
        <v>124</v>
      </c>
      <c r="AG4420" t="s">
        <v>27</v>
      </c>
      <c r="AH4420" t="str">
        <f>Table1[[#This Row],[Family]]</f>
        <v>Chironomidae</v>
      </c>
      <c r="AI4420" t="s">
        <v>76</v>
      </c>
      <c r="AJ4420" t="s">
        <v>61</v>
      </c>
      <c r="AK4420">
        <v>8.1999999999999993</v>
      </c>
      <c r="AM4420" t="s">
        <v>42</v>
      </c>
      <c r="AN4420">
        <v>8.1999999999999993</v>
      </c>
      <c r="AO4420">
        <v>0</v>
      </c>
    </row>
    <row r="4421" spans="1:41" x14ac:dyDescent="0.25">
      <c r="A4421" t="s">
        <v>959</v>
      </c>
      <c r="F4421" t="s">
        <v>959</v>
      </c>
      <c r="G4421" s="1">
        <v>42466</v>
      </c>
      <c r="I4421" t="s">
        <v>1023</v>
      </c>
      <c r="J4421" t="s">
        <v>129</v>
      </c>
      <c r="K4421" t="s">
        <v>665</v>
      </c>
      <c r="L4421" t="s">
        <v>42</v>
      </c>
      <c r="M4421" t="s">
        <v>43</v>
      </c>
      <c r="N4421">
        <v>0</v>
      </c>
      <c r="O4421">
        <v>1</v>
      </c>
      <c r="P4421">
        <v>1</v>
      </c>
      <c r="T4421" t="s">
        <v>55</v>
      </c>
      <c r="V4421" t="s">
        <v>67</v>
      </c>
      <c r="X4421" t="s">
        <v>80</v>
      </c>
      <c r="Z4421" t="s">
        <v>279</v>
      </c>
      <c r="AG4421" t="s">
        <v>24</v>
      </c>
      <c r="AH4421" t="str">
        <f>Table1[[#This Row],[FinalID]]</f>
        <v>EMPIDIDAE</v>
      </c>
      <c r="AI4421" t="s">
        <v>76</v>
      </c>
      <c r="AJ4421" t="s">
        <v>82</v>
      </c>
      <c r="AK4421">
        <v>7.5</v>
      </c>
      <c r="AM4421" t="s">
        <v>42</v>
      </c>
      <c r="AN4421">
        <v>7.5</v>
      </c>
      <c r="AO4421">
        <v>0</v>
      </c>
    </row>
    <row r="4422" spans="1:41" x14ac:dyDescent="0.25">
      <c r="A4422" t="s">
        <v>959</v>
      </c>
      <c r="F4422" t="s">
        <v>959</v>
      </c>
      <c r="G4422" s="1">
        <v>42466</v>
      </c>
      <c r="I4422" t="s">
        <v>1023</v>
      </c>
      <c r="J4422" t="s">
        <v>129</v>
      </c>
      <c r="K4422" t="s">
        <v>538</v>
      </c>
      <c r="L4422" t="s">
        <v>42</v>
      </c>
      <c r="M4422" t="s">
        <v>79</v>
      </c>
      <c r="N4422">
        <v>0</v>
      </c>
      <c r="O4422">
        <v>2</v>
      </c>
      <c r="P4422">
        <v>2</v>
      </c>
      <c r="T4422" t="s">
        <v>55</v>
      </c>
      <c r="V4422" t="s">
        <v>67</v>
      </c>
      <c r="X4422" t="s">
        <v>80</v>
      </c>
      <c r="Z4422" t="s">
        <v>199</v>
      </c>
      <c r="AG4422" t="s">
        <v>24</v>
      </c>
      <c r="AH4422" t="str">
        <f>Table1[[#This Row],[FinalID]]</f>
        <v>SIMULIIDAE</v>
      </c>
      <c r="AI4422" t="s">
        <v>92</v>
      </c>
      <c r="AJ4422" t="s">
        <v>53</v>
      </c>
      <c r="AK4422">
        <v>3.2</v>
      </c>
      <c r="AM4422" t="s">
        <v>42</v>
      </c>
      <c r="AN4422">
        <v>3.2</v>
      </c>
      <c r="AO4422">
        <v>0</v>
      </c>
    </row>
    <row r="4423" spans="1:41" x14ac:dyDescent="0.25">
      <c r="A4423" t="s">
        <v>959</v>
      </c>
      <c r="F4423" t="s">
        <v>959</v>
      </c>
      <c r="G4423" s="1">
        <v>42466</v>
      </c>
      <c r="I4423" t="s">
        <v>1023</v>
      </c>
      <c r="J4423" t="s">
        <v>129</v>
      </c>
      <c r="K4423" t="s">
        <v>236</v>
      </c>
      <c r="L4423" t="s">
        <v>42</v>
      </c>
      <c r="M4423" t="s">
        <v>43</v>
      </c>
      <c r="N4423">
        <v>0</v>
      </c>
      <c r="O4423">
        <v>4</v>
      </c>
      <c r="P4423">
        <v>4</v>
      </c>
      <c r="T4423" t="s">
        <v>55</v>
      </c>
      <c r="V4423" t="s">
        <v>67</v>
      </c>
      <c r="X4423" t="s">
        <v>80</v>
      </c>
      <c r="Z4423" t="s">
        <v>199</v>
      </c>
      <c r="AB4423" t="s">
        <v>237</v>
      </c>
      <c r="AC4423" t="s">
        <v>238</v>
      </c>
      <c r="AG4423" t="s">
        <v>27</v>
      </c>
      <c r="AH4423" t="str">
        <f>Table1[[#This Row],[Family]]</f>
        <v>Simuliidae</v>
      </c>
      <c r="AI4423" t="s">
        <v>92</v>
      </c>
      <c r="AJ4423" t="s">
        <v>53</v>
      </c>
      <c r="AK4423">
        <v>5.7</v>
      </c>
      <c r="AM4423" t="s">
        <v>42</v>
      </c>
      <c r="AN4423">
        <v>5.7</v>
      </c>
      <c r="AO4423">
        <v>0</v>
      </c>
    </row>
    <row r="4424" spans="1:41" x14ac:dyDescent="0.25">
      <c r="A4424" t="s">
        <v>965</v>
      </c>
      <c r="F4424" t="s">
        <v>965</v>
      </c>
      <c r="G4424" s="1">
        <v>42447</v>
      </c>
      <c r="I4424" t="s">
        <v>1023</v>
      </c>
      <c r="J4424" t="s">
        <v>40</v>
      </c>
      <c r="K4424" t="s">
        <v>494</v>
      </c>
      <c r="L4424" t="s">
        <v>42</v>
      </c>
      <c r="M4424" t="s">
        <v>43</v>
      </c>
      <c r="N4424">
        <v>0</v>
      </c>
      <c r="O4424">
        <v>1</v>
      </c>
      <c r="P4424">
        <v>1</v>
      </c>
      <c r="T4424" t="s">
        <v>208</v>
      </c>
      <c r="V4424" t="s">
        <v>394</v>
      </c>
      <c r="X4424" t="s">
        <v>395</v>
      </c>
      <c r="Z4424" t="s">
        <v>425</v>
      </c>
      <c r="AC4424" t="s">
        <v>495</v>
      </c>
      <c r="AG4424" t="s">
        <v>27</v>
      </c>
      <c r="AH4424" t="str">
        <f>Table1[[#This Row],[Family]]</f>
        <v>Pisidiidae</v>
      </c>
      <c r="AI4424" t="s">
        <v>92</v>
      </c>
      <c r="AK4424">
        <v>5.5</v>
      </c>
      <c r="AM4424" t="s">
        <v>42</v>
      </c>
      <c r="AN4424">
        <v>5.5</v>
      </c>
      <c r="AO4424">
        <v>0</v>
      </c>
    </row>
    <row r="4425" spans="1:41" x14ac:dyDescent="0.25">
      <c r="A4425" t="s">
        <v>965</v>
      </c>
      <c r="F4425" t="s">
        <v>965</v>
      </c>
      <c r="G4425" s="1">
        <v>42447</v>
      </c>
      <c r="I4425" t="s">
        <v>1023</v>
      </c>
      <c r="J4425" t="s">
        <v>40</v>
      </c>
      <c r="K4425" t="s">
        <v>289</v>
      </c>
      <c r="L4425" t="s">
        <v>42</v>
      </c>
      <c r="M4425" t="s">
        <v>43</v>
      </c>
      <c r="N4425">
        <v>0</v>
      </c>
      <c r="O4425">
        <v>1</v>
      </c>
      <c r="P4425">
        <v>1</v>
      </c>
      <c r="T4425" t="s">
        <v>55</v>
      </c>
      <c r="V4425" t="s">
        <v>67</v>
      </c>
      <c r="X4425" t="s">
        <v>57</v>
      </c>
      <c r="Z4425" t="s">
        <v>290</v>
      </c>
      <c r="AC4425" t="s">
        <v>291</v>
      </c>
      <c r="AG4425" t="s">
        <v>27</v>
      </c>
      <c r="AH4425" t="str">
        <f>Table1[[#This Row],[Family]]</f>
        <v>Crangonyctidae</v>
      </c>
      <c r="AK4425">
        <v>0.4</v>
      </c>
      <c r="AM4425" t="s">
        <v>42</v>
      </c>
      <c r="AN4425">
        <v>0.4</v>
      </c>
      <c r="AO4425">
        <v>0</v>
      </c>
    </row>
    <row r="4426" spans="1:41" x14ac:dyDescent="0.25">
      <c r="A4426" t="s">
        <v>965</v>
      </c>
      <c r="F4426" t="s">
        <v>965</v>
      </c>
      <c r="G4426" s="1">
        <v>42447</v>
      </c>
      <c r="I4426" t="s">
        <v>1023</v>
      </c>
      <c r="J4426" t="s">
        <v>40</v>
      </c>
      <c r="K4426" t="s">
        <v>62</v>
      </c>
      <c r="L4426" t="s">
        <v>42</v>
      </c>
      <c r="M4426" t="s">
        <v>43</v>
      </c>
      <c r="N4426">
        <v>0</v>
      </c>
      <c r="O4426">
        <v>1</v>
      </c>
      <c r="P4426">
        <v>1</v>
      </c>
      <c r="T4426" t="s">
        <v>55</v>
      </c>
      <c r="V4426" t="s">
        <v>56</v>
      </c>
      <c r="X4426" t="s">
        <v>63</v>
      </c>
      <c r="Z4426" t="s">
        <v>64</v>
      </c>
      <c r="AC4426" t="s">
        <v>65</v>
      </c>
      <c r="AG4426" t="s">
        <v>27</v>
      </c>
      <c r="AH4426" t="str">
        <f>Table1[[#This Row],[Family]]</f>
        <v>Asellidae</v>
      </c>
      <c r="AI4426" t="s">
        <v>48</v>
      </c>
      <c r="AJ4426" t="s">
        <v>61</v>
      </c>
      <c r="AK4426">
        <v>2.6</v>
      </c>
      <c r="AM4426" t="s">
        <v>42</v>
      </c>
      <c r="AN4426">
        <v>2.6</v>
      </c>
      <c r="AO4426">
        <v>0</v>
      </c>
    </row>
    <row r="4427" spans="1:41" x14ac:dyDescent="0.25">
      <c r="A4427" t="s">
        <v>965</v>
      </c>
      <c r="F4427" t="s">
        <v>965</v>
      </c>
      <c r="G4427" s="1">
        <v>42447</v>
      </c>
      <c r="I4427" t="s">
        <v>1023</v>
      </c>
      <c r="J4427" t="s">
        <v>40</v>
      </c>
      <c r="K4427" t="s">
        <v>260</v>
      </c>
      <c r="L4427" t="s">
        <v>42</v>
      </c>
      <c r="M4427" t="s">
        <v>43</v>
      </c>
      <c r="N4427">
        <v>0</v>
      </c>
      <c r="O4427">
        <v>1</v>
      </c>
      <c r="P4427">
        <v>1</v>
      </c>
      <c r="T4427" t="s">
        <v>55</v>
      </c>
      <c r="V4427" t="s">
        <v>67</v>
      </c>
      <c r="X4427" t="s">
        <v>68</v>
      </c>
      <c r="Z4427" t="s">
        <v>142</v>
      </c>
      <c r="AC4427" t="s">
        <v>261</v>
      </c>
      <c r="AG4427" t="s">
        <v>27</v>
      </c>
      <c r="AH4427" t="str">
        <f>Table1[[#This Row],[Family]]</f>
        <v>Heptageniidae</v>
      </c>
      <c r="AI4427" t="s">
        <v>144</v>
      </c>
      <c r="AJ4427" t="s">
        <v>53</v>
      </c>
      <c r="AK4427">
        <v>3</v>
      </c>
      <c r="AM4427" t="s">
        <v>42</v>
      </c>
      <c r="AN4427">
        <v>3</v>
      </c>
      <c r="AO4427">
        <v>0</v>
      </c>
    </row>
    <row r="4428" spans="1:41" x14ac:dyDescent="0.25">
      <c r="A4428" t="s">
        <v>965</v>
      </c>
      <c r="F4428" t="s">
        <v>965</v>
      </c>
      <c r="G4428" s="1">
        <v>42447</v>
      </c>
      <c r="I4428" t="s">
        <v>1023</v>
      </c>
      <c r="J4428" t="s">
        <v>40</v>
      </c>
      <c r="K4428" t="s">
        <v>412</v>
      </c>
      <c r="L4428" t="s">
        <v>42</v>
      </c>
      <c r="M4428" t="s">
        <v>43</v>
      </c>
      <c r="N4428">
        <v>0</v>
      </c>
      <c r="O4428">
        <v>40</v>
      </c>
      <c r="P4428">
        <v>40</v>
      </c>
      <c r="T4428" t="s">
        <v>55</v>
      </c>
      <c r="V4428" t="s">
        <v>67</v>
      </c>
      <c r="X4428" t="s">
        <v>68</v>
      </c>
      <c r="Z4428" t="s">
        <v>146</v>
      </c>
      <c r="AC4428" t="s">
        <v>413</v>
      </c>
      <c r="AG4428" t="s">
        <v>27</v>
      </c>
      <c r="AH4428" t="str">
        <f>Table1[[#This Row],[Family]]</f>
        <v>Baetidae</v>
      </c>
      <c r="AI4428" t="s">
        <v>48</v>
      </c>
      <c r="AJ4428" t="s">
        <v>136</v>
      </c>
      <c r="AK4428">
        <v>2.6</v>
      </c>
      <c r="AM4428" t="s">
        <v>42</v>
      </c>
      <c r="AN4428">
        <v>2.6</v>
      </c>
      <c r="AO4428">
        <v>0</v>
      </c>
    </row>
    <row r="4429" spans="1:41" x14ac:dyDescent="0.25">
      <c r="A4429" t="s">
        <v>965</v>
      </c>
      <c r="F4429" t="s">
        <v>965</v>
      </c>
      <c r="G4429" s="1">
        <v>42447</v>
      </c>
      <c r="I4429" t="s">
        <v>1023</v>
      </c>
      <c r="J4429" t="s">
        <v>40</v>
      </c>
      <c r="K4429" t="s">
        <v>170</v>
      </c>
      <c r="L4429" t="s">
        <v>42</v>
      </c>
      <c r="M4429" t="s">
        <v>43</v>
      </c>
      <c r="N4429">
        <v>0</v>
      </c>
      <c r="O4429">
        <v>4</v>
      </c>
      <c r="P4429">
        <v>4</v>
      </c>
      <c r="T4429" t="s">
        <v>55</v>
      </c>
      <c r="V4429" t="s">
        <v>67</v>
      </c>
      <c r="X4429" t="s">
        <v>72</v>
      </c>
      <c r="Z4429" t="s">
        <v>171</v>
      </c>
      <c r="AC4429" t="s">
        <v>172</v>
      </c>
      <c r="AG4429" t="s">
        <v>27</v>
      </c>
      <c r="AH4429" t="str">
        <f>Table1[[#This Row],[Family]]</f>
        <v>Hydropsychidae</v>
      </c>
      <c r="AI4429" t="s">
        <v>92</v>
      </c>
      <c r="AJ4429" t="s">
        <v>53</v>
      </c>
      <c r="AK4429">
        <v>6.5</v>
      </c>
      <c r="AM4429" t="s">
        <v>42</v>
      </c>
      <c r="AN4429">
        <v>6.5</v>
      </c>
      <c r="AO4429">
        <v>0</v>
      </c>
    </row>
    <row r="4430" spans="1:41" x14ac:dyDescent="0.25">
      <c r="A4430" t="s">
        <v>965</v>
      </c>
      <c r="F4430" t="s">
        <v>965</v>
      </c>
      <c r="G4430" s="1">
        <v>42447</v>
      </c>
      <c r="I4430" t="s">
        <v>1023</v>
      </c>
      <c r="J4430" t="s">
        <v>40</v>
      </c>
      <c r="K4430" t="s">
        <v>443</v>
      </c>
      <c r="L4430" t="s">
        <v>42</v>
      </c>
      <c r="M4430" t="s">
        <v>43</v>
      </c>
      <c r="N4430">
        <v>0</v>
      </c>
      <c r="O4430">
        <v>1</v>
      </c>
      <c r="P4430">
        <v>1</v>
      </c>
      <c r="T4430" t="s">
        <v>55</v>
      </c>
      <c r="V4430" t="s">
        <v>67</v>
      </c>
      <c r="X4430" t="s">
        <v>80</v>
      </c>
      <c r="Z4430" t="s">
        <v>81</v>
      </c>
      <c r="AC4430" t="s">
        <v>444</v>
      </c>
      <c r="AG4430" t="s">
        <v>27</v>
      </c>
      <c r="AH4430" t="str">
        <f>Table1[[#This Row],[Family]]</f>
        <v>Ceratopogonidae</v>
      </c>
      <c r="AI4430" t="s">
        <v>76</v>
      </c>
      <c r="AJ4430" t="s">
        <v>82</v>
      </c>
      <c r="AK4430">
        <v>2.7</v>
      </c>
      <c r="AM4430" t="s">
        <v>42</v>
      </c>
      <c r="AN4430">
        <v>2.7</v>
      </c>
      <c r="AO4430">
        <v>0</v>
      </c>
    </row>
    <row r="4431" spans="1:41" x14ac:dyDescent="0.25">
      <c r="A4431" t="s">
        <v>965</v>
      </c>
      <c r="F4431" t="s">
        <v>965</v>
      </c>
      <c r="G4431" s="1">
        <v>42447</v>
      </c>
      <c r="I4431" t="s">
        <v>1023</v>
      </c>
      <c r="J4431" t="s">
        <v>40</v>
      </c>
      <c r="K4431" t="s">
        <v>513</v>
      </c>
      <c r="L4431" t="s">
        <v>42</v>
      </c>
      <c r="M4431" t="s">
        <v>43</v>
      </c>
      <c r="N4431">
        <v>0</v>
      </c>
      <c r="O4431">
        <v>1</v>
      </c>
      <c r="P4431">
        <v>1</v>
      </c>
      <c r="T4431" t="s">
        <v>55</v>
      </c>
      <c r="V4431" t="s">
        <v>67</v>
      </c>
      <c r="X4431" t="s">
        <v>80</v>
      </c>
      <c r="Z4431" t="s">
        <v>86</v>
      </c>
      <c r="AB4431" t="s">
        <v>87</v>
      </c>
      <c r="AC4431" t="s">
        <v>514</v>
      </c>
      <c r="AG4431" t="s">
        <v>27</v>
      </c>
      <c r="AH4431" t="str">
        <f>Table1[[#This Row],[Family]]</f>
        <v>Chironomidae</v>
      </c>
      <c r="AI4431" t="s">
        <v>76</v>
      </c>
      <c r="AJ4431" t="s">
        <v>82</v>
      </c>
      <c r="AK4431">
        <v>7.6</v>
      </c>
      <c r="AM4431" t="s">
        <v>42</v>
      </c>
      <c r="AN4431">
        <v>7.6</v>
      </c>
      <c r="AO4431">
        <v>0</v>
      </c>
    </row>
    <row r="4432" spans="1:41" x14ac:dyDescent="0.25">
      <c r="A4432" t="s">
        <v>965</v>
      </c>
      <c r="F4432" t="s">
        <v>965</v>
      </c>
      <c r="G4432" s="1">
        <v>42447</v>
      </c>
      <c r="I4432" t="s">
        <v>1023</v>
      </c>
      <c r="J4432" t="s">
        <v>40</v>
      </c>
      <c r="K4432" t="s">
        <v>98</v>
      </c>
      <c r="L4432" t="s">
        <v>42</v>
      </c>
      <c r="M4432" t="s">
        <v>43</v>
      </c>
      <c r="N4432">
        <v>0</v>
      </c>
      <c r="O4432">
        <v>2</v>
      </c>
      <c r="P4432">
        <v>2</v>
      </c>
      <c r="T4432" t="s">
        <v>55</v>
      </c>
      <c r="V4432" t="s">
        <v>67</v>
      </c>
      <c r="X4432" t="s">
        <v>80</v>
      </c>
      <c r="Z4432" t="s">
        <v>86</v>
      </c>
      <c r="AB4432" t="s">
        <v>97</v>
      </c>
      <c r="AC4432" t="s">
        <v>99</v>
      </c>
      <c r="AG4432" t="s">
        <v>27</v>
      </c>
      <c r="AH4432" t="str">
        <f>Table1[[#This Row],[Family]]</f>
        <v>Chironomidae</v>
      </c>
      <c r="AI4432" t="s">
        <v>92</v>
      </c>
      <c r="AJ4432" t="s">
        <v>95</v>
      </c>
      <c r="AK4432">
        <v>4.9000000000000004</v>
      </c>
      <c r="AM4432" t="s">
        <v>42</v>
      </c>
      <c r="AN4432">
        <v>4.9000000000000004</v>
      </c>
      <c r="AO4432">
        <v>0</v>
      </c>
    </row>
    <row r="4433" spans="1:41" x14ac:dyDescent="0.25">
      <c r="A4433" t="s">
        <v>965</v>
      </c>
      <c r="F4433" t="s">
        <v>965</v>
      </c>
      <c r="G4433" s="1">
        <v>42447</v>
      </c>
      <c r="I4433" t="s">
        <v>1023</v>
      </c>
      <c r="J4433" t="s">
        <v>40</v>
      </c>
      <c r="K4433" t="s">
        <v>253</v>
      </c>
      <c r="L4433" t="s">
        <v>42</v>
      </c>
      <c r="M4433" t="s">
        <v>43</v>
      </c>
      <c r="N4433">
        <v>0</v>
      </c>
      <c r="O4433">
        <v>1</v>
      </c>
      <c r="P4433">
        <v>1</v>
      </c>
      <c r="T4433" t="s">
        <v>55</v>
      </c>
      <c r="V4433" t="s">
        <v>67</v>
      </c>
      <c r="X4433" t="s">
        <v>80</v>
      </c>
      <c r="Z4433" t="s">
        <v>86</v>
      </c>
      <c r="AC4433" t="s">
        <v>254</v>
      </c>
      <c r="AG4433" t="s">
        <v>27</v>
      </c>
      <c r="AH4433" t="str">
        <f>Table1[[#This Row],[Family]]</f>
        <v>Chironomidae</v>
      </c>
      <c r="AI4433" t="s">
        <v>48</v>
      </c>
      <c r="AJ4433" t="s">
        <v>61</v>
      </c>
      <c r="AK4433">
        <v>4.0999999999999996</v>
      </c>
      <c r="AM4433" t="s">
        <v>42</v>
      </c>
      <c r="AN4433">
        <v>4.0999999999999996</v>
      </c>
      <c r="AO4433">
        <v>0</v>
      </c>
    </row>
    <row r="4434" spans="1:41" x14ac:dyDescent="0.25">
      <c r="A4434" t="s">
        <v>965</v>
      </c>
      <c r="F4434" t="s">
        <v>965</v>
      </c>
      <c r="G4434" s="1">
        <v>42447</v>
      </c>
      <c r="I4434" t="s">
        <v>1023</v>
      </c>
      <c r="J4434" t="s">
        <v>40</v>
      </c>
      <c r="K4434" t="s">
        <v>103</v>
      </c>
      <c r="L4434" t="s">
        <v>42</v>
      </c>
      <c r="M4434" t="s">
        <v>43</v>
      </c>
      <c r="N4434">
        <v>0</v>
      </c>
      <c r="O4434">
        <v>1</v>
      </c>
      <c r="P4434">
        <v>1</v>
      </c>
      <c r="T4434" t="s">
        <v>55</v>
      </c>
      <c r="V4434" t="s">
        <v>67</v>
      </c>
      <c r="X4434" t="s">
        <v>80</v>
      </c>
      <c r="Z4434" t="s">
        <v>86</v>
      </c>
      <c r="AC4434" t="s">
        <v>104</v>
      </c>
      <c r="AG4434" t="s">
        <v>27</v>
      </c>
      <c r="AH4434" t="str">
        <f>Table1[[#This Row],[Family]]</f>
        <v>Chironomidae</v>
      </c>
      <c r="AI4434" t="s">
        <v>48</v>
      </c>
      <c r="AJ4434" t="s">
        <v>61</v>
      </c>
      <c r="AK4434">
        <v>5.9</v>
      </c>
      <c r="AM4434" t="s">
        <v>42</v>
      </c>
      <c r="AN4434">
        <v>5.9</v>
      </c>
      <c r="AO4434">
        <v>0</v>
      </c>
    </row>
    <row r="4435" spans="1:41" x14ac:dyDescent="0.25">
      <c r="A4435" t="s">
        <v>965</v>
      </c>
      <c r="F4435" t="s">
        <v>965</v>
      </c>
      <c r="G4435" s="1">
        <v>42447</v>
      </c>
      <c r="I4435" t="s">
        <v>1023</v>
      </c>
      <c r="J4435" t="s">
        <v>40</v>
      </c>
      <c r="K4435" t="s">
        <v>227</v>
      </c>
      <c r="L4435" t="s">
        <v>42</v>
      </c>
      <c r="M4435" t="s">
        <v>43</v>
      </c>
      <c r="N4435">
        <v>0</v>
      </c>
      <c r="O4435">
        <v>1</v>
      </c>
      <c r="P4435">
        <v>1</v>
      </c>
      <c r="T4435" t="s">
        <v>55</v>
      </c>
      <c r="V4435" t="s">
        <v>67</v>
      </c>
      <c r="X4435" t="s">
        <v>80</v>
      </c>
      <c r="Z4435" t="s">
        <v>86</v>
      </c>
      <c r="AC4435" t="s">
        <v>228</v>
      </c>
      <c r="AG4435" t="s">
        <v>27</v>
      </c>
      <c r="AH4435" t="str">
        <f>Table1[[#This Row],[Family]]</f>
        <v>Chironomidae</v>
      </c>
      <c r="AI4435" t="s">
        <v>144</v>
      </c>
      <c r="AJ4435" t="s">
        <v>61</v>
      </c>
      <c r="AK4435">
        <v>7.2</v>
      </c>
      <c r="AM4435" t="s">
        <v>42</v>
      </c>
      <c r="AN4435">
        <v>7.2</v>
      </c>
      <c r="AO4435">
        <v>0</v>
      </c>
    </row>
    <row r="4436" spans="1:41" x14ac:dyDescent="0.25">
      <c r="A4436" t="s">
        <v>965</v>
      </c>
      <c r="F4436" t="s">
        <v>965</v>
      </c>
      <c r="G4436" s="1">
        <v>42447</v>
      </c>
      <c r="I4436" t="s">
        <v>1023</v>
      </c>
      <c r="J4436" t="s">
        <v>40</v>
      </c>
      <c r="K4436" t="s">
        <v>107</v>
      </c>
      <c r="L4436" t="s">
        <v>42</v>
      </c>
      <c r="M4436" t="s">
        <v>43</v>
      </c>
      <c r="N4436">
        <v>0</v>
      </c>
      <c r="O4436">
        <v>13</v>
      </c>
      <c r="P4436">
        <v>13</v>
      </c>
      <c r="T4436" t="s">
        <v>55</v>
      </c>
      <c r="V4436" t="s">
        <v>67</v>
      </c>
      <c r="X4436" t="s">
        <v>80</v>
      </c>
      <c r="Z4436" t="s">
        <v>86</v>
      </c>
      <c r="AC4436" t="s">
        <v>108</v>
      </c>
      <c r="AG4436" t="s">
        <v>27</v>
      </c>
      <c r="AH4436" t="str">
        <f>Table1[[#This Row],[Family]]</f>
        <v>Chironomidae</v>
      </c>
      <c r="AI4436" t="s">
        <v>48</v>
      </c>
      <c r="AJ4436" t="s">
        <v>82</v>
      </c>
      <c r="AK4436">
        <v>9.1999999999999993</v>
      </c>
      <c r="AM4436" t="s">
        <v>42</v>
      </c>
      <c r="AN4436">
        <v>9.1999999999999993</v>
      </c>
      <c r="AO4436">
        <v>0</v>
      </c>
    </row>
    <row r="4437" spans="1:41" x14ac:dyDescent="0.25">
      <c r="A4437" t="s">
        <v>965</v>
      </c>
      <c r="F4437" t="s">
        <v>965</v>
      </c>
      <c r="G4437" s="1">
        <v>42447</v>
      </c>
      <c r="I4437" t="s">
        <v>1023</v>
      </c>
      <c r="J4437" t="s">
        <v>40</v>
      </c>
      <c r="K4437" t="s">
        <v>255</v>
      </c>
      <c r="L4437" t="s">
        <v>42</v>
      </c>
      <c r="M4437" t="s">
        <v>43</v>
      </c>
      <c r="N4437">
        <v>0</v>
      </c>
      <c r="O4437">
        <v>1</v>
      </c>
      <c r="P4437">
        <v>1</v>
      </c>
      <c r="T4437" t="s">
        <v>55</v>
      </c>
      <c r="V4437" t="s">
        <v>67</v>
      </c>
      <c r="X4437" t="s">
        <v>80</v>
      </c>
      <c r="Z4437" t="s">
        <v>86</v>
      </c>
      <c r="AC4437" t="s">
        <v>256</v>
      </c>
      <c r="AG4437" t="s">
        <v>27</v>
      </c>
      <c r="AH4437" t="str">
        <f>Table1[[#This Row],[Family]]</f>
        <v>Chironomidae</v>
      </c>
      <c r="AI4437" t="s">
        <v>48</v>
      </c>
      <c r="AJ4437" t="s">
        <v>61</v>
      </c>
      <c r="AK4437">
        <v>5.0999999999999996</v>
      </c>
      <c r="AM4437" t="s">
        <v>42</v>
      </c>
      <c r="AN4437">
        <v>5.0999999999999996</v>
      </c>
      <c r="AO4437">
        <v>0</v>
      </c>
    </row>
    <row r="4438" spans="1:41" x14ac:dyDescent="0.25">
      <c r="A4438" t="s">
        <v>965</v>
      </c>
      <c r="F4438" t="s">
        <v>965</v>
      </c>
      <c r="G4438" s="1">
        <v>42447</v>
      </c>
      <c r="I4438" t="s">
        <v>1023</v>
      </c>
      <c r="J4438" t="s">
        <v>40</v>
      </c>
      <c r="K4438" t="s">
        <v>123</v>
      </c>
      <c r="L4438" t="s">
        <v>42</v>
      </c>
      <c r="M4438" t="s">
        <v>43</v>
      </c>
      <c r="N4438">
        <v>0</v>
      </c>
      <c r="O4438">
        <v>3</v>
      </c>
      <c r="P4438">
        <v>3</v>
      </c>
      <c r="T4438" t="s">
        <v>55</v>
      </c>
      <c r="V4438" t="s">
        <v>67</v>
      </c>
      <c r="X4438" t="s">
        <v>80</v>
      </c>
      <c r="Z4438" t="s">
        <v>86</v>
      </c>
      <c r="AC4438" t="s">
        <v>124</v>
      </c>
      <c r="AG4438" t="s">
        <v>27</v>
      </c>
      <c r="AH4438" t="str">
        <f>Table1[[#This Row],[Family]]</f>
        <v>Chironomidae</v>
      </c>
      <c r="AI4438" t="s">
        <v>76</v>
      </c>
      <c r="AJ4438" t="s">
        <v>61</v>
      </c>
      <c r="AK4438">
        <v>8.1999999999999993</v>
      </c>
      <c r="AM4438" t="s">
        <v>42</v>
      </c>
      <c r="AN4438">
        <v>8.1999999999999993</v>
      </c>
      <c r="AO4438">
        <v>0</v>
      </c>
    </row>
    <row r="4439" spans="1:41" x14ac:dyDescent="0.25">
      <c r="A4439" t="s">
        <v>965</v>
      </c>
      <c r="F4439" t="s">
        <v>965</v>
      </c>
      <c r="G4439" s="1">
        <v>42447</v>
      </c>
      <c r="I4439" t="s">
        <v>1023</v>
      </c>
      <c r="J4439" t="s">
        <v>40</v>
      </c>
      <c r="K4439" t="s">
        <v>198</v>
      </c>
      <c r="L4439" t="s">
        <v>42</v>
      </c>
      <c r="M4439" t="s">
        <v>43</v>
      </c>
      <c r="N4439">
        <v>0</v>
      </c>
      <c r="O4439">
        <v>55</v>
      </c>
      <c r="P4439">
        <v>55</v>
      </c>
      <c r="T4439" t="s">
        <v>55</v>
      </c>
      <c r="V4439" t="s">
        <v>67</v>
      </c>
      <c r="X4439" t="s">
        <v>80</v>
      </c>
      <c r="Z4439" t="s">
        <v>199</v>
      </c>
      <c r="AB4439" t="s">
        <v>200</v>
      </c>
      <c r="AC4439" t="s">
        <v>201</v>
      </c>
      <c r="AG4439" t="s">
        <v>27</v>
      </c>
      <c r="AH4439" t="str">
        <f>Table1[[#This Row],[Family]]</f>
        <v>Simuliidae</v>
      </c>
      <c r="AI4439" t="s">
        <v>92</v>
      </c>
      <c r="AJ4439" t="s">
        <v>53</v>
      </c>
      <c r="AK4439">
        <v>2.4</v>
      </c>
      <c r="AM4439" t="s">
        <v>42</v>
      </c>
      <c r="AN4439">
        <v>2.4</v>
      </c>
      <c r="AO4439">
        <v>0</v>
      </c>
    </row>
    <row r="4440" spans="1:41" x14ac:dyDescent="0.25">
      <c r="A4440" t="s">
        <v>965</v>
      </c>
      <c r="F4440" t="s">
        <v>965</v>
      </c>
      <c r="G4440" s="1">
        <v>42447</v>
      </c>
      <c r="I4440" t="s">
        <v>1023</v>
      </c>
      <c r="J4440" t="s">
        <v>40</v>
      </c>
      <c r="K4440" t="s">
        <v>236</v>
      </c>
      <c r="L4440" t="s">
        <v>42</v>
      </c>
      <c r="M4440" t="s">
        <v>43</v>
      </c>
      <c r="N4440">
        <v>0</v>
      </c>
      <c r="O4440">
        <v>1</v>
      </c>
      <c r="P4440">
        <v>1</v>
      </c>
      <c r="T4440" t="s">
        <v>55</v>
      </c>
      <c r="V4440" t="s">
        <v>67</v>
      </c>
      <c r="X4440" t="s">
        <v>80</v>
      </c>
      <c r="Z4440" t="s">
        <v>199</v>
      </c>
      <c r="AB4440" t="s">
        <v>237</v>
      </c>
      <c r="AC4440" t="s">
        <v>238</v>
      </c>
      <c r="AG4440" t="s">
        <v>27</v>
      </c>
      <c r="AH4440" t="str">
        <f>Table1[[#This Row],[Family]]</f>
        <v>Simuliidae</v>
      </c>
      <c r="AI4440" t="s">
        <v>92</v>
      </c>
      <c r="AJ4440" t="s">
        <v>53</v>
      </c>
      <c r="AK4440">
        <v>5.7</v>
      </c>
      <c r="AM4440" t="s">
        <v>42</v>
      </c>
      <c r="AN4440">
        <v>5.7</v>
      </c>
      <c r="AO4440">
        <v>0</v>
      </c>
    </row>
    <row r="4441" spans="1:41" x14ac:dyDescent="0.25">
      <c r="A4441" t="s">
        <v>966</v>
      </c>
      <c r="F4441" t="s">
        <v>966</v>
      </c>
      <c r="G4441" s="1">
        <v>42436</v>
      </c>
      <c r="I4441" t="s">
        <v>1023</v>
      </c>
      <c r="J4441" t="s">
        <v>40</v>
      </c>
      <c r="K4441" t="s">
        <v>494</v>
      </c>
      <c r="L4441" t="s">
        <v>42</v>
      </c>
      <c r="M4441" t="s">
        <v>43</v>
      </c>
      <c r="N4441">
        <v>0</v>
      </c>
      <c r="O4441">
        <v>1</v>
      </c>
      <c r="P4441">
        <v>1</v>
      </c>
      <c r="T4441" t="s">
        <v>208</v>
      </c>
      <c r="V4441" t="s">
        <v>394</v>
      </c>
      <c r="X4441" t="s">
        <v>395</v>
      </c>
      <c r="Z4441" t="s">
        <v>425</v>
      </c>
      <c r="AC4441" t="s">
        <v>495</v>
      </c>
      <c r="AG4441" t="s">
        <v>27</v>
      </c>
      <c r="AH4441" t="str">
        <f>Table1[[#This Row],[Family]]</f>
        <v>Pisidiidae</v>
      </c>
      <c r="AI4441" t="s">
        <v>92</v>
      </c>
      <c r="AK4441">
        <v>5.5</v>
      </c>
      <c r="AM4441" t="s">
        <v>42</v>
      </c>
      <c r="AN4441">
        <v>5.5</v>
      </c>
      <c r="AO4441">
        <v>0</v>
      </c>
    </row>
    <row r="4442" spans="1:41" x14ac:dyDescent="0.25">
      <c r="A4442" t="s">
        <v>966</v>
      </c>
      <c r="F4442" t="s">
        <v>966</v>
      </c>
      <c r="G4442" s="1">
        <v>42436</v>
      </c>
      <c r="I4442" t="s">
        <v>1023</v>
      </c>
      <c r="J4442" t="s">
        <v>40</v>
      </c>
      <c r="K4442" t="s">
        <v>292</v>
      </c>
      <c r="L4442" t="s">
        <v>42</v>
      </c>
      <c r="M4442" t="s">
        <v>43</v>
      </c>
      <c r="N4442">
        <v>0</v>
      </c>
      <c r="O4442">
        <v>11</v>
      </c>
      <c r="P4442">
        <v>11</v>
      </c>
      <c r="T4442" t="s">
        <v>55</v>
      </c>
      <c r="V4442" t="s">
        <v>56</v>
      </c>
      <c r="X4442" t="s">
        <v>57</v>
      </c>
      <c r="Z4442" t="s">
        <v>293</v>
      </c>
      <c r="AC4442" t="s">
        <v>294</v>
      </c>
      <c r="AG4442" t="s">
        <v>27</v>
      </c>
      <c r="AH4442" t="str">
        <f>Table1[[#This Row],[Family]]</f>
        <v>Gammaridae</v>
      </c>
      <c r="AI4442" t="s">
        <v>60</v>
      </c>
      <c r="AJ4442" t="s">
        <v>61</v>
      </c>
      <c r="AK4442">
        <v>6.7</v>
      </c>
      <c r="AM4442" t="s">
        <v>42</v>
      </c>
      <c r="AN4442">
        <v>6.7</v>
      </c>
      <c r="AO4442">
        <v>0</v>
      </c>
    </row>
    <row r="4443" spans="1:41" x14ac:dyDescent="0.25">
      <c r="A4443" t="s">
        <v>966</v>
      </c>
      <c r="F4443" t="s">
        <v>966</v>
      </c>
      <c r="G4443" s="1">
        <v>42436</v>
      </c>
      <c r="I4443" t="s">
        <v>1023</v>
      </c>
      <c r="J4443" t="s">
        <v>40</v>
      </c>
      <c r="K4443" t="s">
        <v>134</v>
      </c>
      <c r="L4443" t="s">
        <v>42</v>
      </c>
      <c r="M4443" t="s">
        <v>43</v>
      </c>
      <c r="N4443">
        <v>0</v>
      </c>
      <c r="O4443">
        <v>1</v>
      </c>
      <c r="P4443">
        <v>1</v>
      </c>
      <c r="T4443" t="s">
        <v>55</v>
      </c>
      <c r="V4443" t="s">
        <v>67</v>
      </c>
      <c r="X4443" t="s">
        <v>68</v>
      </c>
      <c r="Z4443" t="s">
        <v>135</v>
      </c>
      <c r="AG4443" t="s">
        <v>24</v>
      </c>
      <c r="AH4443" t="str">
        <f>Table1[[#This Row],[FinalID]]</f>
        <v>LEPTOPHLEBIIDAE</v>
      </c>
      <c r="AI4443" t="s">
        <v>48</v>
      </c>
      <c r="AJ4443" t="s">
        <v>136</v>
      </c>
      <c r="AK4443">
        <v>1.7</v>
      </c>
      <c r="AM4443" t="s">
        <v>42</v>
      </c>
      <c r="AN4443">
        <v>1.7</v>
      </c>
      <c r="AO4443">
        <v>0</v>
      </c>
    </row>
    <row r="4444" spans="1:41" x14ac:dyDescent="0.25">
      <c r="A4444" t="s">
        <v>966</v>
      </c>
      <c r="F4444" t="s">
        <v>966</v>
      </c>
      <c r="G4444" s="1">
        <v>42436</v>
      </c>
      <c r="I4444" t="s">
        <v>1023</v>
      </c>
      <c r="J4444" t="s">
        <v>40</v>
      </c>
      <c r="K4444" t="s">
        <v>412</v>
      </c>
      <c r="L4444" t="s">
        <v>42</v>
      </c>
      <c r="M4444" t="s">
        <v>43</v>
      </c>
      <c r="N4444">
        <v>0</v>
      </c>
      <c r="O4444">
        <v>33</v>
      </c>
      <c r="P4444">
        <v>33</v>
      </c>
      <c r="T4444" t="s">
        <v>55</v>
      </c>
      <c r="V4444" t="s">
        <v>67</v>
      </c>
      <c r="X4444" t="s">
        <v>68</v>
      </c>
      <c r="Z4444" t="s">
        <v>146</v>
      </c>
      <c r="AC4444" t="s">
        <v>413</v>
      </c>
      <c r="AG4444" t="s">
        <v>27</v>
      </c>
      <c r="AH4444" t="str">
        <f>Table1[[#This Row],[Family]]</f>
        <v>Baetidae</v>
      </c>
      <c r="AI4444" t="s">
        <v>48</v>
      </c>
      <c r="AJ4444" t="s">
        <v>136</v>
      </c>
      <c r="AK4444">
        <v>2.6</v>
      </c>
      <c r="AM4444" t="s">
        <v>42</v>
      </c>
      <c r="AN4444">
        <v>2.6</v>
      </c>
      <c r="AO4444">
        <v>0</v>
      </c>
    </row>
    <row r="4445" spans="1:41" x14ac:dyDescent="0.25">
      <c r="A4445" t="s">
        <v>966</v>
      </c>
      <c r="F4445" t="s">
        <v>966</v>
      </c>
      <c r="G4445" s="1">
        <v>42436</v>
      </c>
      <c r="I4445" t="s">
        <v>1023</v>
      </c>
      <c r="J4445" t="s">
        <v>40</v>
      </c>
      <c r="K4445" t="s">
        <v>323</v>
      </c>
      <c r="L4445" t="s">
        <v>42</v>
      </c>
      <c r="M4445" t="s">
        <v>43</v>
      </c>
      <c r="N4445">
        <v>0</v>
      </c>
      <c r="O4445">
        <v>2</v>
      </c>
      <c r="P4445">
        <v>2</v>
      </c>
      <c r="T4445" t="s">
        <v>55</v>
      </c>
      <c r="V4445" t="s">
        <v>67</v>
      </c>
      <c r="X4445" t="s">
        <v>324</v>
      </c>
      <c r="Z4445" t="s">
        <v>325</v>
      </c>
      <c r="AC4445" t="s">
        <v>326</v>
      </c>
      <c r="AG4445" t="s">
        <v>27</v>
      </c>
      <c r="AH4445" t="str">
        <f>Table1[[#This Row],[Family]]</f>
        <v>Calopterygidae</v>
      </c>
      <c r="AI4445" t="s">
        <v>76</v>
      </c>
      <c r="AJ4445" t="s">
        <v>213</v>
      </c>
      <c r="AK4445">
        <v>8.3000000000000007</v>
      </c>
      <c r="AM4445" t="s">
        <v>42</v>
      </c>
      <c r="AN4445">
        <v>8.3000000000000007</v>
      </c>
      <c r="AO4445">
        <v>0</v>
      </c>
    </row>
    <row r="4446" spans="1:41" x14ac:dyDescent="0.25">
      <c r="A4446" t="s">
        <v>966</v>
      </c>
      <c r="F4446" t="s">
        <v>966</v>
      </c>
      <c r="G4446" s="1">
        <v>42436</v>
      </c>
      <c r="I4446" t="s">
        <v>1023</v>
      </c>
      <c r="J4446" t="s">
        <v>40</v>
      </c>
      <c r="K4446" t="s">
        <v>327</v>
      </c>
      <c r="L4446" t="s">
        <v>42</v>
      </c>
      <c r="M4446" t="s">
        <v>43</v>
      </c>
      <c r="N4446">
        <v>0</v>
      </c>
      <c r="O4446">
        <v>2</v>
      </c>
      <c r="P4446">
        <v>2</v>
      </c>
      <c r="T4446" t="s">
        <v>55</v>
      </c>
      <c r="V4446" t="s">
        <v>67</v>
      </c>
      <c r="X4446" t="s">
        <v>324</v>
      </c>
      <c r="Z4446" t="s">
        <v>328</v>
      </c>
      <c r="AC4446" t="s">
        <v>329</v>
      </c>
      <c r="AG4446" t="s">
        <v>27</v>
      </c>
      <c r="AH4446" t="str">
        <f>Table1[[#This Row],[Family]]</f>
        <v>Coenagrionidae</v>
      </c>
      <c r="AI4446" t="s">
        <v>76</v>
      </c>
      <c r="AJ4446" t="s">
        <v>330</v>
      </c>
      <c r="AK4446">
        <v>9.3000000000000007</v>
      </c>
      <c r="AM4446" t="s">
        <v>42</v>
      </c>
      <c r="AN4446">
        <v>9.3000000000000007</v>
      </c>
      <c r="AO4446">
        <v>0</v>
      </c>
    </row>
    <row r="4447" spans="1:41" x14ac:dyDescent="0.25">
      <c r="A4447" t="s">
        <v>966</v>
      </c>
      <c r="F4447" t="s">
        <v>966</v>
      </c>
      <c r="G4447" s="1">
        <v>42436</v>
      </c>
      <c r="I4447" t="s">
        <v>1023</v>
      </c>
      <c r="J4447" t="s">
        <v>40</v>
      </c>
      <c r="K4447" t="s">
        <v>743</v>
      </c>
      <c r="L4447" t="s">
        <v>42</v>
      </c>
      <c r="M4447" t="s">
        <v>43</v>
      </c>
      <c r="N4447">
        <v>0</v>
      </c>
      <c r="O4447">
        <v>1</v>
      </c>
      <c r="P4447">
        <v>1</v>
      </c>
      <c r="T4447" t="s">
        <v>55</v>
      </c>
      <c r="V4447" t="s">
        <v>67</v>
      </c>
      <c r="X4447" t="s">
        <v>373</v>
      </c>
      <c r="Z4447" t="s">
        <v>744</v>
      </c>
      <c r="AC4447" t="s">
        <v>745</v>
      </c>
      <c r="AG4447" t="s">
        <v>27</v>
      </c>
      <c r="AH4447" t="str">
        <f>Table1[[#This Row],[Family]]</f>
        <v>Sialidae</v>
      </c>
      <c r="AI4447" t="s">
        <v>76</v>
      </c>
      <c r="AJ4447" t="s">
        <v>746</v>
      </c>
      <c r="AK4447">
        <v>1.9</v>
      </c>
      <c r="AM4447" t="s">
        <v>42</v>
      </c>
      <c r="AN4447">
        <v>1.9</v>
      </c>
      <c r="AO4447">
        <v>0</v>
      </c>
    </row>
    <row r="4448" spans="1:41" x14ac:dyDescent="0.25">
      <c r="A4448" t="s">
        <v>966</v>
      </c>
      <c r="F4448" t="s">
        <v>966</v>
      </c>
      <c r="G4448" s="1">
        <v>42436</v>
      </c>
      <c r="I4448" t="s">
        <v>1023</v>
      </c>
      <c r="J4448" t="s">
        <v>40</v>
      </c>
      <c r="K4448" t="s">
        <v>170</v>
      </c>
      <c r="L4448" t="s">
        <v>42</v>
      </c>
      <c r="M4448" t="s">
        <v>43</v>
      </c>
      <c r="N4448">
        <v>0</v>
      </c>
      <c r="O4448">
        <v>2</v>
      </c>
      <c r="P4448">
        <v>2</v>
      </c>
      <c r="T4448" t="s">
        <v>55</v>
      </c>
      <c r="V4448" t="s">
        <v>67</v>
      </c>
      <c r="X4448" t="s">
        <v>72</v>
      </c>
      <c r="Z4448" t="s">
        <v>171</v>
      </c>
      <c r="AC4448" t="s">
        <v>172</v>
      </c>
      <c r="AG4448" t="s">
        <v>27</v>
      </c>
      <c r="AH4448" t="str">
        <f>Table1[[#This Row],[Family]]</f>
        <v>Hydropsychidae</v>
      </c>
      <c r="AI4448" t="s">
        <v>92</v>
      </c>
      <c r="AJ4448" t="s">
        <v>53</v>
      </c>
      <c r="AK4448">
        <v>6.5</v>
      </c>
      <c r="AM4448" t="s">
        <v>42</v>
      </c>
      <c r="AN4448">
        <v>6.5</v>
      </c>
      <c r="AO4448">
        <v>0</v>
      </c>
    </row>
    <row r="4449" spans="1:41" x14ac:dyDescent="0.25">
      <c r="A4449" t="s">
        <v>966</v>
      </c>
      <c r="F4449" t="s">
        <v>966</v>
      </c>
      <c r="G4449" s="1">
        <v>42436</v>
      </c>
      <c r="I4449" t="s">
        <v>1023</v>
      </c>
      <c r="J4449" t="s">
        <v>40</v>
      </c>
      <c r="K4449" t="s">
        <v>175</v>
      </c>
      <c r="L4449" t="s">
        <v>42</v>
      </c>
      <c r="M4449" t="s">
        <v>43</v>
      </c>
      <c r="N4449">
        <v>0</v>
      </c>
      <c r="O4449">
        <v>2</v>
      </c>
      <c r="P4449">
        <v>2</v>
      </c>
      <c r="T4449" t="s">
        <v>55</v>
      </c>
      <c r="V4449" t="s">
        <v>67</v>
      </c>
      <c r="X4449" t="s">
        <v>72</v>
      </c>
      <c r="Z4449" t="s">
        <v>171</v>
      </c>
      <c r="AC4449" t="s">
        <v>176</v>
      </c>
      <c r="AG4449" t="s">
        <v>27</v>
      </c>
      <c r="AH4449" t="str">
        <f>Table1[[#This Row],[Family]]</f>
        <v>Hydropsychidae</v>
      </c>
      <c r="AI4449" t="s">
        <v>92</v>
      </c>
      <c r="AJ4449" t="s">
        <v>53</v>
      </c>
      <c r="AK4449">
        <v>7.5</v>
      </c>
      <c r="AM4449" t="s">
        <v>42</v>
      </c>
      <c r="AN4449">
        <v>7.5</v>
      </c>
      <c r="AO4449">
        <v>0</v>
      </c>
    </row>
    <row r="4450" spans="1:41" x14ac:dyDescent="0.25">
      <c r="A4450" t="s">
        <v>966</v>
      </c>
      <c r="F4450" t="s">
        <v>966</v>
      </c>
      <c r="G4450" s="1">
        <v>42436</v>
      </c>
      <c r="I4450" t="s">
        <v>1023</v>
      </c>
      <c r="J4450" t="s">
        <v>40</v>
      </c>
      <c r="K4450" t="s">
        <v>529</v>
      </c>
      <c r="L4450" t="s">
        <v>42</v>
      </c>
      <c r="M4450" t="s">
        <v>43</v>
      </c>
      <c r="N4450">
        <v>0</v>
      </c>
      <c r="O4450">
        <v>1</v>
      </c>
      <c r="P4450">
        <v>1</v>
      </c>
      <c r="T4450" t="s">
        <v>55</v>
      </c>
      <c r="V4450" t="s">
        <v>67</v>
      </c>
      <c r="X4450" t="s">
        <v>220</v>
      </c>
      <c r="Z4450" t="s">
        <v>530</v>
      </c>
      <c r="AC4450" t="s">
        <v>531</v>
      </c>
      <c r="AG4450" t="s">
        <v>27</v>
      </c>
      <c r="AH4450" t="str">
        <f>Table1[[#This Row],[Family]]</f>
        <v>Dryopidae</v>
      </c>
      <c r="AI4450" t="s">
        <v>144</v>
      </c>
      <c r="AJ4450" t="s">
        <v>53</v>
      </c>
      <c r="AK4450">
        <v>6.4</v>
      </c>
      <c r="AM4450" t="s">
        <v>42</v>
      </c>
      <c r="AN4450">
        <v>6.4</v>
      </c>
      <c r="AO4450">
        <v>0</v>
      </c>
    </row>
    <row r="4451" spans="1:41" x14ac:dyDescent="0.25">
      <c r="A4451" t="s">
        <v>966</v>
      </c>
      <c r="F4451" t="s">
        <v>966</v>
      </c>
      <c r="G4451" s="1">
        <v>42436</v>
      </c>
      <c r="I4451" t="s">
        <v>1023</v>
      </c>
      <c r="J4451" t="s">
        <v>40</v>
      </c>
      <c r="K4451" t="s">
        <v>461</v>
      </c>
      <c r="L4451" t="s">
        <v>42</v>
      </c>
      <c r="M4451" t="s">
        <v>43</v>
      </c>
      <c r="N4451">
        <v>0</v>
      </c>
      <c r="O4451">
        <v>2</v>
      </c>
      <c r="P4451">
        <v>2</v>
      </c>
      <c r="T4451" t="s">
        <v>55</v>
      </c>
      <c r="V4451" t="s">
        <v>67</v>
      </c>
      <c r="X4451" t="s">
        <v>220</v>
      </c>
      <c r="Z4451" t="s">
        <v>221</v>
      </c>
      <c r="AC4451" t="s">
        <v>462</v>
      </c>
      <c r="AG4451" t="s">
        <v>27</v>
      </c>
      <c r="AH4451" t="str">
        <f>Table1[[#This Row],[Family]]</f>
        <v>Elmidae</v>
      </c>
      <c r="AI4451" t="s">
        <v>144</v>
      </c>
      <c r="AJ4451" t="s">
        <v>169</v>
      </c>
      <c r="AK4451">
        <v>7.8</v>
      </c>
      <c r="AM4451" t="s">
        <v>42</v>
      </c>
      <c r="AN4451">
        <v>7.8</v>
      </c>
      <c r="AO4451">
        <v>0</v>
      </c>
    </row>
    <row r="4452" spans="1:41" x14ac:dyDescent="0.25">
      <c r="A4452" t="s">
        <v>966</v>
      </c>
      <c r="F4452" t="s">
        <v>966</v>
      </c>
      <c r="G4452" s="1">
        <v>42436</v>
      </c>
      <c r="I4452" t="s">
        <v>1023</v>
      </c>
      <c r="J4452" t="s">
        <v>40</v>
      </c>
      <c r="K4452" t="s">
        <v>78</v>
      </c>
      <c r="L4452" t="s">
        <v>42</v>
      </c>
      <c r="M4452" t="s">
        <v>43</v>
      </c>
      <c r="N4452">
        <v>0</v>
      </c>
      <c r="O4452">
        <v>1</v>
      </c>
      <c r="P4452">
        <v>1</v>
      </c>
      <c r="T4452" t="s">
        <v>55</v>
      </c>
      <c r="V4452" t="s">
        <v>67</v>
      </c>
      <c r="X4452" t="s">
        <v>80</v>
      </c>
      <c r="Z4452" t="s">
        <v>81</v>
      </c>
      <c r="AG4452" t="s">
        <v>24</v>
      </c>
      <c r="AH4452" t="str">
        <f>Table1[[#This Row],[FinalID]]</f>
        <v>CERATOPOGONIDAE</v>
      </c>
      <c r="AI4452" t="s">
        <v>76</v>
      </c>
      <c r="AJ4452" t="s">
        <v>82</v>
      </c>
      <c r="AK4452">
        <v>3.6</v>
      </c>
      <c r="AM4452" t="s">
        <v>42</v>
      </c>
      <c r="AN4452">
        <v>3.6</v>
      </c>
      <c r="AO4452">
        <v>0</v>
      </c>
    </row>
    <row r="4453" spans="1:41" x14ac:dyDescent="0.25">
      <c r="A4453" t="s">
        <v>966</v>
      </c>
      <c r="F4453" t="s">
        <v>966</v>
      </c>
      <c r="G4453" s="1">
        <v>42436</v>
      </c>
      <c r="I4453" t="s">
        <v>1023</v>
      </c>
      <c r="J4453" t="s">
        <v>40</v>
      </c>
      <c r="K4453" t="s">
        <v>90</v>
      </c>
      <c r="L4453" t="s">
        <v>42</v>
      </c>
      <c r="M4453" t="s">
        <v>43</v>
      </c>
      <c r="N4453">
        <v>0</v>
      </c>
      <c r="O4453">
        <v>7</v>
      </c>
      <c r="P4453">
        <v>7</v>
      </c>
      <c r="T4453" t="s">
        <v>55</v>
      </c>
      <c r="V4453" t="s">
        <v>67</v>
      </c>
      <c r="X4453" t="s">
        <v>80</v>
      </c>
      <c r="Z4453" t="s">
        <v>86</v>
      </c>
      <c r="AB4453" t="s">
        <v>87</v>
      </c>
      <c r="AC4453" t="s">
        <v>91</v>
      </c>
      <c r="AG4453" t="s">
        <v>27</v>
      </c>
      <c r="AH4453" t="str">
        <f>Table1[[#This Row],[Family]]</f>
        <v>Chironomidae</v>
      </c>
      <c r="AI4453" t="s">
        <v>92</v>
      </c>
      <c r="AJ4453" t="s">
        <v>53</v>
      </c>
      <c r="AK4453">
        <v>4.9000000000000004</v>
      </c>
      <c r="AM4453" t="s">
        <v>42</v>
      </c>
      <c r="AN4453">
        <v>4.9000000000000004</v>
      </c>
      <c r="AO4453">
        <v>0</v>
      </c>
    </row>
    <row r="4454" spans="1:41" x14ac:dyDescent="0.25">
      <c r="A4454" t="s">
        <v>966</v>
      </c>
      <c r="F4454" t="s">
        <v>966</v>
      </c>
      <c r="G4454" s="1">
        <v>42436</v>
      </c>
      <c r="I4454" t="s">
        <v>1023</v>
      </c>
      <c r="J4454" t="s">
        <v>40</v>
      </c>
      <c r="K4454" t="s">
        <v>93</v>
      </c>
      <c r="L4454" t="s">
        <v>42</v>
      </c>
      <c r="M4454" t="s">
        <v>43</v>
      </c>
      <c r="N4454">
        <v>0</v>
      </c>
      <c r="O4454">
        <v>1</v>
      </c>
      <c r="P4454">
        <v>1</v>
      </c>
      <c r="T4454" t="s">
        <v>55</v>
      </c>
      <c r="V4454" t="s">
        <v>67</v>
      </c>
      <c r="X4454" t="s">
        <v>80</v>
      </c>
      <c r="Z4454" t="s">
        <v>86</v>
      </c>
      <c r="AB4454" t="s">
        <v>87</v>
      </c>
      <c r="AC4454" t="s">
        <v>94</v>
      </c>
      <c r="AG4454" t="s">
        <v>27</v>
      </c>
      <c r="AH4454" t="str">
        <f>Table1[[#This Row],[Family]]</f>
        <v>Chironomidae</v>
      </c>
      <c r="AI4454" t="s">
        <v>60</v>
      </c>
      <c r="AJ4454" t="s">
        <v>95</v>
      </c>
      <c r="AK4454">
        <v>6.3</v>
      </c>
      <c r="AM4454" t="s">
        <v>42</v>
      </c>
      <c r="AN4454">
        <v>6.3</v>
      </c>
      <c r="AO4454">
        <v>0</v>
      </c>
    </row>
    <row r="4455" spans="1:41" x14ac:dyDescent="0.25">
      <c r="A4455" t="s">
        <v>966</v>
      </c>
      <c r="F4455" t="s">
        <v>966</v>
      </c>
      <c r="G4455" s="1">
        <v>42436</v>
      </c>
      <c r="I4455" t="s">
        <v>1023</v>
      </c>
      <c r="J4455" t="s">
        <v>40</v>
      </c>
      <c r="K4455" t="s">
        <v>445</v>
      </c>
      <c r="L4455" t="s">
        <v>42</v>
      </c>
      <c r="M4455" t="s">
        <v>43</v>
      </c>
      <c r="N4455">
        <v>0</v>
      </c>
      <c r="O4455">
        <v>2</v>
      </c>
      <c r="P4455">
        <v>2</v>
      </c>
      <c r="T4455" t="s">
        <v>55</v>
      </c>
      <c r="V4455" t="s">
        <v>67</v>
      </c>
      <c r="X4455" t="s">
        <v>80</v>
      </c>
      <c r="Z4455" t="s">
        <v>86</v>
      </c>
      <c r="AB4455" t="s">
        <v>87</v>
      </c>
      <c r="AC4455" t="s">
        <v>446</v>
      </c>
      <c r="AG4455" t="s">
        <v>27</v>
      </c>
      <c r="AH4455" t="str">
        <f>Table1[[#This Row],[Family]]</f>
        <v>Chironomidae</v>
      </c>
      <c r="AI4455" t="s">
        <v>48</v>
      </c>
      <c r="AJ4455" t="s">
        <v>49</v>
      </c>
      <c r="AK4455">
        <v>7</v>
      </c>
      <c r="AM4455" t="s">
        <v>42</v>
      </c>
      <c r="AN4455">
        <v>7</v>
      </c>
      <c r="AO4455">
        <v>0</v>
      </c>
    </row>
    <row r="4456" spans="1:41" x14ac:dyDescent="0.25">
      <c r="A4456" t="s">
        <v>966</v>
      </c>
      <c r="F4456" t="s">
        <v>966</v>
      </c>
      <c r="G4456" s="1">
        <v>42436</v>
      </c>
      <c r="I4456" t="s">
        <v>1023</v>
      </c>
      <c r="J4456" t="s">
        <v>40</v>
      </c>
      <c r="K4456" t="s">
        <v>183</v>
      </c>
      <c r="L4456" t="s">
        <v>42</v>
      </c>
      <c r="M4456" t="s">
        <v>43</v>
      </c>
      <c r="N4456">
        <v>0</v>
      </c>
      <c r="O4456">
        <v>1</v>
      </c>
      <c r="P4456">
        <v>1</v>
      </c>
      <c r="T4456" t="s">
        <v>55</v>
      </c>
      <c r="V4456" t="s">
        <v>67</v>
      </c>
      <c r="X4456" t="s">
        <v>80</v>
      </c>
      <c r="Z4456" t="s">
        <v>86</v>
      </c>
      <c r="AB4456" t="s">
        <v>97</v>
      </c>
      <c r="AC4456" t="s">
        <v>184</v>
      </c>
      <c r="AG4456" t="s">
        <v>27</v>
      </c>
      <c r="AH4456" t="str">
        <f>Table1[[#This Row],[Family]]</f>
        <v>Chironomidae</v>
      </c>
      <c r="AI4456" t="s">
        <v>48</v>
      </c>
      <c r="AJ4456" t="s">
        <v>185</v>
      </c>
      <c r="AK4456">
        <v>2.1</v>
      </c>
      <c r="AM4456" t="s">
        <v>42</v>
      </c>
      <c r="AN4456">
        <v>2.1</v>
      </c>
      <c r="AO4456">
        <v>0</v>
      </c>
    </row>
    <row r="4457" spans="1:41" x14ac:dyDescent="0.25">
      <c r="A4457" t="s">
        <v>966</v>
      </c>
      <c r="F4457" t="s">
        <v>966</v>
      </c>
      <c r="G4457" s="1">
        <v>42436</v>
      </c>
      <c r="I4457" t="s">
        <v>1023</v>
      </c>
      <c r="J4457" t="s">
        <v>40</v>
      </c>
      <c r="K4457" t="s">
        <v>286</v>
      </c>
      <c r="L4457" t="s">
        <v>42</v>
      </c>
      <c r="M4457" t="s">
        <v>43</v>
      </c>
      <c r="N4457">
        <v>0</v>
      </c>
      <c r="O4457">
        <v>7</v>
      </c>
      <c r="P4457">
        <v>7</v>
      </c>
      <c r="T4457" t="s">
        <v>55</v>
      </c>
      <c r="V4457" t="s">
        <v>67</v>
      </c>
      <c r="X4457" t="s">
        <v>80</v>
      </c>
      <c r="Z4457" t="s">
        <v>86</v>
      </c>
      <c r="AB4457" t="s">
        <v>97</v>
      </c>
      <c r="AC4457" t="s">
        <v>287</v>
      </c>
      <c r="AG4457" t="s">
        <v>27</v>
      </c>
      <c r="AH4457" t="str">
        <f>Table1[[#This Row],[Family]]</f>
        <v>Chironomidae</v>
      </c>
      <c r="AI4457" t="s">
        <v>48</v>
      </c>
      <c r="AJ4457" t="s">
        <v>61</v>
      </c>
      <c r="AK4457">
        <v>7.7</v>
      </c>
      <c r="AM4457" t="s">
        <v>42</v>
      </c>
      <c r="AN4457">
        <v>7.7</v>
      </c>
      <c r="AO4457">
        <v>0</v>
      </c>
    </row>
    <row r="4458" spans="1:41" x14ac:dyDescent="0.25">
      <c r="A4458" t="s">
        <v>966</v>
      </c>
      <c r="F4458" t="s">
        <v>966</v>
      </c>
      <c r="G4458" s="1">
        <v>42436</v>
      </c>
      <c r="I4458" t="s">
        <v>1023</v>
      </c>
      <c r="J4458" t="s">
        <v>40</v>
      </c>
      <c r="K4458" t="s">
        <v>297</v>
      </c>
      <c r="L4458" t="s">
        <v>42</v>
      </c>
      <c r="M4458" t="s">
        <v>43</v>
      </c>
      <c r="N4458">
        <v>0</v>
      </c>
      <c r="O4458">
        <v>1</v>
      </c>
      <c r="P4458">
        <v>1</v>
      </c>
      <c r="T4458" t="s">
        <v>55</v>
      </c>
      <c r="V4458" t="s">
        <v>67</v>
      </c>
      <c r="X4458" t="s">
        <v>80</v>
      </c>
      <c r="Z4458" t="s">
        <v>86</v>
      </c>
      <c r="AB4458" t="s">
        <v>97</v>
      </c>
      <c r="AC4458" t="s">
        <v>298</v>
      </c>
      <c r="AG4458" t="s">
        <v>27</v>
      </c>
      <c r="AH4458" t="str">
        <f>Table1[[#This Row],[Family]]</f>
        <v>Chironomidae</v>
      </c>
      <c r="AI4458" t="s">
        <v>92</v>
      </c>
      <c r="AJ4458" t="s">
        <v>53</v>
      </c>
      <c r="AK4458">
        <v>7.2</v>
      </c>
      <c r="AM4458" t="s">
        <v>42</v>
      </c>
      <c r="AN4458">
        <v>7.2</v>
      </c>
      <c r="AO4458">
        <v>0</v>
      </c>
    </row>
    <row r="4459" spans="1:41" x14ac:dyDescent="0.25">
      <c r="A4459" t="s">
        <v>966</v>
      </c>
      <c r="F4459" t="s">
        <v>966</v>
      </c>
      <c r="G4459" s="1">
        <v>42436</v>
      </c>
      <c r="I4459" t="s">
        <v>1023</v>
      </c>
      <c r="J4459" t="s">
        <v>40</v>
      </c>
      <c r="K4459" t="s">
        <v>98</v>
      </c>
      <c r="L4459" t="s">
        <v>42</v>
      </c>
      <c r="M4459" t="s">
        <v>43</v>
      </c>
      <c r="N4459">
        <v>0</v>
      </c>
      <c r="O4459">
        <v>12</v>
      </c>
      <c r="P4459">
        <v>12</v>
      </c>
      <c r="T4459" t="s">
        <v>55</v>
      </c>
      <c r="V4459" t="s">
        <v>67</v>
      </c>
      <c r="X4459" t="s">
        <v>80</v>
      </c>
      <c r="Z4459" t="s">
        <v>86</v>
      </c>
      <c r="AB4459" t="s">
        <v>97</v>
      </c>
      <c r="AC4459" t="s">
        <v>99</v>
      </c>
      <c r="AG4459" t="s">
        <v>27</v>
      </c>
      <c r="AH4459" t="str">
        <f>Table1[[#This Row],[Family]]</f>
        <v>Chironomidae</v>
      </c>
      <c r="AI4459" t="s">
        <v>92</v>
      </c>
      <c r="AJ4459" t="s">
        <v>95</v>
      </c>
      <c r="AK4459">
        <v>4.9000000000000004</v>
      </c>
      <c r="AM4459" t="s">
        <v>42</v>
      </c>
      <c r="AN4459">
        <v>4.9000000000000004</v>
      </c>
      <c r="AO4459">
        <v>0</v>
      </c>
    </row>
    <row r="4460" spans="1:41" x14ac:dyDescent="0.25">
      <c r="A4460" t="s">
        <v>966</v>
      </c>
      <c r="F4460" t="s">
        <v>966</v>
      </c>
      <c r="G4460" s="1">
        <v>42436</v>
      </c>
      <c r="I4460" t="s">
        <v>1023</v>
      </c>
      <c r="J4460" t="s">
        <v>40</v>
      </c>
      <c r="K4460" t="s">
        <v>103</v>
      </c>
      <c r="L4460" t="s">
        <v>42</v>
      </c>
      <c r="M4460" t="s">
        <v>43</v>
      </c>
      <c r="N4460">
        <v>0</v>
      </c>
      <c r="O4460">
        <v>1</v>
      </c>
      <c r="P4460">
        <v>1</v>
      </c>
      <c r="T4460" t="s">
        <v>55</v>
      </c>
      <c r="V4460" t="s">
        <v>67</v>
      </c>
      <c r="X4460" t="s">
        <v>80</v>
      </c>
      <c r="Z4460" t="s">
        <v>86</v>
      </c>
      <c r="AC4460" t="s">
        <v>104</v>
      </c>
      <c r="AG4460" t="s">
        <v>27</v>
      </c>
      <c r="AH4460" t="str">
        <f>Table1[[#This Row],[Family]]</f>
        <v>Chironomidae</v>
      </c>
      <c r="AI4460" t="s">
        <v>48</v>
      </c>
      <c r="AJ4460" t="s">
        <v>61</v>
      </c>
      <c r="AK4460">
        <v>5.9</v>
      </c>
      <c r="AM4460" t="s">
        <v>42</v>
      </c>
      <c r="AN4460">
        <v>5.9</v>
      </c>
      <c r="AO4460">
        <v>0</v>
      </c>
    </row>
    <row r="4461" spans="1:41" x14ac:dyDescent="0.25">
      <c r="A4461" t="s">
        <v>966</v>
      </c>
      <c r="F4461" t="s">
        <v>966</v>
      </c>
      <c r="G4461" s="1">
        <v>42436</v>
      </c>
      <c r="I4461" t="s">
        <v>1023</v>
      </c>
      <c r="J4461" t="s">
        <v>40</v>
      </c>
      <c r="K4461" t="s">
        <v>107</v>
      </c>
      <c r="L4461" t="s">
        <v>42</v>
      </c>
      <c r="M4461" t="s">
        <v>43</v>
      </c>
      <c r="N4461">
        <v>0</v>
      </c>
      <c r="O4461">
        <v>1</v>
      </c>
      <c r="P4461">
        <v>1</v>
      </c>
      <c r="T4461" t="s">
        <v>55</v>
      </c>
      <c r="V4461" t="s">
        <v>67</v>
      </c>
      <c r="X4461" t="s">
        <v>80</v>
      </c>
      <c r="Z4461" t="s">
        <v>86</v>
      </c>
      <c r="AC4461" t="s">
        <v>108</v>
      </c>
      <c r="AG4461" t="s">
        <v>27</v>
      </c>
      <c r="AH4461" t="str">
        <f>Table1[[#This Row],[Family]]</f>
        <v>Chironomidae</v>
      </c>
      <c r="AI4461" t="s">
        <v>48</v>
      </c>
      <c r="AJ4461" t="s">
        <v>82</v>
      </c>
      <c r="AK4461">
        <v>9.1999999999999993</v>
      </c>
      <c r="AM4461" t="s">
        <v>42</v>
      </c>
      <c r="AN4461">
        <v>9.1999999999999993</v>
      </c>
      <c r="AO4461">
        <v>0</v>
      </c>
    </row>
    <row r="4462" spans="1:41" x14ac:dyDescent="0.25">
      <c r="A4462" t="s">
        <v>966</v>
      </c>
      <c r="F4462" t="s">
        <v>966</v>
      </c>
      <c r="G4462" s="1">
        <v>42436</v>
      </c>
      <c r="I4462" t="s">
        <v>1023</v>
      </c>
      <c r="J4462" t="s">
        <v>40</v>
      </c>
      <c r="K4462" t="s">
        <v>250</v>
      </c>
      <c r="L4462" t="s">
        <v>42</v>
      </c>
      <c r="M4462" t="s">
        <v>43</v>
      </c>
      <c r="N4462">
        <v>0</v>
      </c>
      <c r="O4462">
        <v>1</v>
      </c>
      <c r="P4462">
        <v>1</v>
      </c>
      <c r="T4462" t="s">
        <v>55</v>
      </c>
      <c r="V4462" t="s">
        <v>67</v>
      </c>
      <c r="X4462" t="s">
        <v>80</v>
      </c>
      <c r="Z4462" t="s">
        <v>86</v>
      </c>
      <c r="AC4462" t="s">
        <v>251</v>
      </c>
      <c r="AG4462" t="s">
        <v>27</v>
      </c>
      <c r="AH4462" t="str">
        <f>Table1[[#This Row],[Family]]</f>
        <v>Chironomidae</v>
      </c>
      <c r="AI4462" t="s">
        <v>48</v>
      </c>
      <c r="AJ4462" t="s">
        <v>61</v>
      </c>
      <c r="AK4462">
        <v>5.0999999999999996</v>
      </c>
      <c r="AM4462" t="s">
        <v>42</v>
      </c>
      <c r="AN4462">
        <v>5.0999999999999996</v>
      </c>
      <c r="AO4462">
        <v>0</v>
      </c>
    </row>
    <row r="4463" spans="1:41" x14ac:dyDescent="0.25">
      <c r="A4463" t="s">
        <v>966</v>
      </c>
      <c r="F4463" t="s">
        <v>966</v>
      </c>
      <c r="G4463" s="1">
        <v>42436</v>
      </c>
      <c r="I4463" t="s">
        <v>1023</v>
      </c>
      <c r="J4463" t="s">
        <v>40</v>
      </c>
      <c r="K4463" t="s">
        <v>109</v>
      </c>
      <c r="L4463" t="s">
        <v>42</v>
      </c>
      <c r="M4463" t="s">
        <v>79</v>
      </c>
      <c r="N4463">
        <v>0</v>
      </c>
      <c r="O4463">
        <v>1</v>
      </c>
      <c r="P4463">
        <v>1</v>
      </c>
      <c r="T4463" t="s">
        <v>55</v>
      </c>
      <c r="V4463" t="s">
        <v>67</v>
      </c>
      <c r="X4463" t="s">
        <v>80</v>
      </c>
      <c r="Z4463" t="s">
        <v>86</v>
      </c>
      <c r="AC4463" t="s">
        <v>110</v>
      </c>
      <c r="AG4463" t="s">
        <v>27</v>
      </c>
      <c r="AH4463" t="str">
        <f>Table1[[#This Row],[Family]]</f>
        <v>Chironomidae</v>
      </c>
      <c r="AI4463" t="s">
        <v>76</v>
      </c>
      <c r="AK4463">
        <v>7.5</v>
      </c>
      <c r="AM4463" t="s">
        <v>42</v>
      </c>
      <c r="AN4463">
        <v>7.5</v>
      </c>
      <c r="AO4463">
        <v>0</v>
      </c>
    </row>
    <row r="4464" spans="1:41" x14ac:dyDescent="0.25">
      <c r="A4464" t="s">
        <v>966</v>
      </c>
      <c r="F4464" t="s">
        <v>966</v>
      </c>
      <c r="G4464" s="1">
        <v>42436</v>
      </c>
      <c r="I4464" t="s">
        <v>1023</v>
      </c>
      <c r="J4464" t="s">
        <v>40</v>
      </c>
      <c r="K4464" t="s">
        <v>123</v>
      </c>
      <c r="L4464" t="s">
        <v>42</v>
      </c>
      <c r="M4464" t="s">
        <v>43</v>
      </c>
      <c r="N4464">
        <v>0</v>
      </c>
      <c r="O4464">
        <v>2</v>
      </c>
      <c r="P4464">
        <v>2</v>
      </c>
      <c r="T4464" t="s">
        <v>55</v>
      </c>
      <c r="V4464" t="s">
        <v>67</v>
      </c>
      <c r="X4464" t="s">
        <v>80</v>
      </c>
      <c r="Z4464" t="s">
        <v>86</v>
      </c>
      <c r="AC4464" t="s">
        <v>124</v>
      </c>
      <c r="AG4464" t="s">
        <v>27</v>
      </c>
      <c r="AH4464" t="str">
        <f>Table1[[#This Row],[Family]]</f>
        <v>Chironomidae</v>
      </c>
      <c r="AI4464" t="s">
        <v>76</v>
      </c>
      <c r="AJ4464" t="s">
        <v>61</v>
      </c>
      <c r="AK4464">
        <v>8.1999999999999993</v>
      </c>
      <c r="AM4464" t="s">
        <v>42</v>
      </c>
      <c r="AN4464">
        <v>8.1999999999999993</v>
      </c>
      <c r="AO4464">
        <v>0</v>
      </c>
    </row>
    <row r="4465" spans="1:41" x14ac:dyDescent="0.25">
      <c r="A4465" t="s">
        <v>966</v>
      </c>
      <c r="F4465" t="s">
        <v>966</v>
      </c>
      <c r="G4465" s="1">
        <v>42436</v>
      </c>
      <c r="I4465" t="s">
        <v>1023</v>
      </c>
      <c r="J4465" t="s">
        <v>40</v>
      </c>
      <c r="K4465" t="s">
        <v>233</v>
      </c>
      <c r="L4465" t="s">
        <v>42</v>
      </c>
      <c r="M4465" t="s">
        <v>43</v>
      </c>
      <c r="N4465">
        <v>0</v>
      </c>
      <c r="O4465">
        <v>1</v>
      </c>
      <c r="P4465">
        <v>1</v>
      </c>
      <c r="T4465" t="s">
        <v>55</v>
      </c>
      <c r="V4465" t="s">
        <v>67</v>
      </c>
      <c r="X4465" t="s">
        <v>80</v>
      </c>
      <c r="Z4465" t="s">
        <v>86</v>
      </c>
      <c r="AB4465" t="s">
        <v>115</v>
      </c>
      <c r="AC4465" t="s">
        <v>234</v>
      </c>
      <c r="AG4465" t="s">
        <v>27</v>
      </c>
      <c r="AH4465" t="str">
        <f>Table1[[#This Row],[Family]]</f>
        <v>Chironomidae</v>
      </c>
      <c r="AI4465" t="s">
        <v>76</v>
      </c>
      <c r="AJ4465" t="s">
        <v>61</v>
      </c>
      <c r="AK4465">
        <v>5.3</v>
      </c>
      <c r="AM4465" t="s">
        <v>42</v>
      </c>
      <c r="AN4465">
        <v>5.3</v>
      </c>
      <c r="AO4465">
        <v>0</v>
      </c>
    </row>
    <row r="4466" spans="1:41" x14ac:dyDescent="0.25">
      <c r="A4466" t="s">
        <v>966</v>
      </c>
      <c r="F4466" t="s">
        <v>966</v>
      </c>
      <c r="G4466" s="1">
        <v>42436</v>
      </c>
      <c r="I4466" t="s">
        <v>1023</v>
      </c>
      <c r="J4466" t="s">
        <v>40</v>
      </c>
      <c r="K4466" t="s">
        <v>499</v>
      </c>
      <c r="L4466" t="s">
        <v>42</v>
      </c>
      <c r="M4466" t="s">
        <v>43</v>
      </c>
      <c r="N4466">
        <v>0</v>
      </c>
      <c r="O4466">
        <v>1</v>
      </c>
      <c r="P4466">
        <v>1</v>
      </c>
      <c r="T4466" t="s">
        <v>55</v>
      </c>
      <c r="V4466" t="s">
        <v>67</v>
      </c>
      <c r="X4466" t="s">
        <v>80</v>
      </c>
      <c r="Z4466" t="s">
        <v>86</v>
      </c>
      <c r="AB4466" t="s">
        <v>194</v>
      </c>
      <c r="AC4466" t="s">
        <v>500</v>
      </c>
      <c r="AG4466" t="s">
        <v>27</v>
      </c>
      <c r="AH4466" t="str">
        <f>Table1[[#This Row],[Family]]</f>
        <v>Chironomidae</v>
      </c>
      <c r="AI4466" t="s">
        <v>48</v>
      </c>
      <c r="AJ4466" t="s">
        <v>61</v>
      </c>
      <c r="AM4466" t="s">
        <v>42</v>
      </c>
      <c r="AO4466">
        <v>0</v>
      </c>
    </row>
    <row r="4467" spans="1:41" x14ac:dyDescent="0.25">
      <c r="A4467" t="s">
        <v>966</v>
      </c>
      <c r="F4467" t="s">
        <v>966</v>
      </c>
      <c r="G4467" s="1">
        <v>42436</v>
      </c>
      <c r="I4467" t="s">
        <v>1023</v>
      </c>
      <c r="J4467" t="s">
        <v>40</v>
      </c>
      <c r="K4467" t="s">
        <v>198</v>
      </c>
      <c r="L4467" t="s">
        <v>42</v>
      </c>
      <c r="M4467" t="s">
        <v>43</v>
      </c>
      <c r="N4467">
        <v>0</v>
      </c>
      <c r="O4467">
        <v>22</v>
      </c>
      <c r="P4467">
        <v>22</v>
      </c>
      <c r="T4467" t="s">
        <v>55</v>
      </c>
      <c r="V4467" t="s">
        <v>67</v>
      </c>
      <c r="X4467" t="s">
        <v>80</v>
      </c>
      <c r="Z4467" t="s">
        <v>199</v>
      </c>
      <c r="AB4467" t="s">
        <v>200</v>
      </c>
      <c r="AC4467" t="s">
        <v>201</v>
      </c>
      <c r="AG4467" t="s">
        <v>27</v>
      </c>
      <c r="AH4467" t="str">
        <f>Table1[[#This Row],[Family]]</f>
        <v>Simuliidae</v>
      </c>
      <c r="AI4467" t="s">
        <v>92</v>
      </c>
      <c r="AJ4467" t="s">
        <v>53</v>
      </c>
      <c r="AK4467">
        <v>2.4</v>
      </c>
      <c r="AM4467" t="s">
        <v>42</v>
      </c>
      <c r="AN4467">
        <v>2.4</v>
      </c>
      <c r="AO4467">
        <v>0</v>
      </c>
    </row>
    <row r="4468" spans="1:41" x14ac:dyDescent="0.25">
      <c r="A4468" t="s">
        <v>966</v>
      </c>
      <c r="F4468" t="s">
        <v>966</v>
      </c>
      <c r="G4468" s="1">
        <v>42436</v>
      </c>
      <c r="I4468" t="s">
        <v>1023</v>
      </c>
      <c r="J4468" t="s">
        <v>40</v>
      </c>
      <c r="K4468" t="s">
        <v>236</v>
      </c>
      <c r="L4468" t="s">
        <v>42</v>
      </c>
      <c r="M4468" t="s">
        <v>43</v>
      </c>
      <c r="N4468">
        <v>0</v>
      </c>
      <c r="O4468">
        <v>1</v>
      </c>
      <c r="P4468">
        <v>1</v>
      </c>
      <c r="T4468" t="s">
        <v>55</v>
      </c>
      <c r="V4468" t="s">
        <v>67</v>
      </c>
      <c r="X4468" t="s">
        <v>80</v>
      </c>
      <c r="Z4468" t="s">
        <v>199</v>
      </c>
      <c r="AB4468" t="s">
        <v>237</v>
      </c>
      <c r="AC4468" t="s">
        <v>238</v>
      </c>
      <c r="AG4468" t="s">
        <v>27</v>
      </c>
      <c r="AH4468" t="str">
        <f>Table1[[#This Row],[Family]]</f>
        <v>Simuliidae</v>
      </c>
      <c r="AI4468" t="s">
        <v>92</v>
      </c>
      <c r="AJ4468" t="s">
        <v>53</v>
      </c>
      <c r="AK4468">
        <v>5.7</v>
      </c>
      <c r="AM4468" t="s">
        <v>42</v>
      </c>
      <c r="AN4468">
        <v>5.7</v>
      </c>
      <c r="AO4468">
        <v>0</v>
      </c>
    </row>
    <row r="4469" spans="1:41" x14ac:dyDescent="0.25">
      <c r="A4469" t="s">
        <v>966</v>
      </c>
      <c r="F4469" t="s">
        <v>966</v>
      </c>
      <c r="G4469" s="1">
        <v>42436</v>
      </c>
      <c r="I4469" t="s">
        <v>1023</v>
      </c>
      <c r="J4469" t="s">
        <v>40</v>
      </c>
      <c r="K4469" t="s">
        <v>532</v>
      </c>
      <c r="L4469" t="s">
        <v>42</v>
      </c>
      <c r="M4469" t="s">
        <v>43</v>
      </c>
      <c r="N4469">
        <v>0</v>
      </c>
      <c r="O4469">
        <v>1</v>
      </c>
      <c r="P4469">
        <v>1</v>
      </c>
      <c r="T4469" t="s">
        <v>55</v>
      </c>
      <c r="V4469" t="s">
        <v>67</v>
      </c>
      <c r="X4469" t="s">
        <v>80</v>
      </c>
      <c r="Z4469" t="s">
        <v>203</v>
      </c>
      <c r="AC4469" t="s">
        <v>533</v>
      </c>
      <c r="AG4469" t="s">
        <v>27</v>
      </c>
      <c r="AH4469" t="str">
        <f>Table1[[#This Row],[Family]]</f>
        <v>Tipulidae</v>
      </c>
      <c r="AJ4469" t="s">
        <v>49</v>
      </c>
      <c r="AK4469">
        <v>4.8</v>
      </c>
      <c r="AM4469" t="s">
        <v>42</v>
      </c>
      <c r="AN4469">
        <v>4.8</v>
      </c>
      <c r="AO4469">
        <v>0</v>
      </c>
    </row>
    <row r="4470" spans="1:41" x14ac:dyDescent="0.25">
      <c r="A4470" t="s">
        <v>967</v>
      </c>
      <c r="F4470" t="s">
        <v>967</v>
      </c>
      <c r="G4470" s="1">
        <v>42481</v>
      </c>
      <c r="I4470" t="s">
        <v>1023</v>
      </c>
      <c r="J4470" t="s">
        <v>40</v>
      </c>
      <c r="K4470" t="s">
        <v>332</v>
      </c>
      <c r="L4470" t="s">
        <v>42</v>
      </c>
      <c r="M4470" t="s">
        <v>43</v>
      </c>
      <c r="N4470">
        <v>0</v>
      </c>
      <c r="O4470">
        <v>2</v>
      </c>
      <c r="P4470">
        <v>2</v>
      </c>
      <c r="T4470" t="s">
        <v>333</v>
      </c>
      <c r="V4470" t="s">
        <v>334</v>
      </c>
      <c r="X4470" t="s">
        <v>335</v>
      </c>
      <c r="Z4470" t="s">
        <v>336</v>
      </c>
      <c r="AC4470" t="s">
        <v>337</v>
      </c>
      <c r="AG4470" t="s">
        <v>27</v>
      </c>
      <c r="AH4470" t="str">
        <f>Table1[[#This Row],[Family]]</f>
        <v>Dugesiidae</v>
      </c>
      <c r="AI4470" t="s">
        <v>76</v>
      </c>
      <c r="AJ4470" t="s">
        <v>61</v>
      </c>
      <c r="AK4470">
        <v>9.3000000000000007</v>
      </c>
      <c r="AM4470" t="s">
        <v>42</v>
      </c>
      <c r="AN4470">
        <v>9.3000000000000007</v>
      </c>
      <c r="AO4470">
        <v>0</v>
      </c>
    </row>
    <row r="4471" spans="1:41" x14ac:dyDescent="0.25">
      <c r="A4471" t="s">
        <v>967</v>
      </c>
      <c r="F4471" t="s">
        <v>967</v>
      </c>
      <c r="G4471" s="1">
        <v>42481</v>
      </c>
      <c r="I4471" t="s">
        <v>1023</v>
      </c>
      <c r="J4471" t="s">
        <v>40</v>
      </c>
      <c r="K4471" t="s">
        <v>968</v>
      </c>
      <c r="L4471" t="s">
        <v>42</v>
      </c>
      <c r="M4471" t="s">
        <v>43</v>
      </c>
      <c r="N4471">
        <v>0</v>
      </c>
      <c r="O4471">
        <v>1</v>
      </c>
      <c r="P4471">
        <v>1</v>
      </c>
      <c r="T4471" t="s">
        <v>208</v>
      </c>
      <c r="V4471" t="s">
        <v>209</v>
      </c>
      <c r="X4471" t="s">
        <v>210</v>
      </c>
      <c r="Z4471" t="s">
        <v>346</v>
      </c>
      <c r="AG4471" t="s">
        <v>24</v>
      </c>
      <c r="AH4471" t="str">
        <f>Table1[[#This Row],[FinalID]]</f>
        <v>LYMNAEIDAE</v>
      </c>
      <c r="AI4471" t="s">
        <v>144</v>
      </c>
      <c r="AJ4471" t="s">
        <v>213</v>
      </c>
      <c r="AK4471">
        <v>6.9</v>
      </c>
      <c r="AM4471" t="s">
        <v>42</v>
      </c>
      <c r="AN4471">
        <v>6.9</v>
      </c>
      <c r="AO4471">
        <v>0</v>
      </c>
    </row>
    <row r="4472" spans="1:41" x14ac:dyDescent="0.25">
      <c r="A4472" t="s">
        <v>967</v>
      </c>
      <c r="F4472" t="s">
        <v>967</v>
      </c>
      <c r="G4472" s="1">
        <v>42481</v>
      </c>
      <c r="I4472" t="s">
        <v>1023</v>
      </c>
      <c r="J4472" t="s">
        <v>40</v>
      </c>
      <c r="K4472" t="s">
        <v>969</v>
      </c>
      <c r="L4472" t="s">
        <v>42</v>
      </c>
      <c r="M4472" t="s">
        <v>43</v>
      </c>
      <c r="N4472">
        <v>0</v>
      </c>
      <c r="O4472">
        <v>1</v>
      </c>
      <c r="P4472">
        <v>1</v>
      </c>
      <c r="T4472" t="s">
        <v>208</v>
      </c>
      <c r="V4472" t="s">
        <v>209</v>
      </c>
      <c r="X4472" t="s">
        <v>210</v>
      </c>
      <c r="Z4472" t="s">
        <v>457</v>
      </c>
      <c r="AC4472" t="s">
        <v>970</v>
      </c>
      <c r="AG4472" t="s">
        <v>27</v>
      </c>
      <c r="AH4472" t="str">
        <f>Table1[[#This Row],[Family]]</f>
        <v>Planorbidae</v>
      </c>
      <c r="AI4472" t="s">
        <v>144</v>
      </c>
      <c r="AJ4472" t="s">
        <v>213</v>
      </c>
      <c r="AK4472">
        <v>7.6</v>
      </c>
      <c r="AM4472" t="s">
        <v>42</v>
      </c>
      <c r="AN4472">
        <v>7.6</v>
      </c>
      <c r="AO4472">
        <v>0</v>
      </c>
    </row>
    <row r="4473" spans="1:41" x14ac:dyDescent="0.25">
      <c r="A4473" t="s">
        <v>967</v>
      </c>
      <c r="F4473" t="s">
        <v>967</v>
      </c>
      <c r="G4473" s="1">
        <v>42481</v>
      </c>
      <c r="I4473" t="s">
        <v>1023</v>
      </c>
      <c r="J4473" t="s">
        <v>40</v>
      </c>
      <c r="K4473" t="s">
        <v>292</v>
      </c>
      <c r="L4473" t="s">
        <v>42</v>
      </c>
      <c r="M4473" t="s">
        <v>43</v>
      </c>
      <c r="N4473">
        <v>0</v>
      </c>
      <c r="O4473">
        <v>8</v>
      </c>
      <c r="P4473">
        <v>8</v>
      </c>
      <c r="T4473" t="s">
        <v>55</v>
      </c>
      <c r="V4473" t="s">
        <v>56</v>
      </c>
      <c r="X4473" t="s">
        <v>57</v>
      </c>
      <c r="Z4473" t="s">
        <v>293</v>
      </c>
      <c r="AC4473" t="s">
        <v>294</v>
      </c>
      <c r="AG4473" t="s">
        <v>27</v>
      </c>
      <c r="AH4473" t="str">
        <f>Table1[[#This Row],[Family]]</f>
        <v>Gammaridae</v>
      </c>
      <c r="AI4473" t="s">
        <v>60</v>
      </c>
      <c r="AJ4473" t="s">
        <v>61</v>
      </c>
      <c r="AK4473">
        <v>6.7</v>
      </c>
      <c r="AM4473" t="s">
        <v>42</v>
      </c>
      <c r="AN4473">
        <v>6.7</v>
      </c>
      <c r="AO4473">
        <v>0</v>
      </c>
    </row>
    <row r="4474" spans="1:41" x14ac:dyDescent="0.25">
      <c r="A4474" t="s">
        <v>967</v>
      </c>
      <c r="F4474" t="s">
        <v>967</v>
      </c>
      <c r="G4474" s="1">
        <v>42481</v>
      </c>
      <c r="I4474" t="s">
        <v>1023</v>
      </c>
      <c r="J4474" t="s">
        <v>40</v>
      </c>
      <c r="K4474" t="s">
        <v>149</v>
      </c>
      <c r="L4474" t="s">
        <v>42</v>
      </c>
      <c r="M4474" t="s">
        <v>43</v>
      </c>
      <c r="N4474">
        <v>0</v>
      </c>
      <c r="O4474">
        <v>16</v>
      </c>
      <c r="P4474">
        <v>16</v>
      </c>
      <c r="T4474" t="s">
        <v>55</v>
      </c>
      <c r="V4474" t="s">
        <v>67</v>
      </c>
      <c r="X4474" t="s">
        <v>68</v>
      </c>
      <c r="Z4474" t="s">
        <v>146</v>
      </c>
      <c r="AC4474" t="s">
        <v>150</v>
      </c>
      <c r="AG4474" t="s">
        <v>27</v>
      </c>
      <c r="AH4474" t="str">
        <f>Table1[[#This Row],[Family]]</f>
        <v>Baetidae</v>
      </c>
      <c r="AI4474" t="s">
        <v>144</v>
      </c>
      <c r="AJ4474" t="s">
        <v>136</v>
      </c>
      <c r="AK4474">
        <v>5</v>
      </c>
      <c r="AM4474" t="s">
        <v>42</v>
      </c>
      <c r="AN4474">
        <v>5</v>
      </c>
      <c r="AO4474">
        <v>0</v>
      </c>
    </row>
    <row r="4475" spans="1:41" x14ac:dyDescent="0.25">
      <c r="A4475" t="s">
        <v>967</v>
      </c>
      <c r="F4475" t="s">
        <v>967</v>
      </c>
      <c r="G4475" s="1">
        <v>42481</v>
      </c>
      <c r="I4475" t="s">
        <v>1023</v>
      </c>
      <c r="J4475" t="s">
        <v>40</v>
      </c>
      <c r="K4475" t="s">
        <v>487</v>
      </c>
      <c r="L4475" t="s">
        <v>42</v>
      </c>
      <c r="M4475" t="s">
        <v>43</v>
      </c>
      <c r="N4475">
        <v>0</v>
      </c>
      <c r="O4475">
        <v>25</v>
      </c>
      <c r="P4475">
        <v>25</v>
      </c>
      <c r="T4475" t="s">
        <v>55</v>
      </c>
      <c r="V4475" t="s">
        <v>67</v>
      </c>
      <c r="X4475" t="s">
        <v>68</v>
      </c>
      <c r="Z4475" t="s">
        <v>146</v>
      </c>
      <c r="AC4475" t="s">
        <v>488</v>
      </c>
      <c r="AG4475" t="s">
        <v>27</v>
      </c>
      <c r="AH4475" t="str">
        <f>Table1[[#This Row],[Family]]</f>
        <v>Baetidae</v>
      </c>
      <c r="AM4475" t="s">
        <v>42</v>
      </c>
      <c r="AO4475">
        <v>0</v>
      </c>
    </row>
    <row r="4476" spans="1:41" x14ac:dyDescent="0.25">
      <c r="A4476" t="s">
        <v>967</v>
      </c>
      <c r="F4476" t="s">
        <v>967</v>
      </c>
      <c r="G4476" s="1">
        <v>42481</v>
      </c>
      <c r="I4476" t="s">
        <v>1023</v>
      </c>
      <c r="J4476" t="s">
        <v>40</v>
      </c>
      <c r="K4476" t="s">
        <v>323</v>
      </c>
      <c r="L4476" t="s">
        <v>42</v>
      </c>
      <c r="M4476" t="s">
        <v>43</v>
      </c>
      <c r="N4476">
        <v>0</v>
      </c>
      <c r="O4476">
        <v>1</v>
      </c>
      <c r="P4476">
        <v>1</v>
      </c>
      <c r="T4476" t="s">
        <v>55</v>
      </c>
      <c r="V4476" t="s">
        <v>67</v>
      </c>
      <c r="X4476" t="s">
        <v>324</v>
      </c>
      <c r="Z4476" t="s">
        <v>325</v>
      </c>
      <c r="AC4476" t="s">
        <v>326</v>
      </c>
      <c r="AG4476" t="s">
        <v>27</v>
      </c>
      <c r="AH4476" t="str">
        <f>Table1[[#This Row],[Family]]</f>
        <v>Calopterygidae</v>
      </c>
      <c r="AI4476" t="s">
        <v>76</v>
      </c>
      <c r="AJ4476" t="s">
        <v>213</v>
      </c>
      <c r="AK4476">
        <v>8.3000000000000007</v>
      </c>
      <c r="AM4476" t="s">
        <v>42</v>
      </c>
      <c r="AN4476">
        <v>8.3000000000000007</v>
      </c>
      <c r="AO4476">
        <v>0</v>
      </c>
    </row>
    <row r="4477" spans="1:41" x14ac:dyDescent="0.25">
      <c r="A4477" t="s">
        <v>967</v>
      </c>
      <c r="F4477" t="s">
        <v>967</v>
      </c>
      <c r="G4477" s="1">
        <v>42481</v>
      </c>
      <c r="I4477" t="s">
        <v>1023</v>
      </c>
      <c r="J4477" t="s">
        <v>40</v>
      </c>
      <c r="K4477" t="s">
        <v>473</v>
      </c>
      <c r="L4477" t="s">
        <v>42</v>
      </c>
      <c r="M4477" t="s">
        <v>43</v>
      </c>
      <c r="N4477">
        <v>0</v>
      </c>
      <c r="O4477">
        <v>7</v>
      </c>
      <c r="P4477">
        <v>7</v>
      </c>
      <c r="T4477" t="s">
        <v>55</v>
      </c>
      <c r="V4477" t="s">
        <v>67</v>
      </c>
      <c r="X4477" t="s">
        <v>324</v>
      </c>
      <c r="Z4477" t="s">
        <v>328</v>
      </c>
      <c r="AC4477" t="s">
        <v>474</v>
      </c>
      <c r="AG4477" t="s">
        <v>27</v>
      </c>
      <c r="AH4477" t="str">
        <f>Table1[[#This Row],[Family]]</f>
        <v>Coenagrionidae</v>
      </c>
      <c r="AI4477" t="s">
        <v>76</v>
      </c>
      <c r="AJ4477" t="s">
        <v>213</v>
      </c>
      <c r="AK4477">
        <v>9</v>
      </c>
      <c r="AM4477" t="s">
        <v>42</v>
      </c>
      <c r="AN4477">
        <v>9</v>
      </c>
      <c r="AO4477">
        <v>0</v>
      </c>
    </row>
    <row r="4478" spans="1:41" x14ac:dyDescent="0.25">
      <c r="A4478" t="s">
        <v>967</v>
      </c>
      <c r="F4478" t="s">
        <v>967</v>
      </c>
      <c r="G4478" s="1">
        <v>42481</v>
      </c>
      <c r="I4478" t="s">
        <v>1023</v>
      </c>
      <c r="J4478" t="s">
        <v>40</v>
      </c>
      <c r="K4478" t="s">
        <v>848</v>
      </c>
      <c r="L4478" t="s">
        <v>42</v>
      </c>
      <c r="M4478" t="s">
        <v>43</v>
      </c>
      <c r="N4478">
        <v>0</v>
      </c>
      <c r="O4478">
        <v>1</v>
      </c>
      <c r="P4478">
        <v>1</v>
      </c>
      <c r="T4478" t="s">
        <v>55</v>
      </c>
      <c r="V4478" t="s">
        <v>67</v>
      </c>
      <c r="X4478" t="s">
        <v>324</v>
      </c>
      <c r="Z4478" t="s">
        <v>399</v>
      </c>
      <c r="AC4478" t="s">
        <v>849</v>
      </c>
      <c r="AG4478" t="s">
        <v>27</v>
      </c>
      <c r="AH4478" t="str">
        <f>Table1[[#This Row],[Family]]</f>
        <v>Gomphidae</v>
      </c>
      <c r="AI4478" t="s">
        <v>76</v>
      </c>
      <c r="AJ4478" t="s">
        <v>49</v>
      </c>
      <c r="AK4478">
        <v>2.2000000000000002</v>
      </c>
      <c r="AM4478" t="s">
        <v>42</v>
      </c>
      <c r="AN4478">
        <v>2.2000000000000002</v>
      </c>
      <c r="AO4478">
        <v>0</v>
      </c>
    </row>
    <row r="4479" spans="1:41" x14ac:dyDescent="0.25">
      <c r="A4479" t="s">
        <v>967</v>
      </c>
      <c r="F4479" t="s">
        <v>967</v>
      </c>
      <c r="G4479" s="1">
        <v>42481</v>
      </c>
      <c r="I4479" t="s">
        <v>1023</v>
      </c>
      <c r="J4479" t="s">
        <v>40</v>
      </c>
      <c r="K4479" t="s">
        <v>627</v>
      </c>
      <c r="L4479" t="s">
        <v>42</v>
      </c>
      <c r="M4479" t="s">
        <v>43</v>
      </c>
      <c r="N4479">
        <v>0</v>
      </c>
      <c r="O4479">
        <v>7</v>
      </c>
      <c r="P4479">
        <v>7</v>
      </c>
      <c r="T4479" t="s">
        <v>55</v>
      </c>
      <c r="V4479" t="s">
        <v>67</v>
      </c>
      <c r="X4479" t="s">
        <v>72</v>
      </c>
      <c r="Z4479" t="s">
        <v>73</v>
      </c>
      <c r="AB4479" t="s">
        <v>628</v>
      </c>
      <c r="AC4479" t="s">
        <v>629</v>
      </c>
      <c r="AG4479" t="s">
        <v>27</v>
      </c>
      <c r="AH4479" t="str">
        <f>Table1[[#This Row],[Family]]</f>
        <v>Leptoceridae</v>
      </c>
      <c r="AI4479" t="s">
        <v>60</v>
      </c>
      <c r="AJ4479" t="s">
        <v>133</v>
      </c>
      <c r="AK4479">
        <v>5</v>
      </c>
      <c r="AM4479" t="s">
        <v>42</v>
      </c>
      <c r="AN4479">
        <v>5</v>
      </c>
      <c r="AO4479">
        <v>0</v>
      </c>
    </row>
    <row r="4480" spans="1:41" x14ac:dyDescent="0.25">
      <c r="A4480" t="s">
        <v>967</v>
      </c>
      <c r="F4480" t="s">
        <v>967</v>
      </c>
      <c r="G4480" s="1">
        <v>42481</v>
      </c>
      <c r="I4480" t="s">
        <v>1023</v>
      </c>
      <c r="J4480" t="s">
        <v>40</v>
      </c>
      <c r="K4480" t="s">
        <v>463</v>
      </c>
      <c r="L4480" t="s">
        <v>42</v>
      </c>
      <c r="M4480" t="s">
        <v>43</v>
      </c>
      <c r="N4480">
        <v>0</v>
      </c>
      <c r="O4480">
        <v>13</v>
      </c>
      <c r="P4480">
        <v>13</v>
      </c>
      <c r="T4480" t="s">
        <v>55</v>
      </c>
      <c r="V4480" t="s">
        <v>67</v>
      </c>
      <c r="X4480" t="s">
        <v>220</v>
      </c>
      <c r="Z4480" t="s">
        <v>221</v>
      </c>
      <c r="AC4480" t="s">
        <v>464</v>
      </c>
      <c r="AG4480" t="s">
        <v>27</v>
      </c>
      <c r="AH4480" t="str">
        <f>Table1[[#This Row],[Family]]</f>
        <v>Elmidae</v>
      </c>
      <c r="AI4480" t="s">
        <v>144</v>
      </c>
      <c r="AJ4480" t="s">
        <v>376</v>
      </c>
      <c r="AK4480">
        <v>5.7</v>
      </c>
      <c r="AM4480" t="s">
        <v>42</v>
      </c>
      <c r="AN4480">
        <v>5.7</v>
      </c>
      <c r="AO4480">
        <v>0</v>
      </c>
    </row>
    <row r="4481" spans="1:41" x14ac:dyDescent="0.25">
      <c r="A4481" t="s">
        <v>967</v>
      </c>
      <c r="F4481" t="s">
        <v>967</v>
      </c>
      <c r="G4481" s="1">
        <v>42481</v>
      </c>
      <c r="I4481" t="s">
        <v>1023</v>
      </c>
      <c r="J4481" t="s">
        <v>40</v>
      </c>
      <c r="K4481" t="s">
        <v>770</v>
      </c>
      <c r="L4481" t="s">
        <v>42</v>
      </c>
      <c r="M4481" t="s">
        <v>43</v>
      </c>
      <c r="N4481">
        <v>0</v>
      </c>
      <c r="O4481">
        <v>1</v>
      </c>
      <c r="P4481">
        <v>1</v>
      </c>
      <c r="T4481" t="s">
        <v>55</v>
      </c>
      <c r="V4481" t="s">
        <v>67</v>
      </c>
      <c r="X4481" t="s">
        <v>220</v>
      </c>
      <c r="Z4481" t="s">
        <v>771</v>
      </c>
      <c r="AC4481" t="s">
        <v>772</v>
      </c>
      <c r="AG4481" t="s">
        <v>27</v>
      </c>
      <c r="AH4481" t="str">
        <f>Table1[[#This Row],[Family]]</f>
        <v>Haliplidae</v>
      </c>
      <c r="AI4481" t="s">
        <v>60</v>
      </c>
      <c r="AJ4481" t="s">
        <v>95</v>
      </c>
      <c r="AK4481">
        <v>8.9</v>
      </c>
      <c r="AM4481" t="s">
        <v>42</v>
      </c>
      <c r="AN4481">
        <v>8.9</v>
      </c>
      <c r="AO4481">
        <v>0</v>
      </c>
    </row>
    <row r="4482" spans="1:41" x14ac:dyDescent="0.25">
      <c r="A4482" t="s">
        <v>967</v>
      </c>
      <c r="F4482" t="s">
        <v>967</v>
      </c>
      <c r="G4482" s="1">
        <v>42481</v>
      </c>
      <c r="I4482" t="s">
        <v>1023</v>
      </c>
      <c r="J4482" t="s">
        <v>40</v>
      </c>
      <c r="K4482" t="s">
        <v>971</v>
      </c>
      <c r="L4482" t="s">
        <v>42</v>
      </c>
      <c r="M4482" t="s">
        <v>43</v>
      </c>
      <c r="N4482">
        <v>0</v>
      </c>
      <c r="O4482">
        <v>1</v>
      </c>
      <c r="P4482">
        <v>1</v>
      </c>
      <c r="T4482" t="s">
        <v>55</v>
      </c>
      <c r="V4482" t="s">
        <v>67</v>
      </c>
      <c r="X4482" t="s">
        <v>220</v>
      </c>
      <c r="Z4482" t="s">
        <v>440</v>
      </c>
      <c r="AC4482" t="s">
        <v>972</v>
      </c>
      <c r="AG4482" t="s">
        <v>27</v>
      </c>
      <c r="AH4482" t="str">
        <f>Table1[[#This Row],[Family]]</f>
        <v>Hydrophilidae</v>
      </c>
      <c r="AI4482" t="s">
        <v>48</v>
      </c>
      <c r="AJ4482" t="s">
        <v>49</v>
      </c>
      <c r="AK4482">
        <v>4.0999999999999996</v>
      </c>
      <c r="AM4482" t="s">
        <v>42</v>
      </c>
      <c r="AN4482">
        <v>4.0999999999999996</v>
      </c>
      <c r="AO4482">
        <v>0</v>
      </c>
    </row>
    <row r="4483" spans="1:41" x14ac:dyDescent="0.25">
      <c r="A4483" t="s">
        <v>967</v>
      </c>
      <c r="F4483" t="s">
        <v>967</v>
      </c>
      <c r="G4483" s="1">
        <v>42481</v>
      </c>
      <c r="I4483" t="s">
        <v>1023</v>
      </c>
      <c r="J4483" t="s">
        <v>40</v>
      </c>
      <c r="K4483" t="s">
        <v>88</v>
      </c>
      <c r="L4483" t="s">
        <v>42</v>
      </c>
      <c r="M4483" t="s">
        <v>43</v>
      </c>
      <c r="N4483">
        <v>0</v>
      </c>
      <c r="O4483">
        <v>5</v>
      </c>
      <c r="P4483">
        <v>5</v>
      </c>
      <c r="T4483" t="s">
        <v>55</v>
      </c>
      <c r="V4483" t="s">
        <v>67</v>
      </c>
      <c r="X4483" t="s">
        <v>80</v>
      </c>
      <c r="Z4483" t="s">
        <v>86</v>
      </c>
      <c r="AB4483" t="s">
        <v>87</v>
      </c>
      <c r="AC4483" t="s">
        <v>89</v>
      </c>
      <c r="AG4483" t="s">
        <v>27</v>
      </c>
      <c r="AH4483" t="str">
        <f>Table1[[#This Row],[Family]]</f>
        <v>Chironomidae</v>
      </c>
      <c r="AI4483" t="s">
        <v>48</v>
      </c>
      <c r="AJ4483" t="s">
        <v>49</v>
      </c>
      <c r="AK4483">
        <v>9</v>
      </c>
      <c r="AM4483" t="s">
        <v>42</v>
      </c>
      <c r="AN4483">
        <v>9</v>
      </c>
      <c r="AO4483">
        <v>0</v>
      </c>
    </row>
    <row r="4484" spans="1:41" x14ac:dyDescent="0.25">
      <c r="A4484" t="s">
        <v>967</v>
      </c>
      <c r="F4484" t="s">
        <v>967</v>
      </c>
      <c r="G4484" s="1">
        <v>42481</v>
      </c>
      <c r="I4484" t="s">
        <v>1023</v>
      </c>
      <c r="J4484" t="s">
        <v>40</v>
      </c>
      <c r="K4484" t="s">
        <v>93</v>
      </c>
      <c r="L4484" t="s">
        <v>42</v>
      </c>
      <c r="M4484" t="s">
        <v>43</v>
      </c>
      <c r="N4484">
        <v>0</v>
      </c>
      <c r="O4484">
        <v>8</v>
      </c>
      <c r="P4484">
        <v>8</v>
      </c>
      <c r="T4484" t="s">
        <v>55</v>
      </c>
      <c r="V4484" t="s">
        <v>67</v>
      </c>
      <c r="X4484" t="s">
        <v>80</v>
      </c>
      <c r="Z4484" t="s">
        <v>86</v>
      </c>
      <c r="AB4484" t="s">
        <v>87</v>
      </c>
      <c r="AC4484" t="s">
        <v>94</v>
      </c>
      <c r="AG4484" t="s">
        <v>27</v>
      </c>
      <c r="AH4484" t="str">
        <f>Table1[[#This Row],[Family]]</f>
        <v>Chironomidae</v>
      </c>
      <c r="AI4484" t="s">
        <v>60</v>
      </c>
      <c r="AJ4484" t="s">
        <v>95</v>
      </c>
      <c r="AK4484">
        <v>6.3</v>
      </c>
      <c r="AM4484" t="s">
        <v>42</v>
      </c>
      <c r="AN4484">
        <v>6.3</v>
      </c>
      <c r="AO4484">
        <v>0</v>
      </c>
    </row>
    <row r="4485" spans="1:41" x14ac:dyDescent="0.25">
      <c r="A4485" t="s">
        <v>967</v>
      </c>
      <c r="F4485" t="s">
        <v>967</v>
      </c>
      <c r="G4485" s="1">
        <v>42481</v>
      </c>
      <c r="I4485" t="s">
        <v>1023</v>
      </c>
      <c r="J4485" t="s">
        <v>40</v>
      </c>
      <c r="K4485" t="s">
        <v>286</v>
      </c>
      <c r="L4485" t="s">
        <v>42</v>
      </c>
      <c r="M4485" t="s">
        <v>43</v>
      </c>
      <c r="N4485">
        <v>0</v>
      </c>
      <c r="O4485">
        <v>1</v>
      </c>
      <c r="P4485">
        <v>1</v>
      </c>
      <c r="T4485" t="s">
        <v>55</v>
      </c>
      <c r="V4485" t="s">
        <v>67</v>
      </c>
      <c r="X4485" t="s">
        <v>80</v>
      </c>
      <c r="Z4485" t="s">
        <v>86</v>
      </c>
      <c r="AB4485" t="s">
        <v>97</v>
      </c>
      <c r="AC4485" t="s">
        <v>287</v>
      </c>
      <c r="AG4485" t="s">
        <v>27</v>
      </c>
      <c r="AH4485" t="str">
        <f>Table1[[#This Row],[Family]]</f>
        <v>Chironomidae</v>
      </c>
      <c r="AI4485" t="s">
        <v>48</v>
      </c>
      <c r="AJ4485" t="s">
        <v>61</v>
      </c>
      <c r="AK4485">
        <v>7.7</v>
      </c>
      <c r="AM4485" t="s">
        <v>42</v>
      </c>
      <c r="AN4485">
        <v>7.7</v>
      </c>
      <c r="AO4485">
        <v>0</v>
      </c>
    </row>
    <row r="4486" spans="1:41" x14ac:dyDescent="0.25">
      <c r="A4486" t="s">
        <v>967</v>
      </c>
      <c r="F4486" t="s">
        <v>967</v>
      </c>
      <c r="G4486" s="1">
        <v>42481</v>
      </c>
      <c r="I4486" t="s">
        <v>1023</v>
      </c>
      <c r="J4486" t="s">
        <v>40</v>
      </c>
      <c r="K4486" t="s">
        <v>186</v>
      </c>
      <c r="L4486" t="s">
        <v>42</v>
      </c>
      <c r="M4486" t="s">
        <v>79</v>
      </c>
      <c r="N4486">
        <v>0</v>
      </c>
      <c r="O4486">
        <v>1</v>
      </c>
      <c r="P4486">
        <v>1</v>
      </c>
      <c r="T4486" t="s">
        <v>55</v>
      </c>
      <c r="V4486" t="s">
        <v>67</v>
      </c>
      <c r="X4486" t="s">
        <v>80</v>
      </c>
      <c r="Z4486" t="s">
        <v>86</v>
      </c>
      <c r="AC4486" t="s">
        <v>187</v>
      </c>
      <c r="AG4486" t="s">
        <v>27</v>
      </c>
      <c r="AH4486" t="str">
        <f>Table1[[#This Row],[Family]]</f>
        <v>Chironomidae</v>
      </c>
      <c r="AI4486" t="s">
        <v>48</v>
      </c>
      <c r="AK4486">
        <v>7.6</v>
      </c>
      <c r="AM4486" t="s">
        <v>42</v>
      </c>
      <c r="AN4486">
        <v>7.6</v>
      </c>
      <c r="AO4486">
        <v>0</v>
      </c>
    </row>
    <row r="4487" spans="1:41" x14ac:dyDescent="0.25">
      <c r="A4487" t="s">
        <v>967</v>
      </c>
      <c r="F4487" t="s">
        <v>967</v>
      </c>
      <c r="G4487" s="1">
        <v>42481</v>
      </c>
      <c r="I4487" t="s">
        <v>1023</v>
      </c>
      <c r="J4487" t="s">
        <v>40</v>
      </c>
      <c r="K4487" t="s">
        <v>100</v>
      </c>
      <c r="L4487" t="s">
        <v>42</v>
      </c>
      <c r="M4487" t="s">
        <v>43</v>
      </c>
      <c r="N4487">
        <v>0</v>
      </c>
      <c r="O4487">
        <v>10</v>
      </c>
      <c r="P4487">
        <v>10</v>
      </c>
      <c r="T4487" t="s">
        <v>55</v>
      </c>
      <c r="V4487" t="s">
        <v>67</v>
      </c>
      <c r="X4487" t="s">
        <v>80</v>
      </c>
      <c r="Z4487" t="s">
        <v>86</v>
      </c>
      <c r="AC4487" t="s">
        <v>101</v>
      </c>
      <c r="AG4487" t="s">
        <v>27</v>
      </c>
      <c r="AH4487" t="str">
        <f>Table1[[#This Row],[Family]]</f>
        <v>Chironomidae</v>
      </c>
      <c r="AI4487" t="s">
        <v>60</v>
      </c>
      <c r="AJ4487" t="s">
        <v>102</v>
      </c>
      <c r="AK4487">
        <v>9.6</v>
      </c>
      <c r="AM4487" t="s">
        <v>42</v>
      </c>
      <c r="AN4487">
        <v>9.6</v>
      </c>
      <c r="AO4487">
        <v>0</v>
      </c>
    </row>
    <row r="4488" spans="1:41" x14ac:dyDescent="0.25">
      <c r="A4488" t="s">
        <v>967</v>
      </c>
      <c r="F4488" t="s">
        <v>967</v>
      </c>
      <c r="G4488" s="1">
        <v>42481</v>
      </c>
      <c r="I4488" t="s">
        <v>1023</v>
      </c>
      <c r="J4488" t="s">
        <v>40</v>
      </c>
      <c r="K4488" t="s">
        <v>105</v>
      </c>
      <c r="L4488" t="s">
        <v>42</v>
      </c>
      <c r="M4488" t="s">
        <v>43</v>
      </c>
      <c r="N4488">
        <v>0</v>
      </c>
      <c r="O4488">
        <v>1</v>
      </c>
      <c r="P4488">
        <v>1</v>
      </c>
      <c r="T4488" t="s">
        <v>55</v>
      </c>
      <c r="V4488" t="s">
        <v>67</v>
      </c>
      <c r="X4488" t="s">
        <v>80</v>
      </c>
      <c r="Z4488" t="s">
        <v>86</v>
      </c>
      <c r="AC4488" t="s">
        <v>106</v>
      </c>
      <c r="AG4488" t="s">
        <v>27</v>
      </c>
      <c r="AH4488" t="str">
        <f>Table1[[#This Row],[Family]]</f>
        <v>Chironomidae</v>
      </c>
      <c r="AI4488" t="s">
        <v>48</v>
      </c>
      <c r="AJ4488" t="s">
        <v>61</v>
      </c>
      <c r="AK4488">
        <v>7.6</v>
      </c>
      <c r="AM4488" t="s">
        <v>42</v>
      </c>
      <c r="AN4488">
        <v>7.6</v>
      </c>
      <c r="AO4488">
        <v>0</v>
      </c>
    </row>
    <row r="4489" spans="1:41" x14ac:dyDescent="0.25">
      <c r="A4489" t="s">
        <v>967</v>
      </c>
      <c r="F4489" t="s">
        <v>967</v>
      </c>
      <c r="G4489" s="1">
        <v>42481</v>
      </c>
      <c r="I4489" t="s">
        <v>1023</v>
      </c>
      <c r="J4489" t="s">
        <v>40</v>
      </c>
      <c r="K4489" t="s">
        <v>107</v>
      </c>
      <c r="L4489" t="s">
        <v>42</v>
      </c>
      <c r="M4489" t="s">
        <v>43</v>
      </c>
      <c r="N4489">
        <v>0</v>
      </c>
      <c r="O4489">
        <v>3</v>
      </c>
      <c r="P4489">
        <v>3</v>
      </c>
      <c r="T4489" t="s">
        <v>55</v>
      </c>
      <c r="V4489" t="s">
        <v>67</v>
      </c>
      <c r="X4489" t="s">
        <v>80</v>
      </c>
      <c r="Z4489" t="s">
        <v>86</v>
      </c>
      <c r="AC4489" t="s">
        <v>108</v>
      </c>
      <c r="AG4489" t="s">
        <v>27</v>
      </c>
      <c r="AH4489" t="str">
        <f>Table1[[#This Row],[Family]]</f>
        <v>Chironomidae</v>
      </c>
      <c r="AI4489" t="s">
        <v>48</v>
      </c>
      <c r="AJ4489" t="s">
        <v>82</v>
      </c>
      <c r="AK4489">
        <v>9.1999999999999993</v>
      </c>
      <c r="AM4489" t="s">
        <v>42</v>
      </c>
      <c r="AN4489">
        <v>9.1999999999999993</v>
      </c>
      <c r="AO4489">
        <v>0</v>
      </c>
    </row>
    <row r="4490" spans="1:41" x14ac:dyDescent="0.25">
      <c r="A4490" t="s">
        <v>967</v>
      </c>
      <c r="F4490" t="s">
        <v>967</v>
      </c>
      <c r="G4490" s="1">
        <v>42481</v>
      </c>
      <c r="I4490" t="s">
        <v>1023</v>
      </c>
      <c r="J4490" t="s">
        <v>40</v>
      </c>
      <c r="K4490" t="s">
        <v>123</v>
      </c>
      <c r="L4490" t="s">
        <v>42</v>
      </c>
      <c r="M4490" t="s">
        <v>43</v>
      </c>
      <c r="N4490">
        <v>0</v>
      </c>
      <c r="O4490">
        <v>2</v>
      </c>
      <c r="P4490">
        <v>2</v>
      </c>
      <c r="T4490" t="s">
        <v>55</v>
      </c>
      <c r="V4490" t="s">
        <v>67</v>
      </c>
      <c r="X4490" t="s">
        <v>80</v>
      </c>
      <c r="Z4490" t="s">
        <v>86</v>
      </c>
      <c r="AC4490" t="s">
        <v>124</v>
      </c>
      <c r="AG4490" t="s">
        <v>27</v>
      </c>
      <c r="AH4490" t="str">
        <f>Table1[[#This Row],[Family]]</f>
        <v>Chironomidae</v>
      </c>
      <c r="AI4490" t="s">
        <v>76</v>
      </c>
      <c r="AJ4490" t="s">
        <v>61</v>
      </c>
      <c r="AK4490">
        <v>8.1999999999999993</v>
      </c>
      <c r="AM4490" t="s">
        <v>42</v>
      </c>
      <c r="AN4490">
        <v>8.1999999999999993</v>
      </c>
      <c r="AO4490">
        <v>0</v>
      </c>
    </row>
    <row r="4491" spans="1:41" x14ac:dyDescent="0.25">
      <c r="A4491" t="s">
        <v>967</v>
      </c>
      <c r="F4491" t="s">
        <v>967</v>
      </c>
      <c r="G4491" s="1">
        <v>42481</v>
      </c>
      <c r="I4491" t="s">
        <v>1023</v>
      </c>
      <c r="J4491" t="s">
        <v>40</v>
      </c>
      <c r="K4491" t="s">
        <v>389</v>
      </c>
      <c r="L4491" t="s">
        <v>42</v>
      </c>
      <c r="M4491" t="s">
        <v>43</v>
      </c>
      <c r="N4491">
        <v>0</v>
      </c>
      <c r="O4491">
        <v>1</v>
      </c>
      <c r="P4491">
        <v>1</v>
      </c>
      <c r="T4491" t="s">
        <v>55</v>
      </c>
      <c r="V4491" t="s">
        <v>67</v>
      </c>
      <c r="X4491" t="s">
        <v>80</v>
      </c>
      <c r="Z4491" t="s">
        <v>279</v>
      </c>
      <c r="AB4491" t="s">
        <v>390</v>
      </c>
      <c r="AC4491" t="s">
        <v>391</v>
      </c>
      <c r="AG4491" t="s">
        <v>27</v>
      </c>
      <c r="AH4491" t="str">
        <f>Table1[[#This Row],[Family]]</f>
        <v>Empididae</v>
      </c>
      <c r="AI4491" t="s">
        <v>76</v>
      </c>
      <c r="AJ4491" t="s">
        <v>82</v>
      </c>
      <c r="AK4491">
        <v>7.9</v>
      </c>
      <c r="AM4491" t="s">
        <v>42</v>
      </c>
      <c r="AN4491">
        <v>7.9</v>
      </c>
      <c r="AO4491">
        <v>0</v>
      </c>
    </row>
    <row r="4492" spans="1:41" x14ac:dyDescent="0.25">
      <c r="A4492" t="s">
        <v>967</v>
      </c>
      <c r="F4492" t="s">
        <v>967</v>
      </c>
      <c r="G4492" s="1">
        <v>42481</v>
      </c>
      <c r="I4492" t="s">
        <v>1023</v>
      </c>
      <c r="J4492" t="s">
        <v>40</v>
      </c>
      <c r="K4492" t="s">
        <v>236</v>
      </c>
      <c r="L4492" t="s">
        <v>42</v>
      </c>
      <c r="M4492" t="s">
        <v>43</v>
      </c>
      <c r="N4492">
        <v>0</v>
      </c>
      <c r="O4492">
        <v>1</v>
      </c>
      <c r="P4492">
        <v>1</v>
      </c>
      <c r="T4492" t="s">
        <v>55</v>
      </c>
      <c r="V4492" t="s">
        <v>67</v>
      </c>
      <c r="X4492" t="s">
        <v>80</v>
      </c>
      <c r="Z4492" t="s">
        <v>199</v>
      </c>
      <c r="AB4492" t="s">
        <v>237</v>
      </c>
      <c r="AC4492" t="s">
        <v>238</v>
      </c>
      <c r="AG4492" t="s">
        <v>27</v>
      </c>
      <c r="AH4492" t="str">
        <f>Table1[[#This Row],[Family]]</f>
        <v>Simuliidae</v>
      </c>
      <c r="AI4492" t="s">
        <v>92</v>
      </c>
      <c r="AJ4492" t="s">
        <v>53</v>
      </c>
      <c r="AK4492">
        <v>5.7</v>
      </c>
      <c r="AM4492" t="s">
        <v>42</v>
      </c>
      <c r="AN4492">
        <v>5.7</v>
      </c>
      <c r="AO4492">
        <v>0</v>
      </c>
    </row>
    <row r="4493" spans="1:41" x14ac:dyDescent="0.25">
      <c r="A4493" t="s">
        <v>973</v>
      </c>
      <c r="F4493" t="s">
        <v>973</v>
      </c>
      <c r="G4493" s="1">
        <v>42481</v>
      </c>
      <c r="I4493" t="s">
        <v>1023</v>
      </c>
      <c r="J4493" t="s">
        <v>40</v>
      </c>
      <c r="K4493" t="s">
        <v>648</v>
      </c>
      <c r="L4493" t="s">
        <v>42</v>
      </c>
      <c r="M4493" t="s">
        <v>43</v>
      </c>
      <c r="N4493">
        <v>0</v>
      </c>
      <c r="O4493">
        <v>1</v>
      </c>
      <c r="P4493">
        <v>1</v>
      </c>
      <c r="T4493" t="s">
        <v>208</v>
      </c>
      <c r="V4493" t="s">
        <v>209</v>
      </c>
      <c r="X4493" t="s">
        <v>649</v>
      </c>
      <c r="Z4493" t="s">
        <v>650</v>
      </c>
      <c r="AG4493" t="s">
        <v>24</v>
      </c>
      <c r="AH4493" t="str">
        <f>Table1[[#This Row],[FinalID]]</f>
        <v>HYDROBIIDAE</v>
      </c>
      <c r="AI4493" t="s">
        <v>144</v>
      </c>
      <c r="AJ4493" t="s">
        <v>213</v>
      </c>
      <c r="AK4493">
        <v>8</v>
      </c>
      <c r="AM4493" t="s">
        <v>42</v>
      </c>
      <c r="AN4493">
        <v>8</v>
      </c>
      <c r="AO4493">
        <v>0</v>
      </c>
    </row>
    <row r="4494" spans="1:41" x14ac:dyDescent="0.25">
      <c r="A4494" t="s">
        <v>973</v>
      </c>
      <c r="F4494" t="s">
        <v>973</v>
      </c>
      <c r="G4494" s="1">
        <v>42481</v>
      </c>
      <c r="I4494" t="s">
        <v>1023</v>
      </c>
      <c r="J4494" t="s">
        <v>40</v>
      </c>
      <c r="K4494" t="s">
        <v>795</v>
      </c>
      <c r="L4494" t="s">
        <v>42</v>
      </c>
      <c r="M4494" t="s">
        <v>43</v>
      </c>
      <c r="N4494">
        <v>0</v>
      </c>
      <c r="O4494">
        <v>1</v>
      </c>
      <c r="P4494">
        <v>1</v>
      </c>
      <c r="T4494" t="s">
        <v>208</v>
      </c>
      <c r="V4494" t="s">
        <v>209</v>
      </c>
      <c r="X4494" t="s">
        <v>578</v>
      </c>
      <c r="Z4494" t="s">
        <v>579</v>
      </c>
      <c r="AC4494" t="s">
        <v>796</v>
      </c>
      <c r="AG4494" t="s">
        <v>27</v>
      </c>
      <c r="AH4494" t="str">
        <f>Table1[[#This Row],[Family]]</f>
        <v>Pleuroceridae</v>
      </c>
      <c r="AI4494" t="s">
        <v>144</v>
      </c>
      <c r="AJ4494" t="s">
        <v>213</v>
      </c>
      <c r="AK4494">
        <v>1</v>
      </c>
      <c r="AM4494" t="s">
        <v>42</v>
      </c>
      <c r="AN4494">
        <v>1</v>
      </c>
      <c r="AO4494">
        <v>0</v>
      </c>
    </row>
    <row r="4495" spans="1:41" x14ac:dyDescent="0.25">
      <c r="A4495" t="s">
        <v>973</v>
      </c>
      <c r="F4495" t="s">
        <v>973</v>
      </c>
      <c r="G4495" s="1">
        <v>42481</v>
      </c>
      <c r="I4495" t="s">
        <v>1023</v>
      </c>
      <c r="J4495" t="s">
        <v>40</v>
      </c>
      <c r="K4495" t="s">
        <v>393</v>
      </c>
      <c r="L4495" t="s">
        <v>42</v>
      </c>
      <c r="M4495" t="s">
        <v>43</v>
      </c>
      <c r="N4495">
        <v>0</v>
      </c>
      <c r="O4495">
        <v>2</v>
      </c>
      <c r="P4495">
        <v>2</v>
      </c>
      <c r="T4495" t="s">
        <v>208</v>
      </c>
      <c r="V4495" t="s">
        <v>394</v>
      </c>
      <c r="X4495" t="s">
        <v>395</v>
      </c>
      <c r="Z4495" t="s">
        <v>396</v>
      </c>
      <c r="AC4495" t="s">
        <v>397</v>
      </c>
      <c r="AG4495" t="s">
        <v>27</v>
      </c>
      <c r="AH4495" t="str">
        <f>Table1[[#This Row],[Family]]</f>
        <v>Corbiculidae</v>
      </c>
      <c r="AI4495" t="s">
        <v>92</v>
      </c>
      <c r="AJ4495" t="s">
        <v>49</v>
      </c>
      <c r="AK4495">
        <v>6</v>
      </c>
      <c r="AM4495" t="s">
        <v>42</v>
      </c>
      <c r="AN4495">
        <v>6</v>
      </c>
      <c r="AO4495">
        <v>0</v>
      </c>
    </row>
    <row r="4496" spans="1:41" x14ac:dyDescent="0.25">
      <c r="A4496" t="s">
        <v>973</v>
      </c>
      <c r="F4496" t="s">
        <v>973</v>
      </c>
      <c r="G4496" s="1">
        <v>42481</v>
      </c>
      <c r="I4496" t="s">
        <v>1023</v>
      </c>
      <c r="J4496" t="s">
        <v>40</v>
      </c>
      <c r="K4496" t="s">
        <v>292</v>
      </c>
      <c r="L4496" t="s">
        <v>42</v>
      </c>
      <c r="M4496" t="s">
        <v>43</v>
      </c>
      <c r="N4496">
        <v>0</v>
      </c>
      <c r="O4496">
        <v>5</v>
      </c>
      <c r="P4496">
        <v>5</v>
      </c>
      <c r="T4496" t="s">
        <v>55</v>
      </c>
      <c r="V4496" t="s">
        <v>56</v>
      </c>
      <c r="X4496" t="s">
        <v>57</v>
      </c>
      <c r="Z4496" t="s">
        <v>293</v>
      </c>
      <c r="AC4496" t="s">
        <v>294</v>
      </c>
      <c r="AG4496" t="s">
        <v>27</v>
      </c>
      <c r="AH4496" t="str">
        <f>Table1[[#This Row],[Family]]</f>
        <v>Gammaridae</v>
      </c>
      <c r="AI4496" t="s">
        <v>60</v>
      </c>
      <c r="AJ4496" t="s">
        <v>61</v>
      </c>
      <c r="AK4496">
        <v>6.7</v>
      </c>
      <c r="AM4496" t="s">
        <v>42</v>
      </c>
      <c r="AN4496">
        <v>6.7</v>
      </c>
      <c r="AO4496">
        <v>0</v>
      </c>
    </row>
    <row r="4497" spans="1:41" x14ac:dyDescent="0.25">
      <c r="A4497" t="s">
        <v>973</v>
      </c>
      <c r="F4497" t="s">
        <v>973</v>
      </c>
      <c r="G4497" s="1">
        <v>42481</v>
      </c>
      <c r="I4497" t="s">
        <v>1023</v>
      </c>
      <c r="J4497" t="s">
        <v>40</v>
      </c>
      <c r="K4497" t="s">
        <v>149</v>
      </c>
      <c r="L4497" t="s">
        <v>42</v>
      </c>
      <c r="M4497" t="s">
        <v>43</v>
      </c>
      <c r="N4497">
        <v>0</v>
      </c>
      <c r="O4497">
        <v>29</v>
      </c>
      <c r="P4497">
        <v>29</v>
      </c>
      <c r="T4497" t="s">
        <v>55</v>
      </c>
      <c r="V4497" t="s">
        <v>67</v>
      </c>
      <c r="X4497" t="s">
        <v>68</v>
      </c>
      <c r="Z4497" t="s">
        <v>146</v>
      </c>
      <c r="AC4497" t="s">
        <v>150</v>
      </c>
      <c r="AG4497" t="s">
        <v>27</v>
      </c>
      <c r="AH4497" t="str">
        <f>Table1[[#This Row],[Family]]</f>
        <v>Baetidae</v>
      </c>
      <c r="AI4497" t="s">
        <v>144</v>
      </c>
      <c r="AJ4497" t="s">
        <v>136</v>
      </c>
      <c r="AK4497">
        <v>5</v>
      </c>
      <c r="AM4497" t="s">
        <v>42</v>
      </c>
      <c r="AN4497">
        <v>5</v>
      </c>
      <c r="AO4497">
        <v>0</v>
      </c>
    </row>
    <row r="4498" spans="1:41" x14ac:dyDescent="0.25">
      <c r="A4498" t="s">
        <v>973</v>
      </c>
      <c r="F4498" t="s">
        <v>973</v>
      </c>
      <c r="G4498" s="1">
        <v>42481</v>
      </c>
      <c r="I4498" t="s">
        <v>1023</v>
      </c>
      <c r="J4498" t="s">
        <v>40</v>
      </c>
      <c r="K4498" t="s">
        <v>487</v>
      </c>
      <c r="L4498" t="s">
        <v>42</v>
      </c>
      <c r="M4498" t="s">
        <v>43</v>
      </c>
      <c r="N4498">
        <v>0</v>
      </c>
      <c r="O4498">
        <v>69</v>
      </c>
      <c r="P4498">
        <v>69</v>
      </c>
      <c r="T4498" t="s">
        <v>55</v>
      </c>
      <c r="V4498" t="s">
        <v>67</v>
      </c>
      <c r="X4498" t="s">
        <v>68</v>
      </c>
      <c r="Z4498" t="s">
        <v>146</v>
      </c>
      <c r="AC4498" t="s">
        <v>488</v>
      </c>
      <c r="AG4498" t="s">
        <v>27</v>
      </c>
      <c r="AH4498" t="str">
        <f>Table1[[#This Row],[Family]]</f>
        <v>Baetidae</v>
      </c>
      <c r="AM4498" t="s">
        <v>42</v>
      </c>
      <c r="AO4498">
        <v>0</v>
      </c>
    </row>
    <row r="4499" spans="1:41" x14ac:dyDescent="0.25">
      <c r="A4499" t="s">
        <v>973</v>
      </c>
      <c r="F4499" t="s">
        <v>973</v>
      </c>
      <c r="G4499" s="1">
        <v>42481</v>
      </c>
      <c r="I4499" t="s">
        <v>1023</v>
      </c>
      <c r="J4499" t="s">
        <v>40</v>
      </c>
      <c r="K4499" t="s">
        <v>473</v>
      </c>
      <c r="L4499" t="s">
        <v>42</v>
      </c>
      <c r="M4499" t="s">
        <v>43</v>
      </c>
      <c r="N4499">
        <v>0</v>
      </c>
      <c r="O4499">
        <v>1</v>
      </c>
      <c r="P4499">
        <v>1</v>
      </c>
      <c r="T4499" t="s">
        <v>55</v>
      </c>
      <c r="V4499" t="s">
        <v>67</v>
      </c>
      <c r="X4499" t="s">
        <v>324</v>
      </c>
      <c r="Z4499" t="s">
        <v>328</v>
      </c>
      <c r="AC4499" t="s">
        <v>474</v>
      </c>
      <c r="AG4499" t="s">
        <v>27</v>
      </c>
      <c r="AH4499" t="str">
        <f>Table1[[#This Row],[Family]]</f>
        <v>Coenagrionidae</v>
      </c>
      <c r="AI4499" t="s">
        <v>76</v>
      </c>
      <c r="AJ4499" t="s">
        <v>213</v>
      </c>
      <c r="AK4499">
        <v>9</v>
      </c>
      <c r="AM4499" t="s">
        <v>42</v>
      </c>
      <c r="AN4499">
        <v>9</v>
      </c>
      <c r="AO4499">
        <v>0</v>
      </c>
    </row>
    <row r="4500" spans="1:41" x14ac:dyDescent="0.25">
      <c r="A4500" t="s">
        <v>973</v>
      </c>
      <c r="F4500" t="s">
        <v>973</v>
      </c>
      <c r="G4500" s="1">
        <v>42481</v>
      </c>
      <c r="I4500" t="s">
        <v>1023</v>
      </c>
      <c r="J4500" t="s">
        <v>40</v>
      </c>
      <c r="K4500" t="s">
        <v>627</v>
      </c>
      <c r="L4500" t="s">
        <v>42</v>
      </c>
      <c r="M4500" t="s">
        <v>43</v>
      </c>
      <c r="N4500">
        <v>0</v>
      </c>
      <c r="O4500">
        <v>2</v>
      </c>
      <c r="P4500">
        <v>2</v>
      </c>
      <c r="T4500" t="s">
        <v>55</v>
      </c>
      <c r="V4500" t="s">
        <v>67</v>
      </c>
      <c r="X4500" t="s">
        <v>72</v>
      </c>
      <c r="Z4500" t="s">
        <v>73</v>
      </c>
      <c r="AB4500" t="s">
        <v>628</v>
      </c>
      <c r="AC4500" t="s">
        <v>629</v>
      </c>
      <c r="AG4500" t="s">
        <v>27</v>
      </c>
      <c r="AH4500" t="str">
        <f>Table1[[#This Row],[Family]]</f>
        <v>Leptoceridae</v>
      </c>
      <c r="AI4500" t="s">
        <v>60</v>
      </c>
      <c r="AJ4500" t="s">
        <v>133</v>
      </c>
      <c r="AK4500">
        <v>5</v>
      </c>
      <c r="AM4500" t="s">
        <v>42</v>
      </c>
      <c r="AN4500">
        <v>5</v>
      </c>
      <c r="AO4500">
        <v>0</v>
      </c>
    </row>
    <row r="4501" spans="1:41" x14ac:dyDescent="0.25">
      <c r="A4501" t="s">
        <v>973</v>
      </c>
      <c r="F4501" t="s">
        <v>973</v>
      </c>
      <c r="G4501" s="1">
        <v>42481</v>
      </c>
      <c r="I4501" t="s">
        <v>1023</v>
      </c>
      <c r="J4501" t="s">
        <v>40</v>
      </c>
      <c r="K4501" t="s">
        <v>467</v>
      </c>
      <c r="L4501" t="s">
        <v>42</v>
      </c>
      <c r="M4501" t="s">
        <v>43</v>
      </c>
      <c r="N4501">
        <v>0</v>
      </c>
      <c r="O4501">
        <v>1</v>
      </c>
      <c r="P4501">
        <v>1</v>
      </c>
      <c r="T4501" t="s">
        <v>55</v>
      </c>
      <c r="V4501" t="s">
        <v>67</v>
      </c>
      <c r="X4501" t="s">
        <v>80</v>
      </c>
      <c r="Z4501" t="s">
        <v>86</v>
      </c>
      <c r="AB4501" t="s">
        <v>468</v>
      </c>
      <c r="AC4501" t="s">
        <v>469</v>
      </c>
      <c r="AG4501" t="s">
        <v>27</v>
      </c>
      <c r="AH4501" t="str">
        <f>Table1[[#This Row],[Family]]</f>
        <v>Chironomidae</v>
      </c>
      <c r="AI4501" t="s">
        <v>48</v>
      </c>
      <c r="AK4501">
        <v>6.6</v>
      </c>
      <c r="AM4501" t="s">
        <v>42</v>
      </c>
      <c r="AN4501">
        <v>6.6</v>
      </c>
      <c r="AO4501">
        <v>0</v>
      </c>
    </row>
    <row r="4502" spans="1:41" x14ac:dyDescent="0.25">
      <c r="A4502" t="s">
        <v>973</v>
      </c>
      <c r="F4502" t="s">
        <v>973</v>
      </c>
      <c r="G4502" s="1">
        <v>42481</v>
      </c>
      <c r="I4502" t="s">
        <v>1023</v>
      </c>
      <c r="J4502" t="s">
        <v>40</v>
      </c>
      <c r="K4502" t="s">
        <v>96</v>
      </c>
      <c r="L4502" t="s">
        <v>42</v>
      </c>
      <c r="M4502" t="s">
        <v>43</v>
      </c>
      <c r="N4502">
        <v>0</v>
      </c>
      <c r="O4502">
        <v>1</v>
      </c>
      <c r="P4502">
        <v>1</v>
      </c>
      <c r="T4502" t="s">
        <v>55</v>
      </c>
      <c r="V4502" t="s">
        <v>67</v>
      </c>
      <c r="X4502" t="s">
        <v>80</v>
      </c>
      <c r="Z4502" t="s">
        <v>86</v>
      </c>
      <c r="AB4502" t="s">
        <v>97</v>
      </c>
      <c r="AG4502" t="s">
        <v>26</v>
      </c>
      <c r="AH4502" t="s">
        <v>86</v>
      </c>
      <c r="AI4502" t="s">
        <v>48</v>
      </c>
      <c r="AK4502">
        <v>3.5</v>
      </c>
      <c r="AM4502" t="s">
        <v>42</v>
      </c>
      <c r="AN4502">
        <v>3.5</v>
      </c>
      <c r="AO4502">
        <v>0</v>
      </c>
    </row>
    <row r="4503" spans="1:41" x14ac:dyDescent="0.25">
      <c r="A4503" t="s">
        <v>973</v>
      </c>
      <c r="F4503" t="s">
        <v>973</v>
      </c>
      <c r="G4503" s="1">
        <v>42481</v>
      </c>
      <c r="I4503" t="s">
        <v>1023</v>
      </c>
      <c r="J4503" t="s">
        <v>40</v>
      </c>
      <c r="K4503" t="s">
        <v>186</v>
      </c>
      <c r="L4503" t="s">
        <v>42</v>
      </c>
      <c r="M4503" t="s">
        <v>79</v>
      </c>
      <c r="N4503">
        <v>0</v>
      </c>
      <c r="O4503">
        <v>3</v>
      </c>
      <c r="P4503">
        <v>3</v>
      </c>
      <c r="T4503" t="s">
        <v>55</v>
      </c>
      <c r="V4503" t="s">
        <v>67</v>
      </c>
      <c r="X4503" t="s">
        <v>80</v>
      </c>
      <c r="Z4503" t="s">
        <v>86</v>
      </c>
      <c r="AC4503" t="s">
        <v>187</v>
      </c>
      <c r="AG4503" t="s">
        <v>27</v>
      </c>
      <c r="AH4503" t="str">
        <f>Table1[[#This Row],[Family]]</f>
        <v>Chironomidae</v>
      </c>
      <c r="AI4503" t="s">
        <v>48</v>
      </c>
      <c r="AK4503">
        <v>7.6</v>
      </c>
      <c r="AM4503" t="s">
        <v>42</v>
      </c>
      <c r="AN4503">
        <v>7.6</v>
      </c>
      <c r="AO4503">
        <v>0</v>
      </c>
    </row>
    <row r="4504" spans="1:41" x14ac:dyDescent="0.25">
      <c r="A4504" t="s">
        <v>973</v>
      </c>
      <c r="F4504" t="s">
        <v>973</v>
      </c>
      <c r="G4504" s="1">
        <v>42481</v>
      </c>
      <c r="I4504" t="s">
        <v>1023</v>
      </c>
      <c r="J4504" t="s">
        <v>40</v>
      </c>
      <c r="K4504" t="s">
        <v>100</v>
      </c>
      <c r="L4504" t="s">
        <v>42</v>
      </c>
      <c r="M4504" t="s">
        <v>43</v>
      </c>
      <c r="N4504">
        <v>0</v>
      </c>
      <c r="O4504">
        <v>7</v>
      </c>
      <c r="P4504">
        <v>7</v>
      </c>
      <c r="T4504" t="s">
        <v>55</v>
      </c>
      <c r="V4504" t="s">
        <v>67</v>
      </c>
      <c r="X4504" t="s">
        <v>80</v>
      </c>
      <c r="Z4504" t="s">
        <v>86</v>
      </c>
      <c r="AC4504" t="s">
        <v>101</v>
      </c>
      <c r="AG4504" t="s">
        <v>27</v>
      </c>
      <c r="AH4504" t="str">
        <f>Table1[[#This Row],[Family]]</f>
        <v>Chironomidae</v>
      </c>
      <c r="AI4504" t="s">
        <v>60</v>
      </c>
      <c r="AJ4504" t="s">
        <v>102</v>
      </c>
      <c r="AK4504">
        <v>9.6</v>
      </c>
      <c r="AM4504" t="s">
        <v>42</v>
      </c>
      <c r="AN4504">
        <v>9.6</v>
      </c>
      <c r="AO4504">
        <v>0</v>
      </c>
    </row>
    <row r="4505" spans="1:41" x14ac:dyDescent="0.25">
      <c r="A4505" t="s">
        <v>973</v>
      </c>
      <c r="F4505" t="s">
        <v>973</v>
      </c>
      <c r="G4505" s="1">
        <v>42481</v>
      </c>
      <c r="I4505" t="s">
        <v>1023</v>
      </c>
      <c r="J4505" t="s">
        <v>40</v>
      </c>
      <c r="K4505" t="s">
        <v>107</v>
      </c>
      <c r="L4505" t="s">
        <v>42</v>
      </c>
      <c r="M4505" t="s">
        <v>43</v>
      </c>
      <c r="N4505">
        <v>0</v>
      </c>
      <c r="O4505">
        <v>9</v>
      </c>
      <c r="P4505">
        <v>9</v>
      </c>
      <c r="T4505" t="s">
        <v>55</v>
      </c>
      <c r="V4505" t="s">
        <v>67</v>
      </c>
      <c r="X4505" t="s">
        <v>80</v>
      </c>
      <c r="Z4505" t="s">
        <v>86</v>
      </c>
      <c r="AC4505" t="s">
        <v>108</v>
      </c>
      <c r="AG4505" t="s">
        <v>27</v>
      </c>
      <c r="AH4505" t="str">
        <f>Table1[[#This Row],[Family]]</f>
        <v>Chironomidae</v>
      </c>
      <c r="AI4505" t="s">
        <v>48</v>
      </c>
      <c r="AJ4505" t="s">
        <v>82</v>
      </c>
      <c r="AK4505">
        <v>9.1999999999999993</v>
      </c>
      <c r="AM4505" t="s">
        <v>42</v>
      </c>
      <c r="AN4505">
        <v>9.1999999999999993</v>
      </c>
      <c r="AO4505">
        <v>0</v>
      </c>
    </row>
    <row r="4506" spans="1:41" x14ac:dyDescent="0.25">
      <c r="A4506" t="s">
        <v>973</v>
      </c>
      <c r="F4506" t="s">
        <v>973</v>
      </c>
      <c r="G4506" s="1">
        <v>42481</v>
      </c>
      <c r="I4506" t="s">
        <v>1023</v>
      </c>
      <c r="J4506" t="s">
        <v>40</v>
      </c>
      <c r="K4506" t="s">
        <v>236</v>
      </c>
      <c r="L4506" t="s">
        <v>42</v>
      </c>
      <c r="M4506" t="s">
        <v>43</v>
      </c>
      <c r="N4506">
        <v>0</v>
      </c>
      <c r="O4506">
        <v>1</v>
      </c>
      <c r="P4506">
        <v>1</v>
      </c>
      <c r="T4506" t="s">
        <v>55</v>
      </c>
      <c r="V4506" t="s">
        <v>67</v>
      </c>
      <c r="X4506" t="s">
        <v>80</v>
      </c>
      <c r="Z4506" t="s">
        <v>199</v>
      </c>
      <c r="AB4506" t="s">
        <v>237</v>
      </c>
      <c r="AC4506" t="s">
        <v>238</v>
      </c>
      <c r="AG4506" t="s">
        <v>27</v>
      </c>
      <c r="AH4506" t="str">
        <f>Table1[[#This Row],[Family]]</f>
        <v>Simuliidae</v>
      </c>
      <c r="AI4506" t="s">
        <v>92</v>
      </c>
      <c r="AJ4506" t="s">
        <v>53</v>
      </c>
      <c r="AK4506">
        <v>5.7</v>
      </c>
      <c r="AM4506" t="s">
        <v>42</v>
      </c>
      <c r="AN4506">
        <v>5.7</v>
      </c>
      <c r="AO4506">
        <v>0</v>
      </c>
    </row>
    <row r="4507" spans="1:41" x14ac:dyDescent="0.25">
      <c r="A4507" t="s">
        <v>974</v>
      </c>
      <c r="F4507" t="s">
        <v>974</v>
      </c>
      <c r="G4507" s="1">
        <v>42438</v>
      </c>
      <c r="I4507" t="s">
        <v>1023</v>
      </c>
      <c r="J4507" t="s">
        <v>129</v>
      </c>
      <c r="K4507" t="s">
        <v>934</v>
      </c>
      <c r="L4507" t="s">
        <v>42</v>
      </c>
      <c r="M4507" t="s">
        <v>43</v>
      </c>
      <c r="N4507">
        <v>0</v>
      </c>
      <c r="O4507">
        <v>1</v>
      </c>
      <c r="P4507">
        <v>1</v>
      </c>
      <c r="T4507" t="s">
        <v>55</v>
      </c>
      <c r="V4507" t="s">
        <v>56</v>
      </c>
      <c r="X4507" t="s">
        <v>634</v>
      </c>
      <c r="Z4507" t="s">
        <v>635</v>
      </c>
      <c r="AC4507" t="s">
        <v>935</v>
      </c>
      <c r="AG4507" t="s">
        <v>27</v>
      </c>
      <c r="AH4507" t="str">
        <f>Table1[[#This Row],[Family]]</f>
        <v>Cambaridae</v>
      </c>
      <c r="AI4507" t="s">
        <v>48</v>
      </c>
      <c r="AJ4507" t="s">
        <v>61</v>
      </c>
      <c r="AK4507">
        <v>0.4</v>
      </c>
      <c r="AM4507" t="s">
        <v>42</v>
      </c>
      <c r="AN4507">
        <v>0.4</v>
      </c>
      <c r="AO4507">
        <v>0</v>
      </c>
    </row>
    <row r="4508" spans="1:41" x14ac:dyDescent="0.25">
      <c r="A4508" t="s">
        <v>974</v>
      </c>
      <c r="F4508" t="s">
        <v>974</v>
      </c>
      <c r="G4508" s="1">
        <v>42438</v>
      </c>
      <c r="I4508" t="s">
        <v>1023</v>
      </c>
      <c r="J4508" t="s">
        <v>129</v>
      </c>
      <c r="K4508" t="s">
        <v>134</v>
      </c>
      <c r="L4508" t="s">
        <v>42</v>
      </c>
      <c r="M4508" t="s">
        <v>43</v>
      </c>
      <c r="N4508">
        <v>0</v>
      </c>
      <c r="O4508">
        <v>2</v>
      </c>
      <c r="P4508">
        <v>2</v>
      </c>
      <c r="T4508" t="s">
        <v>55</v>
      </c>
      <c r="V4508" t="s">
        <v>67</v>
      </c>
      <c r="X4508" t="s">
        <v>68</v>
      </c>
      <c r="Z4508" t="s">
        <v>135</v>
      </c>
      <c r="AG4508" t="s">
        <v>24</v>
      </c>
      <c r="AH4508" t="str">
        <f>Table1[[#This Row],[FinalID]]</f>
        <v>LEPTOPHLEBIIDAE</v>
      </c>
      <c r="AI4508" t="s">
        <v>48</v>
      </c>
      <c r="AJ4508" t="s">
        <v>136</v>
      </c>
      <c r="AK4508">
        <v>1.7</v>
      </c>
      <c r="AM4508" t="s">
        <v>42</v>
      </c>
      <c r="AN4508">
        <v>1.7</v>
      </c>
      <c r="AO4508">
        <v>0</v>
      </c>
    </row>
    <row r="4509" spans="1:41" x14ac:dyDescent="0.25">
      <c r="A4509" t="s">
        <v>974</v>
      </c>
      <c r="F4509" t="s">
        <v>974</v>
      </c>
      <c r="G4509" s="1">
        <v>42438</v>
      </c>
      <c r="I4509" t="s">
        <v>1023</v>
      </c>
      <c r="J4509" t="s">
        <v>129</v>
      </c>
      <c r="K4509" t="s">
        <v>137</v>
      </c>
      <c r="L4509" t="s">
        <v>42</v>
      </c>
      <c r="M4509" t="s">
        <v>43</v>
      </c>
      <c r="N4509">
        <v>0</v>
      </c>
      <c r="O4509">
        <v>2</v>
      </c>
      <c r="P4509">
        <v>2</v>
      </c>
      <c r="T4509" t="s">
        <v>55</v>
      </c>
      <c r="V4509" t="s">
        <v>67</v>
      </c>
      <c r="X4509" t="s">
        <v>68</v>
      </c>
      <c r="Z4509" t="s">
        <v>138</v>
      </c>
      <c r="AC4509" t="s">
        <v>139</v>
      </c>
      <c r="AG4509" t="s">
        <v>27</v>
      </c>
      <c r="AH4509" t="str">
        <f>Table1[[#This Row],[Family]]</f>
        <v>Ephemerellidae</v>
      </c>
      <c r="AI4509" t="s">
        <v>48</v>
      </c>
      <c r="AJ4509" t="s">
        <v>140</v>
      </c>
      <c r="AK4509">
        <v>2.2999999999999998</v>
      </c>
      <c r="AM4509" t="s">
        <v>42</v>
      </c>
      <c r="AN4509">
        <v>2.2999999999999998</v>
      </c>
      <c r="AO4509">
        <v>0</v>
      </c>
    </row>
    <row r="4510" spans="1:41" x14ac:dyDescent="0.25">
      <c r="A4510" t="s">
        <v>974</v>
      </c>
      <c r="F4510" t="s">
        <v>974</v>
      </c>
      <c r="G4510" s="1">
        <v>42438</v>
      </c>
      <c r="I4510" t="s">
        <v>1023</v>
      </c>
      <c r="J4510" t="s">
        <v>129</v>
      </c>
      <c r="K4510" t="s">
        <v>141</v>
      </c>
      <c r="L4510" t="s">
        <v>42</v>
      </c>
      <c r="M4510" t="s">
        <v>43</v>
      </c>
      <c r="N4510">
        <v>0</v>
      </c>
      <c r="O4510">
        <v>18</v>
      </c>
      <c r="P4510">
        <v>18</v>
      </c>
      <c r="T4510" t="s">
        <v>55</v>
      </c>
      <c r="V4510" t="s">
        <v>67</v>
      </c>
      <c r="X4510" t="s">
        <v>68</v>
      </c>
      <c r="Z4510" t="s">
        <v>142</v>
      </c>
      <c r="AC4510" t="s">
        <v>143</v>
      </c>
      <c r="AG4510" t="s">
        <v>27</v>
      </c>
      <c r="AH4510" t="str">
        <f>Table1[[#This Row],[Family]]</f>
        <v>Heptageniidae</v>
      </c>
      <c r="AI4510" t="s">
        <v>144</v>
      </c>
      <c r="AJ4510" t="s">
        <v>53</v>
      </c>
      <c r="AK4510">
        <v>1.7</v>
      </c>
      <c r="AM4510" t="s">
        <v>42</v>
      </c>
      <c r="AN4510">
        <v>1.7</v>
      </c>
      <c r="AO4510">
        <v>0</v>
      </c>
    </row>
    <row r="4511" spans="1:41" x14ac:dyDescent="0.25">
      <c r="A4511" t="s">
        <v>974</v>
      </c>
      <c r="F4511" t="s">
        <v>974</v>
      </c>
      <c r="G4511" s="1">
        <v>42438</v>
      </c>
      <c r="I4511" t="s">
        <v>1023</v>
      </c>
      <c r="J4511" t="s">
        <v>129</v>
      </c>
      <c r="K4511" t="s">
        <v>960</v>
      </c>
      <c r="L4511" t="s">
        <v>42</v>
      </c>
      <c r="M4511" t="s">
        <v>43</v>
      </c>
      <c r="N4511">
        <v>0</v>
      </c>
      <c r="O4511">
        <v>1</v>
      </c>
      <c r="P4511">
        <v>1</v>
      </c>
      <c r="T4511" t="s">
        <v>55</v>
      </c>
      <c r="V4511" t="s">
        <v>67</v>
      </c>
      <c r="X4511" t="s">
        <v>68</v>
      </c>
      <c r="Z4511" t="s">
        <v>142</v>
      </c>
      <c r="AC4511" t="s">
        <v>961</v>
      </c>
      <c r="AG4511" t="s">
        <v>27</v>
      </c>
      <c r="AH4511" t="str">
        <f>Table1[[#This Row],[Family]]</f>
        <v>Heptageniidae</v>
      </c>
      <c r="AI4511" t="s">
        <v>144</v>
      </c>
      <c r="AJ4511" t="s">
        <v>53</v>
      </c>
      <c r="AK4511">
        <v>1.8</v>
      </c>
      <c r="AM4511" t="s">
        <v>42</v>
      </c>
      <c r="AN4511">
        <v>1.8</v>
      </c>
      <c r="AO4511">
        <v>0</v>
      </c>
    </row>
    <row r="4512" spans="1:41" x14ac:dyDescent="0.25">
      <c r="A4512" t="s">
        <v>974</v>
      </c>
      <c r="F4512" t="s">
        <v>974</v>
      </c>
      <c r="G4512" s="1">
        <v>42438</v>
      </c>
      <c r="I4512" t="s">
        <v>1023</v>
      </c>
      <c r="J4512" t="s">
        <v>129</v>
      </c>
      <c r="K4512" t="s">
        <v>260</v>
      </c>
      <c r="L4512" t="s">
        <v>42</v>
      </c>
      <c r="M4512" t="s">
        <v>43</v>
      </c>
      <c r="N4512">
        <v>0</v>
      </c>
      <c r="O4512">
        <v>1</v>
      </c>
      <c r="P4512">
        <v>1</v>
      </c>
      <c r="T4512" t="s">
        <v>55</v>
      </c>
      <c r="V4512" t="s">
        <v>67</v>
      </c>
      <c r="X4512" t="s">
        <v>68</v>
      </c>
      <c r="Z4512" t="s">
        <v>142</v>
      </c>
      <c r="AC4512" t="s">
        <v>261</v>
      </c>
      <c r="AG4512" t="s">
        <v>27</v>
      </c>
      <c r="AH4512" t="str">
        <f>Table1[[#This Row],[Family]]</f>
        <v>Heptageniidae</v>
      </c>
      <c r="AI4512" t="s">
        <v>144</v>
      </c>
      <c r="AJ4512" t="s">
        <v>53</v>
      </c>
      <c r="AK4512">
        <v>3</v>
      </c>
      <c r="AM4512" t="s">
        <v>42</v>
      </c>
      <c r="AN4512">
        <v>3</v>
      </c>
      <c r="AO4512">
        <v>0</v>
      </c>
    </row>
    <row r="4513" spans="1:41" x14ac:dyDescent="0.25">
      <c r="A4513" t="s">
        <v>974</v>
      </c>
      <c r="F4513" t="s">
        <v>974</v>
      </c>
      <c r="G4513" s="1">
        <v>42438</v>
      </c>
      <c r="I4513" t="s">
        <v>1023</v>
      </c>
      <c r="J4513" t="s">
        <v>129</v>
      </c>
      <c r="K4513" t="s">
        <v>145</v>
      </c>
      <c r="L4513" t="s">
        <v>42</v>
      </c>
      <c r="M4513" t="s">
        <v>43</v>
      </c>
      <c r="N4513">
        <v>0</v>
      </c>
      <c r="O4513">
        <v>9</v>
      </c>
      <c r="P4513">
        <v>9</v>
      </c>
      <c r="T4513" t="s">
        <v>55</v>
      </c>
      <c r="V4513" t="s">
        <v>67</v>
      </c>
      <c r="X4513" t="s">
        <v>68</v>
      </c>
      <c r="Z4513" t="s">
        <v>146</v>
      </c>
      <c r="AC4513" t="s">
        <v>147</v>
      </c>
      <c r="AG4513" t="s">
        <v>27</v>
      </c>
      <c r="AH4513" t="str">
        <f>Table1[[#This Row],[Family]]</f>
        <v>Baetidae</v>
      </c>
      <c r="AI4513" t="s">
        <v>48</v>
      </c>
      <c r="AJ4513" t="s">
        <v>148</v>
      </c>
      <c r="AK4513">
        <v>3.9</v>
      </c>
      <c r="AM4513" t="s">
        <v>42</v>
      </c>
      <c r="AN4513">
        <v>3.9</v>
      </c>
      <c r="AO4513">
        <v>0</v>
      </c>
    </row>
    <row r="4514" spans="1:41" x14ac:dyDescent="0.25">
      <c r="A4514" t="s">
        <v>974</v>
      </c>
      <c r="F4514" t="s">
        <v>974</v>
      </c>
      <c r="G4514" s="1">
        <v>42438</v>
      </c>
      <c r="I4514" t="s">
        <v>1023</v>
      </c>
      <c r="J4514" t="s">
        <v>129</v>
      </c>
      <c r="K4514" t="s">
        <v>151</v>
      </c>
      <c r="L4514" t="s">
        <v>42</v>
      </c>
      <c r="M4514" t="s">
        <v>43</v>
      </c>
      <c r="N4514">
        <v>0</v>
      </c>
      <c r="O4514">
        <v>2</v>
      </c>
      <c r="P4514">
        <v>2</v>
      </c>
      <c r="T4514" t="s">
        <v>55</v>
      </c>
      <c r="V4514" t="s">
        <v>67</v>
      </c>
      <c r="X4514" t="s">
        <v>152</v>
      </c>
      <c r="Z4514" t="s">
        <v>153</v>
      </c>
      <c r="AC4514" t="s">
        <v>154</v>
      </c>
      <c r="AG4514" t="s">
        <v>27</v>
      </c>
      <c r="AH4514" t="str">
        <f>Table1[[#This Row],[Family]]</f>
        <v>Chloroperlidae</v>
      </c>
      <c r="AI4514" t="s">
        <v>76</v>
      </c>
      <c r="AJ4514" t="s">
        <v>53</v>
      </c>
      <c r="AK4514">
        <v>1.9</v>
      </c>
      <c r="AM4514" t="s">
        <v>42</v>
      </c>
      <c r="AN4514">
        <v>1.9</v>
      </c>
      <c r="AO4514">
        <v>0</v>
      </c>
    </row>
    <row r="4515" spans="1:41" x14ac:dyDescent="0.25">
      <c r="A4515" t="s">
        <v>974</v>
      </c>
      <c r="F4515" t="s">
        <v>974</v>
      </c>
      <c r="G4515" s="1">
        <v>42438</v>
      </c>
      <c r="I4515" t="s">
        <v>1023</v>
      </c>
      <c r="J4515" t="s">
        <v>129</v>
      </c>
      <c r="K4515" t="s">
        <v>155</v>
      </c>
      <c r="L4515" t="s">
        <v>42</v>
      </c>
      <c r="M4515" t="s">
        <v>43</v>
      </c>
      <c r="N4515">
        <v>0</v>
      </c>
      <c r="O4515">
        <v>1</v>
      </c>
      <c r="P4515">
        <v>1</v>
      </c>
      <c r="T4515" t="s">
        <v>55</v>
      </c>
      <c r="V4515" t="s">
        <v>67</v>
      </c>
      <c r="X4515" t="s">
        <v>152</v>
      </c>
      <c r="Z4515" t="s">
        <v>156</v>
      </c>
      <c r="AC4515" t="s">
        <v>157</v>
      </c>
      <c r="AG4515" t="s">
        <v>27</v>
      </c>
      <c r="AH4515" t="str">
        <f>Table1[[#This Row],[Family]]</f>
        <v>Leuctridae</v>
      </c>
      <c r="AI4515" t="s">
        <v>60</v>
      </c>
      <c r="AJ4515" t="s">
        <v>53</v>
      </c>
      <c r="AK4515">
        <v>0.4</v>
      </c>
      <c r="AM4515" t="s">
        <v>42</v>
      </c>
      <c r="AN4515">
        <v>0.4</v>
      </c>
      <c r="AO4515">
        <v>0</v>
      </c>
    </row>
    <row r="4516" spans="1:41" x14ac:dyDescent="0.25">
      <c r="A4516" t="s">
        <v>974</v>
      </c>
      <c r="F4516" t="s">
        <v>974</v>
      </c>
      <c r="G4516" s="1">
        <v>42438</v>
      </c>
      <c r="I4516" t="s">
        <v>1023</v>
      </c>
      <c r="J4516" t="s">
        <v>129</v>
      </c>
      <c r="K4516" t="s">
        <v>158</v>
      </c>
      <c r="L4516" t="s">
        <v>42</v>
      </c>
      <c r="M4516" t="s">
        <v>43</v>
      </c>
      <c r="N4516">
        <v>0</v>
      </c>
      <c r="O4516">
        <v>4</v>
      </c>
      <c r="P4516">
        <v>4</v>
      </c>
      <c r="T4516" t="s">
        <v>55</v>
      </c>
      <c r="V4516" t="s">
        <v>67</v>
      </c>
      <c r="X4516" t="s">
        <v>152</v>
      </c>
      <c r="Z4516" t="s">
        <v>159</v>
      </c>
      <c r="AC4516" t="s">
        <v>160</v>
      </c>
      <c r="AG4516" t="s">
        <v>27</v>
      </c>
      <c r="AH4516" t="str">
        <f>Table1[[#This Row],[Family]]</f>
        <v>Nemouridae</v>
      </c>
      <c r="AI4516" t="s">
        <v>60</v>
      </c>
      <c r="AJ4516" t="s">
        <v>161</v>
      </c>
      <c r="AK4516">
        <v>3</v>
      </c>
      <c r="AM4516" t="s">
        <v>42</v>
      </c>
      <c r="AN4516">
        <v>3</v>
      </c>
      <c r="AO4516">
        <v>0</v>
      </c>
    </row>
    <row r="4517" spans="1:41" x14ac:dyDescent="0.25">
      <c r="A4517" t="s">
        <v>974</v>
      </c>
      <c r="F4517" t="s">
        <v>974</v>
      </c>
      <c r="G4517" s="1">
        <v>42438</v>
      </c>
      <c r="I4517" t="s">
        <v>1023</v>
      </c>
      <c r="J4517" t="s">
        <v>129</v>
      </c>
      <c r="K4517" t="s">
        <v>162</v>
      </c>
      <c r="L4517" t="s">
        <v>42</v>
      </c>
      <c r="M4517" t="s">
        <v>43</v>
      </c>
      <c r="N4517">
        <v>0</v>
      </c>
      <c r="O4517">
        <v>2</v>
      </c>
      <c r="P4517">
        <v>2</v>
      </c>
      <c r="T4517" t="s">
        <v>55</v>
      </c>
      <c r="V4517" t="s">
        <v>67</v>
      </c>
      <c r="X4517" t="s">
        <v>152</v>
      </c>
      <c r="Z4517" t="s">
        <v>163</v>
      </c>
      <c r="AB4517" t="s">
        <v>164</v>
      </c>
      <c r="AC4517" t="s">
        <v>165</v>
      </c>
      <c r="AG4517" t="s">
        <v>27</v>
      </c>
      <c r="AH4517" t="str">
        <f>Table1[[#This Row],[Family]]</f>
        <v>Perlidae</v>
      </c>
      <c r="AI4517" t="s">
        <v>76</v>
      </c>
      <c r="AJ4517" t="s">
        <v>53</v>
      </c>
      <c r="AK4517">
        <v>2.5</v>
      </c>
      <c r="AM4517" t="s">
        <v>42</v>
      </c>
      <c r="AN4517">
        <v>2.5</v>
      </c>
      <c r="AO4517">
        <v>0</v>
      </c>
    </row>
    <row r="4518" spans="1:41" x14ac:dyDescent="0.25">
      <c r="A4518" t="s">
        <v>974</v>
      </c>
      <c r="F4518" t="s">
        <v>974</v>
      </c>
      <c r="G4518" s="1">
        <v>42438</v>
      </c>
      <c r="I4518" t="s">
        <v>1023</v>
      </c>
      <c r="J4518" t="s">
        <v>129</v>
      </c>
      <c r="K4518" t="s">
        <v>166</v>
      </c>
      <c r="L4518" t="s">
        <v>42</v>
      </c>
      <c r="M4518" t="s">
        <v>43</v>
      </c>
      <c r="N4518">
        <v>0</v>
      </c>
      <c r="O4518">
        <v>2</v>
      </c>
      <c r="P4518">
        <v>2</v>
      </c>
      <c r="T4518" t="s">
        <v>55</v>
      </c>
      <c r="V4518" t="s">
        <v>67</v>
      </c>
      <c r="X4518" t="s">
        <v>152</v>
      </c>
      <c r="Z4518" t="s">
        <v>167</v>
      </c>
      <c r="AC4518" t="s">
        <v>168</v>
      </c>
      <c r="AG4518" t="s">
        <v>27</v>
      </c>
      <c r="AH4518" t="str">
        <f>Table1[[#This Row],[Family]]</f>
        <v>Perlodidae</v>
      </c>
      <c r="AI4518" t="s">
        <v>76</v>
      </c>
      <c r="AJ4518" t="s">
        <v>169</v>
      </c>
      <c r="AK4518">
        <v>2.4</v>
      </c>
      <c r="AM4518" t="s">
        <v>42</v>
      </c>
      <c r="AN4518">
        <v>2.4</v>
      </c>
      <c r="AO4518">
        <v>0</v>
      </c>
    </row>
    <row r="4519" spans="1:41" x14ac:dyDescent="0.25">
      <c r="A4519" t="s">
        <v>974</v>
      </c>
      <c r="F4519" t="s">
        <v>974</v>
      </c>
      <c r="G4519" s="1">
        <v>42438</v>
      </c>
      <c r="I4519" t="s">
        <v>1023</v>
      </c>
      <c r="J4519" t="s">
        <v>129</v>
      </c>
      <c r="K4519" t="s">
        <v>871</v>
      </c>
      <c r="L4519" t="s">
        <v>42</v>
      </c>
      <c r="M4519" t="s">
        <v>43</v>
      </c>
      <c r="N4519">
        <v>0</v>
      </c>
      <c r="O4519">
        <v>3</v>
      </c>
      <c r="P4519">
        <v>3</v>
      </c>
      <c r="T4519" t="s">
        <v>55</v>
      </c>
      <c r="V4519" t="s">
        <v>67</v>
      </c>
      <c r="X4519" t="s">
        <v>152</v>
      </c>
      <c r="Z4519" t="s">
        <v>872</v>
      </c>
      <c r="AB4519" t="s">
        <v>873</v>
      </c>
      <c r="AC4519" t="s">
        <v>874</v>
      </c>
      <c r="AG4519" t="s">
        <v>27</v>
      </c>
      <c r="AH4519" t="str">
        <f>Table1[[#This Row],[Family]]</f>
        <v>Pteronarcyidae</v>
      </c>
      <c r="AI4519" t="s">
        <v>60</v>
      </c>
      <c r="AJ4519" t="s">
        <v>169</v>
      </c>
      <c r="AK4519">
        <v>1.1000000000000001</v>
      </c>
      <c r="AM4519" t="s">
        <v>42</v>
      </c>
      <c r="AN4519">
        <v>1.1000000000000001</v>
      </c>
      <c r="AO4519">
        <v>0</v>
      </c>
    </row>
    <row r="4520" spans="1:41" x14ac:dyDescent="0.25">
      <c r="A4520" t="s">
        <v>974</v>
      </c>
      <c r="F4520" t="s">
        <v>974</v>
      </c>
      <c r="G4520" s="1">
        <v>42438</v>
      </c>
      <c r="I4520" t="s">
        <v>1023</v>
      </c>
      <c r="J4520" t="s">
        <v>129</v>
      </c>
      <c r="K4520" t="s">
        <v>800</v>
      </c>
      <c r="L4520" t="s">
        <v>42</v>
      </c>
      <c r="M4520" t="s">
        <v>43</v>
      </c>
      <c r="N4520">
        <v>0</v>
      </c>
      <c r="O4520">
        <v>1</v>
      </c>
      <c r="P4520">
        <v>1</v>
      </c>
      <c r="T4520" t="s">
        <v>55</v>
      </c>
      <c r="V4520" t="s">
        <v>67</v>
      </c>
      <c r="X4520" t="s">
        <v>152</v>
      </c>
      <c r="Z4520" t="s">
        <v>558</v>
      </c>
      <c r="AC4520" t="s">
        <v>801</v>
      </c>
      <c r="AG4520" t="s">
        <v>27</v>
      </c>
      <c r="AH4520" t="str">
        <f>Table1[[#This Row],[Family]]</f>
        <v>Taeniopterygidae</v>
      </c>
      <c r="AI4520" t="s">
        <v>60</v>
      </c>
      <c r="AJ4520" t="s">
        <v>161</v>
      </c>
      <c r="AK4520">
        <v>4.8</v>
      </c>
      <c r="AM4520" t="s">
        <v>42</v>
      </c>
      <c r="AN4520">
        <v>4.8</v>
      </c>
      <c r="AO4520">
        <v>0</v>
      </c>
    </row>
    <row r="4521" spans="1:41" x14ac:dyDescent="0.25">
      <c r="A4521" t="s">
        <v>974</v>
      </c>
      <c r="F4521" t="s">
        <v>974</v>
      </c>
      <c r="G4521" s="1">
        <v>42438</v>
      </c>
      <c r="I4521" t="s">
        <v>1023</v>
      </c>
      <c r="J4521" t="s">
        <v>129</v>
      </c>
      <c r="K4521" t="s">
        <v>265</v>
      </c>
      <c r="L4521" t="s">
        <v>42</v>
      </c>
      <c r="M4521" t="s">
        <v>43</v>
      </c>
      <c r="N4521">
        <v>0</v>
      </c>
      <c r="O4521">
        <v>1</v>
      </c>
      <c r="P4521">
        <v>1</v>
      </c>
      <c r="T4521" t="s">
        <v>55</v>
      </c>
      <c r="V4521" t="s">
        <v>67</v>
      </c>
      <c r="X4521" t="s">
        <v>72</v>
      </c>
      <c r="Z4521" t="s">
        <v>266</v>
      </c>
      <c r="AB4521" t="s">
        <v>267</v>
      </c>
      <c r="AC4521" t="s">
        <v>268</v>
      </c>
      <c r="AG4521" t="s">
        <v>27</v>
      </c>
      <c r="AH4521" t="str">
        <f>Table1[[#This Row],[Family]]</f>
        <v>Glossosomatidae</v>
      </c>
      <c r="AI4521" t="s">
        <v>144</v>
      </c>
      <c r="AJ4521" t="s">
        <v>53</v>
      </c>
      <c r="AM4521" t="s">
        <v>42</v>
      </c>
      <c r="AO4521">
        <v>0</v>
      </c>
    </row>
    <row r="4522" spans="1:41" x14ac:dyDescent="0.25">
      <c r="A4522" t="s">
        <v>974</v>
      </c>
      <c r="F4522" t="s">
        <v>974</v>
      </c>
      <c r="G4522" s="1">
        <v>42438</v>
      </c>
      <c r="I4522" t="s">
        <v>1023</v>
      </c>
      <c r="J4522" t="s">
        <v>129</v>
      </c>
      <c r="K4522" t="s">
        <v>170</v>
      </c>
      <c r="L4522" t="s">
        <v>42</v>
      </c>
      <c r="M4522" t="s">
        <v>43</v>
      </c>
      <c r="N4522">
        <v>0</v>
      </c>
      <c r="O4522">
        <v>2</v>
      </c>
      <c r="P4522">
        <v>2</v>
      </c>
      <c r="T4522" t="s">
        <v>55</v>
      </c>
      <c r="V4522" t="s">
        <v>67</v>
      </c>
      <c r="X4522" t="s">
        <v>72</v>
      </c>
      <c r="Z4522" t="s">
        <v>171</v>
      </c>
      <c r="AC4522" t="s">
        <v>172</v>
      </c>
      <c r="AG4522" t="s">
        <v>27</v>
      </c>
      <c r="AH4522" t="str">
        <f>Table1[[#This Row],[Family]]</f>
        <v>Hydropsychidae</v>
      </c>
      <c r="AI4522" t="s">
        <v>92</v>
      </c>
      <c r="AJ4522" t="s">
        <v>53</v>
      </c>
      <c r="AK4522">
        <v>6.5</v>
      </c>
      <c r="AM4522" t="s">
        <v>42</v>
      </c>
      <c r="AN4522">
        <v>6.5</v>
      </c>
      <c r="AO4522">
        <v>0</v>
      </c>
    </row>
    <row r="4523" spans="1:41" x14ac:dyDescent="0.25">
      <c r="A4523" t="s">
        <v>974</v>
      </c>
      <c r="F4523" t="s">
        <v>974</v>
      </c>
      <c r="G4523" s="1">
        <v>42438</v>
      </c>
      <c r="I4523" t="s">
        <v>1023</v>
      </c>
      <c r="J4523" t="s">
        <v>129</v>
      </c>
      <c r="K4523" t="s">
        <v>173</v>
      </c>
      <c r="L4523" t="s">
        <v>42</v>
      </c>
      <c r="M4523" t="s">
        <v>43</v>
      </c>
      <c r="N4523">
        <v>0</v>
      </c>
      <c r="O4523">
        <v>12</v>
      </c>
      <c r="P4523">
        <v>12</v>
      </c>
      <c r="T4523" t="s">
        <v>55</v>
      </c>
      <c r="V4523" t="s">
        <v>67</v>
      </c>
      <c r="X4523" t="s">
        <v>72</v>
      </c>
      <c r="Z4523" t="s">
        <v>171</v>
      </c>
      <c r="AC4523" t="s">
        <v>174</v>
      </c>
      <c r="AG4523" t="s">
        <v>27</v>
      </c>
      <c r="AH4523" t="str">
        <f>Table1[[#This Row],[Family]]</f>
        <v>Hydropsychidae</v>
      </c>
      <c r="AI4523" t="s">
        <v>92</v>
      </c>
      <c r="AJ4523" t="s">
        <v>53</v>
      </c>
      <c r="AK4523">
        <v>2.7</v>
      </c>
      <c r="AM4523" t="s">
        <v>42</v>
      </c>
      <c r="AN4523">
        <v>2.7</v>
      </c>
      <c r="AO4523">
        <v>0</v>
      </c>
    </row>
    <row r="4524" spans="1:41" x14ac:dyDescent="0.25">
      <c r="A4524" t="s">
        <v>974</v>
      </c>
      <c r="F4524" t="s">
        <v>974</v>
      </c>
      <c r="G4524" s="1">
        <v>42438</v>
      </c>
      <c r="I4524" t="s">
        <v>1023</v>
      </c>
      <c r="J4524" t="s">
        <v>129</v>
      </c>
      <c r="K4524" t="s">
        <v>175</v>
      </c>
      <c r="L4524" t="s">
        <v>42</v>
      </c>
      <c r="M4524" t="s">
        <v>43</v>
      </c>
      <c r="N4524">
        <v>0</v>
      </c>
      <c r="O4524">
        <v>2</v>
      </c>
      <c r="P4524">
        <v>2</v>
      </c>
      <c r="T4524" t="s">
        <v>55</v>
      </c>
      <c r="V4524" t="s">
        <v>67</v>
      </c>
      <c r="X4524" t="s">
        <v>72</v>
      </c>
      <c r="Z4524" t="s">
        <v>171</v>
      </c>
      <c r="AC4524" t="s">
        <v>176</v>
      </c>
      <c r="AG4524" t="s">
        <v>27</v>
      </c>
      <c r="AH4524" t="str">
        <f>Table1[[#This Row],[Family]]</f>
        <v>Hydropsychidae</v>
      </c>
      <c r="AI4524" t="s">
        <v>92</v>
      </c>
      <c r="AJ4524" t="s">
        <v>53</v>
      </c>
      <c r="AK4524">
        <v>7.5</v>
      </c>
      <c r="AM4524" t="s">
        <v>42</v>
      </c>
      <c r="AN4524">
        <v>7.5</v>
      </c>
      <c r="AO4524">
        <v>0</v>
      </c>
    </row>
    <row r="4525" spans="1:41" x14ac:dyDescent="0.25">
      <c r="A4525" t="s">
        <v>974</v>
      </c>
      <c r="F4525" t="s">
        <v>974</v>
      </c>
      <c r="G4525" s="1">
        <v>42438</v>
      </c>
      <c r="I4525" t="s">
        <v>1023</v>
      </c>
      <c r="J4525" t="s">
        <v>129</v>
      </c>
      <c r="K4525" t="s">
        <v>282</v>
      </c>
      <c r="L4525" t="s">
        <v>42</v>
      </c>
      <c r="M4525" t="s">
        <v>79</v>
      </c>
      <c r="N4525">
        <v>0</v>
      </c>
      <c r="O4525">
        <v>1</v>
      </c>
      <c r="P4525">
        <v>1</v>
      </c>
      <c r="T4525" t="s">
        <v>55</v>
      </c>
      <c r="V4525" t="s">
        <v>67</v>
      </c>
      <c r="X4525" t="s">
        <v>72</v>
      </c>
      <c r="Z4525" t="s">
        <v>181</v>
      </c>
      <c r="AG4525" t="s">
        <v>24</v>
      </c>
      <c r="AH4525" t="str">
        <f>Table1[[#This Row],[FinalID]]</f>
        <v>PHILOPOTAMIDAE</v>
      </c>
      <c r="AI4525" t="s">
        <v>92</v>
      </c>
      <c r="AJ4525" t="s">
        <v>53</v>
      </c>
      <c r="AK4525">
        <v>2.6</v>
      </c>
      <c r="AM4525" t="s">
        <v>42</v>
      </c>
      <c r="AN4525">
        <v>2.6</v>
      </c>
      <c r="AO4525">
        <v>0</v>
      </c>
    </row>
    <row r="4526" spans="1:41" x14ac:dyDescent="0.25">
      <c r="A4526" t="s">
        <v>974</v>
      </c>
      <c r="F4526" t="s">
        <v>974</v>
      </c>
      <c r="G4526" s="1">
        <v>42438</v>
      </c>
      <c r="I4526" t="s">
        <v>1023</v>
      </c>
      <c r="J4526" t="s">
        <v>129</v>
      </c>
      <c r="K4526" t="s">
        <v>596</v>
      </c>
      <c r="L4526" t="s">
        <v>42</v>
      </c>
      <c r="M4526" t="s">
        <v>43</v>
      </c>
      <c r="N4526">
        <v>0</v>
      </c>
      <c r="O4526">
        <v>4</v>
      </c>
      <c r="P4526">
        <v>4</v>
      </c>
      <c r="T4526" t="s">
        <v>55</v>
      </c>
      <c r="V4526" t="s">
        <v>67</v>
      </c>
      <c r="X4526" t="s">
        <v>72</v>
      </c>
      <c r="Z4526" t="s">
        <v>181</v>
      </c>
      <c r="AC4526" t="s">
        <v>597</v>
      </c>
      <c r="AG4526" t="s">
        <v>27</v>
      </c>
      <c r="AH4526" t="str">
        <f>Table1[[#This Row],[Family]]</f>
        <v>Philopotamidae</v>
      </c>
      <c r="AI4526" t="s">
        <v>92</v>
      </c>
      <c r="AJ4526" t="s">
        <v>53</v>
      </c>
      <c r="AK4526">
        <v>1.7</v>
      </c>
      <c r="AM4526" t="s">
        <v>42</v>
      </c>
      <c r="AN4526">
        <v>1.7</v>
      </c>
      <c r="AO4526">
        <v>0</v>
      </c>
    </row>
    <row r="4527" spans="1:41" x14ac:dyDescent="0.25">
      <c r="A4527" t="s">
        <v>974</v>
      </c>
      <c r="F4527" t="s">
        <v>974</v>
      </c>
      <c r="G4527" s="1">
        <v>42438</v>
      </c>
      <c r="I4527" t="s">
        <v>1023</v>
      </c>
      <c r="J4527" t="s">
        <v>129</v>
      </c>
      <c r="K4527" t="s">
        <v>359</v>
      </c>
      <c r="L4527" t="s">
        <v>42</v>
      </c>
      <c r="M4527" t="s">
        <v>43</v>
      </c>
      <c r="N4527">
        <v>0</v>
      </c>
      <c r="O4527">
        <v>2</v>
      </c>
      <c r="P4527">
        <v>2</v>
      </c>
      <c r="T4527" t="s">
        <v>55</v>
      </c>
      <c r="V4527" t="s">
        <v>67</v>
      </c>
      <c r="X4527" t="s">
        <v>72</v>
      </c>
      <c r="Z4527" t="s">
        <v>360</v>
      </c>
      <c r="AC4527" t="s">
        <v>361</v>
      </c>
      <c r="AG4527" t="s">
        <v>27</v>
      </c>
      <c r="AH4527" t="str">
        <f>Table1[[#This Row],[Family]]</f>
        <v>Rhyacophilidae</v>
      </c>
      <c r="AI4527" t="s">
        <v>76</v>
      </c>
      <c r="AJ4527" t="s">
        <v>53</v>
      </c>
      <c r="AK4527">
        <v>2.1</v>
      </c>
      <c r="AM4527" t="s">
        <v>42</v>
      </c>
      <c r="AN4527">
        <v>2.1</v>
      </c>
      <c r="AO4527">
        <v>0</v>
      </c>
    </row>
    <row r="4528" spans="1:41" x14ac:dyDescent="0.25">
      <c r="A4528" t="s">
        <v>974</v>
      </c>
      <c r="F4528" t="s">
        <v>974</v>
      </c>
      <c r="G4528" s="1">
        <v>42438</v>
      </c>
      <c r="I4528" t="s">
        <v>1023</v>
      </c>
      <c r="J4528" t="s">
        <v>129</v>
      </c>
      <c r="K4528" t="s">
        <v>248</v>
      </c>
      <c r="L4528" t="s">
        <v>42</v>
      </c>
      <c r="M4528" t="s">
        <v>43</v>
      </c>
      <c r="N4528">
        <v>0</v>
      </c>
      <c r="O4528">
        <v>1</v>
      </c>
      <c r="P4528">
        <v>1</v>
      </c>
      <c r="T4528" t="s">
        <v>55</v>
      </c>
      <c r="V4528" t="s">
        <v>67</v>
      </c>
      <c r="X4528" t="s">
        <v>220</v>
      </c>
      <c r="Z4528" t="s">
        <v>221</v>
      </c>
      <c r="AC4528" t="s">
        <v>249</v>
      </c>
      <c r="AG4528" t="s">
        <v>27</v>
      </c>
      <c r="AH4528" t="str">
        <f>Table1[[#This Row],[Family]]</f>
        <v>Elmidae</v>
      </c>
      <c r="AI4528" t="s">
        <v>144</v>
      </c>
      <c r="AJ4528" t="s">
        <v>53</v>
      </c>
      <c r="AK4528">
        <v>2.7</v>
      </c>
      <c r="AM4528" t="s">
        <v>42</v>
      </c>
      <c r="AN4528">
        <v>2.7</v>
      </c>
      <c r="AO4528">
        <v>0</v>
      </c>
    </row>
    <row r="4529" spans="1:41" x14ac:dyDescent="0.25">
      <c r="A4529" t="s">
        <v>974</v>
      </c>
      <c r="F4529" t="s">
        <v>974</v>
      </c>
      <c r="G4529" s="1">
        <v>42438</v>
      </c>
      <c r="I4529" t="s">
        <v>1023</v>
      </c>
      <c r="J4529" t="s">
        <v>129</v>
      </c>
      <c r="K4529" t="s">
        <v>183</v>
      </c>
      <c r="L4529" t="s">
        <v>42</v>
      </c>
      <c r="M4529" t="s">
        <v>43</v>
      </c>
      <c r="N4529">
        <v>0</v>
      </c>
      <c r="O4529">
        <v>2</v>
      </c>
      <c r="P4529">
        <v>2</v>
      </c>
      <c r="T4529" t="s">
        <v>55</v>
      </c>
      <c r="V4529" t="s">
        <v>67</v>
      </c>
      <c r="X4529" t="s">
        <v>80</v>
      </c>
      <c r="Z4529" t="s">
        <v>86</v>
      </c>
      <c r="AB4529" t="s">
        <v>97</v>
      </c>
      <c r="AC4529" t="s">
        <v>184</v>
      </c>
      <c r="AG4529" t="s">
        <v>27</v>
      </c>
      <c r="AH4529" t="str">
        <f>Table1[[#This Row],[Family]]</f>
        <v>Chironomidae</v>
      </c>
      <c r="AI4529" t="s">
        <v>48</v>
      </c>
      <c r="AJ4529" t="s">
        <v>185</v>
      </c>
      <c r="AK4529">
        <v>2.1</v>
      </c>
      <c r="AM4529" t="s">
        <v>42</v>
      </c>
      <c r="AN4529">
        <v>2.1</v>
      </c>
      <c r="AO4529">
        <v>0</v>
      </c>
    </row>
    <row r="4530" spans="1:41" x14ac:dyDescent="0.25">
      <c r="A4530" t="s">
        <v>974</v>
      </c>
      <c r="F4530" t="s">
        <v>974</v>
      </c>
      <c r="G4530" s="1">
        <v>42438</v>
      </c>
      <c r="I4530" t="s">
        <v>1023</v>
      </c>
      <c r="J4530" t="s">
        <v>129</v>
      </c>
      <c r="K4530" t="s">
        <v>186</v>
      </c>
      <c r="L4530" t="s">
        <v>42</v>
      </c>
      <c r="M4530" t="s">
        <v>43</v>
      </c>
      <c r="N4530">
        <v>0</v>
      </c>
      <c r="O4530">
        <v>1</v>
      </c>
      <c r="P4530">
        <v>1</v>
      </c>
      <c r="T4530" t="s">
        <v>55</v>
      </c>
      <c r="V4530" t="s">
        <v>67</v>
      </c>
      <c r="X4530" t="s">
        <v>80</v>
      </c>
      <c r="Z4530" t="s">
        <v>86</v>
      </c>
      <c r="AC4530" t="s">
        <v>187</v>
      </c>
      <c r="AG4530" t="s">
        <v>27</v>
      </c>
      <c r="AH4530" t="str">
        <f>Table1[[#This Row],[Family]]</f>
        <v>Chironomidae</v>
      </c>
      <c r="AI4530" t="s">
        <v>48</v>
      </c>
      <c r="AK4530">
        <v>7.6</v>
      </c>
      <c r="AM4530" t="s">
        <v>42</v>
      </c>
      <c r="AN4530">
        <v>7.6</v>
      </c>
      <c r="AO4530">
        <v>0</v>
      </c>
    </row>
    <row r="4531" spans="1:41" x14ac:dyDescent="0.25">
      <c r="A4531" t="s">
        <v>974</v>
      </c>
      <c r="F4531" t="s">
        <v>974</v>
      </c>
      <c r="G4531" s="1">
        <v>42438</v>
      </c>
      <c r="I4531" t="s">
        <v>1023</v>
      </c>
      <c r="J4531" t="s">
        <v>129</v>
      </c>
      <c r="K4531" t="s">
        <v>188</v>
      </c>
      <c r="L4531" t="s">
        <v>42</v>
      </c>
      <c r="M4531" t="s">
        <v>43</v>
      </c>
      <c r="N4531">
        <v>0</v>
      </c>
      <c r="O4531">
        <v>1</v>
      </c>
      <c r="P4531">
        <v>1</v>
      </c>
      <c r="T4531" t="s">
        <v>55</v>
      </c>
      <c r="V4531" t="s">
        <v>67</v>
      </c>
      <c r="X4531" t="s">
        <v>80</v>
      </c>
      <c r="Z4531" t="s">
        <v>86</v>
      </c>
      <c r="AC4531" t="s">
        <v>189</v>
      </c>
      <c r="AG4531" t="s">
        <v>27</v>
      </c>
      <c r="AH4531" t="str">
        <f>Table1[[#This Row],[Family]]</f>
        <v>Chironomidae</v>
      </c>
      <c r="AI4531" t="s">
        <v>60</v>
      </c>
      <c r="AJ4531" t="s">
        <v>190</v>
      </c>
      <c r="AK4531">
        <v>7.4</v>
      </c>
      <c r="AM4531" t="s">
        <v>42</v>
      </c>
      <c r="AN4531">
        <v>7.4</v>
      </c>
      <c r="AO4531">
        <v>0</v>
      </c>
    </row>
    <row r="4532" spans="1:41" x14ac:dyDescent="0.25">
      <c r="A4532" t="s">
        <v>974</v>
      </c>
      <c r="F4532" t="s">
        <v>974</v>
      </c>
      <c r="G4532" s="1">
        <v>42438</v>
      </c>
      <c r="I4532" t="s">
        <v>1023</v>
      </c>
      <c r="J4532" t="s">
        <v>129</v>
      </c>
      <c r="K4532" t="s">
        <v>225</v>
      </c>
      <c r="L4532" t="s">
        <v>42</v>
      </c>
      <c r="M4532" t="s">
        <v>43</v>
      </c>
      <c r="N4532">
        <v>0</v>
      </c>
      <c r="O4532">
        <v>1</v>
      </c>
      <c r="P4532">
        <v>1</v>
      </c>
      <c r="T4532" t="s">
        <v>55</v>
      </c>
      <c r="V4532" t="s">
        <v>67</v>
      </c>
      <c r="X4532" t="s">
        <v>80</v>
      </c>
      <c r="Z4532" t="s">
        <v>86</v>
      </c>
      <c r="AC4532" t="s">
        <v>226</v>
      </c>
      <c r="AG4532" t="s">
        <v>27</v>
      </c>
      <c r="AH4532" t="str">
        <f>Table1[[#This Row],[Family]]</f>
        <v>Chironomidae</v>
      </c>
      <c r="AI4532" t="s">
        <v>48</v>
      </c>
      <c r="AJ4532" t="s">
        <v>61</v>
      </c>
      <c r="AK4532">
        <v>7</v>
      </c>
      <c r="AM4532" t="s">
        <v>42</v>
      </c>
      <c r="AN4532">
        <v>7</v>
      </c>
      <c r="AO4532">
        <v>0</v>
      </c>
    </row>
    <row r="4533" spans="1:41" x14ac:dyDescent="0.25">
      <c r="A4533" t="s">
        <v>974</v>
      </c>
      <c r="F4533" t="s">
        <v>974</v>
      </c>
      <c r="G4533" s="1">
        <v>42438</v>
      </c>
      <c r="I4533" t="s">
        <v>1023</v>
      </c>
      <c r="J4533" t="s">
        <v>129</v>
      </c>
      <c r="K4533" t="s">
        <v>103</v>
      </c>
      <c r="L4533" t="s">
        <v>42</v>
      </c>
      <c r="M4533" t="s">
        <v>43</v>
      </c>
      <c r="N4533">
        <v>0</v>
      </c>
      <c r="O4533">
        <v>1</v>
      </c>
      <c r="P4533">
        <v>1</v>
      </c>
      <c r="T4533" t="s">
        <v>55</v>
      </c>
      <c r="V4533" t="s">
        <v>67</v>
      </c>
      <c r="X4533" t="s">
        <v>80</v>
      </c>
      <c r="Z4533" t="s">
        <v>86</v>
      </c>
      <c r="AC4533" t="s">
        <v>104</v>
      </c>
      <c r="AG4533" t="s">
        <v>27</v>
      </c>
      <c r="AH4533" t="str">
        <f>Table1[[#This Row],[Family]]</f>
        <v>Chironomidae</v>
      </c>
      <c r="AI4533" t="s">
        <v>48</v>
      </c>
      <c r="AJ4533" t="s">
        <v>61</v>
      </c>
      <c r="AK4533">
        <v>5.9</v>
      </c>
      <c r="AM4533" t="s">
        <v>42</v>
      </c>
      <c r="AN4533">
        <v>5.9</v>
      </c>
      <c r="AO4533">
        <v>0</v>
      </c>
    </row>
    <row r="4534" spans="1:41" x14ac:dyDescent="0.25">
      <c r="A4534" t="s">
        <v>974</v>
      </c>
      <c r="F4534" t="s">
        <v>974</v>
      </c>
      <c r="G4534" s="1">
        <v>42438</v>
      </c>
      <c r="I4534" t="s">
        <v>1023</v>
      </c>
      <c r="J4534" t="s">
        <v>129</v>
      </c>
      <c r="K4534" t="s">
        <v>610</v>
      </c>
      <c r="L4534" t="s">
        <v>42</v>
      </c>
      <c r="M4534" t="s">
        <v>43</v>
      </c>
      <c r="N4534">
        <v>0</v>
      </c>
      <c r="O4534">
        <v>2</v>
      </c>
      <c r="P4534">
        <v>2</v>
      </c>
      <c r="T4534" t="s">
        <v>55</v>
      </c>
      <c r="V4534" t="s">
        <v>67</v>
      </c>
      <c r="X4534" t="s">
        <v>80</v>
      </c>
      <c r="Z4534" t="s">
        <v>86</v>
      </c>
      <c r="AC4534" t="s">
        <v>611</v>
      </c>
      <c r="AG4534" t="s">
        <v>27</v>
      </c>
      <c r="AH4534" t="str">
        <f>Table1[[#This Row],[Family]]</f>
        <v>Chironomidae</v>
      </c>
      <c r="AI4534" t="s">
        <v>48</v>
      </c>
      <c r="AJ4534" t="s">
        <v>61</v>
      </c>
      <c r="AK4534">
        <v>3.3</v>
      </c>
      <c r="AM4534" t="s">
        <v>42</v>
      </c>
      <c r="AN4534">
        <v>3.3</v>
      </c>
      <c r="AO4534">
        <v>0</v>
      </c>
    </row>
    <row r="4535" spans="1:41" x14ac:dyDescent="0.25">
      <c r="A4535" t="s">
        <v>974</v>
      </c>
      <c r="F4535" t="s">
        <v>974</v>
      </c>
      <c r="G4535" s="1">
        <v>42438</v>
      </c>
      <c r="I4535" t="s">
        <v>1023</v>
      </c>
      <c r="J4535" t="s">
        <v>129</v>
      </c>
      <c r="K4535" t="s">
        <v>274</v>
      </c>
      <c r="L4535" t="s">
        <v>42</v>
      </c>
      <c r="M4535" t="s">
        <v>43</v>
      </c>
      <c r="N4535">
        <v>0</v>
      </c>
      <c r="O4535">
        <v>1</v>
      </c>
      <c r="P4535">
        <v>1</v>
      </c>
      <c r="T4535" t="s">
        <v>55</v>
      </c>
      <c r="V4535" t="s">
        <v>67</v>
      </c>
      <c r="X4535" t="s">
        <v>80</v>
      </c>
      <c r="Z4535" t="s">
        <v>86</v>
      </c>
      <c r="AC4535" t="s">
        <v>275</v>
      </c>
      <c r="AG4535" t="s">
        <v>27</v>
      </c>
      <c r="AH4535" t="str">
        <f>Table1[[#This Row],[Family]]</f>
        <v>Chironomidae</v>
      </c>
      <c r="AI4535" t="s">
        <v>48</v>
      </c>
      <c r="AJ4535" t="s">
        <v>61</v>
      </c>
      <c r="AK4535">
        <v>4.5999999999999996</v>
      </c>
      <c r="AM4535" t="s">
        <v>42</v>
      </c>
      <c r="AN4535">
        <v>4.5999999999999996</v>
      </c>
      <c r="AO4535">
        <v>0</v>
      </c>
    </row>
    <row r="4536" spans="1:41" x14ac:dyDescent="0.25">
      <c r="A4536" t="s">
        <v>974</v>
      </c>
      <c r="F4536" t="s">
        <v>974</v>
      </c>
      <c r="G4536" s="1">
        <v>42438</v>
      </c>
      <c r="I4536" t="s">
        <v>1023</v>
      </c>
      <c r="J4536" t="s">
        <v>129</v>
      </c>
      <c r="K4536" t="s">
        <v>538</v>
      </c>
      <c r="L4536" t="s">
        <v>42</v>
      </c>
      <c r="M4536" t="s">
        <v>79</v>
      </c>
      <c r="N4536">
        <v>0</v>
      </c>
      <c r="O4536">
        <v>1</v>
      </c>
      <c r="P4536">
        <v>1</v>
      </c>
      <c r="T4536" t="s">
        <v>55</v>
      </c>
      <c r="V4536" t="s">
        <v>67</v>
      </c>
      <c r="X4536" t="s">
        <v>80</v>
      </c>
      <c r="Z4536" t="s">
        <v>199</v>
      </c>
      <c r="AG4536" t="s">
        <v>24</v>
      </c>
      <c r="AH4536" t="str">
        <f>Table1[[#This Row],[FinalID]]</f>
        <v>SIMULIIDAE</v>
      </c>
      <c r="AI4536" t="s">
        <v>92</v>
      </c>
      <c r="AJ4536" t="s">
        <v>53</v>
      </c>
      <c r="AK4536">
        <v>3.2</v>
      </c>
      <c r="AM4536" t="s">
        <v>42</v>
      </c>
      <c r="AN4536">
        <v>3.2</v>
      </c>
      <c r="AO4536">
        <v>0</v>
      </c>
    </row>
    <row r="4537" spans="1:41" x14ac:dyDescent="0.25">
      <c r="A4537" t="s">
        <v>974</v>
      </c>
      <c r="F4537" t="s">
        <v>974</v>
      </c>
      <c r="G4537" s="1">
        <v>42438</v>
      </c>
      <c r="I4537" t="s">
        <v>1023</v>
      </c>
      <c r="J4537" t="s">
        <v>129</v>
      </c>
      <c r="K4537" t="s">
        <v>198</v>
      </c>
      <c r="L4537" t="s">
        <v>42</v>
      </c>
      <c r="M4537" t="s">
        <v>43</v>
      </c>
      <c r="N4537">
        <v>0</v>
      </c>
      <c r="O4537">
        <v>31</v>
      </c>
      <c r="P4537">
        <v>31</v>
      </c>
      <c r="T4537" t="s">
        <v>55</v>
      </c>
      <c r="V4537" t="s">
        <v>67</v>
      </c>
      <c r="X4537" t="s">
        <v>80</v>
      </c>
      <c r="Z4537" t="s">
        <v>199</v>
      </c>
      <c r="AB4537" t="s">
        <v>200</v>
      </c>
      <c r="AC4537" t="s">
        <v>201</v>
      </c>
      <c r="AG4537" t="s">
        <v>27</v>
      </c>
      <c r="AH4537" t="str">
        <f>Table1[[#This Row],[Family]]</f>
        <v>Simuliidae</v>
      </c>
      <c r="AI4537" t="s">
        <v>92</v>
      </c>
      <c r="AJ4537" t="s">
        <v>53</v>
      </c>
      <c r="AK4537">
        <v>2.4</v>
      </c>
      <c r="AM4537" t="s">
        <v>42</v>
      </c>
      <c r="AN4537">
        <v>2.4</v>
      </c>
      <c r="AO4537">
        <v>0</v>
      </c>
    </row>
    <row r="4538" spans="1:41" x14ac:dyDescent="0.25">
      <c r="A4538" t="s">
        <v>974</v>
      </c>
      <c r="F4538" t="s">
        <v>974</v>
      </c>
      <c r="G4538" s="1">
        <v>42438</v>
      </c>
      <c r="I4538" t="s">
        <v>1023</v>
      </c>
      <c r="J4538" t="s">
        <v>129</v>
      </c>
      <c r="K4538" t="s">
        <v>239</v>
      </c>
      <c r="L4538" t="s">
        <v>42</v>
      </c>
      <c r="M4538" t="s">
        <v>43</v>
      </c>
      <c r="N4538">
        <v>0</v>
      </c>
      <c r="O4538">
        <v>1</v>
      </c>
      <c r="P4538">
        <v>1</v>
      </c>
      <c r="T4538" t="s">
        <v>55</v>
      </c>
      <c r="V4538" t="s">
        <v>67</v>
      </c>
      <c r="X4538" t="s">
        <v>80</v>
      </c>
      <c r="Z4538" t="s">
        <v>203</v>
      </c>
      <c r="AC4538" t="s">
        <v>240</v>
      </c>
      <c r="AG4538" t="s">
        <v>27</v>
      </c>
      <c r="AH4538" t="str">
        <f>Table1[[#This Row],[Family]]</f>
        <v>Tipulidae</v>
      </c>
      <c r="AI4538" t="s">
        <v>60</v>
      </c>
      <c r="AJ4538" t="s">
        <v>49</v>
      </c>
      <c r="AK4538">
        <v>6.7</v>
      </c>
      <c r="AM4538" t="s">
        <v>42</v>
      </c>
      <c r="AN4538">
        <v>6.7</v>
      </c>
      <c r="AO4538">
        <v>0</v>
      </c>
    </row>
    <row r="4539" spans="1:41" x14ac:dyDescent="0.25">
      <c r="A4539" t="s">
        <v>975</v>
      </c>
      <c r="F4539" t="s">
        <v>975</v>
      </c>
      <c r="G4539" s="1">
        <v>42438</v>
      </c>
      <c r="I4539" t="s">
        <v>1023</v>
      </c>
      <c r="J4539" t="s">
        <v>129</v>
      </c>
      <c r="K4539" t="s">
        <v>332</v>
      </c>
      <c r="L4539" t="s">
        <v>42</v>
      </c>
      <c r="M4539" t="s">
        <v>43</v>
      </c>
      <c r="N4539">
        <v>0</v>
      </c>
      <c r="O4539">
        <v>3</v>
      </c>
      <c r="P4539">
        <v>3</v>
      </c>
      <c r="T4539" t="s">
        <v>333</v>
      </c>
      <c r="V4539" t="s">
        <v>334</v>
      </c>
      <c r="X4539" t="s">
        <v>335</v>
      </c>
      <c r="Z4539" t="s">
        <v>336</v>
      </c>
      <c r="AC4539" t="s">
        <v>337</v>
      </c>
      <c r="AG4539" t="s">
        <v>27</v>
      </c>
      <c r="AH4539" t="str">
        <f>Table1[[#This Row],[Family]]</f>
        <v>Dugesiidae</v>
      </c>
      <c r="AI4539" t="s">
        <v>76</v>
      </c>
      <c r="AJ4539" t="s">
        <v>61</v>
      </c>
      <c r="AK4539">
        <v>9.3000000000000007</v>
      </c>
      <c r="AM4539" t="s">
        <v>42</v>
      </c>
      <c r="AN4539">
        <v>9.3000000000000007</v>
      </c>
      <c r="AO4539">
        <v>0</v>
      </c>
    </row>
    <row r="4540" spans="1:41" x14ac:dyDescent="0.25">
      <c r="A4540" t="s">
        <v>975</v>
      </c>
      <c r="F4540" t="s">
        <v>975</v>
      </c>
      <c r="G4540" s="1">
        <v>42438</v>
      </c>
      <c r="I4540" t="s">
        <v>1023</v>
      </c>
      <c r="J4540" t="s">
        <v>129</v>
      </c>
      <c r="K4540" t="s">
        <v>41</v>
      </c>
      <c r="L4540" t="s">
        <v>42</v>
      </c>
      <c r="M4540" t="s">
        <v>43</v>
      </c>
      <c r="N4540">
        <v>0</v>
      </c>
      <c r="O4540">
        <v>1</v>
      </c>
      <c r="P4540">
        <v>1</v>
      </c>
      <c r="T4540" t="s">
        <v>44</v>
      </c>
      <c r="V4540" t="s">
        <v>45</v>
      </c>
      <c r="X4540" t="s">
        <v>46</v>
      </c>
      <c r="Z4540" t="s">
        <v>47</v>
      </c>
      <c r="AG4540" t="s">
        <v>24</v>
      </c>
      <c r="AH4540" t="str">
        <f>Table1[[#This Row],[FinalID]]</f>
        <v>NAIDIDAE</v>
      </c>
      <c r="AI4540" t="s">
        <v>48</v>
      </c>
      <c r="AJ4540" t="s">
        <v>49</v>
      </c>
      <c r="AK4540">
        <v>8.5</v>
      </c>
      <c r="AM4540" t="s">
        <v>42</v>
      </c>
      <c r="AN4540">
        <v>8.5</v>
      </c>
      <c r="AO4540">
        <v>0</v>
      </c>
    </row>
    <row r="4541" spans="1:41" x14ac:dyDescent="0.25">
      <c r="A4541" t="s">
        <v>975</v>
      </c>
      <c r="F4541" t="s">
        <v>975</v>
      </c>
      <c r="G4541" s="1">
        <v>42438</v>
      </c>
      <c r="I4541" t="s">
        <v>1023</v>
      </c>
      <c r="J4541" t="s">
        <v>129</v>
      </c>
      <c r="K4541" t="s">
        <v>976</v>
      </c>
      <c r="L4541" t="s">
        <v>42</v>
      </c>
      <c r="M4541" t="s">
        <v>43</v>
      </c>
      <c r="N4541">
        <v>0</v>
      </c>
      <c r="O4541">
        <v>1</v>
      </c>
      <c r="P4541">
        <v>1</v>
      </c>
      <c r="T4541" t="s">
        <v>44</v>
      </c>
      <c r="V4541" t="s">
        <v>370</v>
      </c>
      <c r="X4541" t="s">
        <v>977</v>
      </c>
      <c r="Z4541" t="s">
        <v>978</v>
      </c>
      <c r="AG4541" t="s">
        <v>24</v>
      </c>
      <c r="AH4541" t="str">
        <f>Table1[[#This Row],[FinalID]]</f>
        <v>ERPOBDELLIDAE</v>
      </c>
      <c r="AI4541" t="s">
        <v>76</v>
      </c>
      <c r="AJ4541" t="s">
        <v>61</v>
      </c>
      <c r="AK4541">
        <v>1</v>
      </c>
      <c r="AM4541" t="s">
        <v>42</v>
      </c>
      <c r="AN4541">
        <v>1</v>
      </c>
      <c r="AO4541">
        <v>0</v>
      </c>
    </row>
    <row r="4542" spans="1:41" x14ac:dyDescent="0.25">
      <c r="A4542" t="s">
        <v>975</v>
      </c>
      <c r="F4542" t="s">
        <v>975</v>
      </c>
      <c r="G4542" s="1">
        <v>42438</v>
      </c>
      <c r="I4542" t="s">
        <v>1023</v>
      </c>
      <c r="J4542" t="s">
        <v>129</v>
      </c>
      <c r="K4542" t="s">
        <v>320</v>
      </c>
      <c r="L4542" t="s">
        <v>42</v>
      </c>
      <c r="M4542" t="s">
        <v>43</v>
      </c>
      <c r="N4542">
        <v>0</v>
      </c>
      <c r="O4542">
        <v>4</v>
      </c>
      <c r="P4542">
        <v>4</v>
      </c>
      <c r="T4542" t="s">
        <v>55</v>
      </c>
      <c r="V4542" t="s">
        <v>67</v>
      </c>
      <c r="X4542" t="s">
        <v>152</v>
      </c>
      <c r="Z4542" t="s">
        <v>321</v>
      </c>
      <c r="AG4542" t="s">
        <v>24</v>
      </c>
      <c r="AH4542" t="str">
        <f>Table1[[#This Row],[FinalID]]</f>
        <v>CAPNIIDAE</v>
      </c>
      <c r="AI4542" t="s">
        <v>60</v>
      </c>
      <c r="AJ4542" t="s">
        <v>161</v>
      </c>
      <c r="AK4542">
        <v>3.7</v>
      </c>
      <c r="AM4542" t="s">
        <v>42</v>
      </c>
      <c r="AN4542">
        <v>3.7</v>
      </c>
      <c r="AO4542">
        <v>0</v>
      </c>
    </row>
    <row r="4543" spans="1:41" x14ac:dyDescent="0.25">
      <c r="A4543" t="s">
        <v>975</v>
      </c>
      <c r="F4543" t="s">
        <v>975</v>
      </c>
      <c r="G4543" s="1">
        <v>42438</v>
      </c>
      <c r="I4543" t="s">
        <v>1023</v>
      </c>
      <c r="J4543" t="s">
        <v>129</v>
      </c>
      <c r="K4543" t="s">
        <v>158</v>
      </c>
      <c r="L4543" t="s">
        <v>42</v>
      </c>
      <c r="M4543" t="s">
        <v>43</v>
      </c>
      <c r="N4543">
        <v>0</v>
      </c>
      <c r="O4543">
        <v>9</v>
      </c>
      <c r="P4543">
        <v>9</v>
      </c>
      <c r="T4543" t="s">
        <v>55</v>
      </c>
      <c r="V4543" t="s">
        <v>67</v>
      </c>
      <c r="X4543" t="s">
        <v>152</v>
      </c>
      <c r="Z4543" t="s">
        <v>159</v>
      </c>
      <c r="AC4543" t="s">
        <v>160</v>
      </c>
      <c r="AG4543" t="s">
        <v>27</v>
      </c>
      <c r="AH4543" t="str">
        <f>Table1[[#This Row],[Family]]</f>
        <v>Nemouridae</v>
      </c>
      <c r="AI4543" t="s">
        <v>60</v>
      </c>
      <c r="AJ4543" t="s">
        <v>161</v>
      </c>
      <c r="AK4543">
        <v>3</v>
      </c>
      <c r="AM4543" t="s">
        <v>42</v>
      </c>
      <c r="AN4543">
        <v>3</v>
      </c>
      <c r="AO4543">
        <v>0</v>
      </c>
    </row>
    <row r="4544" spans="1:41" x14ac:dyDescent="0.25">
      <c r="A4544" t="s">
        <v>975</v>
      </c>
      <c r="F4544" t="s">
        <v>975</v>
      </c>
      <c r="G4544" s="1">
        <v>42438</v>
      </c>
      <c r="I4544" t="s">
        <v>1023</v>
      </c>
      <c r="J4544" t="s">
        <v>129</v>
      </c>
      <c r="K4544" t="s">
        <v>449</v>
      </c>
      <c r="L4544" t="s">
        <v>42</v>
      </c>
      <c r="M4544" t="s">
        <v>43</v>
      </c>
      <c r="N4544">
        <v>0</v>
      </c>
      <c r="O4544">
        <v>1</v>
      </c>
      <c r="P4544">
        <v>1</v>
      </c>
      <c r="T4544" t="s">
        <v>55</v>
      </c>
      <c r="V4544" t="s">
        <v>67</v>
      </c>
      <c r="X4544" t="s">
        <v>152</v>
      </c>
      <c r="Z4544" t="s">
        <v>163</v>
      </c>
      <c r="AG4544" t="s">
        <v>24</v>
      </c>
      <c r="AH4544" t="str">
        <f>Table1[[#This Row],[FinalID]]</f>
        <v>PERLIDAE</v>
      </c>
      <c r="AI4544" t="s">
        <v>76</v>
      </c>
      <c r="AJ4544" t="s">
        <v>53</v>
      </c>
      <c r="AK4544">
        <v>2.2000000000000002</v>
      </c>
      <c r="AM4544" t="s">
        <v>42</v>
      </c>
      <c r="AN4544">
        <v>2.2000000000000002</v>
      </c>
      <c r="AO4544">
        <v>0</v>
      </c>
    </row>
    <row r="4545" spans="1:41" x14ac:dyDescent="0.25">
      <c r="A4545" t="s">
        <v>975</v>
      </c>
      <c r="F4545" t="s">
        <v>975</v>
      </c>
      <c r="G4545" s="1">
        <v>42438</v>
      </c>
      <c r="I4545" t="s">
        <v>1023</v>
      </c>
      <c r="J4545" t="s">
        <v>129</v>
      </c>
      <c r="K4545" t="s">
        <v>429</v>
      </c>
      <c r="L4545" t="s">
        <v>42</v>
      </c>
      <c r="M4545" t="s">
        <v>43</v>
      </c>
      <c r="N4545">
        <v>0</v>
      </c>
      <c r="O4545">
        <v>5</v>
      </c>
      <c r="P4545">
        <v>5</v>
      </c>
      <c r="T4545" t="s">
        <v>55</v>
      </c>
      <c r="V4545" t="s">
        <v>67</v>
      </c>
      <c r="X4545" t="s">
        <v>152</v>
      </c>
      <c r="Z4545" t="s">
        <v>167</v>
      </c>
      <c r="AC4545" t="s">
        <v>430</v>
      </c>
      <c r="AG4545" t="s">
        <v>27</v>
      </c>
      <c r="AH4545" t="str">
        <f>Table1[[#This Row],[Family]]</f>
        <v>Perlodidae</v>
      </c>
      <c r="AI4545" t="s">
        <v>76</v>
      </c>
      <c r="AJ4545" t="s">
        <v>53</v>
      </c>
      <c r="AK4545">
        <v>1.7</v>
      </c>
      <c r="AM4545" t="s">
        <v>42</v>
      </c>
      <c r="AN4545">
        <v>1.7</v>
      </c>
      <c r="AO4545">
        <v>0</v>
      </c>
    </row>
    <row r="4546" spans="1:41" x14ac:dyDescent="0.25">
      <c r="A4546" t="s">
        <v>975</v>
      </c>
      <c r="F4546" t="s">
        <v>975</v>
      </c>
      <c r="G4546" s="1">
        <v>42438</v>
      </c>
      <c r="I4546" t="s">
        <v>1023</v>
      </c>
      <c r="J4546" t="s">
        <v>129</v>
      </c>
      <c r="K4546" t="s">
        <v>177</v>
      </c>
      <c r="L4546" t="s">
        <v>42</v>
      </c>
      <c r="M4546" t="s">
        <v>43</v>
      </c>
      <c r="N4546">
        <v>0</v>
      </c>
      <c r="O4546">
        <v>2</v>
      </c>
      <c r="P4546">
        <v>2</v>
      </c>
      <c r="T4546" t="s">
        <v>55</v>
      </c>
      <c r="V4546" t="s">
        <v>67</v>
      </c>
      <c r="X4546" t="s">
        <v>72</v>
      </c>
      <c r="Z4546" t="s">
        <v>178</v>
      </c>
      <c r="AC4546" t="s">
        <v>179</v>
      </c>
      <c r="AG4546" t="s">
        <v>27</v>
      </c>
      <c r="AH4546" t="str">
        <f>Table1[[#This Row],[Family]]</f>
        <v>Uenoidae</v>
      </c>
      <c r="AI4546" t="s">
        <v>144</v>
      </c>
      <c r="AJ4546" t="s">
        <v>53</v>
      </c>
      <c r="AK4546">
        <v>2.7</v>
      </c>
      <c r="AM4546" t="s">
        <v>42</v>
      </c>
      <c r="AN4546">
        <v>2.7</v>
      </c>
      <c r="AO4546">
        <v>0</v>
      </c>
    </row>
    <row r="4547" spans="1:41" x14ac:dyDescent="0.25">
      <c r="A4547" t="s">
        <v>975</v>
      </c>
      <c r="F4547" t="s">
        <v>975</v>
      </c>
      <c r="G4547" s="1">
        <v>42438</v>
      </c>
      <c r="I4547" t="s">
        <v>1023</v>
      </c>
      <c r="J4547" t="s">
        <v>129</v>
      </c>
      <c r="K4547" t="s">
        <v>219</v>
      </c>
      <c r="L4547" t="s">
        <v>42</v>
      </c>
      <c r="M4547" t="s">
        <v>43</v>
      </c>
      <c r="N4547">
        <v>0</v>
      </c>
      <c r="O4547">
        <v>6</v>
      </c>
      <c r="P4547">
        <v>6</v>
      </c>
      <c r="T4547" t="s">
        <v>55</v>
      </c>
      <c r="V4547" t="s">
        <v>67</v>
      </c>
      <c r="X4547" t="s">
        <v>220</v>
      </c>
      <c r="Z4547" t="s">
        <v>221</v>
      </c>
      <c r="AC4547" t="s">
        <v>222</v>
      </c>
      <c r="AG4547" t="s">
        <v>27</v>
      </c>
      <c r="AH4547" t="str">
        <f>Table1[[#This Row],[Family]]</f>
        <v>Elmidae</v>
      </c>
      <c r="AI4547" t="s">
        <v>144</v>
      </c>
      <c r="AJ4547" t="s">
        <v>53</v>
      </c>
      <c r="AK4547">
        <v>7.1</v>
      </c>
      <c r="AM4547" t="s">
        <v>42</v>
      </c>
      <c r="AN4547">
        <v>7.1</v>
      </c>
      <c r="AO4547">
        <v>0</v>
      </c>
    </row>
    <row r="4548" spans="1:41" x14ac:dyDescent="0.25">
      <c r="A4548" t="s">
        <v>975</v>
      </c>
      <c r="F4548" t="s">
        <v>975</v>
      </c>
      <c r="G4548" s="1">
        <v>42438</v>
      </c>
      <c r="I4548" t="s">
        <v>1023</v>
      </c>
      <c r="J4548" t="s">
        <v>129</v>
      </c>
      <c r="K4548" t="s">
        <v>507</v>
      </c>
      <c r="L4548" t="s">
        <v>42</v>
      </c>
      <c r="M4548" t="s">
        <v>43</v>
      </c>
      <c r="N4548">
        <v>0</v>
      </c>
      <c r="O4548">
        <v>1</v>
      </c>
      <c r="P4548">
        <v>1</v>
      </c>
      <c r="T4548" t="s">
        <v>55</v>
      </c>
      <c r="V4548" t="s">
        <v>67</v>
      </c>
      <c r="X4548" t="s">
        <v>80</v>
      </c>
      <c r="Z4548" t="s">
        <v>81</v>
      </c>
      <c r="AC4548" t="s">
        <v>508</v>
      </c>
      <c r="AG4548" t="s">
        <v>27</v>
      </c>
      <c r="AH4548" t="str">
        <f>Table1[[#This Row],[Family]]</f>
        <v>Ceratopogonidae</v>
      </c>
      <c r="AI4548" t="s">
        <v>76</v>
      </c>
      <c r="AJ4548" t="s">
        <v>49</v>
      </c>
      <c r="AK4548">
        <v>3.3</v>
      </c>
      <c r="AM4548" t="s">
        <v>42</v>
      </c>
      <c r="AN4548">
        <v>3.3</v>
      </c>
      <c r="AO4548">
        <v>0</v>
      </c>
    </row>
    <row r="4549" spans="1:41" x14ac:dyDescent="0.25">
      <c r="A4549" t="s">
        <v>975</v>
      </c>
      <c r="F4549" t="s">
        <v>975</v>
      </c>
      <c r="G4549" s="1">
        <v>42438</v>
      </c>
      <c r="I4549" t="s">
        <v>1023</v>
      </c>
      <c r="J4549" t="s">
        <v>129</v>
      </c>
      <c r="K4549" t="s">
        <v>186</v>
      </c>
      <c r="L4549" t="s">
        <v>42</v>
      </c>
      <c r="M4549" t="s">
        <v>79</v>
      </c>
      <c r="N4549">
        <v>0</v>
      </c>
      <c r="O4549">
        <v>7</v>
      </c>
      <c r="P4549">
        <v>7</v>
      </c>
      <c r="T4549" t="s">
        <v>55</v>
      </c>
      <c r="V4549" t="s">
        <v>67</v>
      </c>
      <c r="X4549" t="s">
        <v>80</v>
      </c>
      <c r="Z4549" t="s">
        <v>86</v>
      </c>
      <c r="AC4549" t="s">
        <v>187</v>
      </c>
      <c r="AG4549" t="s">
        <v>27</v>
      </c>
      <c r="AH4549" t="str">
        <f>Table1[[#This Row],[Family]]</f>
        <v>Chironomidae</v>
      </c>
      <c r="AI4549" t="s">
        <v>48</v>
      </c>
      <c r="AK4549">
        <v>7.6</v>
      </c>
      <c r="AM4549" t="s">
        <v>42</v>
      </c>
      <c r="AN4549">
        <v>7.6</v>
      </c>
      <c r="AO4549">
        <v>0</v>
      </c>
    </row>
    <row r="4550" spans="1:41" x14ac:dyDescent="0.25">
      <c r="A4550" t="s">
        <v>975</v>
      </c>
      <c r="F4550" t="s">
        <v>975</v>
      </c>
      <c r="G4550" s="1">
        <v>42438</v>
      </c>
      <c r="I4550" t="s">
        <v>1023</v>
      </c>
      <c r="J4550" t="s">
        <v>129</v>
      </c>
      <c r="K4550" t="s">
        <v>253</v>
      </c>
      <c r="L4550" t="s">
        <v>42</v>
      </c>
      <c r="M4550" t="s">
        <v>43</v>
      </c>
      <c r="N4550">
        <v>0</v>
      </c>
      <c r="O4550">
        <v>1</v>
      </c>
      <c r="P4550">
        <v>1</v>
      </c>
      <c r="T4550" t="s">
        <v>55</v>
      </c>
      <c r="V4550" t="s">
        <v>67</v>
      </c>
      <c r="X4550" t="s">
        <v>80</v>
      </c>
      <c r="Z4550" t="s">
        <v>86</v>
      </c>
      <c r="AC4550" t="s">
        <v>254</v>
      </c>
      <c r="AG4550" t="s">
        <v>27</v>
      </c>
      <c r="AH4550" t="str">
        <f>Table1[[#This Row],[Family]]</f>
        <v>Chironomidae</v>
      </c>
      <c r="AI4550" t="s">
        <v>48</v>
      </c>
      <c r="AJ4550" t="s">
        <v>61</v>
      </c>
      <c r="AK4550">
        <v>4.0999999999999996</v>
      </c>
      <c r="AM4550" t="s">
        <v>42</v>
      </c>
      <c r="AN4550">
        <v>4.0999999999999996</v>
      </c>
      <c r="AO4550">
        <v>0</v>
      </c>
    </row>
    <row r="4551" spans="1:41" x14ac:dyDescent="0.25">
      <c r="A4551" t="s">
        <v>975</v>
      </c>
      <c r="F4551" t="s">
        <v>975</v>
      </c>
      <c r="G4551" s="1">
        <v>42438</v>
      </c>
      <c r="I4551" t="s">
        <v>1023</v>
      </c>
      <c r="J4551" t="s">
        <v>129</v>
      </c>
      <c r="K4551" t="s">
        <v>191</v>
      </c>
      <c r="L4551" t="s">
        <v>42</v>
      </c>
      <c r="M4551" t="s">
        <v>43</v>
      </c>
      <c r="N4551">
        <v>0</v>
      </c>
      <c r="O4551">
        <v>14</v>
      </c>
      <c r="P4551">
        <v>14</v>
      </c>
      <c r="T4551" t="s">
        <v>55</v>
      </c>
      <c r="V4551" t="s">
        <v>67</v>
      </c>
      <c r="X4551" t="s">
        <v>80</v>
      </c>
      <c r="Z4551" t="s">
        <v>86</v>
      </c>
      <c r="AC4551" t="s">
        <v>192</v>
      </c>
      <c r="AG4551" t="s">
        <v>27</v>
      </c>
      <c r="AH4551" t="str">
        <f>Table1[[#This Row],[Family]]</f>
        <v>Chironomidae</v>
      </c>
      <c r="AI4551" t="s">
        <v>48</v>
      </c>
      <c r="AJ4551" t="s">
        <v>61</v>
      </c>
      <c r="AK4551">
        <v>6.1</v>
      </c>
      <c r="AM4551" t="s">
        <v>42</v>
      </c>
      <c r="AN4551">
        <v>6.1</v>
      </c>
      <c r="AO4551">
        <v>0</v>
      </c>
    </row>
    <row r="4552" spans="1:41" x14ac:dyDescent="0.25">
      <c r="A4552" t="s">
        <v>975</v>
      </c>
      <c r="F4552" t="s">
        <v>975</v>
      </c>
      <c r="G4552" s="1">
        <v>42438</v>
      </c>
      <c r="I4552" t="s">
        <v>1023</v>
      </c>
      <c r="J4552" t="s">
        <v>129</v>
      </c>
      <c r="K4552" t="s">
        <v>107</v>
      </c>
      <c r="L4552" t="s">
        <v>42</v>
      </c>
      <c r="M4552" t="s">
        <v>43</v>
      </c>
      <c r="N4552">
        <v>0</v>
      </c>
      <c r="O4552">
        <v>10</v>
      </c>
      <c r="P4552">
        <v>10</v>
      </c>
      <c r="T4552" t="s">
        <v>55</v>
      </c>
      <c r="V4552" t="s">
        <v>67</v>
      </c>
      <c r="X4552" t="s">
        <v>80</v>
      </c>
      <c r="Z4552" t="s">
        <v>86</v>
      </c>
      <c r="AC4552" t="s">
        <v>108</v>
      </c>
      <c r="AG4552" t="s">
        <v>27</v>
      </c>
      <c r="AH4552" t="str">
        <f>Table1[[#This Row],[Family]]</f>
        <v>Chironomidae</v>
      </c>
      <c r="AI4552" t="s">
        <v>48</v>
      </c>
      <c r="AJ4552" t="s">
        <v>82</v>
      </c>
      <c r="AK4552">
        <v>9.1999999999999993</v>
      </c>
      <c r="AM4552" t="s">
        <v>42</v>
      </c>
      <c r="AN4552">
        <v>9.1999999999999993</v>
      </c>
      <c r="AO4552">
        <v>0</v>
      </c>
    </row>
    <row r="4553" spans="1:41" x14ac:dyDescent="0.25">
      <c r="A4553" t="s">
        <v>975</v>
      </c>
      <c r="F4553" t="s">
        <v>975</v>
      </c>
      <c r="G4553" s="1">
        <v>42438</v>
      </c>
      <c r="I4553" t="s">
        <v>1023</v>
      </c>
      <c r="J4553" t="s">
        <v>129</v>
      </c>
      <c r="K4553" t="s">
        <v>274</v>
      </c>
      <c r="L4553" t="s">
        <v>42</v>
      </c>
      <c r="M4553" t="s">
        <v>43</v>
      </c>
      <c r="N4553">
        <v>0</v>
      </c>
      <c r="O4553">
        <v>3</v>
      </c>
      <c r="P4553">
        <v>3</v>
      </c>
      <c r="T4553" t="s">
        <v>55</v>
      </c>
      <c r="V4553" t="s">
        <v>67</v>
      </c>
      <c r="X4553" t="s">
        <v>80</v>
      </c>
      <c r="Z4553" t="s">
        <v>86</v>
      </c>
      <c r="AC4553" t="s">
        <v>275</v>
      </c>
      <c r="AG4553" t="s">
        <v>27</v>
      </c>
      <c r="AH4553" t="str">
        <f>Table1[[#This Row],[Family]]</f>
        <v>Chironomidae</v>
      </c>
      <c r="AI4553" t="s">
        <v>48</v>
      </c>
      <c r="AJ4553" t="s">
        <v>61</v>
      </c>
      <c r="AK4553">
        <v>4.5999999999999996</v>
      </c>
      <c r="AM4553" t="s">
        <v>42</v>
      </c>
      <c r="AN4553">
        <v>4.5999999999999996</v>
      </c>
      <c r="AO4553">
        <v>0</v>
      </c>
    </row>
    <row r="4554" spans="1:41" x14ac:dyDescent="0.25">
      <c r="A4554" t="s">
        <v>975</v>
      </c>
      <c r="F4554" t="s">
        <v>975</v>
      </c>
      <c r="G4554" s="1">
        <v>42438</v>
      </c>
      <c r="I4554" t="s">
        <v>1023</v>
      </c>
      <c r="J4554" t="s">
        <v>129</v>
      </c>
      <c r="K4554" t="s">
        <v>123</v>
      </c>
      <c r="L4554" t="s">
        <v>42</v>
      </c>
      <c r="M4554" t="s">
        <v>43</v>
      </c>
      <c r="N4554">
        <v>0</v>
      </c>
      <c r="O4554">
        <v>2</v>
      </c>
      <c r="P4554">
        <v>2</v>
      </c>
      <c r="T4554" t="s">
        <v>55</v>
      </c>
      <c r="V4554" t="s">
        <v>67</v>
      </c>
      <c r="X4554" t="s">
        <v>80</v>
      </c>
      <c r="Z4554" t="s">
        <v>86</v>
      </c>
      <c r="AC4554" t="s">
        <v>124</v>
      </c>
      <c r="AG4554" t="s">
        <v>27</v>
      </c>
      <c r="AH4554" t="str">
        <f>Table1[[#This Row],[Family]]</f>
        <v>Chironomidae</v>
      </c>
      <c r="AI4554" t="s">
        <v>76</v>
      </c>
      <c r="AJ4554" t="s">
        <v>61</v>
      </c>
      <c r="AK4554">
        <v>8.1999999999999993</v>
      </c>
      <c r="AM4554" t="s">
        <v>42</v>
      </c>
      <c r="AN4554">
        <v>8.1999999999999993</v>
      </c>
      <c r="AO4554">
        <v>0</v>
      </c>
    </row>
    <row r="4555" spans="1:41" x14ac:dyDescent="0.25">
      <c r="A4555" t="s">
        <v>975</v>
      </c>
      <c r="F4555" t="s">
        <v>975</v>
      </c>
      <c r="G4555" s="1">
        <v>42438</v>
      </c>
      <c r="I4555" t="s">
        <v>1023</v>
      </c>
      <c r="J4555" t="s">
        <v>129</v>
      </c>
      <c r="K4555" t="s">
        <v>198</v>
      </c>
      <c r="L4555" t="s">
        <v>42</v>
      </c>
      <c r="M4555" t="s">
        <v>43</v>
      </c>
      <c r="N4555">
        <v>0</v>
      </c>
      <c r="O4555">
        <v>54</v>
      </c>
      <c r="P4555">
        <v>54</v>
      </c>
      <c r="T4555" t="s">
        <v>55</v>
      </c>
      <c r="V4555" t="s">
        <v>67</v>
      </c>
      <c r="X4555" t="s">
        <v>80</v>
      </c>
      <c r="Z4555" t="s">
        <v>199</v>
      </c>
      <c r="AB4555" t="s">
        <v>200</v>
      </c>
      <c r="AC4555" t="s">
        <v>201</v>
      </c>
      <c r="AG4555" t="s">
        <v>27</v>
      </c>
      <c r="AH4555" t="str">
        <f>Table1[[#This Row],[Family]]</f>
        <v>Simuliidae</v>
      </c>
      <c r="AI4555" t="s">
        <v>92</v>
      </c>
      <c r="AJ4555" t="s">
        <v>53</v>
      </c>
      <c r="AK4555">
        <v>2.4</v>
      </c>
      <c r="AM4555" t="s">
        <v>42</v>
      </c>
      <c r="AN4555">
        <v>2.4</v>
      </c>
      <c r="AO4555">
        <v>0</v>
      </c>
    </row>
    <row r="4556" spans="1:41" x14ac:dyDescent="0.25">
      <c r="A4556" t="s">
        <v>975</v>
      </c>
      <c r="F4556" t="s">
        <v>975</v>
      </c>
      <c r="G4556" s="1">
        <v>42438</v>
      </c>
      <c r="I4556" t="s">
        <v>1023</v>
      </c>
      <c r="J4556" t="s">
        <v>129</v>
      </c>
      <c r="K4556" t="s">
        <v>421</v>
      </c>
      <c r="L4556" t="s">
        <v>42</v>
      </c>
      <c r="M4556" t="s">
        <v>43</v>
      </c>
      <c r="N4556">
        <v>0</v>
      </c>
      <c r="O4556">
        <v>18</v>
      </c>
      <c r="P4556">
        <v>18</v>
      </c>
      <c r="T4556" t="s">
        <v>55</v>
      </c>
      <c r="V4556" t="s">
        <v>67</v>
      </c>
      <c r="X4556" t="s">
        <v>80</v>
      </c>
      <c r="Z4556" t="s">
        <v>199</v>
      </c>
      <c r="AB4556" t="s">
        <v>200</v>
      </c>
      <c r="AC4556" t="s">
        <v>422</v>
      </c>
      <c r="AG4556" t="s">
        <v>27</v>
      </c>
      <c r="AH4556" t="str">
        <f>Table1[[#This Row],[Family]]</f>
        <v>Simuliidae</v>
      </c>
      <c r="AI4556" t="s">
        <v>92</v>
      </c>
      <c r="AJ4556" t="s">
        <v>53</v>
      </c>
      <c r="AK4556">
        <v>2.4</v>
      </c>
      <c r="AM4556" t="s">
        <v>42</v>
      </c>
      <c r="AN4556">
        <v>2.4</v>
      </c>
      <c r="AO4556">
        <v>0</v>
      </c>
    </row>
    <row r="4557" spans="1:41" x14ac:dyDescent="0.25">
      <c r="A4557" t="s">
        <v>979</v>
      </c>
      <c r="F4557" t="s">
        <v>979</v>
      </c>
      <c r="G4557" s="1">
        <v>42438</v>
      </c>
      <c r="I4557" t="s">
        <v>1023</v>
      </c>
      <c r="J4557" t="s">
        <v>129</v>
      </c>
      <c r="K4557" t="s">
        <v>134</v>
      </c>
      <c r="L4557" t="s">
        <v>42</v>
      </c>
      <c r="M4557" t="s">
        <v>43</v>
      </c>
      <c r="N4557">
        <v>0</v>
      </c>
      <c r="O4557">
        <v>4</v>
      </c>
      <c r="P4557">
        <v>4</v>
      </c>
      <c r="T4557" t="s">
        <v>55</v>
      </c>
      <c r="V4557" t="s">
        <v>67</v>
      </c>
      <c r="X4557" t="s">
        <v>68</v>
      </c>
      <c r="Z4557" t="s">
        <v>135</v>
      </c>
      <c r="AG4557" t="s">
        <v>24</v>
      </c>
      <c r="AH4557" t="str">
        <f>Table1[[#This Row],[FinalID]]</f>
        <v>LEPTOPHLEBIIDAE</v>
      </c>
      <c r="AI4557" t="s">
        <v>48</v>
      </c>
      <c r="AJ4557" t="s">
        <v>136</v>
      </c>
      <c r="AK4557">
        <v>1.7</v>
      </c>
      <c r="AM4557" t="s">
        <v>42</v>
      </c>
      <c r="AN4557">
        <v>1.7</v>
      </c>
      <c r="AO4557">
        <v>0</v>
      </c>
    </row>
    <row r="4558" spans="1:41" x14ac:dyDescent="0.25">
      <c r="A4558" t="s">
        <v>979</v>
      </c>
      <c r="F4558" t="s">
        <v>979</v>
      </c>
      <c r="G4558" s="1">
        <v>42438</v>
      </c>
      <c r="I4558" t="s">
        <v>1023</v>
      </c>
      <c r="J4558" t="s">
        <v>129</v>
      </c>
      <c r="K4558" t="s">
        <v>137</v>
      </c>
      <c r="L4558" t="s">
        <v>42</v>
      </c>
      <c r="M4558" t="s">
        <v>43</v>
      </c>
      <c r="N4558">
        <v>0</v>
      </c>
      <c r="O4558">
        <v>13</v>
      </c>
      <c r="P4558">
        <v>13</v>
      </c>
      <c r="T4558" t="s">
        <v>55</v>
      </c>
      <c r="V4558" t="s">
        <v>67</v>
      </c>
      <c r="X4558" t="s">
        <v>68</v>
      </c>
      <c r="Z4558" t="s">
        <v>138</v>
      </c>
      <c r="AC4558" t="s">
        <v>139</v>
      </c>
      <c r="AG4558" t="s">
        <v>27</v>
      </c>
      <c r="AH4558" t="str">
        <f>Table1[[#This Row],[Family]]</f>
        <v>Ephemerellidae</v>
      </c>
      <c r="AI4558" t="s">
        <v>48</v>
      </c>
      <c r="AJ4558" t="s">
        <v>140</v>
      </c>
      <c r="AK4558">
        <v>2.2999999999999998</v>
      </c>
      <c r="AM4558" t="s">
        <v>42</v>
      </c>
      <c r="AN4558">
        <v>2.2999999999999998</v>
      </c>
      <c r="AO4558">
        <v>0</v>
      </c>
    </row>
    <row r="4559" spans="1:41" x14ac:dyDescent="0.25">
      <c r="A4559" t="s">
        <v>979</v>
      </c>
      <c r="F4559" t="s">
        <v>979</v>
      </c>
      <c r="G4559" s="1">
        <v>42438</v>
      </c>
      <c r="I4559" t="s">
        <v>1023</v>
      </c>
      <c r="J4559" t="s">
        <v>129</v>
      </c>
      <c r="K4559" t="s">
        <v>141</v>
      </c>
      <c r="L4559" t="s">
        <v>42</v>
      </c>
      <c r="M4559" t="s">
        <v>43</v>
      </c>
      <c r="N4559">
        <v>0</v>
      </c>
      <c r="O4559">
        <v>27</v>
      </c>
      <c r="P4559">
        <v>27</v>
      </c>
      <c r="T4559" t="s">
        <v>55</v>
      </c>
      <c r="V4559" t="s">
        <v>67</v>
      </c>
      <c r="X4559" t="s">
        <v>68</v>
      </c>
      <c r="Z4559" t="s">
        <v>142</v>
      </c>
      <c r="AC4559" t="s">
        <v>143</v>
      </c>
      <c r="AG4559" t="s">
        <v>27</v>
      </c>
      <c r="AH4559" t="str">
        <f>Table1[[#This Row],[Family]]</f>
        <v>Heptageniidae</v>
      </c>
      <c r="AI4559" t="s">
        <v>144</v>
      </c>
      <c r="AJ4559" t="s">
        <v>53</v>
      </c>
      <c r="AK4559">
        <v>1.7</v>
      </c>
      <c r="AM4559" t="s">
        <v>42</v>
      </c>
      <c r="AN4559">
        <v>1.7</v>
      </c>
      <c r="AO4559">
        <v>0</v>
      </c>
    </row>
    <row r="4560" spans="1:41" x14ac:dyDescent="0.25">
      <c r="A4560" t="s">
        <v>979</v>
      </c>
      <c r="F4560" t="s">
        <v>979</v>
      </c>
      <c r="G4560" s="1">
        <v>42438</v>
      </c>
      <c r="I4560" t="s">
        <v>1023</v>
      </c>
      <c r="J4560" t="s">
        <v>129</v>
      </c>
      <c r="K4560" t="s">
        <v>960</v>
      </c>
      <c r="L4560" t="s">
        <v>42</v>
      </c>
      <c r="M4560" t="s">
        <v>43</v>
      </c>
      <c r="N4560">
        <v>0</v>
      </c>
      <c r="O4560">
        <v>1</v>
      </c>
      <c r="P4560">
        <v>1</v>
      </c>
      <c r="T4560" t="s">
        <v>55</v>
      </c>
      <c r="V4560" t="s">
        <v>67</v>
      </c>
      <c r="X4560" t="s">
        <v>68</v>
      </c>
      <c r="Z4560" t="s">
        <v>142</v>
      </c>
      <c r="AC4560" t="s">
        <v>961</v>
      </c>
      <c r="AG4560" t="s">
        <v>27</v>
      </c>
      <c r="AH4560" t="str">
        <f>Table1[[#This Row],[Family]]</f>
        <v>Heptageniidae</v>
      </c>
      <c r="AI4560" t="s">
        <v>144</v>
      </c>
      <c r="AJ4560" t="s">
        <v>53</v>
      </c>
      <c r="AK4560">
        <v>1.8</v>
      </c>
      <c r="AM4560" t="s">
        <v>42</v>
      </c>
      <c r="AN4560">
        <v>1.8</v>
      </c>
      <c r="AO4560">
        <v>0</v>
      </c>
    </row>
    <row r="4561" spans="1:41" x14ac:dyDescent="0.25">
      <c r="A4561" t="s">
        <v>979</v>
      </c>
      <c r="F4561" t="s">
        <v>979</v>
      </c>
      <c r="G4561" s="1">
        <v>42438</v>
      </c>
      <c r="I4561" t="s">
        <v>1023</v>
      </c>
      <c r="J4561" t="s">
        <v>129</v>
      </c>
      <c r="K4561" t="s">
        <v>145</v>
      </c>
      <c r="L4561" t="s">
        <v>42</v>
      </c>
      <c r="M4561" t="s">
        <v>43</v>
      </c>
      <c r="N4561">
        <v>0</v>
      </c>
      <c r="O4561">
        <v>7</v>
      </c>
      <c r="P4561">
        <v>7</v>
      </c>
      <c r="T4561" t="s">
        <v>55</v>
      </c>
      <c r="V4561" t="s">
        <v>67</v>
      </c>
      <c r="X4561" t="s">
        <v>68</v>
      </c>
      <c r="Z4561" t="s">
        <v>146</v>
      </c>
      <c r="AC4561" t="s">
        <v>147</v>
      </c>
      <c r="AG4561" t="s">
        <v>27</v>
      </c>
      <c r="AH4561" t="str">
        <f>Table1[[#This Row],[Family]]</f>
        <v>Baetidae</v>
      </c>
      <c r="AI4561" t="s">
        <v>48</v>
      </c>
      <c r="AJ4561" t="s">
        <v>148</v>
      </c>
      <c r="AK4561">
        <v>3.9</v>
      </c>
      <c r="AM4561" t="s">
        <v>42</v>
      </c>
      <c r="AN4561">
        <v>3.9</v>
      </c>
      <c r="AO4561">
        <v>0</v>
      </c>
    </row>
    <row r="4562" spans="1:41" x14ac:dyDescent="0.25">
      <c r="A4562" t="s">
        <v>979</v>
      </c>
      <c r="F4562" t="s">
        <v>979</v>
      </c>
      <c r="G4562" s="1">
        <v>42438</v>
      </c>
      <c r="I4562" t="s">
        <v>1023</v>
      </c>
      <c r="J4562" t="s">
        <v>129</v>
      </c>
      <c r="K4562" t="s">
        <v>151</v>
      </c>
      <c r="L4562" t="s">
        <v>42</v>
      </c>
      <c r="M4562" t="s">
        <v>43</v>
      </c>
      <c r="N4562">
        <v>0</v>
      </c>
      <c r="O4562">
        <v>1</v>
      </c>
      <c r="P4562">
        <v>1</v>
      </c>
      <c r="T4562" t="s">
        <v>55</v>
      </c>
      <c r="V4562" t="s">
        <v>67</v>
      </c>
      <c r="X4562" t="s">
        <v>152</v>
      </c>
      <c r="Z4562" t="s">
        <v>153</v>
      </c>
      <c r="AC4562" t="s">
        <v>154</v>
      </c>
      <c r="AG4562" t="s">
        <v>27</v>
      </c>
      <c r="AH4562" t="str">
        <f>Table1[[#This Row],[Family]]</f>
        <v>Chloroperlidae</v>
      </c>
      <c r="AI4562" t="s">
        <v>76</v>
      </c>
      <c r="AJ4562" t="s">
        <v>53</v>
      </c>
      <c r="AK4562">
        <v>1.9</v>
      </c>
      <c r="AM4562" t="s">
        <v>42</v>
      </c>
      <c r="AN4562">
        <v>1.9</v>
      </c>
      <c r="AO4562">
        <v>0</v>
      </c>
    </row>
    <row r="4563" spans="1:41" x14ac:dyDescent="0.25">
      <c r="A4563" t="s">
        <v>979</v>
      </c>
      <c r="F4563" t="s">
        <v>979</v>
      </c>
      <c r="G4563" s="1">
        <v>42438</v>
      </c>
      <c r="I4563" t="s">
        <v>1023</v>
      </c>
      <c r="J4563" t="s">
        <v>129</v>
      </c>
      <c r="K4563" t="s">
        <v>155</v>
      </c>
      <c r="L4563" t="s">
        <v>42</v>
      </c>
      <c r="M4563" t="s">
        <v>43</v>
      </c>
      <c r="N4563">
        <v>0</v>
      </c>
      <c r="O4563">
        <v>2</v>
      </c>
      <c r="P4563">
        <v>2</v>
      </c>
      <c r="T4563" t="s">
        <v>55</v>
      </c>
      <c r="V4563" t="s">
        <v>67</v>
      </c>
      <c r="X4563" t="s">
        <v>152</v>
      </c>
      <c r="Z4563" t="s">
        <v>156</v>
      </c>
      <c r="AC4563" t="s">
        <v>157</v>
      </c>
      <c r="AG4563" t="s">
        <v>27</v>
      </c>
      <c r="AH4563" t="str">
        <f>Table1[[#This Row],[Family]]</f>
        <v>Leuctridae</v>
      </c>
      <c r="AI4563" t="s">
        <v>60</v>
      </c>
      <c r="AJ4563" t="s">
        <v>53</v>
      </c>
      <c r="AK4563">
        <v>0.4</v>
      </c>
      <c r="AM4563" t="s">
        <v>42</v>
      </c>
      <c r="AN4563">
        <v>0.4</v>
      </c>
      <c r="AO4563">
        <v>0</v>
      </c>
    </row>
    <row r="4564" spans="1:41" x14ac:dyDescent="0.25">
      <c r="A4564" t="s">
        <v>979</v>
      </c>
      <c r="F4564" t="s">
        <v>979</v>
      </c>
      <c r="G4564" s="1">
        <v>42438</v>
      </c>
      <c r="I4564" t="s">
        <v>1023</v>
      </c>
      <c r="J4564" t="s">
        <v>129</v>
      </c>
      <c r="K4564" t="s">
        <v>523</v>
      </c>
      <c r="L4564" t="s">
        <v>42</v>
      </c>
      <c r="M4564" t="s">
        <v>43</v>
      </c>
      <c r="N4564">
        <v>0</v>
      </c>
      <c r="O4564">
        <v>1</v>
      </c>
      <c r="P4564">
        <v>1</v>
      </c>
      <c r="T4564" t="s">
        <v>55</v>
      </c>
      <c r="V4564" t="s">
        <v>67</v>
      </c>
      <c r="X4564" t="s">
        <v>152</v>
      </c>
      <c r="Z4564" t="s">
        <v>159</v>
      </c>
      <c r="AG4564" t="s">
        <v>24</v>
      </c>
      <c r="AH4564" t="str">
        <f>Table1[[#This Row],[FinalID]]</f>
        <v>NEMOURIDAE</v>
      </c>
      <c r="AI4564" t="s">
        <v>60</v>
      </c>
      <c r="AJ4564" t="s">
        <v>161</v>
      </c>
      <c r="AK4564">
        <v>2.9</v>
      </c>
      <c r="AM4564" t="s">
        <v>42</v>
      </c>
      <c r="AN4564">
        <v>2.9</v>
      </c>
      <c r="AO4564">
        <v>0</v>
      </c>
    </row>
    <row r="4565" spans="1:41" x14ac:dyDescent="0.25">
      <c r="A4565" t="s">
        <v>979</v>
      </c>
      <c r="F4565" t="s">
        <v>979</v>
      </c>
      <c r="G4565" s="1">
        <v>42438</v>
      </c>
      <c r="I4565" t="s">
        <v>1023</v>
      </c>
      <c r="J4565" t="s">
        <v>129</v>
      </c>
      <c r="K4565" t="s">
        <v>158</v>
      </c>
      <c r="L4565" t="s">
        <v>42</v>
      </c>
      <c r="M4565" t="s">
        <v>43</v>
      </c>
      <c r="N4565">
        <v>0</v>
      </c>
      <c r="O4565">
        <v>1</v>
      </c>
      <c r="P4565">
        <v>1</v>
      </c>
      <c r="T4565" t="s">
        <v>55</v>
      </c>
      <c r="V4565" t="s">
        <v>67</v>
      </c>
      <c r="X4565" t="s">
        <v>152</v>
      </c>
      <c r="Z4565" t="s">
        <v>159</v>
      </c>
      <c r="AC4565" t="s">
        <v>160</v>
      </c>
      <c r="AG4565" t="s">
        <v>27</v>
      </c>
      <c r="AH4565" t="str">
        <f>Table1[[#This Row],[Family]]</f>
        <v>Nemouridae</v>
      </c>
      <c r="AI4565" t="s">
        <v>60</v>
      </c>
      <c r="AJ4565" t="s">
        <v>161</v>
      </c>
      <c r="AK4565">
        <v>3</v>
      </c>
      <c r="AM4565" t="s">
        <v>42</v>
      </c>
      <c r="AN4565">
        <v>3</v>
      </c>
      <c r="AO4565">
        <v>0</v>
      </c>
    </row>
    <row r="4566" spans="1:41" x14ac:dyDescent="0.25">
      <c r="A4566" t="s">
        <v>979</v>
      </c>
      <c r="F4566" t="s">
        <v>979</v>
      </c>
      <c r="G4566" s="1">
        <v>42438</v>
      </c>
      <c r="I4566" t="s">
        <v>1023</v>
      </c>
      <c r="J4566" t="s">
        <v>129</v>
      </c>
      <c r="K4566" t="s">
        <v>876</v>
      </c>
      <c r="L4566" t="s">
        <v>42</v>
      </c>
      <c r="M4566" t="s">
        <v>43</v>
      </c>
      <c r="N4566">
        <v>0</v>
      </c>
      <c r="O4566">
        <v>2</v>
      </c>
      <c r="P4566">
        <v>2</v>
      </c>
      <c r="T4566" t="s">
        <v>55</v>
      </c>
      <c r="V4566" t="s">
        <v>67</v>
      </c>
      <c r="X4566" t="s">
        <v>152</v>
      </c>
      <c r="Z4566" t="s">
        <v>604</v>
      </c>
      <c r="AC4566" t="s">
        <v>877</v>
      </c>
      <c r="AG4566" t="s">
        <v>27</v>
      </c>
      <c r="AH4566" t="str">
        <f>Table1[[#This Row],[Family]]</f>
        <v>Peltoperlidae</v>
      </c>
      <c r="AI4566" t="s">
        <v>60</v>
      </c>
      <c r="AJ4566" t="s">
        <v>169</v>
      </c>
      <c r="AK4566">
        <v>1.5</v>
      </c>
      <c r="AM4566" t="s">
        <v>42</v>
      </c>
      <c r="AN4566">
        <v>1.5</v>
      </c>
      <c r="AO4566">
        <v>0</v>
      </c>
    </row>
    <row r="4567" spans="1:41" x14ac:dyDescent="0.25">
      <c r="A4567" t="s">
        <v>979</v>
      </c>
      <c r="F4567" t="s">
        <v>979</v>
      </c>
      <c r="G4567" s="1">
        <v>42438</v>
      </c>
      <c r="I4567" t="s">
        <v>1023</v>
      </c>
      <c r="J4567" t="s">
        <v>129</v>
      </c>
      <c r="K4567" t="s">
        <v>166</v>
      </c>
      <c r="L4567" t="s">
        <v>42</v>
      </c>
      <c r="M4567" t="s">
        <v>43</v>
      </c>
      <c r="N4567">
        <v>0</v>
      </c>
      <c r="O4567">
        <v>4</v>
      </c>
      <c r="P4567">
        <v>4</v>
      </c>
      <c r="T4567" t="s">
        <v>55</v>
      </c>
      <c r="V4567" t="s">
        <v>67</v>
      </c>
      <c r="X4567" t="s">
        <v>152</v>
      </c>
      <c r="Z4567" t="s">
        <v>167</v>
      </c>
      <c r="AC4567" t="s">
        <v>168</v>
      </c>
      <c r="AG4567" t="s">
        <v>27</v>
      </c>
      <c r="AH4567" t="str">
        <f>Table1[[#This Row],[Family]]</f>
        <v>Perlodidae</v>
      </c>
      <c r="AI4567" t="s">
        <v>76</v>
      </c>
      <c r="AJ4567" t="s">
        <v>169</v>
      </c>
      <c r="AK4567">
        <v>2.4</v>
      </c>
      <c r="AM4567" t="s">
        <v>42</v>
      </c>
      <c r="AN4567">
        <v>2.4</v>
      </c>
      <c r="AO4567">
        <v>0</v>
      </c>
    </row>
    <row r="4568" spans="1:41" x14ac:dyDescent="0.25">
      <c r="A4568" t="s">
        <v>979</v>
      </c>
      <c r="F4568" t="s">
        <v>979</v>
      </c>
      <c r="G4568" s="1">
        <v>42438</v>
      </c>
      <c r="I4568" t="s">
        <v>1023</v>
      </c>
      <c r="J4568" t="s">
        <v>129</v>
      </c>
      <c r="K4568" t="s">
        <v>173</v>
      </c>
      <c r="L4568" t="s">
        <v>42</v>
      </c>
      <c r="M4568" t="s">
        <v>43</v>
      </c>
      <c r="N4568">
        <v>0</v>
      </c>
      <c r="O4568">
        <v>11</v>
      </c>
      <c r="P4568">
        <v>11</v>
      </c>
      <c r="T4568" t="s">
        <v>55</v>
      </c>
      <c r="V4568" t="s">
        <v>67</v>
      </c>
      <c r="X4568" t="s">
        <v>72</v>
      </c>
      <c r="Z4568" t="s">
        <v>171</v>
      </c>
      <c r="AC4568" t="s">
        <v>174</v>
      </c>
      <c r="AG4568" t="s">
        <v>27</v>
      </c>
      <c r="AH4568" t="str">
        <f>Table1[[#This Row],[Family]]</f>
        <v>Hydropsychidae</v>
      </c>
      <c r="AI4568" t="s">
        <v>92</v>
      </c>
      <c r="AJ4568" t="s">
        <v>53</v>
      </c>
      <c r="AK4568">
        <v>2.7</v>
      </c>
      <c r="AM4568" t="s">
        <v>42</v>
      </c>
      <c r="AN4568">
        <v>2.7</v>
      </c>
      <c r="AO4568">
        <v>0</v>
      </c>
    </row>
    <row r="4569" spans="1:41" x14ac:dyDescent="0.25">
      <c r="A4569" t="s">
        <v>979</v>
      </c>
      <c r="F4569" t="s">
        <v>979</v>
      </c>
      <c r="G4569" s="1">
        <v>42438</v>
      </c>
      <c r="I4569" t="s">
        <v>1023</v>
      </c>
      <c r="J4569" t="s">
        <v>129</v>
      </c>
      <c r="K4569" t="s">
        <v>175</v>
      </c>
      <c r="L4569" t="s">
        <v>42</v>
      </c>
      <c r="M4569" t="s">
        <v>43</v>
      </c>
      <c r="N4569">
        <v>0</v>
      </c>
      <c r="O4569">
        <v>2</v>
      </c>
      <c r="P4569">
        <v>2</v>
      </c>
      <c r="T4569" t="s">
        <v>55</v>
      </c>
      <c r="V4569" t="s">
        <v>67</v>
      </c>
      <c r="X4569" t="s">
        <v>72</v>
      </c>
      <c r="Z4569" t="s">
        <v>171</v>
      </c>
      <c r="AC4569" t="s">
        <v>176</v>
      </c>
      <c r="AG4569" t="s">
        <v>27</v>
      </c>
      <c r="AH4569" t="str">
        <f>Table1[[#This Row],[Family]]</f>
        <v>Hydropsychidae</v>
      </c>
      <c r="AI4569" t="s">
        <v>92</v>
      </c>
      <c r="AJ4569" t="s">
        <v>53</v>
      </c>
      <c r="AK4569">
        <v>7.5</v>
      </c>
      <c r="AM4569" t="s">
        <v>42</v>
      </c>
      <c r="AN4569">
        <v>7.5</v>
      </c>
      <c r="AO4569">
        <v>0</v>
      </c>
    </row>
    <row r="4570" spans="1:41" x14ac:dyDescent="0.25">
      <c r="A4570" t="s">
        <v>979</v>
      </c>
      <c r="F4570" t="s">
        <v>979</v>
      </c>
      <c r="G4570" s="1">
        <v>42438</v>
      </c>
      <c r="I4570" t="s">
        <v>1023</v>
      </c>
      <c r="J4570" t="s">
        <v>129</v>
      </c>
      <c r="K4570" t="s">
        <v>590</v>
      </c>
      <c r="L4570" t="s">
        <v>42</v>
      </c>
      <c r="M4570" t="s">
        <v>43</v>
      </c>
      <c r="N4570">
        <v>0</v>
      </c>
      <c r="O4570">
        <v>3</v>
      </c>
      <c r="P4570">
        <v>3</v>
      </c>
      <c r="T4570" t="s">
        <v>55</v>
      </c>
      <c r="V4570" t="s">
        <v>67</v>
      </c>
      <c r="X4570" t="s">
        <v>72</v>
      </c>
      <c r="Z4570" t="s">
        <v>591</v>
      </c>
      <c r="AC4570" t="s">
        <v>592</v>
      </c>
      <c r="AG4570" t="s">
        <v>27</v>
      </c>
      <c r="AH4570" t="str">
        <f>Table1[[#This Row],[Family]]</f>
        <v>Lepidostomatidae</v>
      </c>
      <c r="AI4570" t="s">
        <v>60</v>
      </c>
      <c r="AJ4570" t="s">
        <v>271</v>
      </c>
      <c r="AM4570" t="s">
        <v>42</v>
      </c>
      <c r="AO4570">
        <v>0</v>
      </c>
    </row>
    <row r="4571" spans="1:41" x14ac:dyDescent="0.25">
      <c r="A4571" t="s">
        <v>979</v>
      </c>
      <c r="F4571" t="s">
        <v>979</v>
      </c>
      <c r="G4571" s="1">
        <v>42438</v>
      </c>
      <c r="I4571" t="s">
        <v>1023</v>
      </c>
      <c r="J4571" t="s">
        <v>129</v>
      </c>
      <c r="K4571" t="s">
        <v>359</v>
      </c>
      <c r="L4571" t="s">
        <v>42</v>
      </c>
      <c r="M4571" t="s">
        <v>43</v>
      </c>
      <c r="N4571">
        <v>0</v>
      </c>
      <c r="O4571">
        <v>1</v>
      </c>
      <c r="P4571">
        <v>1</v>
      </c>
      <c r="T4571" t="s">
        <v>55</v>
      </c>
      <c r="V4571" t="s">
        <v>67</v>
      </c>
      <c r="X4571" t="s">
        <v>72</v>
      </c>
      <c r="Z4571" t="s">
        <v>360</v>
      </c>
      <c r="AC4571" t="s">
        <v>361</v>
      </c>
      <c r="AG4571" t="s">
        <v>27</v>
      </c>
      <c r="AH4571" t="str">
        <f>Table1[[#This Row],[Family]]</f>
        <v>Rhyacophilidae</v>
      </c>
      <c r="AI4571" t="s">
        <v>76</v>
      </c>
      <c r="AJ4571" t="s">
        <v>53</v>
      </c>
      <c r="AK4571">
        <v>2.1</v>
      </c>
      <c r="AM4571" t="s">
        <v>42</v>
      </c>
      <c r="AN4571">
        <v>2.1</v>
      </c>
      <c r="AO4571">
        <v>0</v>
      </c>
    </row>
    <row r="4572" spans="1:41" x14ac:dyDescent="0.25">
      <c r="A4572" t="s">
        <v>979</v>
      </c>
      <c r="F4572" t="s">
        <v>979</v>
      </c>
      <c r="G4572" s="1">
        <v>42438</v>
      </c>
      <c r="I4572" t="s">
        <v>1023</v>
      </c>
      <c r="J4572" t="s">
        <v>129</v>
      </c>
      <c r="K4572" t="s">
        <v>248</v>
      </c>
      <c r="L4572" t="s">
        <v>42</v>
      </c>
      <c r="M4572" t="s">
        <v>43</v>
      </c>
      <c r="N4572">
        <v>0</v>
      </c>
      <c r="O4572">
        <v>2</v>
      </c>
      <c r="P4572">
        <v>2</v>
      </c>
      <c r="T4572" t="s">
        <v>55</v>
      </c>
      <c r="V4572" t="s">
        <v>67</v>
      </c>
      <c r="X4572" t="s">
        <v>220</v>
      </c>
      <c r="Z4572" t="s">
        <v>221</v>
      </c>
      <c r="AC4572" t="s">
        <v>249</v>
      </c>
      <c r="AG4572" t="s">
        <v>27</v>
      </c>
      <c r="AH4572" t="str">
        <f>Table1[[#This Row],[Family]]</f>
        <v>Elmidae</v>
      </c>
      <c r="AI4572" t="s">
        <v>144</v>
      </c>
      <c r="AJ4572" t="s">
        <v>53</v>
      </c>
      <c r="AK4572">
        <v>2.7</v>
      </c>
      <c r="AM4572" t="s">
        <v>42</v>
      </c>
      <c r="AN4572">
        <v>2.7</v>
      </c>
      <c r="AO4572">
        <v>0</v>
      </c>
    </row>
    <row r="4573" spans="1:41" x14ac:dyDescent="0.25">
      <c r="A4573" t="s">
        <v>979</v>
      </c>
      <c r="F4573" t="s">
        <v>979</v>
      </c>
      <c r="G4573" s="1">
        <v>42438</v>
      </c>
      <c r="I4573" t="s">
        <v>1023</v>
      </c>
      <c r="J4573" t="s">
        <v>129</v>
      </c>
      <c r="K4573" t="s">
        <v>608</v>
      </c>
      <c r="L4573" t="s">
        <v>42</v>
      </c>
      <c r="M4573" t="s">
        <v>43</v>
      </c>
      <c r="N4573">
        <v>0</v>
      </c>
      <c r="O4573">
        <v>2</v>
      </c>
      <c r="P4573">
        <v>2</v>
      </c>
      <c r="T4573" t="s">
        <v>55</v>
      </c>
      <c r="V4573" t="s">
        <v>67</v>
      </c>
      <c r="X4573" t="s">
        <v>220</v>
      </c>
      <c r="Z4573" t="s">
        <v>387</v>
      </c>
      <c r="AC4573" t="s">
        <v>609</v>
      </c>
      <c r="AG4573" t="s">
        <v>27</v>
      </c>
      <c r="AH4573" t="str">
        <f>Table1[[#This Row],[Family]]</f>
        <v>Psephenidae</v>
      </c>
      <c r="AI4573" t="s">
        <v>144</v>
      </c>
      <c r="AJ4573" t="s">
        <v>53</v>
      </c>
      <c r="AK4573">
        <v>2.2000000000000002</v>
      </c>
      <c r="AM4573" t="s">
        <v>42</v>
      </c>
      <c r="AN4573">
        <v>2.2000000000000002</v>
      </c>
      <c r="AO4573">
        <v>0</v>
      </c>
    </row>
    <row r="4574" spans="1:41" x14ac:dyDescent="0.25">
      <c r="A4574" t="s">
        <v>979</v>
      </c>
      <c r="F4574" t="s">
        <v>979</v>
      </c>
      <c r="G4574" s="1">
        <v>42438</v>
      </c>
      <c r="I4574" t="s">
        <v>1023</v>
      </c>
      <c r="J4574" t="s">
        <v>129</v>
      </c>
      <c r="K4574" t="s">
        <v>507</v>
      </c>
      <c r="L4574" t="s">
        <v>42</v>
      </c>
      <c r="M4574" t="s">
        <v>43</v>
      </c>
      <c r="N4574">
        <v>0</v>
      </c>
      <c r="O4574">
        <v>2</v>
      </c>
      <c r="P4574">
        <v>2</v>
      </c>
      <c r="T4574" t="s">
        <v>55</v>
      </c>
      <c r="V4574" t="s">
        <v>67</v>
      </c>
      <c r="X4574" t="s">
        <v>80</v>
      </c>
      <c r="Z4574" t="s">
        <v>81</v>
      </c>
      <c r="AC4574" t="s">
        <v>508</v>
      </c>
      <c r="AG4574" t="s">
        <v>27</v>
      </c>
      <c r="AH4574" t="str">
        <f>Table1[[#This Row],[Family]]</f>
        <v>Ceratopogonidae</v>
      </c>
      <c r="AI4574" t="s">
        <v>76</v>
      </c>
      <c r="AJ4574" t="s">
        <v>49</v>
      </c>
      <c r="AK4574">
        <v>3.3</v>
      </c>
      <c r="AM4574" t="s">
        <v>42</v>
      </c>
      <c r="AN4574">
        <v>3.3</v>
      </c>
      <c r="AO4574">
        <v>0</v>
      </c>
    </row>
    <row r="4575" spans="1:41" x14ac:dyDescent="0.25">
      <c r="A4575" t="s">
        <v>979</v>
      </c>
      <c r="F4575" t="s">
        <v>979</v>
      </c>
      <c r="G4575" s="1">
        <v>42438</v>
      </c>
      <c r="I4575" t="s">
        <v>1023</v>
      </c>
      <c r="J4575" t="s">
        <v>129</v>
      </c>
      <c r="K4575" t="s">
        <v>183</v>
      </c>
      <c r="L4575" t="s">
        <v>42</v>
      </c>
      <c r="M4575" t="s">
        <v>43</v>
      </c>
      <c r="N4575">
        <v>0</v>
      </c>
      <c r="O4575">
        <v>11</v>
      </c>
      <c r="P4575">
        <v>11</v>
      </c>
      <c r="T4575" t="s">
        <v>55</v>
      </c>
      <c r="V4575" t="s">
        <v>67</v>
      </c>
      <c r="X4575" t="s">
        <v>80</v>
      </c>
      <c r="Z4575" t="s">
        <v>86</v>
      </c>
      <c r="AB4575" t="s">
        <v>97</v>
      </c>
      <c r="AC4575" t="s">
        <v>184</v>
      </c>
      <c r="AG4575" t="s">
        <v>27</v>
      </c>
      <c r="AH4575" t="str">
        <f>Table1[[#This Row],[Family]]</f>
        <v>Chironomidae</v>
      </c>
      <c r="AI4575" t="s">
        <v>48</v>
      </c>
      <c r="AJ4575" t="s">
        <v>185</v>
      </c>
      <c r="AK4575">
        <v>2.1</v>
      </c>
      <c r="AM4575" t="s">
        <v>42</v>
      </c>
      <c r="AN4575">
        <v>2.1</v>
      </c>
      <c r="AO4575">
        <v>0</v>
      </c>
    </row>
    <row r="4576" spans="1:41" x14ac:dyDescent="0.25">
      <c r="A4576" t="s">
        <v>979</v>
      </c>
      <c r="F4576" t="s">
        <v>979</v>
      </c>
      <c r="G4576" s="1">
        <v>42438</v>
      </c>
      <c r="I4576" t="s">
        <v>1023</v>
      </c>
      <c r="J4576" t="s">
        <v>129</v>
      </c>
      <c r="K4576" t="s">
        <v>188</v>
      </c>
      <c r="L4576" t="s">
        <v>42</v>
      </c>
      <c r="M4576" t="s">
        <v>43</v>
      </c>
      <c r="N4576">
        <v>0</v>
      </c>
      <c r="O4576">
        <v>1</v>
      </c>
      <c r="P4576">
        <v>1</v>
      </c>
      <c r="T4576" t="s">
        <v>55</v>
      </c>
      <c r="V4576" t="s">
        <v>67</v>
      </c>
      <c r="X4576" t="s">
        <v>80</v>
      </c>
      <c r="Z4576" t="s">
        <v>86</v>
      </c>
      <c r="AC4576" t="s">
        <v>189</v>
      </c>
      <c r="AG4576" t="s">
        <v>27</v>
      </c>
      <c r="AH4576" t="str">
        <f>Table1[[#This Row],[Family]]</f>
        <v>Chironomidae</v>
      </c>
      <c r="AI4576" t="s">
        <v>60</v>
      </c>
      <c r="AJ4576" t="s">
        <v>190</v>
      </c>
      <c r="AK4576">
        <v>7.4</v>
      </c>
      <c r="AM4576" t="s">
        <v>42</v>
      </c>
      <c r="AN4576">
        <v>7.4</v>
      </c>
      <c r="AO4576">
        <v>0</v>
      </c>
    </row>
    <row r="4577" spans="1:41" x14ac:dyDescent="0.25">
      <c r="A4577" t="s">
        <v>979</v>
      </c>
      <c r="F4577" t="s">
        <v>979</v>
      </c>
      <c r="G4577" s="1">
        <v>42438</v>
      </c>
      <c r="I4577" t="s">
        <v>1023</v>
      </c>
      <c r="J4577" t="s">
        <v>129</v>
      </c>
      <c r="K4577" t="s">
        <v>191</v>
      </c>
      <c r="L4577" t="s">
        <v>42</v>
      </c>
      <c r="M4577" t="s">
        <v>43</v>
      </c>
      <c r="N4577">
        <v>0</v>
      </c>
      <c r="O4577">
        <v>9</v>
      </c>
      <c r="P4577">
        <v>9</v>
      </c>
      <c r="T4577" t="s">
        <v>55</v>
      </c>
      <c r="V4577" t="s">
        <v>67</v>
      </c>
      <c r="X4577" t="s">
        <v>80</v>
      </c>
      <c r="Z4577" t="s">
        <v>86</v>
      </c>
      <c r="AC4577" t="s">
        <v>192</v>
      </c>
      <c r="AG4577" t="s">
        <v>27</v>
      </c>
      <c r="AH4577" t="str">
        <f>Table1[[#This Row],[Family]]</f>
        <v>Chironomidae</v>
      </c>
      <c r="AI4577" t="s">
        <v>48</v>
      </c>
      <c r="AJ4577" t="s">
        <v>61</v>
      </c>
      <c r="AK4577">
        <v>6.1</v>
      </c>
      <c r="AM4577" t="s">
        <v>42</v>
      </c>
      <c r="AN4577">
        <v>6.1</v>
      </c>
      <c r="AO4577">
        <v>0</v>
      </c>
    </row>
    <row r="4578" spans="1:41" x14ac:dyDescent="0.25">
      <c r="A4578" t="s">
        <v>979</v>
      </c>
      <c r="F4578" t="s">
        <v>979</v>
      </c>
      <c r="G4578" s="1">
        <v>42438</v>
      </c>
      <c r="I4578" t="s">
        <v>1023</v>
      </c>
      <c r="J4578" t="s">
        <v>129</v>
      </c>
      <c r="K4578" t="s">
        <v>250</v>
      </c>
      <c r="L4578" t="s">
        <v>42</v>
      </c>
      <c r="M4578" t="s">
        <v>43</v>
      </c>
      <c r="N4578">
        <v>0</v>
      </c>
      <c r="O4578">
        <v>1</v>
      </c>
      <c r="P4578">
        <v>1</v>
      </c>
      <c r="T4578" t="s">
        <v>55</v>
      </c>
      <c r="V4578" t="s">
        <v>67</v>
      </c>
      <c r="X4578" t="s">
        <v>80</v>
      </c>
      <c r="Z4578" t="s">
        <v>86</v>
      </c>
      <c r="AC4578" t="s">
        <v>251</v>
      </c>
      <c r="AG4578" t="s">
        <v>27</v>
      </c>
      <c r="AH4578" t="str">
        <f>Table1[[#This Row],[Family]]</f>
        <v>Chironomidae</v>
      </c>
      <c r="AI4578" t="s">
        <v>48</v>
      </c>
      <c r="AJ4578" t="s">
        <v>61</v>
      </c>
      <c r="AK4578">
        <v>5.0999999999999996</v>
      </c>
      <c r="AM4578" t="s">
        <v>42</v>
      </c>
      <c r="AN4578">
        <v>5.0999999999999996</v>
      </c>
      <c r="AO4578">
        <v>0</v>
      </c>
    </row>
    <row r="4579" spans="1:41" x14ac:dyDescent="0.25">
      <c r="A4579" t="s">
        <v>979</v>
      </c>
      <c r="F4579" t="s">
        <v>979</v>
      </c>
      <c r="G4579" s="1">
        <v>42438</v>
      </c>
      <c r="I4579" t="s">
        <v>1023</v>
      </c>
      <c r="J4579" t="s">
        <v>129</v>
      </c>
      <c r="K4579" t="s">
        <v>198</v>
      </c>
      <c r="L4579" t="s">
        <v>42</v>
      </c>
      <c r="M4579" t="s">
        <v>43</v>
      </c>
      <c r="N4579">
        <v>0</v>
      </c>
      <c r="O4579">
        <v>6</v>
      </c>
      <c r="P4579">
        <v>6</v>
      </c>
      <c r="T4579" t="s">
        <v>55</v>
      </c>
      <c r="V4579" t="s">
        <v>67</v>
      </c>
      <c r="X4579" t="s">
        <v>80</v>
      </c>
      <c r="Z4579" t="s">
        <v>199</v>
      </c>
      <c r="AB4579" t="s">
        <v>200</v>
      </c>
      <c r="AC4579" t="s">
        <v>201</v>
      </c>
      <c r="AG4579" t="s">
        <v>27</v>
      </c>
      <c r="AH4579" t="str">
        <f>Table1[[#This Row],[Family]]</f>
        <v>Simuliidae</v>
      </c>
      <c r="AI4579" t="s">
        <v>92</v>
      </c>
      <c r="AJ4579" t="s">
        <v>53</v>
      </c>
      <c r="AK4579">
        <v>2.4</v>
      </c>
      <c r="AM4579" t="s">
        <v>42</v>
      </c>
      <c r="AN4579">
        <v>2.4</v>
      </c>
      <c r="AO4579">
        <v>0</v>
      </c>
    </row>
    <row r="4580" spans="1:41" x14ac:dyDescent="0.25">
      <c r="A4580" t="s">
        <v>979</v>
      </c>
      <c r="F4580" t="s">
        <v>979</v>
      </c>
      <c r="G4580" s="1">
        <v>42438</v>
      </c>
      <c r="I4580" t="s">
        <v>1023</v>
      </c>
      <c r="J4580" t="s">
        <v>129</v>
      </c>
      <c r="K4580" t="s">
        <v>366</v>
      </c>
      <c r="L4580" t="s">
        <v>42</v>
      </c>
      <c r="M4580" t="s">
        <v>43</v>
      </c>
      <c r="N4580">
        <v>0</v>
      </c>
      <c r="O4580">
        <v>1</v>
      </c>
      <c r="P4580">
        <v>1</v>
      </c>
      <c r="T4580" t="s">
        <v>55</v>
      </c>
      <c r="V4580" t="s">
        <v>67</v>
      </c>
      <c r="X4580" t="s">
        <v>80</v>
      </c>
      <c r="Z4580" t="s">
        <v>203</v>
      </c>
      <c r="AC4580" t="s">
        <v>367</v>
      </c>
      <c r="AG4580" t="s">
        <v>27</v>
      </c>
      <c r="AH4580" t="str">
        <f>Table1[[#This Row],[Family]]</f>
        <v>Tipulidae</v>
      </c>
      <c r="AI4580" t="s">
        <v>76</v>
      </c>
      <c r="AJ4580" t="s">
        <v>82</v>
      </c>
      <c r="AK4580">
        <v>1.1000000000000001</v>
      </c>
      <c r="AM4580" t="s">
        <v>42</v>
      </c>
      <c r="AN4580">
        <v>1.1000000000000001</v>
      </c>
      <c r="AO4580">
        <v>0</v>
      </c>
    </row>
    <row r="4581" spans="1:41" x14ac:dyDescent="0.25">
      <c r="A4581" t="s">
        <v>980</v>
      </c>
      <c r="F4581" t="s">
        <v>980</v>
      </c>
      <c r="G4581" s="1">
        <v>42466</v>
      </c>
      <c r="I4581" t="s">
        <v>1023</v>
      </c>
      <c r="J4581" t="s">
        <v>129</v>
      </c>
      <c r="K4581" t="s">
        <v>332</v>
      </c>
      <c r="L4581" t="s">
        <v>42</v>
      </c>
      <c r="M4581" t="s">
        <v>43</v>
      </c>
      <c r="N4581">
        <v>0</v>
      </c>
      <c r="O4581">
        <v>1</v>
      </c>
      <c r="P4581">
        <v>1</v>
      </c>
      <c r="T4581" t="s">
        <v>333</v>
      </c>
      <c r="V4581" t="s">
        <v>334</v>
      </c>
      <c r="X4581" t="s">
        <v>335</v>
      </c>
      <c r="Z4581" t="s">
        <v>336</v>
      </c>
      <c r="AC4581" t="s">
        <v>337</v>
      </c>
      <c r="AG4581" t="s">
        <v>27</v>
      </c>
      <c r="AH4581" t="str">
        <f>Table1[[#This Row],[Family]]</f>
        <v>Dugesiidae</v>
      </c>
      <c r="AI4581" t="s">
        <v>76</v>
      </c>
      <c r="AJ4581" t="s">
        <v>61</v>
      </c>
      <c r="AK4581">
        <v>9.3000000000000007</v>
      </c>
      <c r="AM4581" t="s">
        <v>42</v>
      </c>
      <c r="AN4581">
        <v>9.3000000000000007</v>
      </c>
      <c r="AO4581">
        <v>0</v>
      </c>
    </row>
    <row r="4582" spans="1:41" x14ac:dyDescent="0.25">
      <c r="A4582" t="s">
        <v>980</v>
      </c>
      <c r="F4582" t="s">
        <v>980</v>
      </c>
      <c r="G4582" s="1">
        <v>42466</v>
      </c>
      <c r="I4582" t="s">
        <v>1023</v>
      </c>
      <c r="J4582" t="s">
        <v>129</v>
      </c>
      <c r="K4582" t="s">
        <v>315</v>
      </c>
      <c r="L4582" t="s">
        <v>42</v>
      </c>
      <c r="M4582" t="s">
        <v>43</v>
      </c>
      <c r="N4582">
        <v>0</v>
      </c>
      <c r="O4582">
        <v>1</v>
      </c>
      <c r="P4582">
        <v>1</v>
      </c>
      <c r="T4582" t="s">
        <v>55</v>
      </c>
      <c r="V4582" t="s">
        <v>56</v>
      </c>
      <c r="X4582" t="s">
        <v>57</v>
      </c>
      <c r="Z4582" t="s">
        <v>290</v>
      </c>
      <c r="AC4582" t="s">
        <v>316</v>
      </c>
      <c r="AG4582" t="s">
        <v>27</v>
      </c>
      <c r="AH4582" t="str">
        <f>Table1[[#This Row],[Family]]</f>
        <v>Crangonyctidae</v>
      </c>
      <c r="AI4582" t="s">
        <v>48</v>
      </c>
      <c r="AJ4582" t="s">
        <v>61</v>
      </c>
      <c r="AK4582">
        <v>6.7</v>
      </c>
      <c r="AM4582" t="s">
        <v>42</v>
      </c>
      <c r="AN4582">
        <v>6.7</v>
      </c>
      <c r="AO4582">
        <v>0</v>
      </c>
    </row>
    <row r="4583" spans="1:41" x14ac:dyDescent="0.25">
      <c r="A4583" t="s">
        <v>980</v>
      </c>
      <c r="F4583" t="s">
        <v>980</v>
      </c>
      <c r="G4583" s="1">
        <v>42466</v>
      </c>
      <c r="I4583" t="s">
        <v>1023</v>
      </c>
      <c r="J4583" t="s">
        <v>129</v>
      </c>
      <c r="K4583" t="s">
        <v>62</v>
      </c>
      <c r="L4583" t="s">
        <v>42</v>
      </c>
      <c r="M4583" t="s">
        <v>43</v>
      </c>
      <c r="N4583">
        <v>0</v>
      </c>
      <c r="O4583">
        <v>2</v>
      </c>
      <c r="P4583">
        <v>2</v>
      </c>
      <c r="T4583" t="s">
        <v>55</v>
      </c>
      <c r="V4583" t="s">
        <v>56</v>
      </c>
      <c r="X4583" t="s">
        <v>63</v>
      </c>
      <c r="Z4583" t="s">
        <v>64</v>
      </c>
      <c r="AC4583" t="s">
        <v>65</v>
      </c>
      <c r="AG4583" t="s">
        <v>27</v>
      </c>
      <c r="AH4583" t="str">
        <f>Table1[[#This Row],[Family]]</f>
        <v>Asellidae</v>
      </c>
      <c r="AI4583" t="s">
        <v>48</v>
      </c>
      <c r="AJ4583" t="s">
        <v>61</v>
      </c>
      <c r="AK4583">
        <v>2.6</v>
      </c>
      <c r="AM4583" t="s">
        <v>42</v>
      </c>
      <c r="AN4583">
        <v>2.6</v>
      </c>
      <c r="AO4583">
        <v>0</v>
      </c>
    </row>
    <row r="4584" spans="1:41" x14ac:dyDescent="0.25">
      <c r="A4584" t="s">
        <v>980</v>
      </c>
      <c r="F4584" t="s">
        <v>980</v>
      </c>
      <c r="G4584" s="1">
        <v>42466</v>
      </c>
      <c r="I4584" t="s">
        <v>1023</v>
      </c>
      <c r="J4584" t="s">
        <v>129</v>
      </c>
      <c r="K4584" t="s">
        <v>137</v>
      </c>
      <c r="L4584" t="s">
        <v>42</v>
      </c>
      <c r="M4584" t="s">
        <v>43</v>
      </c>
      <c r="N4584">
        <v>0</v>
      </c>
      <c r="O4584">
        <v>3</v>
      </c>
      <c r="P4584">
        <v>3</v>
      </c>
      <c r="T4584" t="s">
        <v>55</v>
      </c>
      <c r="V4584" t="s">
        <v>67</v>
      </c>
      <c r="X4584" t="s">
        <v>68</v>
      </c>
      <c r="Z4584" t="s">
        <v>138</v>
      </c>
      <c r="AC4584" t="s">
        <v>139</v>
      </c>
      <c r="AG4584" t="s">
        <v>27</v>
      </c>
      <c r="AH4584" t="str">
        <f>Table1[[#This Row],[Family]]</f>
        <v>Ephemerellidae</v>
      </c>
      <c r="AI4584" t="s">
        <v>48</v>
      </c>
      <c r="AJ4584" t="s">
        <v>140</v>
      </c>
      <c r="AK4584">
        <v>2.2999999999999998</v>
      </c>
      <c r="AM4584" t="s">
        <v>42</v>
      </c>
      <c r="AN4584">
        <v>2.2999999999999998</v>
      </c>
      <c r="AO4584">
        <v>0</v>
      </c>
    </row>
    <row r="4585" spans="1:41" x14ac:dyDescent="0.25">
      <c r="A4585" t="s">
        <v>980</v>
      </c>
      <c r="F4585" t="s">
        <v>980</v>
      </c>
      <c r="G4585" s="1">
        <v>42466</v>
      </c>
      <c r="I4585" t="s">
        <v>1023</v>
      </c>
      <c r="J4585" t="s">
        <v>129</v>
      </c>
      <c r="K4585" t="s">
        <v>685</v>
      </c>
      <c r="L4585" t="s">
        <v>42</v>
      </c>
      <c r="M4585" t="s">
        <v>43</v>
      </c>
      <c r="N4585">
        <v>0</v>
      </c>
      <c r="O4585">
        <v>2</v>
      </c>
      <c r="P4585">
        <v>2</v>
      </c>
      <c r="T4585" t="s">
        <v>55</v>
      </c>
      <c r="V4585" t="s">
        <v>67</v>
      </c>
      <c r="X4585" t="s">
        <v>68</v>
      </c>
      <c r="Z4585" t="s">
        <v>138</v>
      </c>
      <c r="AC4585" t="s">
        <v>686</v>
      </c>
      <c r="AG4585" t="s">
        <v>27</v>
      </c>
      <c r="AH4585" t="str">
        <f>Table1[[#This Row],[Family]]</f>
        <v>Ephemerellidae</v>
      </c>
      <c r="AI4585" t="s">
        <v>48</v>
      </c>
      <c r="AM4585" t="s">
        <v>42</v>
      </c>
      <c r="AO4585">
        <v>0</v>
      </c>
    </row>
    <row r="4586" spans="1:41" x14ac:dyDescent="0.25">
      <c r="A4586" t="s">
        <v>980</v>
      </c>
      <c r="F4586" t="s">
        <v>980</v>
      </c>
      <c r="G4586" s="1">
        <v>42466</v>
      </c>
      <c r="I4586" t="s">
        <v>1023</v>
      </c>
      <c r="J4586" t="s">
        <v>129</v>
      </c>
      <c r="K4586" t="s">
        <v>486</v>
      </c>
      <c r="L4586" t="s">
        <v>42</v>
      </c>
      <c r="M4586" t="s">
        <v>79</v>
      </c>
      <c r="N4586">
        <v>0</v>
      </c>
      <c r="O4586">
        <v>1</v>
      </c>
      <c r="P4586">
        <v>1</v>
      </c>
      <c r="T4586" t="s">
        <v>55</v>
      </c>
      <c r="V4586" t="s">
        <v>67</v>
      </c>
      <c r="X4586" t="s">
        <v>68</v>
      </c>
      <c r="Z4586" t="s">
        <v>146</v>
      </c>
      <c r="AG4586" t="s">
        <v>24</v>
      </c>
      <c r="AH4586" t="str">
        <f>Table1[[#This Row],[FinalID]]</f>
        <v>BAETIDAE</v>
      </c>
      <c r="AI4586" t="s">
        <v>48</v>
      </c>
      <c r="AJ4586" t="s">
        <v>136</v>
      </c>
      <c r="AK4586">
        <v>2.2999999999999998</v>
      </c>
      <c r="AM4586" t="s">
        <v>42</v>
      </c>
      <c r="AN4586">
        <v>2.2999999999999998</v>
      </c>
      <c r="AO4586">
        <v>0</v>
      </c>
    </row>
    <row r="4587" spans="1:41" x14ac:dyDescent="0.25">
      <c r="A4587" t="s">
        <v>980</v>
      </c>
      <c r="F4587" t="s">
        <v>980</v>
      </c>
      <c r="G4587" s="1">
        <v>42466</v>
      </c>
      <c r="I4587" t="s">
        <v>1023</v>
      </c>
      <c r="J4587" t="s">
        <v>129</v>
      </c>
      <c r="K4587" t="s">
        <v>487</v>
      </c>
      <c r="L4587" t="s">
        <v>42</v>
      </c>
      <c r="M4587" t="s">
        <v>43</v>
      </c>
      <c r="N4587">
        <v>0</v>
      </c>
      <c r="O4587">
        <v>2</v>
      </c>
      <c r="P4587">
        <v>2</v>
      </c>
      <c r="T4587" t="s">
        <v>55</v>
      </c>
      <c r="V4587" t="s">
        <v>67</v>
      </c>
      <c r="X4587" t="s">
        <v>68</v>
      </c>
      <c r="Z4587" t="s">
        <v>146</v>
      </c>
      <c r="AC4587" t="s">
        <v>488</v>
      </c>
      <c r="AG4587" t="s">
        <v>27</v>
      </c>
      <c r="AH4587" t="str">
        <f>Table1[[#This Row],[Family]]</f>
        <v>Baetidae</v>
      </c>
      <c r="AM4587" t="s">
        <v>42</v>
      </c>
      <c r="AO4587">
        <v>0</v>
      </c>
    </row>
    <row r="4588" spans="1:41" x14ac:dyDescent="0.25">
      <c r="A4588" t="s">
        <v>980</v>
      </c>
      <c r="F4588" t="s">
        <v>980</v>
      </c>
      <c r="G4588" s="1">
        <v>42466</v>
      </c>
      <c r="I4588" t="s">
        <v>1023</v>
      </c>
      <c r="J4588" t="s">
        <v>129</v>
      </c>
      <c r="K4588" t="s">
        <v>317</v>
      </c>
      <c r="L4588" t="s">
        <v>42</v>
      </c>
      <c r="M4588" t="s">
        <v>43</v>
      </c>
      <c r="N4588">
        <v>0</v>
      </c>
      <c r="O4588">
        <v>2</v>
      </c>
      <c r="P4588">
        <v>2</v>
      </c>
      <c r="T4588" t="s">
        <v>55</v>
      </c>
      <c r="V4588" t="s">
        <v>67</v>
      </c>
      <c r="X4588" t="s">
        <v>68</v>
      </c>
      <c r="Z4588" t="s">
        <v>318</v>
      </c>
      <c r="AC4588" t="s">
        <v>319</v>
      </c>
      <c r="AG4588" t="s">
        <v>27</v>
      </c>
      <c r="AH4588" t="str">
        <f>Table1[[#This Row],[Family]]</f>
        <v>Isonychiidae</v>
      </c>
      <c r="AI4588" t="s">
        <v>92</v>
      </c>
      <c r="AJ4588" t="s">
        <v>136</v>
      </c>
      <c r="AK4588">
        <v>2.5</v>
      </c>
      <c r="AM4588" t="s">
        <v>42</v>
      </c>
      <c r="AN4588">
        <v>2.5</v>
      </c>
      <c r="AO4588">
        <v>0</v>
      </c>
    </row>
    <row r="4589" spans="1:41" x14ac:dyDescent="0.25">
      <c r="A4589" t="s">
        <v>980</v>
      </c>
      <c r="F4589" t="s">
        <v>980</v>
      </c>
      <c r="G4589" s="1">
        <v>42466</v>
      </c>
      <c r="I4589" t="s">
        <v>1023</v>
      </c>
      <c r="J4589" t="s">
        <v>129</v>
      </c>
      <c r="K4589" t="s">
        <v>158</v>
      </c>
      <c r="L4589" t="s">
        <v>42</v>
      </c>
      <c r="M4589" t="s">
        <v>43</v>
      </c>
      <c r="N4589">
        <v>0</v>
      </c>
      <c r="O4589">
        <v>1</v>
      </c>
      <c r="P4589">
        <v>1</v>
      </c>
      <c r="T4589" t="s">
        <v>55</v>
      </c>
      <c r="V4589" t="s">
        <v>67</v>
      </c>
      <c r="X4589" t="s">
        <v>152</v>
      </c>
      <c r="Z4589" t="s">
        <v>159</v>
      </c>
      <c r="AC4589" t="s">
        <v>160</v>
      </c>
      <c r="AG4589" t="s">
        <v>27</v>
      </c>
      <c r="AH4589" t="str">
        <f>Table1[[#This Row],[Family]]</f>
        <v>Nemouridae</v>
      </c>
      <c r="AI4589" t="s">
        <v>60</v>
      </c>
      <c r="AJ4589" t="s">
        <v>161</v>
      </c>
      <c r="AK4589">
        <v>3</v>
      </c>
      <c r="AM4589" t="s">
        <v>42</v>
      </c>
      <c r="AN4589">
        <v>3</v>
      </c>
      <c r="AO4589">
        <v>0</v>
      </c>
    </row>
    <row r="4590" spans="1:41" x14ac:dyDescent="0.25">
      <c r="A4590" t="s">
        <v>980</v>
      </c>
      <c r="F4590" t="s">
        <v>980</v>
      </c>
      <c r="G4590" s="1">
        <v>42466</v>
      </c>
      <c r="I4590" t="s">
        <v>1023</v>
      </c>
      <c r="J4590" t="s">
        <v>129</v>
      </c>
      <c r="K4590" t="s">
        <v>170</v>
      </c>
      <c r="L4590" t="s">
        <v>42</v>
      </c>
      <c r="M4590" t="s">
        <v>43</v>
      </c>
      <c r="N4590">
        <v>0</v>
      </c>
      <c r="O4590">
        <v>6</v>
      </c>
      <c r="P4590">
        <v>6</v>
      </c>
      <c r="T4590" t="s">
        <v>55</v>
      </c>
      <c r="V4590" t="s">
        <v>67</v>
      </c>
      <c r="X4590" t="s">
        <v>72</v>
      </c>
      <c r="Z4590" t="s">
        <v>171</v>
      </c>
      <c r="AC4590" t="s">
        <v>172</v>
      </c>
      <c r="AG4590" t="s">
        <v>27</v>
      </c>
      <c r="AH4590" t="str">
        <f>Table1[[#This Row],[Family]]</f>
        <v>Hydropsychidae</v>
      </c>
      <c r="AI4590" t="s">
        <v>92</v>
      </c>
      <c r="AJ4590" t="s">
        <v>53</v>
      </c>
      <c r="AK4590">
        <v>6.5</v>
      </c>
      <c r="AM4590" t="s">
        <v>42</v>
      </c>
      <c r="AN4590">
        <v>6.5</v>
      </c>
      <c r="AO4590">
        <v>0</v>
      </c>
    </row>
    <row r="4591" spans="1:41" x14ac:dyDescent="0.25">
      <c r="A4591" t="s">
        <v>980</v>
      </c>
      <c r="F4591" t="s">
        <v>980</v>
      </c>
      <c r="G4591" s="1">
        <v>42466</v>
      </c>
      <c r="I4591" t="s">
        <v>1023</v>
      </c>
      <c r="J4591" t="s">
        <v>129</v>
      </c>
      <c r="K4591" t="s">
        <v>175</v>
      </c>
      <c r="L4591" t="s">
        <v>42</v>
      </c>
      <c r="M4591" t="s">
        <v>43</v>
      </c>
      <c r="N4591">
        <v>0</v>
      </c>
      <c r="O4591">
        <v>3</v>
      </c>
      <c r="P4591">
        <v>3</v>
      </c>
      <c r="T4591" t="s">
        <v>55</v>
      </c>
      <c r="V4591" t="s">
        <v>67</v>
      </c>
      <c r="X4591" t="s">
        <v>72</v>
      </c>
      <c r="Z4591" t="s">
        <v>171</v>
      </c>
      <c r="AC4591" t="s">
        <v>176</v>
      </c>
      <c r="AG4591" t="s">
        <v>27</v>
      </c>
      <c r="AH4591" t="str">
        <f>Table1[[#This Row],[Family]]</f>
        <v>Hydropsychidae</v>
      </c>
      <c r="AI4591" t="s">
        <v>92</v>
      </c>
      <c r="AJ4591" t="s">
        <v>53</v>
      </c>
      <c r="AK4591">
        <v>7.5</v>
      </c>
      <c r="AM4591" t="s">
        <v>42</v>
      </c>
      <c r="AN4591">
        <v>7.5</v>
      </c>
      <c r="AO4591">
        <v>0</v>
      </c>
    </row>
    <row r="4592" spans="1:41" x14ac:dyDescent="0.25">
      <c r="A4592" t="s">
        <v>980</v>
      </c>
      <c r="F4592" t="s">
        <v>980</v>
      </c>
      <c r="G4592" s="1">
        <v>42466</v>
      </c>
      <c r="I4592" t="s">
        <v>1023</v>
      </c>
      <c r="J4592" t="s">
        <v>129</v>
      </c>
      <c r="K4592" t="s">
        <v>217</v>
      </c>
      <c r="L4592" t="s">
        <v>42</v>
      </c>
      <c r="M4592" t="s">
        <v>43</v>
      </c>
      <c r="N4592">
        <v>0</v>
      </c>
      <c r="O4592">
        <v>6</v>
      </c>
      <c r="P4592">
        <v>6</v>
      </c>
      <c r="T4592" t="s">
        <v>55</v>
      </c>
      <c r="V4592" t="s">
        <v>67</v>
      </c>
      <c r="X4592" t="s">
        <v>72</v>
      </c>
      <c r="Z4592" t="s">
        <v>181</v>
      </c>
      <c r="AC4592" t="s">
        <v>218</v>
      </c>
      <c r="AG4592" t="s">
        <v>27</v>
      </c>
      <c r="AH4592" t="str">
        <f>Table1[[#This Row],[Family]]</f>
        <v>Philopotamidae</v>
      </c>
      <c r="AI4592" t="s">
        <v>92</v>
      </c>
      <c r="AJ4592" t="s">
        <v>53</v>
      </c>
      <c r="AK4592">
        <v>4.4000000000000004</v>
      </c>
      <c r="AM4592" t="s">
        <v>42</v>
      </c>
      <c r="AN4592">
        <v>4.4000000000000004</v>
      </c>
      <c r="AO4592">
        <v>0</v>
      </c>
    </row>
    <row r="4593" spans="1:41" x14ac:dyDescent="0.25">
      <c r="A4593" t="s">
        <v>980</v>
      </c>
      <c r="F4593" t="s">
        <v>980</v>
      </c>
      <c r="G4593" s="1">
        <v>42466</v>
      </c>
      <c r="I4593" t="s">
        <v>1023</v>
      </c>
      <c r="J4593" t="s">
        <v>129</v>
      </c>
      <c r="K4593" t="s">
        <v>356</v>
      </c>
      <c r="L4593" t="s">
        <v>42</v>
      </c>
      <c r="M4593" t="s">
        <v>43</v>
      </c>
      <c r="N4593">
        <v>0</v>
      </c>
      <c r="O4593">
        <v>1</v>
      </c>
      <c r="P4593">
        <v>1</v>
      </c>
      <c r="T4593" t="s">
        <v>55</v>
      </c>
      <c r="V4593" t="s">
        <v>67</v>
      </c>
      <c r="X4593" t="s">
        <v>72</v>
      </c>
      <c r="Z4593" t="s">
        <v>357</v>
      </c>
      <c r="AC4593" t="s">
        <v>358</v>
      </c>
      <c r="AG4593" t="s">
        <v>27</v>
      </c>
      <c r="AH4593" t="str">
        <f>Table1[[#This Row],[Family]]</f>
        <v>Psychomyiidae</v>
      </c>
      <c r="AI4593" t="s">
        <v>144</v>
      </c>
      <c r="AJ4593" t="s">
        <v>53</v>
      </c>
      <c r="AK4593">
        <v>4.7</v>
      </c>
      <c r="AM4593" t="s">
        <v>42</v>
      </c>
      <c r="AN4593">
        <v>4.7</v>
      </c>
      <c r="AO4593">
        <v>0</v>
      </c>
    </row>
    <row r="4594" spans="1:41" x14ac:dyDescent="0.25">
      <c r="A4594" t="s">
        <v>980</v>
      </c>
      <c r="F4594" t="s">
        <v>980</v>
      </c>
      <c r="G4594" s="1">
        <v>42466</v>
      </c>
      <c r="I4594" t="s">
        <v>1023</v>
      </c>
      <c r="J4594" t="s">
        <v>129</v>
      </c>
      <c r="K4594" t="s">
        <v>177</v>
      </c>
      <c r="L4594" t="s">
        <v>42</v>
      </c>
      <c r="M4594" t="s">
        <v>43</v>
      </c>
      <c r="N4594">
        <v>0</v>
      </c>
      <c r="O4594">
        <v>4</v>
      </c>
      <c r="P4594">
        <v>4</v>
      </c>
      <c r="T4594" t="s">
        <v>55</v>
      </c>
      <c r="V4594" t="s">
        <v>67</v>
      </c>
      <c r="X4594" t="s">
        <v>72</v>
      </c>
      <c r="Z4594" t="s">
        <v>178</v>
      </c>
      <c r="AC4594" t="s">
        <v>179</v>
      </c>
      <c r="AG4594" t="s">
        <v>27</v>
      </c>
      <c r="AH4594" t="str">
        <f>Table1[[#This Row],[Family]]</f>
        <v>Uenoidae</v>
      </c>
      <c r="AI4594" t="s">
        <v>144</v>
      </c>
      <c r="AJ4594" t="s">
        <v>53</v>
      </c>
      <c r="AK4594">
        <v>2.7</v>
      </c>
      <c r="AM4594" t="s">
        <v>42</v>
      </c>
      <c r="AN4594">
        <v>2.7</v>
      </c>
      <c r="AO4594">
        <v>0</v>
      </c>
    </row>
    <row r="4595" spans="1:41" x14ac:dyDescent="0.25">
      <c r="A4595" t="s">
        <v>980</v>
      </c>
      <c r="F4595" t="s">
        <v>980</v>
      </c>
      <c r="G4595" s="1">
        <v>42466</v>
      </c>
      <c r="I4595" t="s">
        <v>1023</v>
      </c>
      <c r="J4595" t="s">
        <v>129</v>
      </c>
      <c r="K4595" t="s">
        <v>463</v>
      </c>
      <c r="L4595" t="s">
        <v>42</v>
      </c>
      <c r="M4595" t="s">
        <v>43</v>
      </c>
      <c r="N4595">
        <v>0</v>
      </c>
      <c r="O4595">
        <v>1</v>
      </c>
      <c r="P4595">
        <v>1</v>
      </c>
      <c r="T4595" t="s">
        <v>55</v>
      </c>
      <c r="V4595" t="s">
        <v>67</v>
      </c>
      <c r="X4595" t="s">
        <v>220</v>
      </c>
      <c r="Z4595" t="s">
        <v>221</v>
      </c>
      <c r="AC4595" t="s">
        <v>464</v>
      </c>
      <c r="AG4595" t="s">
        <v>27</v>
      </c>
      <c r="AH4595" t="str">
        <f>Table1[[#This Row],[Family]]</f>
        <v>Elmidae</v>
      </c>
      <c r="AI4595" t="s">
        <v>144</v>
      </c>
      <c r="AJ4595" t="s">
        <v>376</v>
      </c>
      <c r="AK4595">
        <v>5.7</v>
      </c>
      <c r="AM4595" t="s">
        <v>42</v>
      </c>
      <c r="AN4595">
        <v>5.7</v>
      </c>
      <c r="AO4595">
        <v>0</v>
      </c>
    </row>
    <row r="4596" spans="1:41" x14ac:dyDescent="0.25">
      <c r="A4596" t="s">
        <v>980</v>
      </c>
      <c r="F4596" t="s">
        <v>980</v>
      </c>
      <c r="G4596" s="1">
        <v>42466</v>
      </c>
      <c r="I4596" t="s">
        <v>1023</v>
      </c>
      <c r="J4596" t="s">
        <v>129</v>
      </c>
      <c r="K4596" t="s">
        <v>384</v>
      </c>
      <c r="L4596" t="s">
        <v>42</v>
      </c>
      <c r="M4596" t="s">
        <v>43</v>
      </c>
      <c r="N4596">
        <v>0</v>
      </c>
      <c r="O4596">
        <v>1</v>
      </c>
      <c r="P4596">
        <v>1</v>
      </c>
      <c r="T4596" t="s">
        <v>55</v>
      </c>
      <c r="V4596" t="s">
        <v>67</v>
      </c>
      <c r="X4596" t="s">
        <v>220</v>
      </c>
      <c r="Z4596" t="s">
        <v>221</v>
      </c>
      <c r="AC4596" t="s">
        <v>385</v>
      </c>
      <c r="AG4596" t="s">
        <v>27</v>
      </c>
      <c r="AH4596" t="str">
        <f>Table1[[#This Row],[Family]]</f>
        <v>Elmidae</v>
      </c>
      <c r="AI4596" t="s">
        <v>144</v>
      </c>
      <c r="AJ4596" t="s">
        <v>53</v>
      </c>
      <c r="AK4596">
        <v>6.8</v>
      </c>
      <c r="AM4596" t="s">
        <v>42</v>
      </c>
      <c r="AN4596">
        <v>6.8</v>
      </c>
      <c r="AO4596">
        <v>0</v>
      </c>
    </row>
    <row r="4597" spans="1:41" x14ac:dyDescent="0.25">
      <c r="A4597" t="s">
        <v>980</v>
      </c>
      <c r="F4597" t="s">
        <v>980</v>
      </c>
      <c r="G4597" s="1">
        <v>42466</v>
      </c>
      <c r="I4597" t="s">
        <v>1023</v>
      </c>
      <c r="J4597" t="s">
        <v>129</v>
      </c>
      <c r="K4597" t="s">
        <v>362</v>
      </c>
      <c r="L4597" t="s">
        <v>42</v>
      </c>
      <c r="M4597" t="s">
        <v>43</v>
      </c>
      <c r="N4597">
        <v>0</v>
      </c>
      <c r="O4597">
        <v>4</v>
      </c>
      <c r="P4597">
        <v>4</v>
      </c>
      <c r="T4597" t="s">
        <v>55</v>
      </c>
      <c r="V4597" t="s">
        <v>67</v>
      </c>
      <c r="X4597" t="s">
        <v>220</v>
      </c>
      <c r="Z4597" t="s">
        <v>221</v>
      </c>
      <c r="AC4597" t="s">
        <v>363</v>
      </c>
      <c r="AG4597" t="s">
        <v>27</v>
      </c>
      <c r="AH4597" t="str">
        <f>Table1[[#This Row],[Family]]</f>
        <v>Elmidae</v>
      </c>
      <c r="AI4597" t="s">
        <v>144</v>
      </c>
      <c r="AJ4597" t="s">
        <v>53</v>
      </c>
      <c r="AK4597">
        <v>5.4</v>
      </c>
      <c r="AM4597" t="s">
        <v>42</v>
      </c>
      <c r="AN4597">
        <v>5.4</v>
      </c>
      <c r="AO4597">
        <v>0</v>
      </c>
    </row>
    <row r="4598" spans="1:41" x14ac:dyDescent="0.25">
      <c r="A4598" t="s">
        <v>980</v>
      </c>
      <c r="F4598" t="s">
        <v>980</v>
      </c>
      <c r="G4598" s="1">
        <v>42466</v>
      </c>
      <c r="I4598" t="s">
        <v>1023</v>
      </c>
      <c r="J4598" t="s">
        <v>129</v>
      </c>
      <c r="K4598" t="s">
        <v>219</v>
      </c>
      <c r="L4598" t="s">
        <v>42</v>
      </c>
      <c r="M4598" t="s">
        <v>43</v>
      </c>
      <c r="N4598">
        <v>0</v>
      </c>
      <c r="O4598">
        <v>3</v>
      </c>
      <c r="P4598">
        <v>3</v>
      </c>
      <c r="T4598" t="s">
        <v>55</v>
      </c>
      <c r="V4598" t="s">
        <v>67</v>
      </c>
      <c r="X4598" t="s">
        <v>220</v>
      </c>
      <c r="Z4598" t="s">
        <v>221</v>
      </c>
      <c r="AC4598" t="s">
        <v>222</v>
      </c>
      <c r="AG4598" t="s">
        <v>27</v>
      </c>
      <c r="AH4598" t="str">
        <f>Table1[[#This Row],[Family]]</f>
        <v>Elmidae</v>
      </c>
      <c r="AI4598" t="s">
        <v>144</v>
      </c>
      <c r="AJ4598" t="s">
        <v>53</v>
      </c>
      <c r="AK4598">
        <v>7.1</v>
      </c>
      <c r="AM4598" t="s">
        <v>42</v>
      </c>
      <c r="AN4598">
        <v>7.1</v>
      </c>
      <c r="AO4598">
        <v>0</v>
      </c>
    </row>
    <row r="4599" spans="1:41" x14ac:dyDescent="0.25">
      <c r="A4599" t="s">
        <v>980</v>
      </c>
      <c r="F4599" t="s">
        <v>980</v>
      </c>
      <c r="G4599" s="1">
        <v>42466</v>
      </c>
      <c r="I4599" t="s">
        <v>1023</v>
      </c>
      <c r="J4599" t="s">
        <v>129</v>
      </c>
      <c r="K4599" t="s">
        <v>386</v>
      </c>
      <c r="L4599" t="s">
        <v>42</v>
      </c>
      <c r="M4599" t="s">
        <v>43</v>
      </c>
      <c r="N4599">
        <v>0</v>
      </c>
      <c r="O4599">
        <v>4</v>
      </c>
      <c r="P4599">
        <v>4</v>
      </c>
      <c r="T4599" t="s">
        <v>55</v>
      </c>
      <c r="V4599" t="s">
        <v>67</v>
      </c>
      <c r="X4599" t="s">
        <v>220</v>
      </c>
      <c r="Z4599" t="s">
        <v>387</v>
      </c>
      <c r="AC4599" t="s">
        <v>388</v>
      </c>
      <c r="AG4599" t="s">
        <v>27</v>
      </c>
      <c r="AH4599" t="str">
        <f>Table1[[#This Row],[Family]]</f>
        <v>Psephenidae</v>
      </c>
      <c r="AI4599" t="s">
        <v>144</v>
      </c>
      <c r="AJ4599" t="s">
        <v>53</v>
      </c>
      <c r="AK4599">
        <v>4.4000000000000004</v>
      </c>
      <c r="AM4599" t="s">
        <v>42</v>
      </c>
      <c r="AN4599">
        <v>4.4000000000000004</v>
      </c>
      <c r="AO4599">
        <v>0</v>
      </c>
    </row>
    <row r="4600" spans="1:41" x14ac:dyDescent="0.25">
      <c r="A4600" t="s">
        <v>980</v>
      </c>
      <c r="F4600" t="s">
        <v>980</v>
      </c>
      <c r="G4600" s="1">
        <v>42466</v>
      </c>
      <c r="I4600" t="s">
        <v>1023</v>
      </c>
      <c r="J4600" t="s">
        <v>129</v>
      </c>
      <c r="K4600" t="s">
        <v>90</v>
      </c>
      <c r="L4600" t="s">
        <v>42</v>
      </c>
      <c r="M4600" t="s">
        <v>43</v>
      </c>
      <c r="N4600">
        <v>0</v>
      </c>
      <c r="O4600">
        <v>2</v>
      </c>
      <c r="P4600">
        <v>2</v>
      </c>
      <c r="T4600" t="s">
        <v>55</v>
      </c>
      <c r="V4600" t="s">
        <v>67</v>
      </c>
      <c r="X4600" t="s">
        <v>80</v>
      </c>
      <c r="Z4600" t="s">
        <v>86</v>
      </c>
      <c r="AB4600" t="s">
        <v>87</v>
      </c>
      <c r="AC4600" t="s">
        <v>91</v>
      </c>
      <c r="AG4600" t="s">
        <v>27</v>
      </c>
      <c r="AH4600" t="str">
        <f>Table1[[#This Row],[Family]]</f>
        <v>Chironomidae</v>
      </c>
      <c r="AI4600" t="s">
        <v>92</v>
      </c>
      <c r="AJ4600" t="s">
        <v>53</v>
      </c>
      <c r="AK4600">
        <v>4.9000000000000004</v>
      </c>
      <c r="AM4600" t="s">
        <v>42</v>
      </c>
      <c r="AN4600">
        <v>4.9000000000000004</v>
      </c>
      <c r="AO4600">
        <v>0</v>
      </c>
    </row>
    <row r="4601" spans="1:41" x14ac:dyDescent="0.25">
      <c r="A4601" t="s">
        <v>980</v>
      </c>
      <c r="F4601" t="s">
        <v>980</v>
      </c>
      <c r="G4601" s="1">
        <v>42466</v>
      </c>
      <c r="I4601" t="s">
        <v>1023</v>
      </c>
      <c r="J4601" t="s">
        <v>129</v>
      </c>
      <c r="K4601" t="s">
        <v>93</v>
      </c>
      <c r="L4601" t="s">
        <v>42</v>
      </c>
      <c r="M4601" t="s">
        <v>43</v>
      </c>
      <c r="N4601">
        <v>0</v>
      </c>
      <c r="O4601">
        <v>3</v>
      </c>
      <c r="P4601">
        <v>3</v>
      </c>
      <c r="T4601" t="s">
        <v>55</v>
      </c>
      <c r="V4601" t="s">
        <v>67</v>
      </c>
      <c r="X4601" t="s">
        <v>80</v>
      </c>
      <c r="Z4601" t="s">
        <v>86</v>
      </c>
      <c r="AB4601" t="s">
        <v>87</v>
      </c>
      <c r="AC4601" t="s">
        <v>94</v>
      </c>
      <c r="AG4601" t="s">
        <v>27</v>
      </c>
      <c r="AH4601" t="str">
        <f>Table1[[#This Row],[Family]]</f>
        <v>Chironomidae</v>
      </c>
      <c r="AI4601" t="s">
        <v>60</v>
      </c>
      <c r="AJ4601" t="s">
        <v>95</v>
      </c>
      <c r="AK4601">
        <v>6.3</v>
      </c>
      <c r="AM4601" t="s">
        <v>42</v>
      </c>
      <c r="AN4601">
        <v>6.3</v>
      </c>
      <c r="AO4601">
        <v>0</v>
      </c>
    </row>
    <row r="4602" spans="1:41" x14ac:dyDescent="0.25">
      <c r="A4602" t="s">
        <v>980</v>
      </c>
      <c r="F4602" t="s">
        <v>980</v>
      </c>
      <c r="G4602" s="1">
        <v>42466</v>
      </c>
      <c r="I4602" t="s">
        <v>1023</v>
      </c>
      <c r="J4602" t="s">
        <v>129</v>
      </c>
      <c r="K4602" t="s">
        <v>98</v>
      </c>
      <c r="L4602" t="s">
        <v>42</v>
      </c>
      <c r="M4602" t="s">
        <v>43</v>
      </c>
      <c r="N4602">
        <v>0</v>
      </c>
      <c r="O4602">
        <v>4</v>
      </c>
      <c r="P4602">
        <v>4</v>
      </c>
      <c r="T4602" t="s">
        <v>55</v>
      </c>
      <c r="V4602" t="s">
        <v>67</v>
      </c>
      <c r="X4602" t="s">
        <v>80</v>
      </c>
      <c r="Z4602" t="s">
        <v>86</v>
      </c>
      <c r="AB4602" t="s">
        <v>97</v>
      </c>
      <c r="AC4602" t="s">
        <v>99</v>
      </c>
      <c r="AG4602" t="s">
        <v>27</v>
      </c>
      <c r="AH4602" t="str">
        <f>Table1[[#This Row],[Family]]</f>
        <v>Chironomidae</v>
      </c>
      <c r="AI4602" t="s">
        <v>92</v>
      </c>
      <c r="AJ4602" t="s">
        <v>95</v>
      </c>
      <c r="AK4602">
        <v>4.9000000000000004</v>
      </c>
      <c r="AM4602" t="s">
        <v>42</v>
      </c>
      <c r="AN4602">
        <v>4.9000000000000004</v>
      </c>
      <c r="AO4602">
        <v>0</v>
      </c>
    </row>
    <row r="4603" spans="1:41" x14ac:dyDescent="0.25">
      <c r="A4603" t="s">
        <v>980</v>
      </c>
      <c r="F4603" t="s">
        <v>980</v>
      </c>
      <c r="G4603" s="1">
        <v>42466</v>
      </c>
      <c r="I4603" t="s">
        <v>1023</v>
      </c>
      <c r="J4603" t="s">
        <v>129</v>
      </c>
      <c r="K4603" t="s">
        <v>186</v>
      </c>
      <c r="L4603" t="s">
        <v>42</v>
      </c>
      <c r="M4603" t="s">
        <v>79</v>
      </c>
      <c r="N4603">
        <v>0</v>
      </c>
      <c r="O4603">
        <v>4</v>
      </c>
      <c r="P4603">
        <v>4</v>
      </c>
      <c r="T4603" t="s">
        <v>55</v>
      </c>
      <c r="V4603" t="s">
        <v>67</v>
      </c>
      <c r="X4603" t="s">
        <v>80</v>
      </c>
      <c r="Z4603" t="s">
        <v>86</v>
      </c>
      <c r="AC4603" t="s">
        <v>187</v>
      </c>
      <c r="AG4603" t="s">
        <v>27</v>
      </c>
      <c r="AH4603" t="str">
        <f>Table1[[#This Row],[Family]]</f>
        <v>Chironomidae</v>
      </c>
      <c r="AI4603" t="s">
        <v>48</v>
      </c>
      <c r="AK4603">
        <v>7.6</v>
      </c>
      <c r="AM4603" t="s">
        <v>42</v>
      </c>
      <c r="AN4603">
        <v>7.6</v>
      </c>
      <c r="AO4603">
        <v>0</v>
      </c>
    </row>
    <row r="4604" spans="1:41" x14ac:dyDescent="0.25">
      <c r="A4604" t="s">
        <v>980</v>
      </c>
      <c r="F4604" t="s">
        <v>980</v>
      </c>
      <c r="G4604" s="1">
        <v>42466</v>
      </c>
      <c r="I4604" t="s">
        <v>1023</v>
      </c>
      <c r="J4604" t="s">
        <v>129</v>
      </c>
      <c r="K4604" t="s">
        <v>100</v>
      </c>
      <c r="L4604" t="s">
        <v>42</v>
      </c>
      <c r="M4604" t="s">
        <v>43</v>
      </c>
      <c r="N4604">
        <v>0</v>
      </c>
      <c r="O4604">
        <v>10</v>
      </c>
      <c r="P4604">
        <v>10</v>
      </c>
      <c r="T4604" t="s">
        <v>55</v>
      </c>
      <c r="V4604" t="s">
        <v>67</v>
      </c>
      <c r="X4604" t="s">
        <v>80</v>
      </c>
      <c r="Z4604" t="s">
        <v>86</v>
      </c>
      <c r="AC4604" t="s">
        <v>101</v>
      </c>
      <c r="AG4604" t="s">
        <v>27</v>
      </c>
      <c r="AH4604" t="str">
        <f>Table1[[#This Row],[Family]]</f>
        <v>Chironomidae</v>
      </c>
      <c r="AI4604" t="s">
        <v>60</v>
      </c>
      <c r="AJ4604" t="s">
        <v>102</v>
      </c>
      <c r="AK4604">
        <v>9.6</v>
      </c>
      <c r="AM4604" t="s">
        <v>42</v>
      </c>
      <c r="AN4604">
        <v>9.6</v>
      </c>
      <c r="AO4604">
        <v>0</v>
      </c>
    </row>
    <row r="4605" spans="1:41" x14ac:dyDescent="0.25">
      <c r="A4605" t="s">
        <v>980</v>
      </c>
      <c r="F4605" t="s">
        <v>980</v>
      </c>
      <c r="G4605" s="1">
        <v>42466</v>
      </c>
      <c r="I4605" t="s">
        <v>1023</v>
      </c>
      <c r="J4605" t="s">
        <v>129</v>
      </c>
      <c r="K4605" t="s">
        <v>191</v>
      </c>
      <c r="L4605" t="s">
        <v>42</v>
      </c>
      <c r="M4605" t="s">
        <v>43</v>
      </c>
      <c r="N4605">
        <v>0</v>
      </c>
      <c r="O4605">
        <v>1</v>
      </c>
      <c r="P4605">
        <v>1</v>
      </c>
      <c r="T4605" t="s">
        <v>55</v>
      </c>
      <c r="V4605" t="s">
        <v>67</v>
      </c>
      <c r="X4605" t="s">
        <v>80</v>
      </c>
      <c r="Z4605" t="s">
        <v>86</v>
      </c>
      <c r="AC4605" t="s">
        <v>192</v>
      </c>
      <c r="AG4605" t="s">
        <v>27</v>
      </c>
      <c r="AH4605" t="str">
        <f>Table1[[#This Row],[Family]]</f>
        <v>Chironomidae</v>
      </c>
      <c r="AI4605" t="s">
        <v>48</v>
      </c>
      <c r="AJ4605" t="s">
        <v>61</v>
      </c>
      <c r="AK4605">
        <v>6.1</v>
      </c>
      <c r="AM4605" t="s">
        <v>42</v>
      </c>
      <c r="AN4605">
        <v>6.1</v>
      </c>
      <c r="AO4605">
        <v>0</v>
      </c>
    </row>
    <row r="4606" spans="1:41" x14ac:dyDescent="0.25">
      <c r="A4606" t="s">
        <v>980</v>
      </c>
      <c r="F4606" t="s">
        <v>980</v>
      </c>
      <c r="G4606" s="1">
        <v>42466</v>
      </c>
      <c r="I4606" t="s">
        <v>1023</v>
      </c>
      <c r="J4606" t="s">
        <v>129</v>
      </c>
      <c r="K4606" t="s">
        <v>107</v>
      </c>
      <c r="L4606" t="s">
        <v>42</v>
      </c>
      <c r="M4606" t="s">
        <v>43</v>
      </c>
      <c r="N4606">
        <v>0</v>
      </c>
      <c r="O4606">
        <v>25</v>
      </c>
      <c r="P4606">
        <v>25</v>
      </c>
      <c r="T4606" t="s">
        <v>55</v>
      </c>
      <c r="V4606" t="s">
        <v>67</v>
      </c>
      <c r="X4606" t="s">
        <v>80</v>
      </c>
      <c r="Z4606" t="s">
        <v>86</v>
      </c>
      <c r="AC4606" t="s">
        <v>108</v>
      </c>
      <c r="AG4606" t="s">
        <v>27</v>
      </c>
      <c r="AH4606" t="str">
        <f>Table1[[#This Row],[Family]]</f>
        <v>Chironomidae</v>
      </c>
      <c r="AI4606" t="s">
        <v>48</v>
      </c>
      <c r="AJ4606" t="s">
        <v>82</v>
      </c>
      <c r="AK4606">
        <v>9.1999999999999993</v>
      </c>
      <c r="AM4606" t="s">
        <v>42</v>
      </c>
      <c r="AN4606">
        <v>9.1999999999999993</v>
      </c>
      <c r="AO4606">
        <v>0</v>
      </c>
    </row>
    <row r="4607" spans="1:41" x14ac:dyDescent="0.25">
      <c r="A4607" t="s">
        <v>980</v>
      </c>
      <c r="F4607" t="s">
        <v>980</v>
      </c>
      <c r="G4607" s="1">
        <v>42466</v>
      </c>
      <c r="I4607" t="s">
        <v>1023</v>
      </c>
      <c r="J4607" t="s">
        <v>129</v>
      </c>
      <c r="K4607" t="s">
        <v>274</v>
      </c>
      <c r="L4607" t="s">
        <v>42</v>
      </c>
      <c r="M4607" t="s">
        <v>43</v>
      </c>
      <c r="N4607">
        <v>0</v>
      </c>
      <c r="O4607">
        <v>2</v>
      </c>
      <c r="P4607">
        <v>2</v>
      </c>
      <c r="T4607" t="s">
        <v>55</v>
      </c>
      <c r="V4607" t="s">
        <v>67</v>
      </c>
      <c r="X4607" t="s">
        <v>80</v>
      </c>
      <c r="Z4607" t="s">
        <v>86</v>
      </c>
      <c r="AC4607" t="s">
        <v>275</v>
      </c>
      <c r="AG4607" t="s">
        <v>27</v>
      </c>
      <c r="AH4607" t="str">
        <f>Table1[[#This Row],[Family]]</f>
        <v>Chironomidae</v>
      </c>
      <c r="AI4607" t="s">
        <v>48</v>
      </c>
      <c r="AJ4607" t="s">
        <v>61</v>
      </c>
      <c r="AK4607">
        <v>4.5999999999999996</v>
      </c>
      <c r="AM4607" t="s">
        <v>42</v>
      </c>
      <c r="AN4607">
        <v>4.5999999999999996</v>
      </c>
      <c r="AO4607">
        <v>0</v>
      </c>
    </row>
    <row r="4608" spans="1:41" x14ac:dyDescent="0.25">
      <c r="A4608" t="s">
        <v>980</v>
      </c>
      <c r="F4608" t="s">
        <v>980</v>
      </c>
      <c r="G4608" s="1">
        <v>42466</v>
      </c>
      <c r="I4608" t="s">
        <v>1023</v>
      </c>
      <c r="J4608" t="s">
        <v>129</v>
      </c>
      <c r="K4608" t="s">
        <v>255</v>
      </c>
      <c r="L4608" t="s">
        <v>42</v>
      </c>
      <c r="M4608" t="s">
        <v>43</v>
      </c>
      <c r="N4608">
        <v>0</v>
      </c>
      <c r="O4608">
        <v>1</v>
      </c>
      <c r="P4608">
        <v>1</v>
      </c>
      <c r="T4608" t="s">
        <v>55</v>
      </c>
      <c r="V4608" t="s">
        <v>67</v>
      </c>
      <c r="X4608" t="s">
        <v>80</v>
      </c>
      <c r="Z4608" t="s">
        <v>86</v>
      </c>
      <c r="AC4608" t="s">
        <v>256</v>
      </c>
      <c r="AG4608" t="s">
        <v>27</v>
      </c>
      <c r="AH4608" t="str">
        <f>Table1[[#This Row],[Family]]</f>
        <v>Chironomidae</v>
      </c>
      <c r="AI4608" t="s">
        <v>48</v>
      </c>
      <c r="AJ4608" t="s">
        <v>61</v>
      </c>
      <c r="AK4608">
        <v>5.0999999999999996</v>
      </c>
      <c r="AM4608" t="s">
        <v>42</v>
      </c>
      <c r="AN4608">
        <v>5.0999999999999996</v>
      </c>
      <c r="AO4608">
        <v>0</v>
      </c>
    </row>
    <row r="4609" spans="1:41" x14ac:dyDescent="0.25">
      <c r="A4609" t="s">
        <v>980</v>
      </c>
      <c r="F4609" t="s">
        <v>980</v>
      </c>
      <c r="G4609" s="1">
        <v>42466</v>
      </c>
      <c r="I4609" t="s">
        <v>1023</v>
      </c>
      <c r="J4609" t="s">
        <v>129</v>
      </c>
      <c r="K4609" t="s">
        <v>123</v>
      </c>
      <c r="L4609" t="s">
        <v>42</v>
      </c>
      <c r="M4609" t="s">
        <v>43</v>
      </c>
      <c r="N4609">
        <v>0</v>
      </c>
      <c r="O4609">
        <v>1</v>
      </c>
      <c r="P4609">
        <v>1</v>
      </c>
      <c r="T4609" t="s">
        <v>55</v>
      </c>
      <c r="V4609" t="s">
        <v>67</v>
      </c>
      <c r="X4609" t="s">
        <v>80</v>
      </c>
      <c r="Z4609" t="s">
        <v>86</v>
      </c>
      <c r="AC4609" t="s">
        <v>124</v>
      </c>
      <c r="AG4609" t="s">
        <v>27</v>
      </c>
      <c r="AH4609" t="str">
        <f>Table1[[#This Row],[Family]]</f>
        <v>Chironomidae</v>
      </c>
      <c r="AI4609" t="s">
        <v>76</v>
      </c>
      <c r="AJ4609" t="s">
        <v>61</v>
      </c>
      <c r="AK4609">
        <v>8.1999999999999993</v>
      </c>
      <c r="AM4609" t="s">
        <v>42</v>
      </c>
      <c r="AN4609">
        <v>8.1999999999999993</v>
      </c>
      <c r="AO4609">
        <v>0</v>
      </c>
    </row>
    <row r="4610" spans="1:41" x14ac:dyDescent="0.25">
      <c r="A4610" t="s">
        <v>980</v>
      </c>
      <c r="F4610" t="s">
        <v>980</v>
      </c>
      <c r="G4610" s="1">
        <v>42466</v>
      </c>
      <c r="I4610" t="s">
        <v>1023</v>
      </c>
      <c r="J4610" t="s">
        <v>129</v>
      </c>
      <c r="K4610" t="s">
        <v>193</v>
      </c>
      <c r="L4610" t="s">
        <v>42</v>
      </c>
      <c r="M4610" t="s">
        <v>43</v>
      </c>
      <c r="N4610">
        <v>0</v>
      </c>
      <c r="O4610">
        <v>2</v>
      </c>
      <c r="P4610">
        <v>2</v>
      </c>
      <c r="T4610" t="s">
        <v>55</v>
      </c>
      <c r="V4610" t="s">
        <v>67</v>
      </c>
      <c r="X4610" t="s">
        <v>80</v>
      </c>
      <c r="Z4610" t="s">
        <v>86</v>
      </c>
      <c r="AB4610" t="s">
        <v>194</v>
      </c>
      <c r="AC4610" t="s">
        <v>195</v>
      </c>
      <c r="AG4610" t="s">
        <v>27</v>
      </c>
      <c r="AH4610" t="str">
        <f>Table1[[#This Row],[Family]]</f>
        <v>Chironomidae</v>
      </c>
      <c r="AI4610" t="s">
        <v>48</v>
      </c>
      <c r="AJ4610" t="s">
        <v>61</v>
      </c>
      <c r="AK4610">
        <v>8.5</v>
      </c>
      <c r="AM4610" t="s">
        <v>42</v>
      </c>
      <c r="AN4610">
        <v>8.5</v>
      </c>
      <c r="AO4610">
        <v>0</v>
      </c>
    </row>
    <row r="4611" spans="1:41" x14ac:dyDescent="0.25">
      <c r="A4611" t="s">
        <v>980</v>
      </c>
      <c r="F4611" t="s">
        <v>980</v>
      </c>
      <c r="G4611" s="1">
        <v>42466</v>
      </c>
      <c r="I4611" t="s">
        <v>1023</v>
      </c>
      <c r="J4611" t="s">
        <v>129</v>
      </c>
      <c r="K4611" t="s">
        <v>566</v>
      </c>
      <c r="L4611" t="s">
        <v>42</v>
      </c>
      <c r="M4611" t="s">
        <v>43</v>
      </c>
      <c r="N4611">
        <v>0</v>
      </c>
      <c r="O4611">
        <v>2</v>
      </c>
      <c r="P4611">
        <v>2</v>
      </c>
      <c r="T4611" t="s">
        <v>55</v>
      </c>
      <c r="V4611" t="s">
        <v>67</v>
      </c>
      <c r="X4611" t="s">
        <v>80</v>
      </c>
      <c r="Z4611" t="s">
        <v>279</v>
      </c>
      <c r="AC4611" t="s">
        <v>567</v>
      </c>
      <c r="AG4611" t="s">
        <v>27</v>
      </c>
      <c r="AH4611" t="str">
        <f>Table1[[#This Row],[Family]]</f>
        <v>Empididae</v>
      </c>
      <c r="AI4611" t="s">
        <v>76</v>
      </c>
      <c r="AM4611" t="s">
        <v>42</v>
      </c>
      <c r="AO4611">
        <v>0</v>
      </c>
    </row>
    <row r="4612" spans="1:41" x14ac:dyDescent="0.25">
      <c r="A4612" t="s">
        <v>980</v>
      </c>
      <c r="F4612" t="s">
        <v>980</v>
      </c>
      <c r="G4612" s="1">
        <v>42466</v>
      </c>
      <c r="I4612" t="s">
        <v>1023</v>
      </c>
      <c r="J4612" t="s">
        <v>129</v>
      </c>
      <c r="K4612" t="s">
        <v>236</v>
      </c>
      <c r="L4612" t="s">
        <v>42</v>
      </c>
      <c r="M4612" t="s">
        <v>43</v>
      </c>
      <c r="N4612">
        <v>0</v>
      </c>
      <c r="O4612">
        <v>4</v>
      </c>
      <c r="P4612">
        <v>4</v>
      </c>
      <c r="T4612" t="s">
        <v>55</v>
      </c>
      <c r="V4612" t="s">
        <v>67</v>
      </c>
      <c r="X4612" t="s">
        <v>80</v>
      </c>
      <c r="Z4612" t="s">
        <v>199</v>
      </c>
      <c r="AB4612" t="s">
        <v>237</v>
      </c>
      <c r="AC4612" t="s">
        <v>238</v>
      </c>
      <c r="AG4612" t="s">
        <v>27</v>
      </c>
      <c r="AH4612" t="str">
        <f>Table1[[#This Row],[Family]]</f>
        <v>Simuliidae</v>
      </c>
      <c r="AI4612" t="s">
        <v>92</v>
      </c>
      <c r="AJ4612" t="s">
        <v>53</v>
      </c>
      <c r="AK4612">
        <v>5.7</v>
      </c>
      <c r="AM4612" t="s">
        <v>42</v>
      </c>
      <c r="AN4612">
        <v>5.7</v>
      </c>
      <c r="AO4612">
        <v>0</v>
      </c>
    </row>
    <row r="4613" spans="1:41" x14ac:dyDescent="0.25">
      <c r="A4613" t="s">
        <v>980</v>
      </c>
      <c r="F4613" t="s">
        <v>980</v>
      </c>
      <c r="G4613" s="1">
        <v>42466</v>
      </c>
      <c r="I4613" t="s">
        <v>1023</v>
      </c>
      <c r="J4613" t="s">
        <v>129</v>
      </c>
      <c r="K4613" t="s">
        <v>202</v>
      </c>
      <c r="L4613" t="s">
        <v>42</v>
      </c>
      <c r="M4613" t="s">
        <v>43</v>
      </c>
      <c r="N4613">
        <v>0</v>
      </c>
      <c r="O4613">
        <v>1</v>
      </c>
      <c r="P4613">
        <v>1</v>
      </c>
      <c r="T4613" t="s">
        <v>55</v>
      </c>
      <c r="V4613" t="s">
        <v>67</v>
      </c>
      <c r="X4613" t="s">
        <v>80</v>
      </c>
      <c r="Z4613" t="s">
        <v>203</v>
      </c>
      <c r="AC4613" t="s">
        <v>204</v>
      </c>
      <c r="AG4613" t="s">
        <v>27</v>
      </c>
      <c r="AH4613" t="str">
        <f>Table1[[#This Row],[Family]]</f>
        <v>Tipulidae</v>
      </c>
      <c r="AI4613" t="s">
        <v>48</v>
      </c>
      <c r="AJ4613" t="s">
        <v>53</v>
      </c>
      <c r="AK4613">
        <v>8</v>
      </c>
      <c r="AM4613" t="s">
        <v>42</v>
      </c>
      <c r="AN4613">
        <v>8</v>
      </c>
      <c r="AO4613">
        <v>0</v>
      </c>
    </row>
    <row r="4614" spans="1:41" x14ac:dyDescent="0.25">
      <c r="A4614" t="s">
        <v>981</v>
      </c>
      <c r="F4614" t="s">
        <v>981</v>
      </c>
      <c r="G4614" s="1">
        <v>42466</v>
      </c>
      <c r="I4614" t="s">
        <v>1023</v>
      </c>
      <c r="J4614" t="s">
        <v>129</v>
      </c>
      <c r="K4614" t="s">
        <v>41</v>
      </c>
      <c r="L4614" t="s">
        <v>42</v>
      </c>
      <c r="M4614" t="s">
        <v>43</v>
      </c>
      <c r="N4614">
        <v>0</v>
      </c>
      <c r="O4614">
        <v>4</v>
      </c>
      <c r="P4614">
        <v>4</v>
      </c>
      <c r="T4614" t="s">
        <v>44</v>
      </c>
      <c r="V4614" t="s">
        <v>45</v>
      </c>
      <c r="X4614" t="s">
        <v>46</v>
      </c>
      <c r="Z4614" t="s">
        <v>47</v>
      </c>
      <c r="AG4614" t="s">
        <v>24</v>
      </c>
      <c r="AH4614" t="str">
        <f>Table1[[#This Row],[FinalID]]</f>
        <v>NAIDIDAE</v>
      </c>
      <c r="AI4614" t="s">
        <v>48</v>
      </c>
      <c r="AJ4614" t="s">
        <v>49</v>
      </c>
      <c r="AK4614">
        <v>8.5</v>
      </c>
      <c r="AM4614" t="s">
        <v>42</v>
      </c>
      <c r="AN4614">
        <v>8.5</v>
      </c>
      <c r="AO4614">
        <v>0</v>
      </c>
    </row>
    <row r="4615" spans="1:41" x14ac:dyDescent="0.25">
      <c r="A4615" t="s">
        <v>981</v>
      </c>
      <c r="F4615" t="s">
        <v>981</v>
      </c>
      <c r="G4615" s="1">
        <v>42466</v>
      </c>
      <c r="I4615" t="s">
        <v>1023</v>
      </c>
      <c r="J4615" t="s">
        <v>129</v>
      </c>
      <c r="K4615" t="s">
        <v>137</v>
      </c>
      <c r="L4615" t="s">
        <v>42</v>
      </c>
      <c r="M4615" t="s">
        <v>43</v>
      </c>
      <c r="N4615">
        <v>0</v>
      </c>
      <c r="O4615">
        <v>1</v>
      </c>
      <c r="P4615">
        <v>1</v>
      </c>
      <c r="T4615" t="s">
        <v>55</v>
      </c>
      <c r="V4615" t="s">
        <v>67</v>
      </c>
      <c r="X4615" t="s">
        <v>68</v>
      </c>
      <c r="Z4615" t="s">
        <v>138</v>
      </c>
      <c r="AC4615" t="s">
        <v>139</v>
      </c>
      <c r="AG4615" t="s">
        <v>27</v>
      </c>
      <c r="AH4615" t="str">
        <f>Table1[[#This Row],[Family]]</f>
        <v>Ephemerellidae</v>
      </c>
      <c r="AI4615" t="s">
        <v>48</v>
      </c>
      <c r="AJ4615" t="s">
        <v>140</v>
      </c>
      <c r="AK4615">
        <v>2.2999999999999998</v>
      </c>
      <c r="AM4615" t="s">
        <v>42</v>
      </c>
      <c r="AN4615">
        <v>2.2999999999999998</v>
      </c>
      <c r="AO4615">
        <v>0</v>
      </c>
    </row>
    <row r="4616" spans="1:41" x14ac:dyDescent="0.25">
      <c r="A4616" t="s">
        <v>981</v>
      </c>
      <c r="F4616" t="s">
        <v>981</v>
      </c>
      <c r="G4616" s="1">
        <v>42466</v>
      </c>
      <c r="I4616" t="s">
        <v>1023</v>
      </c>
      <c r="J4616" t="s">
        <v>129</v>
      </c>
      <c r="K4616" t="s">
        <v>685</v>
      </c>
      <c r="L4616" t="s">
        <v>42</v>
      </c>
      <c r="M4616" t="s">
        <v>43</v>
      </c>
      <c r="N4616">
        <v>0</v>
      </c>
      <c r="O4616">
        <v>2</v>
      </c>
      <c r="P4616">
        <v>2</v>
      </c>
      <c r="T4616" t="s">
        <v>55</v>
      </c>
      <c r="V4616" t="s">
        <v>67</v>
      </c>
      <c r="X4616" t="s">
        <v>68</v>
      </c>
      <c r="Z4616" t="s">
        <v>138</v>
      </c>
      <c r="AC4616" t="s">
        <v>686</v>
      </c>
      <c r="AG4616" t="s">
        <v>27</v>
      </c>
      <c r="AH4616" t="str">
        <f>Table1[[#This Row],[Family]]</f>
        <v>Ephemerellidae</v>
      </c>
      <c r="AI4616" t="s">
        <v>48</v>
      </c>
      <c r="AM4616" t="s">
        <v>42</v>
      </c>
      <c r="AO4616">
        <v>0</v>
      </c>
    </row>
    <row r="4617" spans="1:41" x14ac:dyDescent="0.25">
      <c r="A4617" t="s">
        <v>981</v>
      </c>
      <c r="F4617" t="s">
        <v>981</v>
      </c>
      <c r="G4617" s="1">
        <v>42466</v>
      </c>
      <c r="I4617" t="s">
        <v>1023</v>
      </c>
      <c r="J4617" t="s">
        <v>129</v>
      </c>
      <c r="K4617" t="s">
        <v>260</v>
      </c>
      <c r="L4617" t="s">
        <v>42</v>
      </c>
      <c r="M4617" t="s">
        <v>43</v>
      </c>
      <c r="N4617">
        <v>0</v>
      </c>
      <c r="O4617">
        <v>1</v>
      </c>
      <c r="P4617">
        <v>1</v>
      </c>
      <c r="T4617" t="s">
        <v>55</v>
      </c>
      <c r="V4617" t="s">
        <v>67</v>
      </c>
      <c r="X4617" t="s">
        <v>68</v>
      </c>
      <c r="Z4617" t="s">
        <v>142</v>
      </c>
      <c r="AC4617" t="s">
        <v>261</v>
      </c>
      <c r="AG4617" t="s">
        <v>27</v>
      </c>
      <c r="AH4617" t="str">
        <f>Table1[[#This Row],[Family]]</f>
        <v>Heptageniidae</v>
      </c>
      <c r="AI4617" t="s">
        <v>144</v>
      </c>
      <c r="AJ4617" t="s">
        <v>53</v>
      </c>
      <c r="AK4617">
        <v>3</v>
      </c>
      <c r="AM4617" t="s">
        <v>42</v>
      </c>
      <c r="AN4617">
        <v>3</v>
      </c>
      <c r="AO4617">
        <v>0</v>
      </c>
    </row>
    <row r="4618" spans="1:41" x14ac:dyDescent="0.25">
      <c r="A4618" t="s">
        <v>981</v>
      </c>
      <c r="F4618" t="s">
        <v>981</v>
      </c>
      <c r="G4618" s="1">
        <v>42466</v>
      </c>
      <c r="I4618" t="s">
        <v>1023</v>
      </c>
      <c r="J4618" t="s">
        <v>129</v>
      </c>
      <c r="K4618" t="s">
        <v>245</v>
      </c>
      <c r="L4618" t="s">
        <v>42</v>
      </c>
      <c r="M4618" t="s">
        <v>43</v>
      </c>
      <c r="N4618">
        <v>0</v>
      </c>
      <c r="O4618">
        <v>3</v>
      </c>
      <c r="P4618">
        <v>3</v>
      </c>
      <c r="T4618" t="s">
        <v>55</v>
      </c>
      <c r="V4618" t="s">
        <v>67</v>
      </c>
      <c r="X4618" t="s">
        <v>68</v>
      </c>
      <c r="Z4618" t="s">
        <v>146</v>
      </c>
      <c r="AC4618" t="s">
        <v>246</v>
      </c>
      <c r="AG4618" t="s">
        <v>27</v>
      </c>
      <c r="AH4618" t="str">
        <f>Table1[[#This Row],[Family]]</f>
        <v>Baetidae</v>
      </c>
      <c r="AI4618" t="s">
        <v>48</v>
      </c>
      <c r="AJ4618" t="s">
        <v>136</v>
      </c>
      <c r="AK4618">
        <v>4.9000000000000004</v>
      </c>
      <c r="AM4618" t="s">
        <v>42</v>
      </c>
      <c r="AN4618">
        <v>4.9000000000000004</v>
      </c>
      <c r="AO4618">
        <v>0</v>
      </c>
    </row>
    <row r="4619" spans="1:41" x14ac:dyDescent="0.25">
      <c r="A4619" t="s">
        <v>981</v>
      </c>
      <c r="F4619" t="s">
        <v>981</v>
      </c>
      <c r="G4619" s="1">
        <v>42466</v>
      </c>
      <c r="I4619" t="s">
        <v>1023</v>
      </c>
      <c r="J4619" t="s">
        <v>129</v>
      </c>
      <c r="K4619" t="s">
        <v>487</v>
      </c>
      <c r="L4619" t="s">
        <v>42</v>
      </c>
      <c r="M4619" t="s">
        <v>43</v>
      </c>
      <c r="N4619">
        <v>0</v>
      </c>
      <c r="O4619">
        <v>7</v>
      </c>
      <c r="P4619">
        <v>7</v>
      </c>
      <c r="T4619" t="s">
        <v>55</v>
      </c>
      <c r="V4619" t="s">
        <v>67</v>
      </c>
      <c r="X4619" t="s">
        <v>68</v>
      </c>
      <c r="Z4619" t="s">
        <v>146</v>
      </c>
      <c r="AC4619" t="s">
        <v>488</v>
      </c>
      <c r="AG4619" t="s">
        <v>27</v>
      </c>
      <c r="AH4619" t="str">
        <f>Table1[[#This Row],[Family]]</f>
        <v>Baetidae</v>
      </c>
      <c r="AM4619" t="s">
        <v>42</v>
      </c>
      <c r="AO4619">
        <v>0</v>
      </c>
    </row>
    <row r="4620" spans="1:41" x14ac:dyDescent="0.25">
      <c r="A4620" t="s">
        <v>981</v>
      </c>
      <c r="F4620" t="s">
        <v>981</v>
      </c>
      <c r="G4620" s="1">
        <v>42466</v>
      </c>
      <c r="I4620" t="s">
        <v>1023</v>
      </c>
      <c r="J4620" t="s">
        <v>129</v>
      </c>
      <c r="K4620" t="s">
        <v>317</v>
      </c>
      <c r="L4620" t="s">
        <v>42</v>
      </c>
      <c r="M4620" t="s">
        <v>43</v>
      </c>
      <c r="N4620">
        <v>0</v>
      </c>
      <c r="O4620">
        <v>1</v>
      </c>
      <c r="P4620">
        <v>1</v>
      </c>
      <c r="T4620" t="s">
        <v>55</v>
      </c>
      <c r="V4620" t="s">
        <v>67</v>
      </c>
      <c r="X4620" t="s">
        <v>68</v>
      </c>
      <c r="Z4620" t="s">
        <v>318</v>
      </c>
      <c r="AC4620" t="s">
        <v>319</v>
      </c>
      <c r="AG4620" t="s">
        <v>27</v>
      </c>
      <c r="AH4620" t="str">
        <f>Table1[[#This Row],[Family]]</f>
        <v>Isonychiidae</v>
      </c>
      <c r="AI4620" t="s">
        <v>92</v>
      </c>
      <c r="AJ4620" t="s">
        <v>136</v>
      </c>
      <c r="AK4620">
        <v>2.5</v>
      </c>
      <c r="AM4620" t="s">
        <v>42</v>
      </c>
      <c r="AN4620">
        <v>2.5</v>
      </c>
      <c r="AO4620">
        <v>0</v>
      </c>
    </row>
    <row r="4621" spans="1:41" x14ac:dyDescent="0.25">
      <c r="A4621" t="s">
        <v>981</v>
      </c>
      <c r="F4621" t="s">
        <v>981</v>
      </c>
      <c r="G4621" s="1">
        <v>42466</v>
      </c>
      <c r="I4621" t="s">
        <v>1023</v>
      </c>
      <c r="J4621" t="s">
        <v>129</v>
      </c>
      <c r="K4621" t="s">
        <v>323</v>
      </c>
      <c r="L4621" t="s">
        <v>42</v>
      </c>
      <c r="M4621" t="s">
        <v>43</v>
      </c>
      <c r="N4621">
        <v>0</v>
      </c>
      <c r="O4621">
        <v>1</v>
      </c>
      <c r="P4621">
        <v>1</v>
      </c>
      <c r="T4621" t="s">
        <v>55</v>
      </c>
      <c r="V4621" t="s">
        <v>67</v>
      </c>
      <c r="X4621" t="s">
        <v>324</v>
      </c>
      <c r="Z4621" t="s">
        <v>325</v>
      </c>
      <c r="AC4621" t="s">
        <v>326</v>
      </c>
      <c r="AG4621" t="s">
        <v>27</v>
      </c>
      <c r="AH4621" t="str">
        <f>Table1[[#This Row],[Family]]</f>
        <v>Calopterygidae</v>
      </c>
      <c r="AI4621" t="s">
        <v>76</v>
      </c>
      <c r="AJ4621" t="s">
        <v>213</v>
      </c>
      <c r="AK4621">
        <v>8.3000000000000007</v>
      </c>
      <c r="AM4621" t="s">
        <v>42</v>
      </c>
      <c r="AN4621">
        <v>8.3000000000000007</v>
      </c>
      <c r="AO4621">
        <v>0</v>
      </c>
    </row>
    <row r="4622" spans="1:41" x14ac:dyDescent="0.25">
      <c r="A4622" t="s">
        <v>981</v>
      </c>
      <c r="F4622" t="s">
        <v>981</v>
      </c>
      <c r="G4622" s="1">
        <v>42466</v>
      </c>
      <c r="I4622" t="s">
        <v>1023</v>
      </c>
      <c r="J4622" t="s">
        <v>129</v>
      </c>
      <c r="K4622" t="s">
        <v>158</v>
      </c>
      <c r="L4622" t="s">
        <v>42</v>
      </c>
      <c r="M4622" t="s">
        <v>43</v>
      </c>
      <c r="N4622">
        <v>0</v>
      </c>
      <c r="O4622">
        <v>2</v>
      </c>
      <c r="P4622">
        <v>2</v>
      </c>
      <c r="T4622" t="s">
        <v>55</v>
      </c>
      <c r="V4622" t="s">
        <v>67</v>
      </c>
      <c r="X4622" t="s">
        <v>152</v>
      </c>
      <c r="Z4622" t="s">
        <v>159</v>
      </c>
      <c r="AC4622" t="s">
        <v>160</v>
      </c>
      <c r="AG4622" t="s">
        <v>27</v>
      </c>
      <c r="AH4622" t="str">
        <f>Table1[[#This Row],[Family]]</f>
        <v>Nemouridae</v>
      </c>
      <c r="AI4622" t="s">
        <v>60</v>
      </c>
      <c r="AJ4622" t="s">
        <v>161</v>
      </c>
      <c r="AK4622">
        <v>3</v>
      </c>
      <c r="AM4622" t="s">
        <v>42</v>
      </c>
      <c r="AN4622">
        <v>3</v>
      </c>
      <c r="AO4622">
        <v>0</v>
      </c>
    </row>
    <row r="4623" spans="1:41" x14ac:dyDescent="0.25">
      <c r="A4623" t="s">
        <v>981</v>
      </c>
      <c r="F4623" t="s">
        <v>981</v>
      </c>
      <c r="G4623" s="1">
        <v>42466</v>
      </c>
      <c r="I4623" t="s">
        <v>1023</v>
      </c>
      <c r="J4623" t="s">
        <v>129</v>
      </c>
      <c r="K4623" t="s">
        <v>170</v>
      </c>
      <c r="L4623" t="s">
        <v>42</v>
      </c>
      <c r="M4623" t="s">
        <v>43</v>
      </c>
      <c r="N4623">
        <v>0</v>
      </c>
      <c r="O4623">
        <v>6</v>
      </c>
      <c r="P4623">
        <v>6</v>
      </c>
      <c r="T4623" t="s">
        <v>55</v>
      </c>
      <c r="V4623" t="s">
        <v>67</v>
      </c>
      <c r="X4623" t="s">
        <v>72</v>
      </c>
      <c r="Z4623" t="s">
        <v>171</v>
      </c>
      <c r="AC4623" t="s">
        <v>172</v>
      </c>
      <c r="AG4623" t="s">
        <v>27</v>
      </c>
      <c r="AH4623" t="str">
        <f>Table1[[#This Row],[Family]]</f>
        <v>Hydropsychidae</v>
      </c>
      <c r="AI4623" t="s">
        <v>92</v>
      </c>
      <c r="AJ4623" t="s">
        <v>53</v>
      </c>
      <c r="AK4623">
        <v>6.5</v>
      </c>
      <c r="AM4623" t="s">
        <v>42</v>
      </c>
      <c r="AN4623">
        <v>6.5</v>
      </c>
      <c r="AO4623">
        <v>0</v>
      </c>
    </row>
    <row r="4624" spans="1:41" x14ac:dyDescent="0.25">
      <c r="A4624" t="s">
        <v>981</v>
      </c>
      <c r="F4624" t="s">
        <v>981</v>
      </c>
      <c r="G4624" s="1">
        <v>42466</v>
      </c>
      <c r="I4624" t="s">
        <v>1023</v>
      </c>
      <c r="J4624" t="s">
        <v>129</v>
      </c>
      <c r="K4624" t="s">
        <v>175</v>
      </c>
      <c r="L4624" t="s">
        <v>42</v>
      </c>
      <c r="M4624" t="s">
        <v>43</v>
      </c>
      <c r="N4624">
        <v>0</v>
      </c>
      <c r="O4624">
        <v>3</v>
      </c>
      <c r="P4624">
        <v>3</v>
      </c>
      <c r="T4624" t="s">
        <v>55</v>
      </c>
      <c r="V4624" t="s">
        <v>67</v>
      </c>
      <c r="X4624" t="s">
        <v>72</v>
      </c>
      <c r="Z4624" t="s">
        <v>171</v>
      </c>
      <c r="AC4624" t="s">
        <v>176</v>
      </c>
      <c r="AG4624" t="s">
        <v>27</v>
      </c>
      <c r="AH4624" t="str">
        <f>Table1[[#This Row],[Family]]</f>
        <v>Hydropsychidae</v>
      </c>
      <c r="AI4624" t="s">
        <v>92</v>
      </c>
      <c r="AJ4624" t="s">
        <v>53</v>
      </c>
      <c r="AK4624">
        <v>7.5</v>
      </c>
      <c r="AM4624" t="s">
        <v>42</v>
      </c>
      <c r="AN4624">
        <v>7.5</v>
      </c>
      <c r="AO4624">
        <v>0</v>
      </c>
    </row>
    <row r="4625" spans="1:41" x14ac:dyDescent="0.25">
      <c r="A4625" t="s">
        <v>981</v>
      </c>
      <c r="F4625" t="s">
        <v>981</v>
      </c>
      <c r="G4625" s="1">
        <v>42466</v>
      </c>
      <c r="I4625" t="s">
        <v>1023</v>
      </c>
      <c r="J4625" t="s">
        <v>129</v>
      </c>
      <c r="K4625" t="s">
        <v>177</v>
      </c>
      <c r="L4625" t="s">
        <v>42</v>
      </c>
      <c r="M4625" t="s">
        <v>43</v>
      </c>
      <c r="N4625">
        <v>0</v>
      </c>
      <c r="O4625">
        <v>9</v>
      </c>
      <c r="P4625">
        <v>9</v>
      </c>
      <c r="T4625" t="s">
        <v>55</v>
      </c>
      <c r="V4625" t="s">
        <v>67</v>
      </c>
      <c r="X4625" t="s">
        <v>72</v>
      </c>
      <c r="Z4625" t="s">
        <v>178</v>
      </c>
      <c r="AC4625" t="s">
        <v>179</v>
      </c>
      <c r="AG4625" t="s">
        <v>27</v>
      </c>
      <c r="AH4625" t="str">
        <f>Table1[[#This Row],[Family]]</f>
        <v>Uenoidae</v>
      </c>
      <c r="AI4625" t="s">
        <v>144</v>
      </c>
      <c r="AJ4625" t="s">
        <v>53</v>
      </c>
      <c r="AK4625">
        <v>2.7</v>
      </c>
      <c r="AM4625" t="s">
        <v>42</v>
      </c>
      <c r="AN4625">
        <v>2.7</v>
      </c>
      <c r="AO4625">
        <v>0</v>
      </c>
    </row>
    <row r="4626" spans="1:41" x14ac:dyDescent="0.25">
      <c r="A4626" t="s">
        <v>981</v>
      </c>
      <c r="F4626" t="s">
        <v>981</v>
      </c>
      <c r="G4626" s="1">
        <v>42466</v>
      </c>
      <c r="I4626" t="s">
        <v>1023</v>
      </c>
      <c r="J4626" t="s">
        <v>129</v>
      </c>
      <c r="K4626" t="s">
        <v>362</v>
      </c>
      <c r="L4626" t="s">
        <v>42</v>
      </c>
      <c r="M4626" t="s">
        <v>43</v>
      </c>
      <c r="N4626">
        <v>0</v>
      </c>
      <c r="O4626">
        <v>2</v>
      </c>
      <c r="P4626">
        <v>2</v>
      </c>
      <c r="T4626" t="s">
        <v>55</v>
      </c>
      <c r="V4626" t="s">
        <v>67</v>
      </c>
      <c r="X4626" t="s">
        <v>220</v>
      </c>
      <c r="Z4626" t="s">
        <v>221</v>
      </c>
      <c r="AC4626" t="s">
        <v>363</v>
      </c>
      <c r="AG4626" t="s">
        <v>27</v>
      </c>
      <c r="AH4626" t="str">
        <f>Table1[[#This Row],[Family]]</f>
        <v>Elmidae</v>
      </c>
      <c r="AI4626" t="s">
        <v>144</v>
      </c>
      <c r="AJ4626" t="s">
        <v>53</v>
      </c>
      <c r="AK4626">
        <v>5.4</v>
      </c>
      <c r="AM4626" t="s">
        <v>42</v>
      </c>
      <c r="AN4626">
        <v>5.4</v>
      </c>
      <c r="AO4626">
        <v>0</v>
      </c>
    </row>
    <row r="4627" spans="1:41" x14ac:dyDescent="0.25">
      <c r="A4627" t="s">
        <v>981</v>
      </c>
      <c r="F4627" t="s">
        <v>981</v>
      </c>
      <c r="G4627" s="1">
        <v>42466</v>
      </c>
      <c r="I4627" t="s">
        <v>1023</v>
      </c>
      <c r="J4627" t="s">
        <v>129</v>
      </c>
      <c r="K4627" t="s">
        <v>85</v>
      </c>
      <c r="L4627" t="s">
        <v>42</v>
      </c>
      <c r="M4627" t="s">
        <v>79</v>
      </c>
      <c r="N4627">
        <v>0</v>
      </c>
      <c r="O4627">
        <v>1</v>
      </c>
      <c r="P4627">
        <v>1</v>
      </c>
      <c r="T4627" t="s">
        <v>55</v>
      </c>
      <c r="V4627" t="s">
        <v>67</v>
      </c>
      <c r="X4627" t="s">
        <v>80</v>
      </c>
      <c r="Z4627" t="s">
        <v>86</v>
      </c>
      <c r="AB4627" t="s">
        <v>87</v>
      </c>
      <c r="AC4627" t="s">
        <v>87</v>
      </c>
      <c r="AG4627" t="s">
        <v>27</v>
      </c>
      <c r="AH4627" t="str">
        <f>Table1[[#This Row],[Family]]</f>
        <v>Chironomidae</v>
      </c>
      <c r="AK4627">
        <v>5.9</v>
      </c>
      <c r="AM4627" t="s">
        <v>42</v>
      </c>
      <c r="AN4627">
        <v>5.9</v>
      </c>
      <c r="AO4627">
        <v>0</v>
      </c>
    </row>
    <row r="4628" spans="1:41" x14ac:dyDescent="0.25">
      <c r="A4628" t="s">
        <v>981</v>
      </c>
      <c r="F4628" t="s">
        <v>981</v>
      </c>
      <c r="G4628" s="1">
        <v>42466</v>
      </c>
      <c r="I4628" t="s">
        <v>1023</v>
      </c>
      <c r="J4628" t="s">
        <v>129</v>
      </c>
      <c r="K4628" t="s">
        <v>90</v>
      </c>
      <c r="L4628" t="s">
        <v>42</v>
      </c>
      <c r="M4628" t="s">
        <v>43</v>
      </c>
      <c r="N4628">
        <v>0</v>
      </c>
      <c r="O4628">
        <v>7</v>
      </c>
      <c r="P4628">
        <v>7</v>
      </c>
      <c r="T4628" t="s">
        <v>55</v>
      </c>
      <c r="V4628" t="s">
        <v>67</v>
      </c>
      <c r="X4628" t="s">
        <v>80</v>
      </c>
      <c r="Z4628" t="s">
        <v>86</v>
      </c>
      <c r="AB4628" t="s">
        <v>87</v>
      </c>
      <c r="AC4628" t="s">
        <v>91</v>
      </c>
      <c r="AG4628" t="s">
        <v>27</v>
      </c>
      <c r="AH4628" t="str">
        <f>Table1[[#This Row],[Family]]</f>
        <v>Chironomidae</v>
      </c>
      <c r="AI4628" t="s">
        <v>92</v>
      </c>
      <c r="AJ4628" t="s">
        <v>53</v>
      </c>
      <c r="AK4628">
        <v>4.9000000000000004</v>
      </c>
      <c r="AM4628" t="s">
        <v>42</v>
      </c>
      <c r="AN4628">
        <v>4.9000000000000004</v>
      </c>
      <c r="AO4628">
        <v>0</v>
      </c>
    </row>
    <row r="4629" spans="1:41" x14ac:dyDescent="0.25">
      <c r="A4629" t="s">
        <v>981</v>
      </c>
      <c r="F4629" t="s">
        <v>981</v>
      </c>
      <c r="G4629" s="1">
        <v>42466</v>
      </c>
      <c r="I4629" t="s">
        <v>1023</v>
      </c>
      <c r="J4629" t="s">
        <v>129</v>
      </c>
      <c r="K4629" t="s">
        <v>93</v>
      </c>
      <c r="L4629" t="s">
        <v>42</v>
      </c>
      <c r="M4629" t="s">
        <v>43</v>
      </c>
      <c r="N4629">
        <v>0</v>
      </c>
      <c r="O4629">
        <v>9</v>
      </c>
      <c r="P4629">
        <v>9</v>
      </c>
      <c r="T4629" t="s">
        <v>55</v>
      </c>
      <c r="V4629" t="s">
        <v>67</v>
      </c>
      <c r="X4629" t="s">
        <v>80</v>
      </c>
      <c r="Z4629" t="s">
        <v>86</v>
      </c>
      <c r="AB4629" t="s">
        <v>87</v>
      </c>
      <c r="AC4629" t="s">
        <v>94</v>
      </c>
      <c r="AG4629" t="s">
        <v>27</v>
      </c>
      <c r="AH4629" t="str">
        <f>Table1[[#This Row],[Family]]</f>
        <v>Chironomidae</v>
      </c>
      <c r="AI4629" t="s">
        <v>60</v>
      </c>
      <c r="AJ4629" t="s">
        <v>95</v>
      </c>
      <c r="AK4629">
        <v>6.3</v>
      </c>
      <c r="AM4629" t="s">
        <v>42</v>
      </c>
      <c r="AN4629">
        <v>6.3</v>
      </c>
      <c r="AO4629">
        <v>0</v>
      </c>
    </row>
    <row r="4630" spans="1:41" x14ac:dyDescent="0.25">
      <c r="A4630" t="s">
        <v>981</v>
      </c>
      <c r="F4630" t="s">
        <v>981</v>
      </c>
      <c r="G4630" s="1">
        <v>42466</v>
      </c>
      <c r="I4630" t="s">
        <v>1023</v>
      </c>
      <c r="J4630" t="s">
        <v>129</v>
      </c>
      <c r="K4630" t="s">
        <v>183</v>
      </c>
      <c r="L4630" t="s">
        <v>42</v>
      </c>
      <c r="M4630" t="s">
        <v>43</v>
      </c>
      <c r="N4630">
        <v>0</v>
      </c>
      <c r="O4630">
        <v>1</v>
      </c>
      <c r="P4630">
        <v>1</v>
      </c>
      <c r="T4630" t="s">
        <v>55</v>
      </c>
      <c r="V4630" t="s">
        <v>67</v>
      </c>
      <c r="X4630" t="s">
        <v>80</v>
      </c>
      <c r="Z4630" t="s">
        <v>86</v>
      </c>
      <c r="AB4630" t="s">
        <v>97</v>
      </c>
      <c r="AC4630" t="s">
        <v>184</v>
      </c>
      <c r="AG4630" t="s">
        <v>27</v>
      </c>
      <c r="AH4630" t="str">
        <f>Table1[[#This Row],[Family]]</f>
        <v>Chironomidae</v>
      </c>
      <c r="AI4630" t="s">
        <v>48</v>
      </c>
      <c r="AJ4630" t="s">
        <v>185</v>
      </c>
      <c r="AK4630">
        <v>2.1</v>
      </c>
      <c r="AM4630" t="s">
        <v>42</v>
      </c>
      <c r="AN4630">
        <v>2.1</v>
      </c>
      <c r="AO4630">
        <v>0</v>
      </c>
    </row>
    <row r="4631" spans="1:41" x14ac:dyDescent="0.25">
      <c r="A4631" t="s">
        <v>981</v>
      </c>
      <c r="F4631" t="s">
        <v>981</v>
      </c>
      <c r="G4631" s="1">
        <v>42466</v>
      </c>
      <c r="I4631" t="s">
        <v>1023</v>
      </c>
      <c r="J4631" t="s">
        <v>129</v>
      </c>
      <c r="K4631" t="s">
        <v>297</v>
      </c>
      <c r="L4631" t="s">
        <v>42</v>
      </c>
      <c r="M4631" t="s">
        <v>43</v>
      </c>
      <c r="N4631">
        <v>0</v>
      </c>
      <c r="O4631">
        <v>1</v>
      </c>
      <c r="P4631">
        <v>1</v>
      </c>
      <c r="T4631" t="s">
        <v>55</v>
      </c>
      <c r="V4631" t="s">
        <v>67</v>
      </c>
      <c r="X4631" t="s">
        <v>80</v>
      </c>
      <c r="Z4631" t="s">
        <v>86</v>
      </c>
      <c r="AB4631" t="s">
        <v>97</v>
      </c>
      <c r="AC4631" t="s">
        <v>298</v>
      </c>
      <c r="AG4631" t="s">
        <v>27</v>
      </c>
      <c r="AH4631" t="str">
        <f>Table1[[#This Row],[Family]]</f>
        <v>Chironomidae</v>
      </c>
      <c r="AI4631" t="s">
        <v>92</v>
      </c>
      <c r="AJ4631" t="s">
        <v>53</v>
      </c>
      <c r="AK4631">
        <v>7.2</v>
      </c>
      <c r="AM4631" t="s">
        <v>42</v>
      </c>
      <c r="AN4631">
        <v>7.2</v>
      </c>
      <c r="AO4631">
        <v>0</v>
      </c>
    </row>
    <row r="4632" spans="1:41" x14ac:dyDescent="0.25">
      <c r="A4632" t="s">
        <v>981</v>
      </c>
      <c r="F4632" t="s">
        <v>981</v>
      </c>
      <c r="G4632" s="1">
        <v>42466</v>
      </c>
      <c r="I4632" t="s">
        <v>1023</v>
      </c>
      <c r="J4632" t="s">
        <v>129</v>
      </c>
      <c r="K4632" t="s">
        <v>98</v>
      </c>
      <c r="L4632" t="s">
        <v>42</v>
      </c>
      <c r="M4632" t="s">
        <v>43</v>
      </c>
      <c r="N4632">
        <v>0</v>
      </c>
      <c r="O4632">
        <v>1</v>
      </c>
      <c r="P4632">
        <v>1</v>
      </c>
      <c r="T4632" t="s">
        <v>55</v>
      </c>
      <c r="V4632" t="s">
        <v>67</v>
      </c>
      <c r="X4632" t="s">
        <v>80</v>
      </c>
      <c r="Z4632" t="s">
        <v>86</v>
      </c>
      <c r="AB4632" t="s">
        <v>97</v>
      </c>
      <c r="AC4632" t="s">
        <v>99</v>
      </c>
      <c r="AG4632" t="s">
        <v>27</v>
      </c>
      <c r="AH4632" t="str">
        <f>Table1[[#This Row],[Family]]</f>
        <v>Chironomidae</v>
      </c>
      <c r="AI4632" t="s">
        <v>92</v>
      </c>
      <c r="AJ4632" t="s">
        <v>95</v>
      </c>
      <c r="AK4632">
        <v>4.9000000000000004</v>
      </c>
      <c r="AM4632" t="s">
        <v>42</v>
      </c>
      <c r="AN4632">
        <v>4.9000000000000004</v>
      </c>
      <c r="AO4632">
        <v>0</v>
      </c>
    </row>
    <row r="4633" spans="1:41" x14ac:dyDescent="0.25">
      <c r="A4633" t="s">
        <v>981</v>
      </c>
      <c r="F4633" t="s">
        <v>981</v>
      </c>
      <c r="G4633" s="1">
        <v>42466</v>
      </c>
      <c r="I4633" t="s">
        <v>1023</v>
      </c>
      <c r="J4633" t="s">
        <v>129</v>
      </c>
      <c r="K4633" t="s">
        <v>186</v>
      </c>
      <c r="L4633" t="s">
        <v>42</v>
      </c>
      <c r="M4633" t="s">
        <v>79</v>
      </c>
      <c r="N4633">
        <v>0</v>
      </c>
      <c r="O4633">
        <v>1</v>
      </c>
      <c r="P4633">
        <v>1</v>
      </c>
      <c r="T4633" t="s">
        <v>55</v>
      </c>
      <c r="V4633" t="s">
        <v>67</v>
      </c>
      <c r="X4633" t="s">
        <v>80</v>
      </c>
      <c r="Z4633" t="s">
        <v>86</v>
      </c>
      <c r="AC4633" t="s">
        <v>187</v>
      </c>
      <c r="AG4633" t="s">
        <v>27</v>
      </c>
      <c r="AH4633" t="str">
        <f>Table1[[#This Row],[Family]]</f>
        <v>Chironomidae</v>
      </c>
      <c r="AI4633" t="s">
        <v>48</v>
      </c>
      <c r="AK4633">
        <v>7.6</v>
      </c>
      <c r="AM4633" t="s">
        <v>42</v>
      </c>
      <c r="AN4633">
        <v>7.6</v>
      </c>
      <c r="AO4633">
        <v>0</v>
      </c>
    </row>
    <row r="4634" spans="1:41" x14ac:dyDescent="0.25">
      <c r="A4634" t="s">
        <v>981</v>
      </c>
      <c r="F4634" t="s">
        <v>981</v>
      </c>
      <c r="G4634" s="1">
        <v>42466</v>
      </c>
      <c r="I4634" t="s">
        <v>1023</v>
      </c>
      <c r="J4634" t="s">
        <v>129</v>
      </c>
      <c r="K4634" t="s">
        <v>100</v>
      </c>
      <c r="L4634" t="s">
        <v>42</v>
      </c>
      <c r="M4634" t="s">
        <v>43</v>
      </c>
      <c r="N4634">
        <v>0</v>
      </c>
      <c r="O4634">
        <v>1</v>
      </c>
      <c r="P4634">
        <v>1</v>
      </c>
      <c r="T4634" t="s">
        <v>55</v>
      </c>
      <c r="V4634" t="s">
        <v>67</v>
      </c>
      <c r="X4634" t="s">
        <v>80</v>
      </c>
      <c r="Z4634" t="s">
        <v>86</v>
      </c>
      <c r="AC4634" t="s">
        <v>101</v>
      </c>
      <c r="AG4634" t="s">
        <v>27</v>
      </c>
      <c r="AH4634" t="str">
        <f>Table1[[#This Row],[Family]]</f>
        <v>Chironomidae</v>
      </c>
      <c r="AI4634" t="s">
        <v>60</v>
      </c>
      <c r="AJ4634" t="s">
        <v>102</v>
      </c>
      <c r="AK4634">
        <v>9.6</v>
      </c>
      <c r="AM4634" t="s">
        <v>42</v>
      </c>
      <c r="AN4634">
        <v>9.6</v>
      </c>
      <c r="AO4634">
        <v>0</v>
      </c>
    </row>
    <row r="4635" spans="1:41" x14ac:dyDescent="0.25">
      <c r="A4635" t="s">
        <v>981</v>
      </c>
      <c r="F4635" t="s">
        <v>981</v>
      </c>
      <c r="G4635" s="1">
        <v>42466</v>
      </c>
      <c r="I4635" t="s">
        <v>1023</v>
      </c>
      <c r="J4635" t="s">
        <v>129</v>
      </c>
      <c r="K4635" t="s">
        <v>191</v>
      </c>
      <c r="L4635" t="s">
        <v>42</v>
      </c>
      <c r="M4635" t="s">
        <v>43</v>
      </c>
      <c r="N4635">
        <v>0</v>
      </c>
      <c r="O4635">
        <v>2</v>
      </c>
      <c r="P4635">
        <v>2</v>
      </c>
      <c r="T4635" t="s">
        <v>55</v>
      </c>
      <c r="V4635" t="s">
        <v>67</v>
      </c>
      <c r="X4635" t="s">
        <v>80</v>
      </c>
      <c r="Z4635" t="s">
        <v>86</v>
      </c>
      <c r="AC4635" t="s">
        <v>192</v>
      </c>
      <c r="AG4635" t="s">
        <v>27</v>
      </c>
      <c r="AH4635" t="str">
        <f>Table1[[#This Row],[Family]]</f>
        <v>Chironomidae</v>
      </c>
      <c r="AI4635" t="s">
        <v>48</v>
      </c>
      <c r="AJ4635" t="s">
        <v>61</v>
      </c>
      <c r="AK4635">
        <v>6.1</v>
      </c>
      <c r="AM4635" t="s">
        <v>42</v>
      </c>
      <c r="AN4635">
        <v>6.1</v>
      </c>
      <c r="AO4635">
        <v>0</v>
      </c>
    </row>
    <row r="4636" spans="1:41" x14ac:dyDescent="0.25">
      <c r="A4636" t="s">
        <v>981</v>
      </c>
      <c r="F4636" t="s">
        <v>981</v>
      </c>
      <c r="G4636" s="1">
        <v>42466</v>
      </c>
      <c r="I4636" t="s">
        <v>1023</v>
      </c>
      <c r="J4636" t="s">
        <v>129</v>
      </c>
      <c r="K4636" t="s">
        <v>227</v>
      </c>
      <c r="L4636" t="s">
        <v>42</v>
      </c>
      <c r="M4636" t="s">
        <v>43</v>
      </c>
      <c r="N4636">
        <v>0</v>
      </c>
      <c r="O4636">
        <v>1</v>
      </c>
      <c r="P4636">
        <v>1</v>
      </c>
      <c r="T4636" t="s">
        <v>55</v>
      </c>
      <c r="V4636" t="s">
        <v>67</v>
      </c>
      <c r="X4636" t="s">
        <v>80</v>
      </c>
      <c r="Z4636" t="s">
        <v>86</v>
      </c>
      <c r="AC4636" t="s">
        <v>228</v>
      </c>
      <c r="AG4636" t="s">
        <v>27</v>
      </c>
      <c r="AH4636" t="str">
        <f>Table1[[#This Row],[Family]]</f>
        <v>Chironomidae</v>
      </c>
      <c r="AI4636" t="s">
        <v>144</v>
      </c>
      <c r="AJ4636" t="s">
        <v>61</v>
      </c>
      <c r="AK4636">
        <v>7.2</v>
      </c>
      <c r="AM4636" t="s">
        <v>42</v>
      </c>
      <c r="AN4636">
        <v>7.2</v>
      </c>
      <c r="AO4636">
        <v>0</v>
      </c>
    </row>
    <row r="4637" spans="1:41" x14ac:dyDescent="0.25">
      <c r="A4637" t="s">
        <v>981</v>
      </c>
      <c r="F4637" t="s">
        <v>981</v>
      </c>
      <c r="G4637" s="1">
        <v>42466</v>
      </c>
      <c r="I4637" t="s">
        <v>1023</v>
      </c>
      <c r="J4637" t="s">
        <v>129</v>
      </c>
      <c r="K4637" t="s">
        <v>107</v>
      </c>
      <c r="L4637" t="s">
        <v>42</v>
      </c>
      <c r="M4637" t="s">
        <v>43</v>
      </c>
      <c r="N4637">
        <v>0</v>
      </c>
      <c r="O4637">
        <v>47</v>
      </c>
      <c r="P4637">
        <v>47</v>
      </c>
      <c r="T4637" t="s">
        <v>55</v>
      </c>
      <c r="V4637" t="s">
        <v>67</v>
      </c>
      <c r="X4637" t="s">
        <v>80</v>
      </c>
      <c r="Z4637" t="s">
        <v>86</v>
      </c>
      <c r="AC4637" t="s">
        <v>108</v>
      </c>
      <c r="AG4637" t="s">
        <v>27</v>
      </c>
      <c r="AH4637" t="str">
        <f>Table1[[#This Row],[Family]]</f>
        <v>Chironomidae</v>
      </c>
      <c r="AI4637" t="s">
        <v>48</v>
      </c>
      <c r="AJ4637" t="s">
        <v>82</v>
      </c>
      <c r="AK4637">
        <v>9.1999999999999993</v>
      </c>
      <c r="AM4637" t="s">
        <v>42</v>
      </c>
      <c r="AN4637">
        <v>9.1999999999999993</v>
      </c>
      <c r="AO4637">
        <v>0</v>
      </c>
    </row>
    <row r="4638" spans="1:41" x14ac:dyDescent="0.25">
      <c r="A4638" t="s">
        <v>981</v>
      </c>
      <c r="F4638" t="s">
        <v>981</v>
      </c>
      <c r="G4638" s="1">
        <v>42466</v>
      </c>
      <c r="I4638" t="s">
        <v>1023</v>
      </c>
      <c r="J4638" t="s">
        <v>129</v>
      </c>
      <c r="K4638" t="s">
        <v>229</v>
      </c>
      <c r="L4638" t="s">
        <v>42</v>
      </c>
      <c r="M4638" t="s">
        <v>43</v>
      </c>
      <c r="N4638">
        <v>0</v>
      </c>
      <c r="O4638">
        <v>2</v>
      </c>
      <c r="P4638">
        <v>2</v>
      </c>
      <c r="T4638" t="s">
        <v>55</v>
      </c>
      <c r="V4638" t="s">
        <v>67</v>
      </c>
      <c r="X4638" t="s">
        <v>80</v>
      </c>
      <c r="Z4638" t="s">
        <v>86</v>
      </c>
      <c r="AC4638" t="s">
        <v>230</v>
      </c>
      <c r="AG4638" t="s">
        <v>27</v>
      </c>
      <c r="AH4638" t="str">
        <f>Table1[[#This Row],[Family]]</f>
        <v>Chironomidae</v>
      </c>
      <c r="AI4638" t="s">
        <v>48</v>
      </c>
      <c r="AJ4638" t="s">
        <v>61</v>
      </c>
      <c r="AK4638">
        <v>6.2</v>
      </c>
      <c r="AM4638" t="s">
        <v>42</v>
      </c>
      <c r="AN4638">
        <v>6.2</v>
      </c>
      <c r="AO4638">
        <v>0</v>
      </c>
    </row>
    <row r="4639" spans="1:41" x14ac:dyDescent="0.25">
      <c r="A4639" t="s">
        <v>981</v>
      </c>
      <c r="F4639" t="s">
        <v>981</v>
      </c>
      <c r="G4639" s="1">
        <v>42466</v>
      </c>
      <c r="I4639" t="s">
        <v>1023</v>
      </c>
      <c r="J4639" t="s">
        <v>129</v>
      </c>
      <c r="K4639" t="s">
        <v>123</v>
      </c>
      <c r="L4639" t="s">
        <v>42</v>
      </c>
      <c r="M4639" t="s">
        <v>43</v>
      </c>
      <c r="N4639">
        <v>0</v>
      </c>
      <c r="O4639">
        <v>6</v>
      </c>
      <c r="P4639">
        <v>6</v>
      </c>
      <c r="T4639" t="s">
        <v>55</v>
      </c>
      <c r="V4639" t="s">
        <v>67</v>
      </c>
      <c r="X4639" t="s">
        <v>80</v>
      </c>
      <c r="Z4639" t="s">
        <v>86</v>
      </c>
      <c r="AC4639" t="s">
        <v>124</v>
      </c>
      <c r="AG4639" t="s">
        <v>27</v>
      </c>
      <c r="AH4639" t="str">
        <f>Table1[[#This Row],[Family]]</f>
        <v>Chironomidae</v>
      </c>
      <c r="AI4639" t="s">
        <v>76</v>
      </c>
      <c r="AJ4639" t="s">
        <v>61</v>
      </c>
      <c r="AK4639">
        <v>8.1999999999999993</v>
      </c>
      <c r="AM4639" t="s">
        <v>42</v>
      </c>
      <c r="AN4639">
        <v>8.1999999999999993</v>
      </c>
      <c r="AO4639">
        <v>0</v>
      </c>
    </row>
    <row r="4640" spans="1:41" x14ac:dyDescent="0.25">
      <c r="A4640" t="s">
        <v>981</v>
      </c>
      <c r="F4640" t="s">
        <v>981</v>
      </c>
      <c r="G4640" s="1">
        <v>42466</v>
      </c>
      <c r="I4640" t="s">
        <v>1023</v>
      </c>
      <c r="J4640" t="s">
        <v>129</v>
      </c>
      <c r="K4640" t="s">
        <v>235</v>
      </c>
      <c r="L4640" t="s">
        <v>42</v>
      </c>
      <c r="M4640" t="s">
        <v>79</v>
      </c>
      <c r="N4640">
        <v>0</v>
      </c>
      <c r="O4640">
        <v>1</v>
      </c>
      <c r="P4640">
        <v>1</v>
      </c>
      <c r="T4640" t="s">
        <v>55</v>
      </c>
      <c r="V4640" t="s">
        <v>67</v>
      </c>
      <c r="X4640" t="s">
        <v>80</v>
      </c>
      <c r="Z4640" t="s">
        <v>86</v>
      </c>
      <c r="AB4640" t="s">
        <v>194</v>
      </c>
      <c r="AG4640" t="s">
        <v>26</v>
      </c>
      <c r="AH4640" t="s">
        <v>86</v>
      </c>
      <c r="AI4640" t="s">
        <v>48</v>
      </c>
      <c r="AK4640">
        <v>7.1</v>
      </c>
      <c r="AM4640" t="s">
        <v>42</v>
      </c>
      <c r="AN4640">
        <v>7.1</v>
      </c>
      <c r="AO4640">
        <v>0</v>
      </c>
    </row>
    <row r="4641" spans="1:41" x14ac:dyDescent="0.25">
      <c r="A4641" t="s">
        <v>981</v>
      </c>
      <c r="F4641" t="s">
        <v>981</v>
      </c>
      <c r="G4641" s="1">
        <v>42466</v>
      </c>
      <c r="I4641" t="s">
        <v>1023</v>
      </c>
      <c r="J4641" t="s">
        <v>129</v>
      </c>
      <c r="K4641" t="s">
        <v>193</v>
      </c>
      <c r="L4641" t="s">
        <v>42</v>
      </c>
      <c r="M4641" t="s">
        <v>43</v>
      </c>
      <c r="N4641">
        <v>0</v>
      </c>
      <c r="O4641">
        <v>2</v>
      </c>
      <c r="P4641">
        <v>2</v>
      </c>
      <c r="T4641" t="s">
        <v>55</v>
      </c>
      <c r="V4641" t="s">
        <v>67</v>
      </c>
      <c r="X4641" t="s">
        <v>80</v>
      </c>
      <c r="Z4641" t="s">
        <v>86</v>
      </c>
      <c r="AB4641" t="s">
        <v>194</v>
      </c>
      <c r="AC4641" t="s">
        <v>195</v>
      </c>
      <c r="AG4641" t="s">
        <v>27</v>
      </c>
      <c r="AH4641" t="str">
        <f>Table1[[#This Row],[Family]]</f>
        <v>Chironomidae</v>
      </c>
      <c r="AI4641" t="s">
        <v>48</v>
      </c>
      <c r="AJ4641" t="s">
        <v>61</v>
      </c>
      <c r="AK4641">
        <v>8.5</v>
      </c>
      <c r="AM4641" t="s">
        <v>42</v>
      </c>
      <c r="AN4641">
        <v>8.5</v>
      </c>
      <c r="AO4641">
        <v>0</v>
      </c>
    </row>
    <row r="4642" spans="1:41" x14ac:dyDescent="0.25">
      <c r="A4642" t="s">
        <v>981</v>
      </c>
      <c r="F4642" t="s">
        <v>981</v>
      </c>
      <c r="G4642" s="1">
        <v>42466</v>
      </c>
      <c r="I4642" t="s">
        <v>1023</v>
      </c>
      <c r="J4642" t="s">
        <v>129</v>
      </c>
      <c r="K4642" t="s">
        <v>483</v>
      </c>
      <c r="L4642" t="s">
        <v>42</v>
      </c>
      <c r="M4642" t="s">
        <v>43</v>
      </c>
      <c r="N4642">
        <v>0</v>
      </c>
      <c r="O4642">
        <v>1</v>
      </c>
      <c r="P4642">
        <v>1</v>
      </c>
      <c r="T4642" t="s">
        <v>55</v>
      </c>
      <c r="V4642" t="s">
        <v>67</v>
      </c>
      <c r="X4642" t="s">
        <v>80</v>
      </c>
      <c r="Z4642" t="s">
        <v>86</v>
      </c>
      <c r="AB4642" t="s">
        <v>194</v>
      </c>
      <c r="AC4642" t="s">
        <v>484</v>
      </c>
      <c r="AG4642" t="s">
        <v>27</v>
      </c>
      <c r="AH4642" t="str">
        <f>Table1[[#This Row],[Family]]</f>
        <v>Chironomidae</v>
      </c>
      <c r="AI4642" t="s">
        <v>48</v>
      </c>
      <c r="AK4642">
        <v>6.6</v>
      </c>
      <c r="AM4642" t="s">
        <v>42</v>
      </c>
      <c r="AN4642">
        <v>6.6</v>
      </c>
      <c r="AO4642">
        <v>0</v>
      </c>
    </row>
    <row r="4643" spans="1:41" x14ac:dyDescent="0.25">
      <c r="A4643" t="s">
        <v>981</v>
      </c>
      <c r="F4643" t="s">
        <v>981</v>
      </c>
      <c r="G4643" s="1">
        <v>42466</v>
      </c>
      <c r="I4643" t="s">
        <v>1023</v>
      </c>
      <c r="J4643" t="s">
        <v>129</v>
      </c>
      <c r="K4643" t="s">
        <v>547</v>
      </c>
      <c r="L4643" t="s">
        <v>42</v>
      </c>
      <c r="M4643" t="s">
        <v>43</v>
      </c>
      <c r="N4643">
        <v>0</v>
      </c>
      <c r="O4643">
        <v>1</v>
      </c>
      <c r="P4643">
        <v>1</v>
      </c>
      <c r="T4643" t="s">
        <v>55</v>
      </c>
      <c r="V4643" t="s">
        <v>67</v>
      </c>
      <c r="X4643" t="s">
        <v>80</v>
      </c>
      <c r="Z4643" t="s">
        <v>548</v>
      </c>
      <c r="AG4643" t="s">
        <v>24</v>
      </c>
      <c r="AH4643" t="str">
        <f>Table1[[#This Row],[FinalID]]</f>
        <v>DOLICHOPODIDAE</v>
      </c>
      <c r="AI4643" t="s">
        <v>76</v>
      </c>
      <c r="AJ4643" t="s">
        <v>82</v>
      </c>
      <c r="AK4643">
        <v>7.5</v>
      </c>
      <c r="AM4643" t="s">
        <v>42</v>
      </c>
      <c r="AN4643">
        <v>7.5</v>
      </c>
      <c r="AO4643">
        <v>0</v>
      </c>
    </row>
    <row r="4644" spans="1:41" x14ac:dyDescent="0.25">
      <c r="A4644" t="s">
        <v>981</v>
      </c>
      <c r="F4644" t="s">
        <v>981</v>
      </c>
      <c r="G4644" s="1">
        <v>42466</v>
      </c>
      <c r="I4644" t="s">
        <v>1023</v>
      </c>
      <c r="J4644" t="s">
        <v>129</v>
      </c>
      <c r="K4644" t="s">
        <v>665</v>
      </c>
      <c r="L4644" t="s">
        <v>42</v>
      </c>
      <c r="M4644" t="s">
        <v>43</v>
      </c>
      <c r="N4644">
        <v>0</v>
      </c>
      <c r="O4644">
        <v>2</v>
      </c>
      <c r="P4644">
        <v>2</v>
      </c>
      <c r="T4644" t="s">
        <v>55</v>
      </c>
      <c r="V4644" t="s">
        <v>67</v>
      </c>
      <c r="X4644" t="s">
        <v>80</v>
      </c>
      <c r="Z4644" t="s">
        <v>279</v>
      </c>
      <c r="AG4644" t="s">
        <v>24</v>
      </c>
      <c r="AH4644" t="str">
        <f>Table1[[#This Row],[FinalID]]</f>
        <v>EMPIDIDAE</v>
      </c>
      <c r="AI4644" t="s">
        <v>76</v>
      </c>
      <c r="AJ4644" t="s">
        <v>82</v>
      </c>
      <c r="AK4644">
        <v>7.5</v>
      </c>
      <c r="AM4644" t="s">
        <v>42</v>
      </c>
      <c r="AN4644">
        <v>7.5</v>
      </c>
      <c r="AO4644">
        <v>0</v>
      </c>
    </row>
    <row r="4645" spans="1:41" x14ac:dyDescent="0.25">
      <c r="A4645" t="s">
        <v>981</v>
      </c>
      <c r="F4645" t="s">
        <v>981</v>
      </c>
      <c r="G4645" s="1">
        <v>42466</v>
      </c>
      <c r="I4645" t="s">
        <v>1023</v>
      </c>
      <c r="J4645" t="s">
        <v>129</v>
      </c>
      <c r="K4645" t="s">
        <v>202</v>
      </c>
      <c r="L4645" t="s">
        <v>42</v>
      </c>
      <c r="M4645" t="s">
        <v>43</v>
      </c>
      <c r="N4645">
        <v>0</v>
      </c>
      <c r="O4645">
        <v>1</v>
      </c>
      <c r="P4645">
        <v>1</v>
      </c>
      <c r="T4645" t="s">
        <v>55</v>
      </c>
      <c r="V4645" t="s">
        <v>67</v>
      </c>
      <c r="X4645" t="s">
        <v>80</v>
      </c>
      <c r="Z4645" t="s">
        <v>203</v>
      </c>
      <c r="AC4645" t="s">
        <v>204</v>
      </c>
      <c r="AG4645" t="s">
        <v>27</v>
      </c>
      <c r="AH4645" t="str">
        <f>Table1[[#This Row],[Family]]</f>
        <v>Tipulidae</v>
      </c>
      <c r="AI4645" t="s">
        <v>48</v>
      </c>
      <c r="AJ4645" t="s">
        <v>53</v>
      </c>
      <c r="AK4645">
        <v>8</v>
      </c>
      <c r="AM4645" t="s">
        <v>42</v>
      </c>
      <c r="AN4645">
        <v>8</v>
      </c>
      <c r="AO4645">
        <v>0</v>
      </c>
    </row>
    <row r="4646" spans="1:41" x14ac:dyDescent="0.25">
      <c r="A4646" t="s">
        <v>982</v>
      </c>
      <c r="F4646" t="s">
        <v>982</v>
      </c>
      <c r="G4646" s="1">
        <v>42437</v>
      </c>
      <c r="I4646" t="s">
        <v>1023</v>
      </c>
      <c r="J4646" t="s">
        <v>40</v>
      </c>
      <c r="K4646" t="s">
        <v>332</v>
      </c>
      <c r="L4646" t="s">
        <v>42</v>
      </c>
      <c r="M4646" t="s">
        <v>43</v>
      </c>
      <c r="N4646">
        <v>0</v>
      </c>
      <c r="O4646">
        <v>1</v>
      </c>
      <c r="P4646">
        <v>1</v>
      </c>
      <c r="T4646" t="s">
        <v>333</v>
      </c>
      <c r="V4646" t="s">
        <v>334</v>
      </c>
      <c r="X4646" t="s">
        <v>335</v>
      </c>
      <c r="Z4646" t="s">
        <v>336</v>
      </c>
      <c r="AC4646" t="s">
        <v>337</v>
      </c>
      <c r="AG4646" t="s">
        <v>27</v>
      </c>
      <c r="AH4646" t="str">
        <f>Table1[[#This Row],[Family]]</f>
        <v>Dugesiidae</v>
      </c>
      <c r="AI4646" t="s">
        <v>76</v>
      </c>
      <c r="AJ4646" t="s">
        <v>61</v>
      </c>
      <c r="AK4646">
        <v>9.3000000000000007</v>
      </c>
      <c r="AM4646" t="s">
        <v>42</v>
      </c>
      <c r="AN4646">
        <v>9.3000000000000007</v>
      </c>
      <c r="AO4646">
        <v>0</v>
      </c>
    </row>
    <row r="4647" spans="1:41" x14ac:dyDescent="0.25">
      <c r="A4647" t="s">
        <v>982</v>
      </c>
      <c r="F4647" t="s">
        <v>982</v>
      </c>
      <c r="G4647" s="1">
        <v>42437</v>
      </c>
      <c r="I4647" t="s">
        <v>1023</v>
      </c>
      <c r="J4647" t="s">
        <v>40</v>
      </c>
      <c r="K4647" t="s">
        <v>50</v>
      </c>
      <c r="L4647" t="s">
        <v>42</v>
      </c>
      <c r="M4647" t="s">
        <v>43</v>
      </c>
      <c r="N4647">
        <v>0</v>
      </c>
      <c r="O4647">
        <v>3</v>
      </c>
      <c r="P4647">
        <v>3</v>
      </c>
      <c r="T4647" t="s">
        <v>44</v>
      </c>
      <c r="V4647" t="s">
        <v>45</v>
      </c>
      <c r="X4647" t="s">
        <v>51</v>
      </c>
      <c r="Z4647" t="s">
        <v>52</v>
      </c>
      <c r="AG4647" t="s">
        <v>24</v>
      </c>
      <c r="AH4647" t="str">
        <f>Table1[[#This Row],[FinalID]]</f>
        <v>TUBIFICIDAE</v>
      </c>
      <c r="AI4647" t="s">
        <v>48</v>
      </c>
      <c r="AJ4647" t="s">
        <v>53</v>
      </c>
      <c r="AK4647">
        <v>8.4</v>
      </c>
      <c r="AM4647" t="s">
        <v>42</v>
      </c>
      <c r="AN4647">
        <v>8.4</v>
      </c>
      <c r="AO4647">
        <v>0</v>
      </c>
    </row>
    <row r="4648" spans="1:41" x14ac:dyDescent="0.25">
      <c r="A4648" t="s">
        <v>982</v>
      </c>
      <c r="F4648" t="s">
        <v>982</v>
      </c>
      <c r="G4648" s="1">
        <v>42437</v>
      </c>
      <c r="I4648" t="s">
        <v>1023</v>
      </c>
      <c r="J4648" t="s">
        <v>40</v>
      </c>
      <c r="K4648" t="s">
        <v>762</v>
      </c>
      <c r="L4648" t="s">
        <v>42</v>
      </c>
      <c r="M4648" t="s">
        <v>43</v>
      </c>
      <c r="N4648">
        <v>0</v>
      </c>
      <c r="O4648">
        <v>1</v>
      </c>
      <c r="P4648">
        <v>1</v>
      </c>
      <c r="T4648" t="s">
        <v>208</v>
      </c>
      <c r="V4648" t="s">
        <v>209</v>
      </c>
      <c r="X4648" t="s">
        <v>210</v>
      </c>
      <c r="Z4648" t="s">
        <v>346</v>
      </c>
      <c r="AC4648" t="s">
        <v>763</v>
      </c>
      <c r="AG4648" t="s">
        <v>27</v>
      </c>
      <c r="AH4648" t="str">
        <f>Table1[[#This Row],[Family]]</f>
        <v>Lymnaeidae</v>
      </c>
      <c r="AI4648" t="s">
        <v>48</v>
      </c>
      <c r="AJ4648" t="s">
        <v>213</v>
      </c>
      <c r="AK4648">
        <v>6.3</v>
      </c>
      <c r="AM4648" t="s">
        <v>42</v>
      </c>
      <c r="AN4648">
        <v>6.3</v>
      </c>
      <c r="AO4648">
        <v>0</v>
      </c>
    </row>
    <row r="4649" spans="1:41" x14ac:dyDescent="0.25">
      <c r="A4649" t="s">
        <v>982</v>
      </c>
      <c r="F4649" t="s">
        <v>982</v>
      </c>
      <c r="G4649" s="1">
        <v>42437</v>
      </c>
      <c r="I4649" t="s">
        <v>1023</v>
      </c>
      <c r="J4649" t="s">
        <v>40</v>
      </c>
      <c r="K4649" t="s">
        <v>207</v>
      </c>
      <c r="L4649" t="s">
        <v>42</v>
      </c>
      <c r="M4649" t="s">
        <v>43</v>
      </c>
      <c r="N4649">
        <v>0</v>
      </c>
      <c r="O4649">
        <v>2</v>
      </c>
      <c r="P4649">
        <v>2</v>
      </c>
      <c r="T4649" t="s">
        <v>208</v>
      </c>
      <c r="V4649" t="s">
        <v>209</v>
      </c>
      <c r="X4649" t="s">
        <v>210</v>
      </c>
      <c r="Z4649" t="s">
        <v>211</v>
      </c>
      <c r="AC4649" t="s">
        <v>212</v>
      </c>
      <c r="AG4649" t="s">
        <v>27</v>
      </c>
      <c r="AH4649" t="str">
        <f>Table1[[#This Row],[Family]]</f>
        <v>Physidae</v>
      </c>
      <c r="AI4649" t="s">
        <v>144</v>
      </c>
      <c r="AJ4649" t="s">
        <v>213</v>
      </c>
      <c r="AK4649">
        <v>7</v>
      </c>
      <c r="AM4649" t="s">
        <v>42</v>
      </c>
      <c r="AN4649">
        <v>7</v>
      </c>
      <c r="AO4649">
        <v>0</v>
      </c>
    </row>
    <row r="4650" spans="1:41" x14ac:dyDescent="0.25">
      <c r="A4650" t="s">
        <v>982</v>
      </c>
      <c r="F4650" t="s">
        <v>982</v>
      </c>
      <c r="G4650" s="1">
        <v>42437</v>
      </c>
      <c r="I4650" t="s">
        <v>1023</v>
      </c>
      <c r="J4650" t="s">
        <v>40</v>
      </c>
      <c r="K4650" t="s">
        <v>494</v>
      </c>
      <c r="L4650" t="s">
        <v>42</v>
      </c>
      <c r="M4650" t="s">
        <v>43</v>
      </c>
      <c r="N4650">
        <v>0</v>
      </c>
      <c r="O4650">
        <v>14</v>
      </c>
      <c r="P4650">
        <v>14</v>
      </c>
      <c r="T4650" t="s">
        <v>208</v>
      </c>
      <c r="V4650" t="s">
        <v>394</v>
      </c>
      <c r="X4650" t="s">
        <v>395</v>
      </c>
      <c r="Z4650" t="s">
        <v>425</v>
      </c>
      <c r="AC4650" t="s">
        <v>495</v>
      </c>
      <c r="AG4650" t="s">
        <v>27</v>
      </c>
      <c r="AH4650" t="str">
        <f>Table1[[#This Row],[Family]]</f>
        <v>Pisidiidae</v>
      </c>
      <c r="AI4650" t="s">
        <v>92</v>
      </c>
      <c r="AK4650">
        <v>5.5</v>
      </c>
      <c r="AM4650" t="s">
        <v>42</v>
      </c>
      <c r="AN4650">
        <v>5.5</v>
      </c>
      <c r="AO4650">
        <v>0</v>
      </c>
    </row>
    <row r="4651" spans="1:41" x14ac:dyDescent="0.25">
      <c r="A4651" t="s">
        <v>982</v>
      </c>
      <c r="F4651" t="s">
        <v>982</v>
      </c>
      <c r="G4651" s="1">
        <v>42437</v>
      </c>
      <c r="I4651" t="s">
        <v>1023</v>
      </c>
      <c r="J4651" t="s">
        <v>40</v>
      </c>
      <c r="K4651" t="s">
        <v>289</v>
      </c>
      <c r="L4651" t="s">
        <v>42</v>
      </c>
      <c r="M4651" t="s">
        <v>43</v>
      </c>
      <c r="N4651">
        <v>0</v>
      </c>
      <c r="O4651">
        <v>7</v>
      </c>
      <c r="P4651">
        <v>7</v>
      </c>
      <c r="T4651" t="s">
        <v>55</v>
      </c>
      <c r="V4651" t="s">
        <v>67</v>
      </c>
      <c r="X4651" t="s">
        <v>57</v>
      </c>
      <c r="Z4651" t="s">
        <v>290</v>
      </c>
      <c r="AC4651" t="s">
        <v>291</v>
      </c>
      <c r="AG4651" t="s">
        <v>27</v>
      </c>
      <c r="AH4651" t="str">
        <f>Table1[[#This Row],[Family]]</f>
        <v>Crangonyctidae</v>
      </c>
      <c r="AK4651">
        <v>0.4</v>
      </c>
      <c r="AM4651" t="s">
        <v>42</v>
      </c>
      <c r="AN4651">
        <v>0.4</v>
      </c>
      <c r="AO4651">
        <v>0</v>
      </c>
    </row>
    <row r="4652" spans="1:41" x14ac:dyDescent="0.25">
      <c r="A4652" t="s">
        <v>982</v>
      </c>
      <c r="F4652" t="s">
        <v>982</v>
      </c>
      <c r="G4652" s="1">
        <v>42437</v>
      </c>
      <c r="I4652" t="s">
        <v>1023</v>
      </c>
      <c r="J4652" t="s">
        <v>40</v>
      </c>
      <c r="K4652" t="s">
        <v>292</v>
      </c>
      <c r="L4652" t="s">
        <v>42</v>
      </c>
      <c r="M4652" t="s">
        <v>43</v>
      </c>
      <c r="N4652">
        <v>0</v>
      </c>
      <c r="O4652">
        <v>2</v>
      </c>
      <c r="P4652">
        <v>2</v>
      </c>
      <c r="T4652" t="s">
        <v>55</v>
      </c>
      <c r="V4652" t="s">
        <v>56</v>
      </c>
      <c r="X4652" t="s">
        <v>57</v>
      </c>
      <c r="Z4652" t="s">
        <v>293</v>
      </c>
      <c r="AC4652" t="s">
        <v>294</v>
      </c>
      <c r="AG4652" t="s">
        <v>27</v>
      </c>
      <c r="AH4652" t="str">
        <f>Table1[[#This Row],[Family]]</f>
        <v>Gammaridae</v>
      </c>
      <c r="AI4652" t="s">
        <v>60</v>
      </c>
      <c r="AJ4652" t="s">
        <v>61</v>
      </c>
      <c r="AK4652">
        <v>6.7</v>
      </c>
      <c r="AM4652" t="s">
        <v>42</v>
      </c>
      <c r="AN4652">
        <v>6.7</v>
      </c>
      <c r="AO4652">
        <v>0</v>
      </c>
    </row>
    <row r="4653" spans="1:41" x14ac:dyDescent="0.25">
      <c r="A4653" t="s">
        <v>982</v>
      </c>
      <c r="F4653" t="s">
        <v>982</v>
      </c>
      <c r="G4653" s="1">
        <v>42437</v>
      </c>
      <c r="I4653" t="s">
        <v>1023</v>
      </c>
      <c r="J4653" t="s">
        <v>40</v>
      </c>
      <c r="K4653" t="s">
        <v>62</v>
      </c>
      <c r="L4653" t="s">
        <v>42</v>
      </c>
      <c r="M4653" t="s">
        <v>43</v>
      </c>
      <c r="N4653">
        <v>0</v>
      </c>
      <c r="O4653">
        <v>13</v>
      </c>
      <c r="P4653">
        <v>13</v>
      </c>
      <c r="T4653" t="s">
        <v>55</v>
      </c>
      <c r="V4653" t="s">
        <v>56</v>
      </c>
      <c r="X4653" t="s">
        <v>63</v>
      </c>
      <c r="Z4653" t="s">
        <v>64</v>
      </c>
      <c r="AC4653" t="s">
        <v>65</v>
      </c>
      <c r="AG4653" t="s">
        <v>27</v>
      </c>
      <c r="AH4653" t="str">
        <f>Table1[[#This Row],[Family]]</f>
        <v>Asellidae</v>
      </c>
      <c r="AI4653" t="s">
        <v>48</v>
      </c>
      <c r="AJ4653" t="s">
        <v>61</v>
      </c>
      <c r="AK4653">
        <v>2.6</v>
      </c>
      <c r="AM4653" t="s">
        <v>42</v>
      </c>
      <c r="AN4653">
        <v>2.6</v>
      </c>
      <c r="AO4653">
        <v>0</v>
      </c>
    </row>
    <row r="4654" spans="1:41" x14ac:dyDescent="0.25">
      <c r="A4654" t="s">
        <v>982</v>
      </c>
      <c r="F4654" t="s">
        <v>982</v>
      </c>
      <c r="G4654" s="1">
        <v>42437</v>
      </c>
      <c r="I4654" t="s">
        <v>1023</v>
      </c>
      <c r="J4654" t="s">
        <v>40</v>
      </c>
      <c r="K4654" t="s">
        <v>633</v>
      </c>
      <c r="L4654" t="s">
        <v>42</v>
      </c>
      <c r="M4654" t="s">
        <v>43</v>
      </c>
      <c r="N4654">
        <v>0</v>
      </c>
      <c r="O4654">
        <v>1</v>
      </c>
      <c r="P4654">
        <v>1</v>
      </c>
      <c r="T4654" t="s">
        <v>55</v>
      </c>
      <c r="V4654" t="s">
        <v>56</v>
      </c>
      <c r="X4654" t="s">
        <v>634</v>
      </c>
      <c r="Z4654" t="s">
        <v>635</v>
      </c>
      <c r="AC4654" t="s">
        <v>636</v>
      </c>
      <c r="AG4654" t="s">
        <v>27</v>
      </c>
      <c r="AH4654" t="str">
        <f>Table1[[#This Row],[Family]]</f>
        <v>Cambaridae</v>
      </c>
      <c r="AI4654" t="s">
        <v>60</v>
      </c>
      <c r="AJ4654" t="s">
        <v>61</v>
      </c>
      <c r="AK4654">
        <v>2.8</v>
      </c>
      <c r="AM4654" t="s">
        <v>42</v>
      </c>
      <c r="AN4654">
        <v>2.8</v>
      </c>
      <c r="AO4654">
        <v>0</v>
      </c>
    </row>
    <row r="4655" spans="1:41" x14ac:dyDescent="0.25">
      <c r="A4655" t="s">
        <v>982</v>
      </c>
      <c r="F4655" t="s">
        <v>982</v>
      </c>
      <c r="G4655" s="1">
        <v>42437</v>
      </c>
      <c r="I4655" t="s">
        <v>1023</v>
      </c>
      <c r="J4655" t="s">
        <v>40</v>
      </c>
      <c r="K4655" t="s">
        <v>78</v>
      </c>
      <c r="L4655" t="s">
        <v>42</v>
      </c>
      <c r="M4655" t="s">
        <v>79</v>
      </c>
      <c r="N4655">
        <v>0</v>
      </c>
      <c r="O4655">
        <v>5</v>
      </c>
      <c r="P4655">
        <v>5</v>
      </c>
      <c r="T4655" t="s">
        <v>55</v>
      </c>
      <c r="V4655" t="s">
        <v>67</v>
      </c>
      <c r="X4655" t="s">
        <v>80</v>
      </c>
      <c r="Z4655" t="s">
        <v>81</v>
      </c>
      <c r="AG4655" t="s">
        <v>24</v>
      </c>
      <c r="AH4655" t="str">
        <f>Table1[[#This Row],[FinalID]]</f>
        <v>CERATOPOGONIDAE</v>
      </c>
      <c r="AI4655" t="s">
        <v>76</v>
      </c>
      <c r="AJ4655" t="s">
        <v>82</v>
      </c>
      <c r="AK4655">
        <v>3.6</v>
      </c>
      <c r="AM4655" t="s">
        <v>42</v>
      </c>
      <c r="AN4655">
        <v>3.6</v>
      </c>
      <c r="AO4655">
        <v>0</v>
      </c>
    </row>
    <row r="4656" spans="1:41" x14ac:dyDescent="0.25">
      <c r="A4656" t="s">
        <v>982</v>
      </c>
      <c r="F4656" t="s">
        <v>982</v>
      </c>
      <c r="G4656" s="1">
        <v>42437</v>
      </c>
      <c r="I4656" t="s">
        <v>1023</v>
      </c>
      <c r="J4656" t="s">
        <v>40</v>
      </c>
      <c r="K4656" t="s">
        <v>443</v>
      </c>
      <c r="L4656" t="s">
        <v>42</v>
      </c>
      <c r="M4656" t="s">
        <v>43</v>
      </c>
      <c r="N4656">
        <v>0</v>
      </c>
      <c r="O4656">
        <v>1</v>
      </c>
      <c r="P4656">
        <v>1</v>
      </c>
      <c r="T4656" t="s">
        <v>55</v>
      </c>
      <c r="V4656" t="s">
        <v>67</v>
      </c>
      <c r="X4656" t="s">
        <v>80</v>
      </c>
      <c r="Z4656" t="s">
        <v>81</v>
      </c>
      <c r="AC4656" t="s">
        <v>444</v>
      </c>
      <c r="AG4656" t="s">
        <v>27</v>
      </c>
      <c r="AH4656" t="str">
        <f>Table1[[#This Row],[Family]]</f>
        <v>Ceratopogonidae</v>
      </c>
      <c r="AI4656" t="s">
        <v>76</v>
      </c>
      <c r="AJ4656" t="s">
        <v>82</v>
      </c>
      <c r="AK4656">
        <v>2.7</v>
      </c>
      <c r="AM4656" t="s">
        <v>42</v>
      </c>
      <c r="AN4656">
        <v>2.7</v>
      </c>
      <c r="AO4656">
        <v>0</v>
      </c>
    </row>
    <row r="4657" spans="1:41" x14ac:dyDescent="0.25">
      <c r="A4657" t="s">
        <v>982</v>
      </c>
      <c r="F4657" t="s">
        <v>982</v>
      </c>
      <c r="G4657" s="1">
        <v>42437</v>
      </c>
      <c r="I4657" t="s">
        <v>1023</v>
      </c>
      <c r="J4657" t="s">
        <v>40</v>
      </c>
      <c r="K4657" t="s">
        <v>941</v>
      </c>
      <c r="L4657" t="s">
        <v>42</v>
      </c>
      <c r="M4657" t="s">
        <v>43</v>
      </c>
      <c r="N4657">
        <v>0</v>
      </c>
      <c r="O4657">
        <v>2</v>
      </c>
      <c r="P4657">
        <v>2</v>
      </c>
      <c r="T4657" t="s">
        <v>55</v>
      </c>
      <c r="V4657" t="s">
        <v>67</v>
      </c>
      <c r="X4657" t="s">
        <v>80</v>
      </c>
      <c r="Z4657" t="s">
        <v>942</v>
      </c>
      <c r="AC4657" t="s">
        <v>943</v>
      </c>
      <c r="AG4657" t="s">
        <v>27</v>
      </c>
      <c r="AH4657" t="str">
        <f>Table1[[#This Row],[Family]]</f>
        <v>Chaoboridae</v>
      </c>
      <c r="AI4657" t="s">
        <v>76</v>
      </c>
      <c r="AJ4657" t="s">
        <v>944</v>
      </c>
      <c r="AK4657">
        <v>4</v>
      </c>
      <c r="AM4657" t="s">
        <v>42</v>
      </c>
      <c r="AN4657">
        <v>4</v>
      </c>
      <c r="AO4657">
        <v>0</v>
      </c>
    </row>
    <row r="4658" spans="1:41" x14ac:dyDescent="0.25">
      <c r="A4658" t="s">
        <v>982</v>
      </c>
      <c r="F4658" t="s">
        <v>982</v>
      </c>
      <c r="G4658" s="1">
        <v>42437</v>
      </c>
      <c r="I4658" t="s">
        <v>1023</v>
      </c>
      <c r="J4658" t="s">
        <v>40</v>
      </c>
      <c r="K4658" t="s">
        <v>85</v>
      </c>
      <c r="L4658" t="s">
        <v>42</v>
      </c>
      <c r="M4658" t="s">
        <v>79</v>
      </c>
      <c r="N4658">
        <v>0</v>
      </c>
      <c r="O4658">
        <v>1</v>
      </c>
      <c r="P4658">
        <v>1</v>
      </c>
      <c r="T4658" t="s">
        <v>55</v>
      </c>
      <c r="V4658" t="s">
        <v>67</v>
      </c>
      <c r="X4658" t="s">
        <v>80</v>
      </c>
      <c r="Z4658" t="s">
        <v>86</v>
      </c>
      <c r="AB4658" t="s">
        <v>87</v>
      </c>
      <c r="AC4658" t="s">
        <v>87</v>
      </c>
      <c r="AG4658" t="s">
        <v>27</v>
      </c>
      <c r="AH4658" t="str">
        <f>Table1[[#This Row],[Family]]</f>
        <v>Chironomidae</v>
      </c>
      <c r="AK4658">
        <v>5.9</v>
      </c>
      <c r="AM4658" t="s">
        <v>42</v>
      </c>
      <c r="AN4658">
        <v>5.9</v>
      </c>
      <c r="AO4658">
        <v>0</v>
      </c>
    </row>
    <row r="4659" spans="1:41" x14ac:dyDescent="0.25">
      <c r="A4659" t="s">
        <v>982</v>
      </c>
      <c r="F4659" t="s">
        <v>982</v>
      </c>
      <c r="G4659" s="1">
        <v>42437</v>
      </c>
      <c r="I4659" t="s">
        <v>1023</v>
      </c>
      <c r="J4659" t="s">
        <v>40</v>
      </c>
      <c r="K4659" t="s">
        <v>223</v>
      </c>
      <c r="L4659" t="s">
        <v>42</v>
      </c>
      <c r="M4659" t="s">
        <v>43</v>
      </c>
      <c r="N4659">
        <v>0</v>
      </c>
      <c r="O4659">
        <v>1</v>
      </c>
      <c r="P4659">
        <v>1</v>
      </c>
      <c r="T4659" t="s">
        <v>55</v>
      </c>
      <c r="V4659" t="s">
        <v>67</v>
      </c>
      <c r="X4659" t="s">
        <v>80</v>
      </c>
      <c r="Z4659" t="s">
        <v>86</v>
      </c>
      <c r="AB4659" t="s">
        <v>87</v>
      </c>
      <c r="AC4659" t="s">
        <v>224</v>
      </c>
      <c r="AG4659" t="s">
        <v>27</v>
      </c>
      <c r="AH4659" t="str">
        <f>Table1[[#This Row],[Family]]</f>
        <v>Chironomidae</v>
      </c>
      <c r="AI4659" t="s">
        <v>48</v>
      </c>
      <c r="AJ4659" t="s">
        <v>49</v>
      </c>
      <c r="AK4659">
        <v>4.5999999999999996</v>
      </c>
      <c r="AM4659" t="s">
        <v>42</v>
      </c>
      <c r="AN4659">
        <v>4.5999999999999996</v>
      </c>
      <c r="AO4659">
        <v>0</v>
      </c>
    </row>
    <row r="4660" spans="1:41" x14ac:dyDescent="0.25">
      <c r="A4660" t="s">
        <v>982</v>
      </c>
      <c r="F4660" t="s">
        <v>982</v>
      </c>
      <c r="G4660" s="1">
        <v>42437</v>
      </c>
      <c r="I4660" t="s">
        <v>1023</v>
      </c>
      <c r="J4660" t="s">
        <v>40</v>
      </c>
      <c r="K4660" t="s">
        <v>93</v>
      </c>
      <c r="L4660" t="s">
        <v>42</v>
      </c>
      <c r="M4660" t="s">
        <v>43</v>
      </c>
      <c r="N4660">
        <v>0</v>
      </c>
      <c r="O4660">
        <v>1</v>
      </c>
      <c r="P4660">
        <v>1</v>
      </c>
      <c r="T4660" t="s">
        <v>55</v>
      </c>
      <c r="V4660" t="s">
        <v>67</v>
      </c>
      <c r="X4660" t="s">
        <v>80</v>
      </c>
      <c r="Z4660" t="s">
        <v>86</v>
      </c>
      <c r="AB4660" t="s">
        <v>87</v>
      </c>
      <c r="AC4660" t="s">
        <v>94</v>
      </c>
      <c r="AG4660" t="s">
        <v>27</v>
      </c>
      <c r="AH4660" t="str">
        <f>Table1[[#This Row],[Family]]</f>
        <v>Chironomidae</v>
      </c>
      <c r="AI4660" t="s">
        <v>60</v>
      </c>
      <c r="AJ4660" t="s">
        <v>95</v>
      </c>
      <c r="AK4660">
        <v>6.3</v>
      </c>
      <c r="AM4660" t="s">
        <v>42</v>
      </c>
      <c r="AN4660">
        <v>6.3</v>
      </c>
      <c r="AO4660">
        <v>0</v>
      </c>
    </row>
    <row r="4661" spans="1:41" x14ac:dyDescent="0.25">
      <c r="A4661" t="s">
        <v>982</v>
      </c>
      <c r="F4661" t="s">
        <v>982</v>
      </c>
      <c r="G4661" s="1">
        <v>42437</v>
      </c>
      <c r="I4661" t="s">
        <v>1023</v>
      </c>
      <c r="J4661" t="s">
        <v>40</v>
      </c>
      <c r="K4661" t="s">
        <v>475</v>
      </c>
      <c r="L4661" t="s">
        <v>42</v>
      </c>
      <c r="M4661" t="s">
        <v>43</v>
      </c>
      <c r="N4661">
        <v>0</v>
      </c>
      <c r="O4661">
        <v>1</v>
      </c>
      <c r="P4661">
        <v>1</v>
      </c>
      <c r="T4661" t="s">
        <v>55</v>
      </c>
      <c r="V4661" t="s">
        <v>67</v>
      </c>
      <c r="X4661" t="s">
        <v>80</v>
      </c>
      <c r="Z4661" t="s">
        <v>86</v>
      </c>
      <c r="AB4661" t="s">
        <v>97</v>
      </c>
      <c r="AC4661" t="s">
        <v>476</v>
      </c>
      <c r="AG4661" t="s">
        <v>27</v>
      </c>
      <c r="AH4661" t="str">
        <f>Table1[[#This Row],[Family]]</f>
        <v>Chironomidae</v>
      </c>
      <c r="AI4661" t="s">
        <v>92</v>
      </c>
      <c r="AK4661">
        <v>6.6</v>
      </c>
      <c r="AM4661" t="s">
        <v>42</v>
      </c>
      <c r="AN4661">
        <v>6.6</v>
      </c>
      <c r="AO4661">
        <v>0</v>
      </c>
    </row>
    <row r="4662" spans="1:41" x14ac:dyDescent="0.25">
      <c r="A4662" t="s">
        <v>982</v>
      </c>
      <c r="F4662" t="s">
        <v>982</v>
      </c>
      <c r="G4662" s="1">
        <v>42437</v>
      </c>
      <c r="I4662" t="s">
        <v>1023</v>
      </c>
      <c r="J4662" t="s">
        <v>40</v>
      </c>
      <c r="K4662" t="s">
        <v>98</v>
      </c>
      <c r="L4662" t="s">
        <v>42</v>
      </c>
      <c r="M4662" t="s">
        <v>43</v>
      </c>
      <c r="N4662">
        <v>0</v>
      </c>
      <c r="O4662">
        <v>1</v>
      </c>
      <c r="P4662">
        <v>1</v>
      </c>
      <c r="T4662" t="s">
        <v>55</v>
      </c>
      <c r="V4662" t="s">
        <v>67</v>
      </c>
      <c r="X4662" t="s">
        <v>80</v>
      </c>
      <c r="Z4662" t="s">
        <v>86</v>
      </c>
      <c r="AB4662" t="s">
        <v>97</v>
      </c>
      <c r="AC4662" t="s">
        <v>99</v>
      </c>
      <c r="AG4662" t="s">
        <v>27</v>
      </c>
      <c r="AH4662" t="str">
        <f>Table1[[#This Row],[Family]]</f>
        <v>Chironomidae</v>
      </c>
      <c r="AI4662" t="s">
        <v>92</v>
      </c>
      <c r="AJ4662" t="s">
        <v>95</v>
      </c>
      <c r="AK4662">
        <v>4.9000000000000004</v>
      </c>
      <c r="AM4662" t="s">
        <v>42</v>
      </c>
      <c r="AN4662">
        <v>4.9000000000000004</v>
      </c>
      <c r="AO4662">
        <v>0</v>
      </c>
    </row>
    <row r="4663" spans="1:41" x14ac:dyDescent="0.25">
      <c r="A4663" t="s">
        <v>982</v>
      </c>
      <c r="F4663" t="s">
        <v>982</v>
      </c>
      <c r="G4663" s="1">
        <v>42437</v>
      </c>
      <c r="I4663" t="s">
        <v>1023</v>
      </c>
      <c r="J4663" t="s">
        <v>40</v>
      </c>
      <c r="K4663" t="s">
        <v>186</v>
      </c>
      <c r="L4663" t="s">
        <v>42</v>
      </c>
      <c r="M4663" t="s">
        <v>79</v>
      </c>
      <c r="N4663">
        <v>0</v>
      </c>
      <c r="O4663">
        <v>1</v>
      </c>
      <c r="P4663">
        <v>1</v>
      </c>
      <c r="T4663" t="s">
        <v>55</v>
      </c>
      <c r="V4663" t="s">
        <v>67</v>
      </c>
      <c r="X4663" t="s">
        <v>80</v>
      </c>
      <c r="Z4663" t="s">
        <v>86</v>
      </c>
      <c r="AC4663" t="s">
        <v>187</v>
      </c>
      <c r="AG4663" t="s">
        <v>27</v>
      </c>
      <c r="AH4663" t="str">
        <f>Table1[[#This Row],[Family]]</f>
        <v>Chironomidae</v>
      </c>
      <c r="AI4663" t="s">
        <v>48</v>
      </c>
      <c r="AK4663">
        <v>7.6</v>
      </c>
      <c r="AM4663" t="s">
        <v>42</v>
      </c>
      <c r="AN4663">
        <v>7.6</v>
      </c>
      <c r="AO4663">
        <v>0</v>
      </c>
    </row>
    <row r="4664" spans="1:41" x14ac:dyDescent="0.25">
      <c r="A4664" t="s">
        <v>982</v>
      </c>
      <c r="F4664" t="s">
        <v>982</v>
      </c>
      <c r="G4664" s="1">
        <v>42437</v>
      </c>
      <c r="I4664" t="s">
        <v>1023</v>
      </c>
      <c r="J4664" t="s">
        <v>40</v>
      </c>
      <c r="K4664" t="s">
        <v>100</v>
      </c>
      <c r="L4664" t="s">
        <v>42</v>
      </c>
      <c r="M4664" t="s">
        <v>43</v>
      </c>
      <c r="N4664">
        <v>0</v>
      </c>
      <c r="O4664">
        <v>8</v>
      </c>
      <c r="P4664">
        <v>8</v>
      </c>
      <c r="T4664" t="s">
        <v>55</v>
      </c>
      <c r="V4664" t="s">
        <v>67</v>
      </c>
      <c r="X4664" t="s">
        <v>80</v>
      </c>
      <c r="Z4664" t="s">
        <v>86</v>
      </c>
      <c r="AC4664" t="s">
        <v>101</v>
      </c>
      <c r="AG4664" t="s">
        <v>27</v>
      </c>
      <c r="AH4664" t="str">
        <f>Table1[[#This Row],[Family]]</f>
        <v>Chironomidae</v>
      </c>
      <c r="AI4664" t="s">
        <v>60</v>
      </c>
      <c r="AJ4664" t="s">
        <v>102</v>
      </c>
      <c r="AK4664">
        <v>9.6</v>
      </c>
      <c r="AM4664" t="s">
        <v>42</v>
      </c>
      <c r="AN4664">
        <v>9.6</v>
      </c>
      <c r="AO4664">
        <v>0</v>
      </c>
    </row>
    <row r="4665" spans="1:41" x14ac:dyDescent="0.25">
      <c r="A4665" t="s">
        <v>982</v>
      </c>
      <c r="F4665" t="s">
        <v>982</v>
      </c>
      <c r="G4665" s="1">
        <v>42437</v>
      </c>
      <c r="I4665" t="s">
        <v>1023</v>
      </c>
      <c r="J4665" t="s">
        <v>40</v>
      </c>
      <c r="K4665" t="s">
        <v>103</v>
      </c>
      <c r="L4665" t="s">
        <v>42</v>
      </c>
      <c r="M4665" t="s">
        <v>43</v>
      </c>
      <c r="N4665">
        <v>0</v>
      </c>
      <c r="O4665">
        <v>2</v>
      </c>
      <c r="P4665">
        <v>2</v>
      </c>
      <c r="T4665" t="s">
        <v>55</v>
      </c>
      <c r="V4665" t="s">
        <v>67</v>
      </c>
      <c r="X4665" t="s">
        <v>80</v>
      </c>
      <c r="Z4665" t="s">
        <v>86</v>
      </c>
      <c r="AC4665" t="s">
        <v>104</v>
      </c>
      <c r="AG4665" t="s">
        <v>27</v>
      </c>
      <c r="AH4665" t="str">
        <f>Table1[[#This Row],[Family]]</f>
        <v>Chironomidae</v>
      </c>
      <c r="AI4665" t="s">
        <v>48</v>
      </c>
      <c r="AJ4665" t="s">
        <v>61</v>
      </c>
      <c r="AK4665">
        <v>5.9</v>
      </c>
      <c r="AM4665" t="s">
        <v>42</v>
      </c>
      <c r="AN4665">
        <v>5.9</v>
      </c>
      <c r="AO4665">
        <v>0</v>
      </c>
    </row>
    <row r="4666" spans="1:41" x14ac:dyDescent="0.25">
      <c r="A4666" t="s">
        <v>982</v>
      </c>
      <c r="F4666" t="s">
        <v>982</v>
      </c>
      <c r="G4666" s="1">
        <v>42437</v>
      </c>
      <c r="I4666" t="s">
        <v>1023</v>
      </c>
      <c r="J4666" t="s">
        <v>40</v>
      </c>
      <c r="K4666" t="s">
        <v>107</v>
      </c>
      <c r="L4666" t="s">
        <v>42</v>
      </c>
      <c r="M4666" t="s">
        <v>43</v>
      </c>
      <c r="N4666">
        <v>0</v>
      </c>
      <c r="O4666">
        <v>32</v>
      </c>
      <c r="P4666">
        <v>32</v>
      </c>
      <c r="T4666" t="s">
        <v>55</v>
      </c>
      <c r="V4666" t="s">
        <v>67</v>
      </c>
      <c r="X4666" t="s">
        <v>80</v>
      </c>
      <c r="Z4666" t="s">
        <v>86</v>
      </c>
      <c r="AC4666" t="s">
        <v>108</v>
      </c>
      <c r="AG4666" t="s">
        <v>27</v>
      </c>
      <c r="AH4666" t="str">
        <f>Table1[[#This Row],[Family]]</f>
        <v>Chironomidae</v>
      </c>
      <c r="AI4666" t="s">
        <v>48</v>
      </c>
      <c r="AJ4666" t="s">
        <v>82</v>
      </c>
      <c r="AK4666">
        <v>9.1999999999999993</v>
      </c>
      <c r="AM4666" t="s">
        <v>42</v>
      </c>
      <c r="AN4666">
        <v>9.1999999999999993</v>
      </c>
      <c r="AO4666">
        <v>0</v>
      </c>
    </row>
    <row r="4667" spans="1:41" x14ac:dyDescent="0.25">
      <c r="A4667" t="s">
        <v>982</v>
      </c>
      <c r="F4667" t="s">
        <v>982</v>
      </c>
      <c r="G4667" s="1">
        <v>42437</v>
      </c>
      <c r="I4667" t="s">
        <v>1023</v>
      </c>
      <c r="J4667" t="s">
        <v>40</v>
      </c>
      <c r="K4667" t="s">
        <v>111</v>
      </c>
      <c r="L4667" t="s">
        <v>42</v>
      </c>
      <c r="M4667" t="s">
        <v>43</v>
      </c>
      <c r="N4667">
        <v>0</v>
      </c>
      <c r="O4667">
        <v>1</v>
      </c>
      <c r="P4667">
        <v>1</v>
      </c>
      <c r="T4667" t="s">
        <v>55</v>
      </c>
      <c r="V4667" t="s">
        <v>67</v>
      </c>
      <c r="X4667" t="s">
        <v>80</v>
      </c>
      <c r="Z4667" t="s">
        <v>86</v>
      </c>
      <c r="AB4667" t="s">
        <v>112</v>
      </c>
      <c r="AC4667" t="s">
        <v>113</v>
      </c>
      <c r="AG4667" t="s">
        <v>27</v>
      </c>
      <c r="AH4667" t="str">
        <f>Table1[[#This Row],[Family]]</f>
        <v>Chironomidae</v>
      </c>
      <c r="AI4667" t="s">
        <v>76</v>
      </c>
      <c r="AJ4667" t="s">
        <v>49</v>
      </c>
      <c r="AK4667">
        <v>6.6</v>
      </c>
      <c r="AM4667" t="s">
        <v>42</v>
      </c>
      <c r="AN4667">
        <v>6.6</v>
      </c>
      <c r="AO4667">
        <v>0</v>
      </c>
    </row>
    <row r="4668" spans="1:41" x14ac:dyDescent="0.25">
      <c r="A4668" t="s">
        <v>982</v>
      </c>
      <c r="F4668" t="s">
        <v>982</v>
      </c>
      <c r="G4668" s="1">
        <v>42437</v>
      </c>
      <c r="I4668" t="s">
        <v>1023</v>
      </c>
      <c r="J4668" t="s">
        <v>40</v>
      </c>
      <c r="K4668" t="s">
        <v>117</v>
      </c>
      <c r="L4668" t="s">
        <v>42</v>
      </c>
      <c r="M4668" t="s">
        <v>43</v>
      </c>
      <c r="N4668">
        <v>0</v>
      </c>
      <c r="O4668">
        <v>3</v>
      </c>
      <c r="P4668">
        <v>3</v>
      </c>
      <c r="T4668" t="s">
        <v>55</v>
      </c>
      <c r="V4668" t="s">
        <v>67</v>
      </c>
      <c r="X4668" t="s">
        <v>80</v>
      </c>
      <c r="Z4668" t="s">
        <v>86</v>
      </c>
      <c r="AB4668" t="s">
        <v>118</v>
      </c>
      <c r="AC4668" t="s">
        <v>119</v>
      </c>
      <c r="AG4668" t="s">
        <v>27</v>
      </c>
      <c r="AH4668" t="str">
        <f>Table1[[#This Row],[Family]]</f>
        <v>Chironomidae</v>
      </c>
      <c r="AI4668" t="s">
        <v>76</v>
      </c>
      <c r="AJ4668" t="s">
        <v>61</v>
      </c>
      <c r="AK4668">
        <v>1.2</v>
      </c>
      <c r="AM4668" t="s">
        <v>42</v>
      </c>
      <c r="AN4668">
        <v>1.2</v>
      </c>
      <c r="AO4668">
        <v>0</v>
      </c>
    </row>
    <row r="4669" spans="1:41" x14ac:dyDescent="0.25">
      <c r="A4669" t="s">
        <v>982</v>
      </c>
      <c r="F4669" t="s">
        <v>982</v>
      </c>
      <c r="G4669" s="1">
        <v>42437</v>
      </c>
      <c r="I4669" t="s">
        <v>1023</v>
      </c>
      <c r="J4669" t="s">
        <v>40</v>
      </c>
      <c r="K4669" t="s">
        <v>120</v>
      </c>
      <c r="L4669" t="s">
        <v>42</v>
      </c>
      <c r="M4669" t="s">
        <v>43</v>
      </c>
      <c r="N4669">
        <v>0</v>
      </c>
      <c r="O4669">
        <v>1</v>
      </c>
      <c r="P4669">
        <v>1</v>
      </c>
      <c r="T4669" t="s">
        <v>55</v>
      </c>
      <c r="V4669" t="s">
        <v>67</v>
      </c>
      <c r="X4669" t="s">
        <v>80</v>
      </c>
      <c r="Z4669" t="s">
        <v>86</v>
      </c>
      <c r="AB4669" t="s">
        <v>121</v>
      </c>
      <c r="AC4669" t="s">
        <v>122</v>
      </c>
      <c r="AG4669" t="s">
        <v>27</v>
      </c>
      <c r="AH4669" t="str">
        <f>Table1[[#This Row],[Family]]</f>
        <v>Chironomidae</v>
      </c>
      <c r="AI4669" t="s">
        <v>76</v>
      </c>
      <c r="AK4669">
        <v>6.6</v>
      </c>
      <c r="AM4669" t="s">
        <v>42</v>
      </c>
      <c r="AN4669">
        <v>6.6</v>
      </c>
      <c r="AO4669">
        <v>0</v>
      </c>
    </row>
    <row r="4670" spans="1:41" x14ac:dyDescent="0.25">
      <c r="A4670" t="s">
        <v>982</v>
      </c>
      <c r="F4670" t="s">
        <v>982</v>
      </c>
      <c r="G4670" s="1">
        <v>42437</v>
      </c>
      <c r="I4670" t="s">
        <v>1023</v>
      </c>
      <c r="J4670" t="s">
        <v>40</v>
      </c>
      <c r="K4670" t="s">
        <v>299</v>
      </c>
      <c r="L4670" t="s">
        <v>42</v>
      </c>
      <c r="M4670" t="s">
        <v>43</v>
      </c>
      <c r="N4670">
        <v>0</v>
      </c>
      <c r="O4670">
        <v>1</v>
      </c>
      <c r="P4670">
        <v>1</v>
      </c>
      <c r="T4670" t="s">
        <v>300</v>
      </c>
      <c r="V4670" t="s">
        <v>301</v>
      </c>
      <c r="X4670" t="s">
        <v>302</v>
      </c>
      <c r="Z4670" t="s">
        <v>303</v>
      </c>
      <c r="AC4670" t="s">
        <v>304</v>
      </c>
      <c r="AG4670" t="s">
        <v>27</v>
      </c>
      <c r="AH4670" t="str">
        <f>Table1[[#This Row],[Family]]</f>
        <v>Tetrastemmatidae</v>
      </c>
      <c r="AI4670" t="s">
        <v>76</v>
      </c>
      <c r="AK4670">
        <v>7.3</v>
      </c>
      <c r="AM4670" t="s">
        <v>42</v>
      </c>
      <c r="AN4670">
        <v>7.3</v>
      </c>
      <c r="AO4670">
        <v>0</v>
      </c>
    </row>
    <row r="4671" spans="1:41" x14ac:dyDescent="0.25">
      <c r="A4671" t="s">
        <v>983</v>
      </c>
      <c r="F4671" t="s">
        <v>983</v>
      </c>
      <c r="G4671" s="1">
        <v>42437</v>
      </c>
      <c r="I4671" t="s">
        <v>1023</v>
      </c>
      <c r="J4671" t="s">
        <v>40</v>
      </c>
      <c r="K4671" t="s">
        <v>782</v>
      </c>
      <c r="L4671" t="s">
        <v>42</v>
      </c>
      <c r="M4671" t="s">
        <v>43</v>
      </c>
      <c r="N4671">
        <v>0</v>
      </c>
      <c r="O4671">
        <v>1</v>
      </c>
      <c r="P4671">
        <v>1</v>
      </c>
      <c r="T4671" t="s">
        <v>208</v>
      </c>
      <c r="V4671" t="s">
        <v>209</v>
      </c>
      <c r="X4671" t="s">
        <v>783</v>
      </c>
      <c r="Z4671" t="s">
        <v>784</v>
      </c>
      <c r="AC4671" t="s">
        <v>785</v>
      </c>
      <c r="AG4671" t="s">
        <v>27</v>
      </c>
      <c r="AH4671" t="str">
        <f>Table1[[#This Row],[Family]]</f>
        <v>Viviparidae</v>
      </c>
      <c r="AI4671" t="s">
        <v>144</v>
      </c>
      <c r="AJ4671" t="s">
        <v>213</v>
      </c>
      <c r="AK4671">
        <v>6</v>
      </c>
      <c r="AM4671" t="s">
        <v>42</v>
      </c>
      <c r="AN4671">
        <v>6</v>
      </c>
      <c r="AO4671">
        <v>0</v>
      </c>
    </row>
    <row r="4672" spans="1:41" x14ac:dyDescent="0.25">
      <c r="A4672" t="s">
        <v>983</v>
      </c>
      <c r="F4672" t="s">
        <v>983</v>
      </c>
      <c r="G4672" s="1">
        <v>42437</v>
      </c>
      <c r="I4672" t="s">
        <v>1023</v>
      </c>
      <c r="J4672" t="s">
        <v>40</v>
      </c>
      <c r="K4672" t="s">
        <v>494</v>
      </c>
      <c r="L4672" t="s">
        <v>42</v>
      </c>
      <c r="M4672" t="s">
        <v>43</v>
      </c>
      <c r="N4672">
        <v>0</v>
      </c>
      <c r="O4672">
        <v>10</v>
      </c>
      <c r="P4672">
        <v>10</v>
      </c>
      <c r="T4672" t="s">
        <v>208</v>
      </c>
      <c r="V4672" t="s">
        <v>394</v>
      </c>
      <c r="X4672" t="s">
        <v>395</v>
      </c>
      <c r="Z4672" t="s">
        <v>425</v>
      </c>
      <c r="AC4672" t="s">
        <v>495</v>
      </c>
      <c r="AG4672" t="s">
        <v>27</v>
      </c>
      <c r="AH4672" t="str">
        <f>Table1[[#This Row],[Family]]</f>
        <v>Pisidiidae</v>
      </c>
      <c r="AI4672" t="s">
        <v>92</v>
      </c>
      <c r="AK4672">
        <v>5.5</v>
      </c>
      <c r="AM4672" t="s">
        <v>42</v>
      </c>
      <c r="AN4672">
        <v>5.5</v>
      </c>
      <c r="AO4672">
        <v>0</v>
      </c>
    </row>
    <row r="4673" spans="1:41" x14ac:dyDescent="0.25">
      <c r="A4673" t="s">
        <v>983</v>
      </c>
      <c r="F4673" t="s">
        <v>983</v>
      </c>
      <c r="G4673" s="1">
        <v>42437</v>
      </c>
      <c r="I4673" t="s">
        <v>1023</v>
      </c>
      <c r="J4673" t="s">
        <v>40</v>
      </c>
      <c r="K4673" t="s">
        <v>523</v>
      </c>
      <c r="L4673" t="s">
        <v>42</v>
      </c>
      <c r="M4673" t="s">
        <v>43</v>
      </c>
      <c r="N4673">
        <v>0</v>
      </c>
      <c r="O4673">
        <v>1</v>
      </c>
      <c r="P4673">
        <v>1</v>
      </c>
      <c r="T4673" t="s">
        <v>55</v>
      </c>
      <c r="V4673" t="s">
        <v>67</v>
      </c>
      <c r="X4673" t="s">
        <v>152</v>
      </c>
      <c r="Z4673" t="s">
        <v>159</v>
      </c>
      <c r="AG4673" t="s">
        <v>24</v>
      </c>
      <c r="AH4673" t="str">
        <f>Table1[[#This Row],[FinalID]]</f>
        <v>NEMOURIDAE</v>
      </c>
      <c r="AI4673" t="s">
        <v>60</v>
      </c>
      <c r="AJ4673" t="s">
        <v>161</v>
      </c>
      <c r="AK4673">
        <v>2.9</v>
      </c>
      <c r="AM4673" t="s">
        <v>42</v>
      </c>
      <c r="AN4673">
        <v>2.9</v>
      </c>
      <c r="AO4673">
        <v>0</v>
      </c>
    </row>
    <row r="4674" spans="1:41" x14ac:dyDescent="0.25">
      <c r="A4674" t="s">
        <v>983</v>
      </c>
      <c r="F4674" t="s">
        <v>983</v>
      </c>
      <c r="G4674" s="1">
        <v>42437</v>
      </c>
      <c r="I4674" t="s">
        <v>1023</v>
      </c>
      <c r="J4674" t="s">
        <v>40</v>
      </c>
      <c r="K4674" t="s">
        <v>219</v>
      </c>
      <c r="L4674" t="s">
        <v>42</v>
      </c>
      <c r="M4674" t="s">
        <v>43</v>
      </c>
      <c r="N4674">
        <v>0</v>
      </c>
      <c r="O4674">
        <v>3</v>
      </c>
      <c r="P4674">
        <v>3</v>
      </c>
      <c r="T4674" t="s">
        <v>55</v>
      </c>
      <c r="V4674" t="s">
        <v>67</v>
      </c>
      <c r="X4674" t="s">
        <v>220</v>
      </c>
      <c r="Z4674" t="s">
        <v>221</v>
      </c>
      <c r="AC4674" t="s">
        <v>222</v>
      </c>
      <c r="AG4674" t="s">
        <v>27</v>
      </c>
      <c r="AH4674" t="str">
        <f>Table1[[#This Row],[Family]]</f>
        <v>Elmidae</v>
      </c>
      <c r="AI4674" t="s">
        <v>144</v>
      </c>
      <c r="AJ4674" t="s">
        <v>53</v>
      </c>
      <c r="AK4674">
        <v>7.1</v>
      </c>
      <c r="AM4674" t="s">
        <v>42</v>
      </c>
      <c r="AN4674">
        <v>7.1</v>
      </c>
      <c r="AO4674">
        <v>0</v>
      </c>
    </row>
    <row r="4675" spans="1:41" x14ac:dyDescent="0.25">
      <c r="A4675" t="s">
        <v>983</v>
      </c>
      <c r="F4675" t="s">
        <v>983</v>
      </c>
      <c r="G4675" s="1">
        <v>42437</v>
      </c>
      <c r="I4675" t="s">
        <v>1023</v>
      </c>
      <c r="J4675" t="s">
        <v>40</v>
      </c>
      <c r="K4675" t="s">
        <v>186</v>
      </c>
      <c r="L4675" t="s">
        <v>42</v>
      </c>
      <c r="M4675" t="s">
        <v>79</v>
      </c>
      <c r="N4675">
        <v>0</v>
      </c>
      <c r="O4675">
        <v>2</v>
      </c>
      <c r="P4675">
        <v>2</v>
      </c>
      <c r="T4675" t="s">
        <v>55</v>
      </c>
      <c r="V4675" t="s">
        <v>67</v>
      </c>
      <c r="X4675" t="s">
        <v>80</v>
      </c>
      <c r="Z4675" t="s">
        <v>86</v>
      </c>
      <c r="AC4675" t="s">
        <v>187</v>
      </c>
      <c r="AG4675" t="s">
        <v>27</v>
      </c>
      <c r="AH4675" t="str">
        <f>Table1[[#This Row],[Family]]</f>
        <v>Chironomidae</v>
      </c>
      <c r="AI4675" t="s">
        <v>48</v>
      </c>
      <c r="AK4675">
        <v>7.6</v>
      </c>
      <c r="AM4675" t="s">
        <v>42</v>
      </c>
      <c r="AN4675">
        <v>7.6</v>
      </c>
      <c r="AO4675">
        <v>0</v>
      </c>
    </row>
    <row r="4676" spans="1:41" x14ac:dyDescent="0.25">
      <c r="A4676" t="s">
        <v>983</v>
      </c>
      <c r="F4676" t="s">
        <v>983</v>
      </c>
      <c r="G4676" s="1">
        <v>42437</v>
      </c>
      <c r="I4676" t="s">
        <v>1023</v>
      </c>
      <c r="J4676" t="s">
        <v>40</v>
      </c>
      <c r="K4676" t="s">
        <v>103</v>
      </c>
      <c r="L4676" t="s">
        <v>42</v>
      </c>
      <c r="M4676" t="s">
        <v>43</v>
      </c>
      <c r="N4676">
        <v>0</v>
      </c>
      <c r="O4676">
        <v>6</v>
      </c>
      <c r="P4676">
        <v>6</v>
      </c>
      <c r="T4676" t="s">
        <v>55</v>
      </c>
      <c r="V4676" t="s">
        <v>67</v>
      </c>
      <c r="X4676" t="s">
        <v>80</v>
      </c>
      <c r="Z4676" t="s">
        <v>86</v>
      </c>
      <c r="AC4676" t="s">
        <v>104</v>
      </c>
      <c r="AG4676" t="s">
        <v>27</v>
      </c>
      <c r="AH4676" t="str">
        <f>Table1[[#This Row],[Family]]</f>
        <v>Chironomidae</v>
      </c>
      <c r="AI4676" t="s">
        <v>48</v>
      </c>
      <c r="AJ4676" t="s">
        <v>61</v>
      </c>
      <c r="AK4676">
        <v>5.9</v>
      </c>
      <c r="AM4676" t="s">
        <v>42</v>
      </c>
      <c r="AN4676">
        <v>5.9</v>
      </c>
      <c r="AO4676">
        <v>0</v>
      </c>
    </row>
    <row r="4677" spans="1:41" x14ac:dyDescent="0.25">
      <c r="A4677" t="s">
        <v>983</v>
      </c>
      <c r="F4677" t="s">
        <v>983</v>
      </c>
      <c r="G4677" s="1">
        <v>42437</v>
      </c>
      <c r="I4677" t="s">
        <v>1023</v>
      </c>
      <c r="J4677" t="s">
        <v>40</v>
      </c>
      <c r="K4677" t="s">
        <v>227</v>
      </c>
      <c r="L4677" t="s">
        <v>42</v>
      </c>
      <c r="M4677" t="s">
        <v>43</v>
      </c>
      <c r="N4677">
        <v>0</v>
      </c>
      <c r="O4677">
        <v>1</v>
      </c>
      <c r="P4677">
        <v>1</v>
      </c>
      <c r="T4677" t="s">
        <v>55</v>
      </c>
      <c r="V4677" t="s">
        <v>67</v>
      </c>
      <c r="X4677" t="s">
        <v>80</v>
      </c>
      <c r="Z4677" t="s">
        <v>86</v>
      </c>
      <c r="AC4677" t="s">
        <v>228</v>
      </c>
      <c r="AG4677" t="s">
        <v>27</v>
      </c>
      <c r="AH4677" t="str">
        <f>Table1[[#This Row],[Family]]</f>
        <v>Chironomidae</v>
      </c>
      <c r="AI4677" t="s">
        <v>144</v>
      </c>
      <c r="AJ4677" t="s">
        <v>61</v>
      </c>
      <c r="AK4677">
        <v>7.2</v>
      </c>
      <c r="AM4677" t="s">
        <v>42</v>
      </c>
      <c r="AN4677">
        <v>7.2</v>
      </c>
      <c r="AO4677">
        <v>0</v>
      </c>
    </row>
    <row r="4678" spans="1:41" x14ac:dyDescent="0.25">
      <c r="A4678" t="s">
        <v>983</v>
      </c>
      <c r="F4678" t="s">
        <v>983</v>
      </c>
      <c r="G4678" s="1">
        <v>42437</v>
      </c>
      <c r="I4678" t="s">
        <v>1023</v>
      </c>
      <c r="J4678" t="s">
        <v>40</v>
      </c>
      <c r="K4678" t="s">
        <v>107</v>
      </c>
      <c r="L4678" t="s">
        <v>42</v>
      </c>
      <c r="M4678" t="s">
        <v>43</v>
      </c>
      <c r="N4678">
        <v>0</v>
      </c>
      <c r="O4678">
        <v>7</v>
      </c>
      <c r="P4678">
        <v>7</v>
      </c>
      <c r="T4678" t="s">
        <v>55</v>
      </c>
      <c r="V4678" t="s">
        <v>67</v>
      </c>
      <c r="X4678" t="s">
        <v>80</v>
      </c>
      <c r="Z4678" t="s">
        <v>86</v>
      </c>
      <c r="AC4678" t="s">
        <v>108</v>
      </c>
      <c r="AG4678" t="s">
        <v>27</v>
      </c>
      <c r="AH4678" t="str">
        <f>Table1[[#This Row],[Family]]</f>
        <v>Chironomidae</v>
      </c>
      <c r="AI4678" t="s">
        <v>48</v>
      </c>
      <c r="AJ4678" t="s">
        <v>82</v>
      </c>
      <c r="AK4678">
        <v>9.1999999999999993</v>
      </c>
      <c r="AM4678" t="s">
        <v>42</v>
      </c>
      <c r="AN4678">
        <v>9.1999999999999993</v>
      </c>
      <c r="AO4678">
        <v>0</v>
      </c>
    </row>
    <row r="4679" spans="1:41" x14ac:dyDescent="0.25">
      <c r="A4679" t="s">
        <v>983</v>
      </c>
      <c r="F4679" t="s">
        <v>983</v>
      </c>
      <c r="G4679" s="1">
        <v>42437</v>
      </c>
      <c r="I4679" t="s">
        <v>1023</v>
      </c>
      <c r="J4679" t="s">
        <v>40</v>
      </c>
      <c r="K4679" t="s">
        <v>229</v>
      </c>
      <c r="L4679" t="s">
        <v>42</v>
      </c>
      <c r="M4679" t="s">
        <v>43</v>
      </c>
      <c r="N4679">
        <v>0</v>
      </c>
      <c r="O4679">
        <v>2</v>
      </c>
      <c r="P4679">
        <v>2</v>
      </c>
      <c r="T4679" t="s">
        <v>55</v>
      </c>
      <c r="V4679" t="s">
        <v>67</v>
      </c>
      <c r="X4679" t="s">
        <v>80</v>
      </c>
      <c r="Z4679" t="s">
        <v>86</v>
      </c>
      <c r="AC4679" t="s">
        <v>230</v>
      </c>
      <c r="AG4679" t="s">
        <v>27</v>
      </c>
      <c r="AH4679" t="str">
        <f>Table1[[#This Row],[Family]]</f>
        <v>Chironomidae</v>
      </c>
      <c r="AI4679" t="s">
        <v>48</v>
      </c>
      <c r="AJ4679" t="s">
        <v>61</v>
      </c>
      <c r="AK4679">
        <v>6.2</v>
      </c>
      <c r="AM4679" t="s">
        <v>42</v>
      </c>
      <c r="AN4679">
        <v>6.2</v>
      </c>
      <c r="AO4679">
        <v>0</v>
      </c>
    </row>
    <row r="4680" spans="1:41" x14ac:dyDescent="0.25">
      <c r="A4680" t="s">
        <v>983</v>
      </c>
      <c r="F4680" t="s">
        <v>983</v>
      </c>
      <c r="G4680" s="1">
        <v>42437</v>
      </c>
      <c r="I4680" t="s">
        <v>1023</v>
      </c>
      <c r="J4680" t="s">
        <v>40</v>
      </c>
      <c r="K4680" t="s">
        <v>198</v>
      </c>
      <c r="L4680" t="s">
        <v>42</v>
      </c>
      <c r="M4680" t="s">
        <v>43</v>
      </c>
      <c r="N4680">
        <v>0</v>
      </c>
      <c r="O4680">
        <v>63</v>
      </c>
      <c r="P4680">
        <v>63</v>
      </c>
      <c r="T4680" t="s">
        <v>55</v>
      </c>
      <c r="V4680" t="s">
        <v>67</v>
      </c>
      <c r="X4680" t="s">
        <v>80</v>
      </c>
      <c r="Z4680" t="s">
        <v>199</v>
      </c>
      <c r="AB4680" t="s">
        <v>200</v>
      </c>
      <c r="AC4680" t="s">
        <v>201</v>
      </c>
      <c r="AG4680" t="s">
        <v>27</v>
      </c>
      <c r="AH4680" t="str">
        <f>Table1[[#This Row],[Family]]</f>
        <v>Simuliidae</v>
      </c>
      <c r="AI4680" t="s">
        <v>92</v>
      </c>
      <c r="AJ4680" t="s">
        <v>53</v>
      </c>
      <c r="AK4680">
        <v>2.4</v>
      </c>
      <c r="AM4680" t="s">
        <v>42</v>
      </c>
      <c r="AN4680">
        <v>2.4</v>
      </c>
      <c r="AO4680">
        <v>0</v>
      </c>
    </row>
    <row r="4681" spans="1:41" x14ac:dyDescent="0.25">
      <c r="A4681" t="s">
        <v>983</v>
      </c>
      <c r="F4681" t="s">
        <v>983</v>
      </c>
      <c r="G4681" s="1">
        <v>42437</v>
      </c>
      <c r="I4681" t="s">
        <v>1023</v>
      </c>
      <c r="J4681" t="s">
        <v>40</v>
      </c>
      <c r="K4681" t="s">
        <v>421</v>
      </c>
      <c r="L4681" t="s">
        <v>42</v>
      </c>
      <c r="M4681" t="s">
        <v>43</v>
      </c>
      <c r="N4681">
        <v>0</v>
      </c>
      <c r="O4681">
        <v>32</v>
      </c>
      <c r="P4681">
        <v>32</v>
      </c>
      <c r="T4681" t="s">
        <v>55</v>
      </c>
      <c r="V4681" t="s">
        <v>67</v>
      </c>
      <c r="X4681" t="s">
        <v>80</v>
      </c>
      <c r="Z4681" t="s">
        <v>199</v>
      </c>
      <c r="AB4681" t="s">
        <v>200</v>
      </c>
      <c r="AC4681" t="s">
        <v>422</v>
      </c>
      <c r="AG4681" t="s">
        <v>27</v>
      </c>
      <c r="AH4681" t="str">
        <f>Table1[[#This Row],[Family]]</f>
        <v>Simuliidae</v>
      </c>
      <c r="AI4681" t="s">
        <v>92</v>
      </c>
      <c r="AJ4681" t="s">
        <v>53</v>
      </c>
      <c r="AK4681">
        <v>2.4</v>
      </c>
      <c r="AM4681" t="s">
        <v>42</v>
      </c>
      <c r="AN4681">
        <v>2.4</v>
      </c>
      <c r="AO4681">
        <v>0</v>
      </c>
    </row>
    <row r="4682" spans="1:41" x14ac:dyDescent="0.25">
      <c r="A4682" t="s">
        <v>984</v>
      </c>
      <c r="F4682" t="s">
        <v>984</v>
      </c>
      <c r="G4682" s="1">
        <v>42437</v>
      </c>
      <c r="I4682" t="s">
        <v>1023</v>
      </c>
      <c r="J4682" t="s">
        <v>40</v>
      </c>
      <c r="K4682" t="s">
        <v>564</v>
      </c>
      <c r="L4682" t="s">
        <v>42</v>
      </c>
      <c r="M4682" t="s">
        <v>43</v>
      </c>
      <c r="N4682">
        <v>0</v>
      </c>
      <c r="O4682">
        <v>1</v>
      </c>
      <c r="P4682">
        <v>1</v>
      </c>
      <c r="T4682" t="s">
        <v>55</v>
      </c>
      <c r="V4682" t="s">
        <v>67</v>
      </c>
      <c r="X4682" t="s">
        <v>80</v>
      </c>
      <c r="Z4682" t="s">
        <v>86</v>
      </c>
      <c r="AB4682" t="s">
        <v>97</v>
      </c>
      <c r="AC4682" t="s">
        <v>565</v>
      </c>
      <c r="AG4682" t="s">
        <v>27</v>
      </c>
      <c r="AH4682" t="str">
        <f>Table1[[#This Row],[Family]]</f>
        <v>Chironomidae</v>
      </c>
      <c r="AI4682" t="s">
        <v>48</v>
      </c>
      <c r="AJ4682" t="s">
        <v>271</v>
      </c>
      <c r="AK4682">
        <v>4.2</v>
      </c>
      <c r="AM4682" t="s">
        <v>42</v>
      </c>
      <c r="AN4682">
        <v>4.2</v>
      </c>
      <c r="AO4682">
        <v>0</v>
      </c>
    </row>
    <row r="4683" spans="1:41" x14ac:dyDescent="0.25">
      <c r="A4683" t="s">
        <v>984</v>
      </c>
      <c r="F4683" t="s">
        <v>984</v>
      </c>
      <c r="G4683" s="1">
        <v>42437</v>
      </c>
      <c r="I4683" t="s">
        <v>1023</v>
      </c>
      <c r="J4683" t="s">
        <v>40</v>
      </c>
      <c r="K4683" t="s">
        <v>186</v>
      </c>
      <c r="L4683" t="s">
        <v>42</v>
      </c>
      <c r="M4683" t="s">
        <v>79</v>
      </c>
      <c r="N4683">
        <v>0</v>
      </c>
      <c r="O4683">
        <v>2</v>
      </c>
      <c r="P4683">
        <v>2</v>
      </c>
      <c r="T4683" t="s">
        <v>55</v>
      </c>
      <c r="V4683" t="s">
        <v>67</v>
      </c>
      <c r="X4683" t="s">
        <v>80</v>
      </c>
      <c r="Z4683" t="s">
        <v>86</v>
      </c>
      <c r="AC4683" t="s">
        <v>187</v>
      </c>
      <c r="AG4683" t="s">
        <v>27</v>
      </c>
      <c r="AH4683" t="str">
        <f>Table1[[#This Row],[Family]]</f>
        <v>Chironomidae</v>
      </c>
      <c r="AI4683" t="s">
        <v>48</v>
      </c>
      <c r="AK4683">
        <v>7.6</v>
      </c>
      <c r="AM4683" t="s">
        <v>42</v>
      </c>
      <c r="AN4683">
        <v>7.6</v>
      </c>
      <c r="AO4683">
        <v>0</v>
      </c>
    </row>
    <row r="4684" spans="1:41" x14ac:dyDescent="0.25">
      <c r="A4684" t="s">
        <v>984</v>
      </c>
      <c r="F4684" t="s">
        <v>984</v>
      </c>
      <c r="G4684" s="1">
        <v>42437</v>
      </c>
      <c r="I4684" t="s">
        <v>1023</v>
      </c>
      <c r="J4684" t="s">
        <v>40</v>
      </c>
      <c r="K4684" t="s">
        <v>107</v>
      </c>
      <c r="L4684" t="s">
        <v>42</v>
      </c>
      <c r="M4684" t="s">
        <v>43</v>
      </c>
      <c r="N4684">
        <v>0</v>
      </c>
      <c r="O4684">
        <v>3</v>
      </c>
      <c r="P4684">
        <v>3</v>
      </c>
      <c r="T4684" t="s">
        <v>55</v>
      </c>
      <c r="V4684" t="s">
        <v>67</v>
      </c>
      <c r="X4684" t="s">
        <v>80</v>
      </c>
      <c r="Z4684" t="s">
        <v>86</v>
      </c>
      <c r="AC4684" t="s">
        <v>108</v>
      </c>
      <c r="AG4684" t="s">
        <v>27</v>
      </c>
      <c r="AH4684" t="str">
        <f>Table1[[#This Row],[Family]]</f>
        <v>Chironomidae</v>
      </c>
      <c r="AI4684" t="s">
        <v>48</v>
      </c>
      <c r="AJ4684" t="s">
        <v>82</v>
      </c>
      <c r="AK4684">
        <v>9.1999999999999993</v>
      </c>
      <c r="AM4684" t="s">
        <v>42</v>
      </c>
      <c r="AN4684">
        <v>9.1999999999999993</v>
      </c>
      <c r="AO4684">
        <v>0</v>
      </c>
    </row>
    <row r="4685" spans="1:41" x14ac:dyDescent="0.25">
      <c r="A4685" t="s">
        <v>984</v>
      </c>
      <c r="F4685" t="s">
        <v>984</v>
      </c>
      <c r="G4685" s="1">
        <v>42437</v>
      </c>
      <c r="I4685" t="s">
        <v>1023</v>
      </c>
      <c r="J4685" t="s">
        <v>40</v>
      </c>
      <c r="K4685" t="s">
        <v>229</v>
      </c>
      <c r="L4685" t="s">
        <v>42</v>
      </c>
      <c r="M4685" t="s">
        <v>43</v>
      </c>
      <c r="N4685">
        <v>0</v>
      </c>
      <c r="O4685">
        <v>1</v>
      </c>
      <c r="P4685">
        <v>1</v>
      </c>
      <c r="T4685" t="s">
        <v>55</v>
      </c>
      <c r="V4685" t="s">
        <v>67</v>
      </c>
      <c r="X4685" t="s">
        <v>80</v>
      </c>
      <c r="Z4685" t="s">
        <v>86</v>
      </c>
      <c r="AC4685" t="s">
        <v>230</v>
      </c>
      <c r="AG4685" t="s">
        <v>27</v>
      </c>
      <c r="AH4685" t="str">
        <f>Table1[[#This Row],[Family]]</f>
        <v>Chironomidae</v>
      </c>
      <c r="AI4685" t="s">
        <v>48</v>
      </c>
      <c r="AJ4685" t="s">
        <v>61</v>
      </c>
      <c r="AK4685">
        <v>6.2</v>
      </c>
      <c r="AM4685" t="s">
        <v>42</v>
      </c>
      <c r="AN4685">
        <v>6.2</v>
      </c>
      <c r="AO4685">
        <v>0</v>
      </c>
    </row>
    <row r="4686" spans="1:41" x14ac:dyDescent="0.25">
      <c r="A4686" t="s">
        <v>984</v>
      </c>
      <c r="F4686" t="s">
        <v>984</v>
      </c>
      <c r="G4686" s="1">
        <v>42437</v>
      </c>
      <c r="I4686" t="s">
        <v>1023</v>
      </c>
      <c r="J4686" t="s">
        <v>40</v>
      </c>
      <c r="K4686" t="s">
        <v>250</v>
      </c>
      <c r="L4686" t="s">
        <v>42</v>
      </c>
      <c r="M4686" t="s">
        <v>43</v>
      </c>
      <c r="N4686">
        <v>0</v>
      </c>
      <c r="O4686">
        <v>2</v>
      </c>
      <c r="P4686">
        <v>2</v>
      </c>
      <c r="T4686" t="s">
        <v>55</v>
      </c>
      <c r="V4686" t="s">
        <v>67</v>
      </c>
      <c r="X4686" t="s">
        <v>80</v>
      </c>
      <c r="Z4686" t="s">
        <v>86</v>
      </c>
      <c r="AC4686" t="s">
        <v>251</v>
      </c>
      <c r="AG4686" t="s">
        <v>27</v>
      </c>
      <c r="AH4686" t="str">
        <f>Table1[[#This Row],[Family]]</f>
        <v>Chironomidae</v>
      </c>
      <c r="AI4686" t="s">
        <v>48</v>
      </c>
      <c r="AJ4686" t="s">
        <v>61</v>
      </c>
      <c r="AK4686">
        <v>5.0999999999999996</v>
      </c>
      <c r="AM4686" t="s">
        <v>42</v>
      </c>
      <c r="AN4686">
        <v>5.0999999999999996</v>
      </c>
      <c r="AO4686">
        <v>0</v>
      </c>
    </row>
    <row r="4687" spans="1:41" x14ac:dyDescent="0.25">
      <c r="A4687" t="s">
        <v>984</v>
      </c>
      <c r="F4687" t="s">
        <v>984</v>
      </c>
      <c r="G4687" s="1">
        <v>42437</v>
      </c>
      <c r="I4687" t="s">
        <v>1023</v>
      </c>
      <c r="J4687" t="s">
        <v>40</v>
      </c>
      <c r="K4687" t="s">
        <v>231</v>
      </c>
      <c r="L4687" t="s">
        <v>42</v>
      </c>
      <c r="M4687" t="s">
        <v>43</v>
      </c>
      <c r="N4687">
        <v>0</v>
      </c>
      <c r="O4687">
        <v>1</v>
      </c>
      <c r="P4687">
        <v>1</v>
      </c>
      <c r="T4687" t="s">
        <v>55</v>
      </c>
      <c r="V4687" t="s">
        <v>67</v>
      </c>
      <c r="X4687" t="s">
        <v>80</v>
      </c>
      <c r="Z4687" t="s">
        <v>86</v>
      </c>
      <c r="AB4687" t="s">
        <v>115</v>
      </c>
      <c r="AC4687" t="s">
        <v>232</v>
      </c>
      <c r="AG4687" t="s">
        <v>27</v>
      </c>
      <c r="AH4687" t="str">
        <f>Table1[[#This Row],[Family]]</f>
        <v>Chironomidae</v>
      </c>
      <c r="AI4687" t="s">
        <v>76</v>
      </c>
      <c r="AJ4687" t="s">
        <v>61</v>
      </c>
      <c r="AK4687">
        <v>8.1</v>
      </c>
      <c r="AM4687" t="s">
        <v>42</v>
      </c>
      <c r="AN4687">
        <v>8.1</v>
      </c>
      <c r="AO4687">
        <v>0</v>
      </c>
    </row>
    <row r="4688" spans="1:41" x14ac:dyDescent="0.25">
      <c r="A4688" t="s">
        <v>984</v>
      </c>
      <c r="F4688" t="s">
        <v>984</v>
      </c>
      <c r="G4688" s="1">
        <v>42437</v>
      </c>
      <c r="I4688" t="s">
        <v>1023</v>
      </c>
      <c r="J4688" t="s">
        <v>40</v>
      </c>
      <c r="K4688" t="s">
        <v>671</v>
      </c>
      <c r="L4688" t="s">
        <v>42</v>
      </c>
      <c r="M4688" t="s">
        <v>43</v>
      </c>
      <c r="N4688">
        <v>0</v>
      </c>
      <c r="O4688">
        <v>1</v>
      </c>
      <c r="P4688">
        <v>1</v>
      </c>
      <c r="T4688" t="s">
        <v>55</v>
      </c>
      <c r="V4688" t="s">
        <v>67</v>
      </c>
      <c r="X4688" t="s">
        <v>80</v>
      </c>
      <c r="Z4688" t="s">
        <v>86</v>
      </c>
      <c r="AB4688" t="s">
        <v>115</v>
      </c>
      <c r="AC4688" t="s">
        <v>672</v>
      </c>
      <c r="AG4688" t="s">
        <v>27</v>
      </c>
      <c r="AH4688" t="str">
        <f>Table1[[#This Row],[Family]]</f>
        <v>Chironomidae</v>
      </c>
      <c r="AI4688" t="s">
        <v>76</v>
      </c>
      <c r="AJ4688" t="s">
        <v>61</v>
      </c>
      <c r="AK4688">
        <v>6.6</v>
      </c>
      <c r="AM4688" t="s">
        <v>42</v>
      </c>
      <c r="AN4688">
        <v>6.6</v>
      </c>
      <c r="AO4688">
        <v>0</v>
      </c>
    </row>
    <row r="4689" spans="1:41" x14ac:dyDescent="0.25">
      <c r="A4689" t="s">
        <v>984</v>
      </c>
      <c r="F4689" t="s">
        <v>984</v>
      </c>
      <c r="G4689" s="1">
        <v>42437</v>
      </c>
      <c r="I4689" t="s">
        <v>1023</v>
      </c>
      <c r="J4689" t="s">
        <v>40</v>
      </c>
      <c r="K4689" t="s">
        <v>233</v>
      </c>
      <c r="L4689" t="s">
        <v>42</v>
      </c>
      <c r="M4689" t="s">
        <v>43</v>
      </c>
      <c r="N4689">
        <v>0</v>
      </c>
      <c r="O4689">
        <v>1</v>
      </c>
      <c r="P4689">
        <v>1</v>
      </c>
      <c r="T4689" t="s">
        <v>55</v>
      </c>
      <c r="V4689" t="s">
        <v>67</v>
      </c>
      <c r="X4689" t="s">
        <v>80</v>
      </c>
      <c r="Z4689" t="s">
        <v>86</v>
      </c>
      <c r="AB4689" t="s">
        <v>115</v>
      </c>
      <c r="AC4689" t="s">
        <v>234</v>
      </c>
      <c r="AG4689" t="s">
        <v>27</v>
      </c>
      <c r="AH4689" t="str">
        <f>Table1[[#This Row],[Family]]</f>
        <v>Chironomidae</v>
      </c>
      <c r="AI4689" t="s">
        <v>76</v>
      </c>
      <c r="AJ4689" t="s">
        <v>61</v>
      </c>
      <c r="AK4689">
        <v>5.3</v>
      </c>
      <c r="AM4689" t="s">
        <v>42</v>
      </c>
      <c r="AN4689">
        <v>5.3</v>
      </c>
      <c r="AO4689">
        <v>0</v>
      </c>
    </row>
    <row r="4690" spans="1:41" x14ac:dyDescent="0.25">
      <c r="A4690" t="s">
        <v>984</v>
      </c>
      <c r="F4690" t="s">
        <v>984</v>
      </c>
      <c r="G4690" s="1">
        <v>42437</v>
      </c>
      <c r="I4690" t="s">
        <v>1023</v>
      </c>
      <c r="J4690" t="s">
        <v>40</v>
      </c>
      <c r="K4690" t="s">
        <v>499</v>
      </c>
      <c r="L4690" t="s">
        <v>42</v>
      </c>
      <c r="M4690" t="s">
        <v>43</v>
      </c>
      <c r="N4690">
        <v>0</v>
      </c>
      <c r="O4690">
        <v>1</v>
      </c>
      <c r="P4690">
        <v>1</v>
      </c>
      <c r="T4690" t="s">
        <v>55</v>
      </c>
      <c r="V4690" t="s">
        <v>67</v>
      </c>
      <c r="X4690" t="s">
        <v>80</v>
      </c>
      <c r="Z4690" t="s">
        <v>86</v>
      </c>
      <c r="AB4690" t="s">
        <v>194</v>
      </c>
      <c r="AC4690" t="s">
        <v>500</v>
      </c>
      <c r="AG4690" t="s">
        <v>27</v>
      </c>
      <c r="AH4690" t="str">
        <f>Table1[[#This Row],[Family]]</f>
        <v>Chironomidae</v>
      </c>
      <c r="AI4690" t="s">
        <v>48</v>
      </c>
      <c r="AJ4690" t="s">
        <v>61</v>
      </c>
      <c r="AM4690" t="s">
        <v>42</v>
      </c>
      <c r="AO4690">
        <v>0</v>
      </c>
    </row>
    <row r="4691" spans="1:41" x14ac:dyDescent="0.25">
      <c r="A4691" t="s">
        <v>984</v>
      </c>
      <c r="F4691" t="s">
        <v>984</v>
      </c>
      <c r="G4691" s="1">
        <v>42437</v>
      </c>
      <c r="I4691" t="s">
        <v>1023</v>
      </c>
      <c r="J4691" t="s">
        <v>40</v>
      </c>
      <c r="K4691" t="s">
        <v>538</v>
      </c>
      <c r="L4691" t="s">
        <v>42</v>
      </c>
      <c r="M4691" t="s">
        <v>79</v>
      </c>
      <c r="N4691">
        <v>0</v>
      </c>
      <c r="O4691">
        <v>1</v>
      </c>
      <c r="P4691">
        <v>1</v>
      </c>
      <c r="T4691" t="s">
        <v>55</v>
      </c>
      <c r="V4691" t="s">
        <v>67</v>
      </c>
      <c r="X4691" t="s">
        <v>80</v>
      </c>
      <c r="Z4691" t="s">
        <v>199</v>
      </c>
      <c r="AG4691" t="s">
        <v>24</v>
      </c>
      <c r="AH4691" t="str">
        <f>Table1[[#This Row],[FinalID]]</f>
        <v>SIMULIIDAE</v>
      </c>
      <c r="AI4691" t="s">
        <v>92</v>
      </c>
      <c r="AJ4691" t="s">
        <v>53</v>
      </c>
      <c r="AK4691">
        <v>3.2</v>
      </c>
      <c r="AM4691" t="s">
        <v>42</v>
      </c>
      <c r="AN4691">
        <v>3.2</v>
      </c>
      <c r="AO4691">
        <v>0</v>
      </c>
    </row>
    <row r="4692" spans="1:41" x14ac:dyDescent="0.25">
      <c r="A4692" t="s">
        <v>984</v>
      </c>
      <c r="F4692" t="s">
        <v>984</v>
      </c>
      <c r="G4692" s="1">
        <v>42437</v>
      </c>
      <c r="I4692" t="s">
        <v>1023</v>
      </c>
      <c r="J4692" t="s">
        <v>40</v>
      </c>
      <c r="K4692" t="s">
        <v>198</v>
      </c>
      <c r="L4692" t="s">
        <v>42</v>
      </c>
      <c r="M4692" t="s">
        <v>43</v>
      </c>
      <c r="N4692">
        <v>0</v>
      </c>
      <c r="O4692">
        <v>30</v>
      </c>
      <c r="P4692">
        <v>30</v>
      </c>
      <c r="T4692" t="s">
        <v>55</v>
      </c>
      <c r="V4692" t="s">
        <v>67</v>
      </c>
      <c r="X4692" t="s">
        <v>80</v>
      </c>
      <c r="Z4692" t="s">
        <v>199</v>
      </c>
      <c r="AB4692" t="s">
        <v>200</v>
      </c>
      <c r="AC4692" t="s">
        <v>201</v>
      </c>
      <c r="AG4692" t="s">
        <v>27</v>
      </c>
      <c r="AH4692" t="str">
        <f>Table1[[#This Row],[Family]]</f>
        <v>Simuliidae</v>
      </c>
      <c r="AI4692" t="s">
        <v>92</v>
      </c>
      <c r="AJ4692" t="s">
        <v>53</v>
      </c>
      <c r="AK4692">
        <v>2.4</v>
      </c>
      <c r="AM4692" t="s">
        <v>42</v>
      </c>
      <c r="AN4692">
        <v>2.4</v>
      </c>
      <c r="AO4692">
        <v>0</v>
      </c>
    </row>
    <row r="4693" spans="1:41" x14ac:dyDescent="0.25">
      <c r="A4693" t="s">
        <v>984</v>
      </c>
      <c r="F4693" t="s">
        <v>984</v>
      </c>
      <c r="G4693" s="1">
        <v>42437</v>
      </c>
      <c r="I4693" t="s">
        <v>1023</v>
      </c>
      <c r="J4693" t="s">
        <v>40</v>
      </c>
      <c r="K4693" t="s">
        <v>236</v>
      </c>
      <c r="L4693" t="s">
        <v>42</v>
      </c>
      <c r="M4693" t="s">
        <v>43</v>
      </c>
      <c r="N4693">
        <v>0</v>
      </c>
      <c r="O4693">
        <v>1</v>
      </c>
      <c r="P4693">
        <v>1</v>
      </c>
      <c r="T4693" t="s">
        <v>55</v>
      </c>
      <c r="V4693" t="s">
        <v>67</v>
      </c>
      <c r="X4693" t="s">
        <v>80</v>
      </c>
      <c r="Z4693" t="s">
        <v>199</v>
      </c>
      <c r="AB4693" t="s">
        <v>237</v>
      </c>
      <c r="AC4693" t="s">
        <v>238</v>
      </c>
      <c r="AG4693" t="s">
        <v>27</v>
      </c>
      <c r="AH4693" t="str">
        <f>Table1[[#This Row],[Family]]</f>
        <v>Simuliidae</v>
      </c>
      <c r="AI4693" t="s">
        <v>92</v>
      </c>
      <c r="AJ4693" t="s">
        <v>53</v>
      </c>
      <c r="AK4693">
        <v>5.7</v>
      </c>
      <c r="AM4693" t="s">
        <v>42</v>
      </c>
      <c r="AN4693">
        <v>5.7</v>
      </c>
      <c r="AO4693">
        <v>0</v>
      </c>
    </row>
    <row r="4694" spans="1:41" x14ac:dyDescent="0.25">
      <c r="A4694" t="s">
        <v>984</v>
      </c>
      <c r="F4694" t="s">
        <v>984</v>
      </c>
      <c r="G4694" s="1">
        <v>42437</v>
      </c>
      <c r="I4694" t="s">
        <v>1023</v>
      </c>
      <c r="J4694" t="s">
        <v>40</v>
      </c>
      <c r="K4694" t="s">
        <v>242</v>
      </c>
      <c r="L4694" t="s">
        <v>42</v>
      </c>
      <c r="M4694" t="s">
        <v>43</v>
      </c>
      <c r="N4694">
        <v>0</v>
      </c>
      <c r="O4694">
        <v>2</v>
      </c>
      <c r="P4694">
        <v>2</v>
      </c>
      <c r="T4694" t="s">
        <v>44</v>
      </c>
      <c r="V4694" t="s">
        <v>45</v>
      </c>
      <c r="X4694" t="s">
        <v>243</v>
      </c>
      <c r="Z4694" t="s">
        <v>244</v>
      </c>
      <c r="AG4694" t="s">
        <v>24</v>
      </c>
      <c r="AH4694" t="str">
        <f>Table1[[#This Row],[FinalID]]</f>
        <v>LUMBRICULIDAE</v>
      </c>
      <c r="AI4694" t="s">
        <v>48</v>
      </c>
      <c r="AJ4694" t="s">
        <v>49</v>
      </c>
      <c r="AK4694">
        <v>6.6</v>
      </c>
      <c r="AM4694" t="s">
        <v>42</v>
      </c>
      <c r="AN4694">
        <v>6.6</v>
      </c>
      <c r="AO4694">
        <v>0</v>
      </c>
    </row>
    <row r="4695" spans="1:41" x14ac:dyDescent="0.25">
      <c r="A4695" t="s">
        <v>984</v>
      </c>
      <c r="F4695" t="s">
        <v>984</v>
      </c>
      <c r="G4695" s="1">
        <v>42437</v>
      </c>
      <c r="I4695" t="s">
        <v>1023</v>
      </c>
      <c r="J4695" t="s">
        <v>40</v>
      </c>
      <c r="K4695" t="s">
        <v>795</v>
      </c>
      <c r="L4695" t="s">
        <v>42</v>
      </c>
      <c r="M4695" t="s">
        <v>43</v>
      </c>
      <c r="N4695">
        <v>0</v>
      </c>
      <c r="O4695">
        <v>2</v>
      </c>
      <c r="P4695">
        <v>2</v>
      </c>
      <c r="T4695" t="s">
        <v>208</v>
      </c>
      <c r="V4695" t="s">
        <v>209</v>
      </c>
      <c r="X4695" t="s">
        <v>578</v>
      </c>
      <c r="Z4695" t="s">
        <v>579</v>
      </c>
      <c r="AC4695" t="s">
        <v>796</v>
      </c>
      <c r="AG4695" t="s">
        <v>27</v>
      </c>
      <c r="AH4695" t="str">
        <f>Table1[[#This Row],[Family]]</f>
        <v>Pleuroceridae</v>
      </c>
      <c r="AI4695" t="s">
        <v>144</v>
      </c>
      <c r="AJ4695" t="s">
        <v>213</v>
      </c>
      <c r="AK4695">
        <v>1</v>
      </c>
      <c r="AM4695" t="s">
        <v>42</v>
      </c>
      <c r="AN4695">
        <v>1</v>
      </c>
      <c r="AO4695">
        <v>0</v>
      </c>
    </row>
    <row r="4696" spans="1:41" x14ac:dyDescent="0.25">
      <c r="A4696" t="s">
        <v>984</v>
      </c>
      <c r="F4696" t="s">
        <v>984</v>
      </c>
      <c r="G4696" s="1">
        <v>42437</v>
      </c>
      <c r="I4696" t="s">
        <v>1023</v>
      </c>
      <c r="J4696" t="s">
        <v>40</v>
      </c>
      <c r="K4696" t="s">
        <v>393</v>
      </c>
      <c r="L4696" t="s">
        <v>42</v>
      </c>
      <c r="M4696" t="s">
        <v>43</v>
      </c>
      <c r="N4696">
        <v>0</v>
      </c>
      <c r="O4696">
        <v>2</v>
      </c>
      <c r="P4696">
        <v>2</v>
      </c>
      <c r="T4696" t="s">
        <v>208</v>
      </c>
      <c r="V4696" t="s">
        <v>394</v>
      </c>
      <c r="X4696" t="s">
        <v>395</v>
      </c>
      <c r="Z4696" t="s">
        <v>396</v>
      </c>
      <c r="AC4696" t="s">
        <v>397</v>
      </c>
      <c r="AG4696" t="s">
        <v>27</v>
      </c>
      <c r="AH4696" t="str">
        <f>Table1[[#This Row],[Family]]</f>
        <v>Corbiculidae</v>
      </c>
      <c r="AI4696" t="s">
        <v>92</v>
      </c>
      <c r="AJ4696" t="s">
        <v>49</v>
      </c>
      <c r="AK4696">
        <v>6</v>
      </c>
      <c r="AM4696" t="s">
        <v>42</v>
      </c>
      <c r="AN4696">
        <v>6</v>
      </c>
      <c r="AO4696">
        <v>0</v>
      </c>
    </row>
    <row r="4697" spans="1:41" x14ac:dyDescent="0.25">
      <c r="A4697" t="s">
        <v>984</v>
      </c>
      <c r="F4697" t="s">
        <v>984</v>
      </c>
      <c r="G4697" s="1">
        <v>42437</v>
      </c>
      <c r="I4697" t="s">
        <v>1023</v>
      </c>
      <c r="J4697" t="s">
        <v>40</v>
      </c>
      <c r="K4697" t="s">
        <v>348</v>
      </c>
      <c r="L4697" t="s">
        <v>42</v>
      </c>
      <c r="M4697" t="s">
        <v>43</v>
      </c>
      <c r="N4697">
        <v>0</v>
      </c>
      <c r="O4697">
        <v>1</v>
      </c>
      <c r="P4697">
        <v>1</v>
      </c>
      <c r="T4697" t="s">
        <v>55</v>
      </c>
      <c r="V4697" t="s">
        <v>67</v>
      </c>
      <c r="X4697" t="s">
        <v>68</v>
      </c>
      <c r="Z4697" t="s">
        <v>138</v>
      </c>
      <c r="AC4697" t="s">
        <v>349</v>
      </c>
      <c r="AG4697" t="s">
        <v>27</v>
      </c>
      <c r="AH4697" t="str">
        <f>Table1[[#This Row],[Family]]</f>
        <v>Ephemerellidae</v>
      </c>
      <c r="AI4697" t="s">
        <v>144</v>
      </c>
      <c r="AJ4697" t="s">
        <v>169</v>
      </c>
      <c r="AK4697">
        <v>4.5</v>
      </c>
      <c r="AM4697" t="s">
        <v>42</v>
      </c>
      <c r="AN4697">
        <v>4.5</v>
      </c>
      <c r="AO4697">
        <v>0</v>
      </c>
    </row>
    <row r="4698" spans="1:41" x14ac:dyDescent="0.25">
      <c r="A4698" t="s">
        <v>984</v>
      </c>
      <c r="F4698" t="s">
        <v>984</v>
      </c>
      <c r="G4698" s="1">
        <v>42437</v>
      </c>
      <c r="I4698" t="s">
        <v>1023</v>
      </c>
      <c r="J4698" t="s">
        <v>40</v>
      </c>
      <c r="K4698" t="s">
        <v>260</v>
      </c>
      <c r="L4698" t="s">
        <v>42</v>
      </c>
      <c r="M4698" t="s">
        <v>43</v>
      </c>
      <c r="N4698">
        <v>0</v>
      </c>
      <c r="O4698">
        <v>14</v>
      </c>
      <c r="P4698">
        <v>14</v>
      </c>
      <c r="T4698" t="s">
        <v>55</v>
      </c>
      <c r="V4698" t="s">
        <v>67</v>
      </c>
      <c r="X4698" t="s">
        <v>68</v>
      </c>
      <c r="Z4698" t="s">
        <v>142</v>
      </c>
      <c r="AC4698" t="s">
        <v>261</v>
      </c>
      <c r="AG4698" t="s">
        <v>27</v>
      </c>
      <c r="AH4698" t="str">
        <f>Table1[[#This Row],[Family]]</f>
        <v>Heptageniidae</v>
      </c>
      <c r="AI4698" t="s">
        <v>144</v>
      </c>
      <c r="AJ4698" t="s">
        <v>53</v>
      </c>
      <c r="AK4698">
        <v>3</v>
      </c>
      <c r="AM4698" t="s">
        <v>42</v>
      </c>
      <c r="AN4698">
        <v>3</v>
      </c>
      <c r="AO4698">
        <v>0</v>
      </c>
    </row>
    <row r="4699" spans="1:41" x14ac:dyDescent="0.25">
      <c r="A4699" t="s">
        <v>984</v>
      </c>
      <c r="F4699" t="s">
        <v>984</v>
      </c>
      <c r="G4699" s="1">
        <v>42437</v>
      </c>
      <c r="I4699" t="s">
        <v>1023</v>
      </c>
      <c r="J4699" t="s">
        <v>40</v>
      </c>
      <c r="K4699" t="s">
        <v>412</v>
      </c>
      <c r="L4699" t="s">
        <v>42</v>
      </c>
      <c r="M4699" t="s">
        <v>43</v>
      </c>
      <c r="N4699">
        <v>0</v>
      </c>
      <c r="O4699">
        <v>4</v>
      </c>
      <c r="P4699">
        <v>4</v>
      </c>
      <c r="T4699" t="s">
        <v>55</v>
      </c>
      <c r="V4699" t="s">
        <v>67</v>
      </c>
      <c r="X4699" t="s">
        <v>68</v>
      </c>
      <c r="Z4699" t="s">
        <v>146</v>
      </c>
      <c r="AC4699" t="s">
        <v>413</v>
      </c>
      <c r="AG4699" t="s">
        <v>27</v>
      </c>
      <c r="AH4699" t="str">
        <f>Table1[[#This Row],[Family]]</f>
        <v>Baetidae</v>
      </c>
      <c r="AI4699" t="s">
        <v>48</v>
      </c>
      <c r="AJ4699" t="s">
        <v>136</v>
      </c>
      <c r="AK4699">
        <v>2.6</v>
      </c>
      <c r="AM4699" t="s">
        <v>42</v>
      </c>
      <c r="AN4699">
        <v>2.6</v>
      </c>
      <c r="AO4699">
        <v>0</v>
      </c>
    </row>
    <row r="4700" spans="1:41" x14ac:dyDescent="0.25">
      <c r="A4700" t="s">
        <v>984</v>
      </c>
      <c r="F4700" t="s">
        <v>984</v>
      </c>
      <c r="G4700" s="1">
        <v>42437</v>
      </c>
      <c r="I4700" t="s">
        <v>1023</v>
      </c>
      <c r="J4700" t="s">
        <v>40</v>
      </c>
      <c r="K4700" t="s">
        <v>624</v>
      </c>
      <c r="L4700" t="s">
        <v>42</v>
      </c>
      <c r="M4700" t="s">
        <v>43</v>
      </c>
      <c r="N4700">
        <v>0</v>
      </c>
      <c r="O4700">
        <v>1</v>
      </c>
      <c r="P4700">
        <v>1</v>
      </c>
      <c r="T4700" t="s">
        <v>55</v>
      </c>
      <c r="V4700" t="s">
        <v>67</v>
      </c>
      <c r="X4700" t="s">
        <v>324</v>
      </c>
      <c r="Z4700" t="s">
        <v>625</v>
      </c>
      <c r="AC4700" t="s">
        <v>626</v>
      </c>
      <c r="AG4700" t="s">
        <v>27</v>
      </c>
      <c r="AH4700" t="str">
        <f>Table1[[#This Row],[Family]]</f>
        <v>Aeshnidae</v>
      </c>
      <c r="AI4700" t="s">
        <v>76</v>
      </c>
      <c r="AJ4700" t="s">
        <v>185</v>
      </c>
      <c r="AK4700">
        <v>6.3</v>
      </c>
      <c r="AM4700" t="s">
        <v>42</v>
      </c>
      <c r="AN4700">
        <v>6.3</v>
      </c>
      <c r="AO4700">
        <v>0</v>
      </c>
    </row>
    <row r="4701" spans="1:41" x14ac:dyDescent="0.25">
      <c r="A4701" t="s">
        <v>984</v>
      </c>
      <c r="F4701" t="s">
        <v>984</v>
      </c>
      <c r="G4701" s="1">
        <v>42437</v>
      </c>
      <c r="I4701" t="s">
        <v>1023</v>
      </c>
      <c r="J4701" t="s">
        <v>40</v>
      </c>
      <c r="K4701" t="s">
        <v>323</v>
      </c>
      <c r="L4701" t="s">
        <v>42</v>
      </c>
      <c r="M4701" t="s">
        <v>43</v>
      </c>
      <c r="N4701">
        <v>0</v>
      </c>
      <c r="O4701">
        <v>2</v>
      </c>
      <c r="P4701">
        <v>2</v>
      </c>
      <c r="T4701" t="s">
        <v>55</v>
      </c>
      <c r="V4701" t="s">
        <v>67</v>
      </c>
      <c r="X4701" t="s">
        <v>324</v>
      </c>
      <c r="Z4701" t="s">
        <v>325</v>
      </c>
      <c r="AC4701" t="s">
        <v>326</v>
      </c>
      <c r="AG4701" t="s">
        <v>27</v>
      </c>
      <c r="AH4701" t="str">
        <f>Table1[[#This Row],[Family]]</f>
        <v>Calopterygidae</v>
      </c>
      <c r="AI4701" t="s">
        <v>76</v>
      </c>
      <c r="AJ4701" t="s">
        <v>213</v>
      </c>
      <c r="AK4701">
        <v>8.3000000000000007</v>
      </c>
      <c r="AM4701" t="s">
        <v>42</v>
      </c>
      <c r="AN4701">
        <v>8.3000000000000007</v>
      </c>
      <c r="AO4701">
        <v>0</v>
      </c>
    </row>
    <row r="4702" spans="1:41" x14ac:dyDescent="0.25">
      <c r="A4702" t="s">
        <v>984</v>
      </c>
      <c r="F4702" t="s">
        <v>984</v>
      </c>
      <c r="G4702" s="1">
        <v>42437</v>
      </c>
      <c r="I4702" t="s">
        <v>1023</v>
      </c>
      <c r="J4702" t="s">
        <v>40</v>
      </c>
      <c r="K4702" t="s">
        <v>166</v>
      </c>
      <c r="L4702" t="s">
        <v>42</v>
      </c>
      <c r="M4702" t="s">
        <v>43</v>
      </c>
      <c r="N4702">
        <v>0</v>
      </c>
      <c r="O4702">
        <v>1</v>
      </c>
      <c r="P4702">
        <v>1</v>
      </c>
      <c r="T4702" t="s">
        <v>55</v>
      </c>
      <c r="V4702" t="s">
        <v>67</v>
      </c>
      <c r="X4702" t="s">
        <v>152</v>
      </c>
      <c r="Z4702" t="s">
        <v>167</v>
      </c>
      <c r="AC4702" t="s">
        <v>168</v>
      </c>
      <c r="AG4702" t="s">
        <v>27</v>
      </c>
      <c r="AH4702" t="str">
        <f>Table1[[#This Row],[Family]]</f>
        <v>Perlodidae</v>
      </c>
      <c r="AI4702" t="s">
        <v>76</v>
      </c>
      <c r="AJ4702" t="s">
        <v>169</v>
      </c>
      <c r="AK4702">
        <v>2.4</v>
      </c>
      <c r="AM4702" t="s">
        <v>42</v>
      </c>
      <c r="AN4702">
        <v>2.4</v>
      </c>
      <c r="AO4702">
        <v>0</v>
      </c>
    </row>
    <row r="4703" spans="1:41" x14ac:dyDescent="0.25">
      <c r="A4703" t="s">
        <v>984</v>
      </c>
      <c r="F4703" t="s">
        <v>984</v>
      </c>
      <c r="G4703" s="1">
        <v>42437</v>
      </c>
      <c r="I4703" t="s">
        <v>1023</v>
      </c>
      <c r="J4703" t="s">
        <v>40</v>
      </c>
      <c r="K4703" t="s">
        <v>416</v>
      </c>
      <c r="L4703" t="s">
        <v>42</v>
      </c>
      <c r="M4703" t="s">
        <v>43</v>
      </c>
      <c r="N4703">
        <v>0</v>
      </c>
      <c r="O4703">
        <v>1</v>
      </c>
      <c r="P4703">
        <v>1</v>
      </c>
      <c r="T4703" t="s">
        <v>55</v>
      </c>
      <c r="V4703" t="s">
        <v>67</v>
      </c>
      <c r="X4703" t="s">
        <v>373</v>
      </c>
      <c r="Z4703" t="s">
        <v>374</v>
      </c>
      <c r="AC4703" t="s">
        <v>417</v>
      </c>
      <c r="AG4703" t="s">
        <v>27</v>
      </c>
      <c r="AH4703" t="str">
        <f>Table1[[#This Row],[Family]]</f>
        <v>Corydalidae</v>
      </c>
      <c r="AI4703" t="s">
        <v>76</v>
      </c>
      <c r="AJ4703" t="s">
        <v>376</v>
      </c>
      <c r="AK4703">
        <v>1.4</v>
      </c>
      <c r="AM4703" t="s">
        <v>42</v>
      </c>
      <c r="AN4703">
        <v>1.4</v>
      </c>
      <c r="AO4703">
        <v>0</v>
      </c>
    </row>
    <row r="4704" spans="1:41" x14ac:dyDescent="0.25">
      <c r="A4704" t="s">
        <v>984</v>
      </c>
      <c r="F4704" t="s">
        <v>984</v>
      </c>
      <c r="G4704" s="1">
        <v>42437</v>
      </c>
      <c r="I4704" t="s">
        <v>1023</v>
      </c>
      <c r="J4704" t="s">
        <v>40</v>
      </c>
      <c r="K4704" t="s">
        <v>170</v>
      </c>
      <c r="L4704" t="s">
        <v>42</v>
      </c>
      <c r="M4704" t="s">
        <v>43</v>
      </c>
      <c r="N4704">
        <v>0</v>
      </c>
      <c r="O4704">
        <v>14</v>
      </c>
      <c r="P4704">
        <v>14</v>
      </c>
      <c r="T4704" t="s">
        <v>55</v>
      </c>
      <c r="V4704" t="s">
        <v>67</v>
      </c>
      <c r="X4704" t="s">
        <v>72</v>
      </c>
      <c r="Z4704" t="s">
        <v>171</v>
      </c>
      <c r="AC4704" t="s">
        <v>172</v>
      </c>
      <c r="AG4704" t="s">
        <v>27</v>
      </c>
      <c r="AH4704" t="str">
        <f>Table1[[#This Row],[Family]]</f>
        <v>Hydropsychidae</v>
      </c>
      <c r="AI4704" t="s">
        <v>92</v>
      </c>
      <c r="AJ4704" t="s">
        <v>53</v>
      </c>
      <c r="AK4704">
        <v>6.5</v>
      </c>
      <c r="AM4704" t="s">
        <v>42</v>
      </c>
      <c r="AN4704">
        <v>6.5</v>
      </c>
      <c r="AO4704">
        <v>0</v>
      </c>
    </row>
    <row r="4705" spans="1:41" x14ac:dyDescent="0.25">
      <c r="A4705" t="s">
        <v>984</v>
      </c>
      <c r="F4705" t="s">
        <v>984</v>
      </c>
      <c r="G4705" s="1">
        <v>42437</v>
      </c>
      <c r="I4705" t="s">
        <v>1023</v>
      </c>
      <c r="J4705" t="s">
        <v>40</v>
      </c>
      <c r="K4705" t="s">
        <v>175</v>
      </c>
      <c r="L4705" t="s">
        <v>42</v>
      </c>
      <c r="M4705" t="s">
        <v>43</v>
      </c>
      <c r="N4705">
        <v>0</v>
      </c>
      <c r="O4705">
        <v>1</v>
      </c>
      <c r="P4705">
        <v>1</v>
      </c>
      <c r="T4705" t="s">
        <v>55</v>
      </c>
      <c r="V4705" t="s">
        <v>67</v>
      </c>
      <c r="X4705" t="s">
        <v>72</v>
      </c>
      <c r="Z4705" t="s">
        <v>171</v>
      </c>
      <c r="AC4705" t="s">
        <v>176</v>
      </c>
      <c r="AG4705" t="s">
        <v>27</v>
      </c>
      <c r="AH4705" t="str">
        <f>Table1[[#This Row],[Family]]</f>
        <v>Hydropsychidae</v>
      </c>
      <c r="AI4705" t="s">
        <v>92</v>
      </c>
      <c r="AJ4705" t="s">
        <v>53</v>
      </c>
      <c r="AK4705">
        <v>7.5</v>
      </c>
      <c r="AM4705" t="s">
        <v>42</v>
      </c>
      <c r="AN4705">
        <v>7.5</v>
      </c>
      <c r="AO4705">
        <v>0</v>
      </c>
    </row>
    <row r="4706" spans="1:41" x14ac:dyDescent="0.25">
      <c r="A4706" t="s">
        <v>984</v>
      </c>
      <c r="F4706" t="s">
        <v>984</v>
      </c>
      <c r="G4706" s="1">
        <v>42437</v>
      </c>
      <c r="I4706" t="s">
        <v>1023</v>
      </c>
      <c r="J4706" t="s">
        <v>40</v>
      </c>
      <c r="K4706" t="s">
        <v>590</v>
      </c>
      <c r="L4706" t="s">
        <v>42</v>
      </c>
      <c r="M4706" t="s">
        <v>43</v>
      </c>
      <c r="N4706">
        <v>0</v>
      </c>
      <c r="O4706">
        <v>3</v>
      </c>
      <c r="P4706">
        <v>3</v>
      </c>
      <c r="T4706" t="s">
        <v>55</v>
      </c>
      <c r="V4706" t="s">
        <v>67</v>
      </c>
      <c r="X4706" t="s">
        <v>72</v>
      </c>
      <c r="Z4706" t="s">
        <v>591</v>
      </c>
      <c r="AC4706" t="s">
        <v>592</v>
      </c>
      <c r="AG4706" t="s">
        <v>27</v>
      </c>
      <c r="AH4706" t="str">
        <f>Table1[[#This Row],[Family]]</f>
        <v>Lepidostomatidae</v>
      </c>
      <c r="AI4706" t="s">
        <v>60</v>
      </c>
      <c r="AJ4706" t="s">
        <v>271</v>
      </c>
      <c r="AM4706" t="s">
        <v>42</v>
      </c>
      <c r="AO4706">
        <v>0</v>
      </c>
    </row>
    <row r="4707" spans="1:41" x14ac:dyDescent="0.25">
      <c r="A4707" t="s">
        <v>984</v>
      </c>
      <c r="F4707" t="s">
        <v>984</v>
      </c>
      <c r="G4707" s="1">
        <v>42437</v>
      </c>
      <c r="I4707" t="s">
        <v>1023</v>
      </c>
      <c r="J4707" t="s">
        <v>40</v>
      </c>
      <c r="K4707" t="s">
        <v>985</v>
      </c>
      <c r="L4707" t="s">
        <v>42</v>
      </c>
      <c r="M4707" t="s">
        <v>43</v>
      </c>
      <c r="N4707">
        <v>0</v>
      </c>
      <c r="O4707">
        <v>1</v>
      </c>
      <c r="P4707">
        <v>1</v>
      </c>
      <c r="T4707" t="s">
        <v>55</v>
      </c>
      <c r="V4707" t="s">
        <v>67</v>
      </c>
      <c r="X4707" t="s">
        <v>72</v>
      </c>
      <c r="Z4707" t="s">
        <v>73</v>
      </c>
      <c r="AB4707" t="s">
        <v>986</v>
      </c>
      <c r="AC4707" t="s">
        <v>987</v>
      </c>
      <c r="AG4707" t="s">
        <v>27</v>
      </c>
      <c r="AH4707" t="str">
        <f>Table1[[#This Row],[Family]]</f>
        <v>Leptoceridae</v>
      </c>
      <c r="AI4707" t="s">
        <v>60</v>
      </c>
      <c r="AJ4707" t="s">
        <v>769</v>
      </c>
      <c r="AK4707">
        <v>4.0999999999999996</v>
      </c>
      <c r="AM4707" t="s">
        <v>42</v>
      </c>
      <c r="AN4707">
        <v>4.0999999999999996</v>
      </c>
      <c r="AO4707">
        <v>0</v>
      </c>
    </row>
    <row r="4708" spans="1:41" x14ac:dyDescent="0.25">
      <c r="A4708" t="s">
        <v>984</v>
      </c>
      <c r="F4708" t="s">
        <v>984</v>
      </c>
      <c r="G4708" s="1">
        <v>42437</v>
      </c>
      <c r="I4708" t="s">
        <v>1023</v>
      </c>
      <c r="J4708" t="s">
        <v>40</v>
      </c>
      <c r="K4708" t="s">
        <v>71</v>
      </c>
      <c r="L4708" t="s">
        <v>42</v>
      </c>
      <c r="M4708" t="s">
        <v>43</v>
      </c>
      <c r="N4708">
        <v>0</v>
      </c>
      <c r="O4708">
        <v>2</v>
      </c>
      <c r="P4708">
        <v>2</v>
      </c>
      <c r="T4708" t="s">
        <v>55</v>
      </c>
      <c r="V4708" t="s">
        <v>67</v>
      </c>
      <c r="X4708" t="s">
        <v>72</v>
      </c>
      <c r="Z4708" t="s">
        <v>73</v>
      </c>
      <c r="AB4708" t="s">
        <v>74</v>
      </c>
      <c r="AC4708" t="s">
        <v>75</v>
      </c>
      <c r="AG4708" t="s">
        <v>27</v>
      </c>
      <c r="AH4708" t="str">
        <f>Table1[[#This Row],[Family]]</f>
        <v>Leptoceridae</v>
      </c>
      <c r="AI4708" t="s">
        <v>76</v>
      </c>
      <c r="AJ4708" t="s">
        <v>77</v>
      </c>
      <c r="AK4708">
        <v>4.7</v>
      </c>
      <c r="AM4708" t="s">
        <v>42</v>
      </c>
      <c r="AN4708">
        <v>4.7</v>
      </c>
      <c r="AO4708">
        <v>0</v>
      </c>
    </row>
    <row r="4709" spans="1:41" x14ac:dyDescent="0.25">
      <c r="A4709" t="s">
        <v>984</v>
      </c>
      <c r="F4709" t="s">
        <v>984</v>
      </c>
      <c r="G4709" s="1">
        <v>42437</v>
      </c>
      <c r="I4709" t="s">
        <v>1023</v>
      </c>
      <c r="J4709" t="s">
        <v>40</v>
      </c>
      <c r="K4709" t="s">
        <v>627</v>
      </c>
      <c r="L4709" t="s">
        <v>42</v>
      </c>
      <c r="M4709" t="s">
        <v>43</v>
      </c>
      <c r="N4709">
        <v>0</v>
      </c>
      <c r="O4709">
        <v>1</v>
      </c>
      <c r="P4709">
        <v>1</v>
      </c>
      <c r="T4709" t="s">
        <v>55</v>
      </c>
      <c r="V4709" t="s">
        <v>67</v>
      </c>
      <c r="X4709" t="s">
        <v>72</v>
      </c>
      <c r="Z4709" t="s">
        <v>73</v>
      </c>
      <c r="AB4709" t="s">
        <v>628</v>
      </c>
      <c r="AC4709" t="s">
        <v>629</v>
      </c>
      <c r="AG4709" t="s">
        <v>27</v>
      </c>
      <c r="AH4709" t="str">
        <f>Table1[[#This Row],[Family]]</f>
        <v>Leptoceridae</v>
      </c>
      <c r="AI4709" t="s">
        <v>60</v>
      </c>
      <c r="AJ4709" t="s">
        <v>133</v>
      </c>
      <c r="AK4709">
        <v>5</v>
      </c>
      <c r="AM4709" t="s">
        <v>42</v>
      </c>
      <c r="AN4709">
        <v>5</v>
      </c>
      <c r="AO4709">
        <v>0</v>
      </c>
    </row>
    <row r="4710" spans="1:41" x14ac:dyDescent="0.25">
      <c r="A4710" t="s">
        <v>984</v>
      </c>
      <c r="F4710" t="s">
        <v>984</v>
      </c>
      <c r="G4710" s="1">
        <v>42437</v>
      </c>
      <c r="I4710" t="s">
        <v>1023</v>
      </c>
      <c r="J4710" t="s">
        <v>40</v>
      </c>
      <c r="K4710" t="s">
        <v>450</v>
      </c>
      <c r="L4710" t="s">
        <v>42</v>
      </c>
      <c r="M4710" t="s">
        <v>43</v>
      </c>
      <c r="N4710">
        <v>0</v>
      </c>
      <c r="O4710">
        <v>1</v>
      </c>
      <c r="P4710">
        <v>1</v>
      </c>
      <c r="T4710" t="s">
        <v>55</v>
      </c>
      <c r="V4710" t="s">
        <v>67</v>
      </c>
      <c r="X4710" t="s">
        <v>72</v>
      </c>
      <c r="Z4710" t="s">
        <v>451</v>
      </c>
      <c r="AC4710" t="s">
        <v>452</v>
      </c>
      <c r="AG4710" t="s">
        <v>27</v>
      </c>
      <c r="AH4710" t="str">
        <f>Table1[[#This Row],[Family]]</f>
        <v>Polycentropodidae</v>
      </c>
      <c r="AI4710" t="s">
        <v>92</v>
      </c>
      <c r="AJ4710" t="s">
        <v>53</v>
      </c>
      <c r="AK4710">
        <v>1.1000000000000001</v>
      </c>
      <c r="AM4710" t="s">
        <v>42</v>
      </c>
      <c r="AN4710">
        <v>1.1000000000000001</v>
      </c>
      <c r="AO4710">
        <v>0</v>
      </c>
    </row>
    <row r="4711" spans="1:41" x14ac:dyDescent="0.25">
      <c r="A4711" t="s">
        <v>984</v>
      </c>
      <c r="F4711" t="s">
        <v>984</v>
      </c>
      <c r="G4711" s="1">
        <v>42437</v>
      </c>
      <c r="I4711" t="s">
        <v>1023</v>
      </c>
      <c r="J4711" t="s">
        <v>40</v>
      </c>
      <c r="K4711" t="s">
        <v>384</v>
      </c>
      <c r="L4711" t="s">
        <v>42</v>
      </c>
      <c r="M4711" t="s">
        <v>43</v>
      </c>
      <c r="N4711">
        <v>0</v>
      </c>
      <c r="O4711">
        <v>1</v>
      </c>
      <c r="P4711">
        <v>1</v>
      </c>
      <c r="T4711" t="s">
        <v>55</v>
      </c>
      <c r="V4711" t="s">
        <v>67</v>
      </c>
      <c r="X4711" t="s">
        <v>220</v>
      </c>
      <c r="Z4711" t="s">
        <v>221</v>
      </c>
      <c r="AC4711" t="s">
        <v>385</v>
      </c>
      <c r="AG4711" t="s">
        <v>27</v>
      </c>
      <c r="AH4711" t="str">
        <f>Table1[[#This Row],[Family]]</f>
        <v>Elmidae</v>
      </c>
      <c r="AI4711" t="s">
        <v>144</v>
      </c>
      <c r="AJ4711" t="s">
        <v>53</v>
      </c>
      <c r="AK4711">
        <v>6.8</v>
      </c>
      <c r="AM4711" t="s">
        <v>42</v>
      </c>
      <c r="AN4711">
        <v>6.8</v>
      </c>
      <c r="AO4711">
        <v>0</v>
      </c>
    </row>
    <row r="4712" spans="1:41" x14ac:dyDescent="0.25">
      <c r="A4712" t="s">
        <v>984</v>
      </c>
      <c r="F4712" t="s">
        <v>984</v>
      </c>
      <c r="G4712" s="1">
        <v>42437</v>
      </c>
      <c r="I4712" t="s">
        <v>1023</v>
      </c>
      <c r="J4712" t="s">
        <v>40</v>
      </c>
      <c r="K4712" t="s">
        <v>219</v>
      </c>
      <c r="L4712" t="s">
        <v>42</v>
      </c>
      <c r="M4712" t="s">
        <v>43</v>
      </c>
      <c r="N4712">
        <v>0</v>
      </c>
      <c r="O4712">
        <v>1</v>
      </c>
      <c r="P4712">
        <v>1</v>
      </c>
      <c r="T4712" t="s">
        <v>55</v>
      </c>
      <c r="V4712" t="s">
        <v>67</v>
      </c>
      <c r="X4712" t="s">
        <v>220</v>
      </c>
      <c r="Z4712" t="s">
        <v>221</v>
      </c>
      <c r="AC4712" t="s">
        <v>222</v>
      </c>
      <c r="AG4712" t="s">
        <v>27</v>
      </c>
      <c r="AH4712" t="str">
        <f>Table1[[#This Row],[Family]]</f>
        <v>Elmidae</v>
      </c>
      <c r="AI4712" t="s">
        <v>144</v>
      </c>
      <c r="AJ4712" t="s">
        <v>53</v>
      </c>
      <c r="AK4712">
        <v>7.1</v>
      </c>
      <c r="AM4712" t="s">
        <v>42</v>
      </c>
      <c r="AN4712">
        <v>7.1</v>
      </c>
      <c r="AO4712">
        <v>0</v>
      </c>
    </row>
    <row r="4713" spans="1:41" x14ac:dyDescent="0.25">
      <c r="A4713" t="s">
        <v>984</v>
      </c>
      <c r="F4713" t="s">
        <v>984</v>
      </c>
      <c r="G4713" s="1">
        <v>42437</v>
      </c>
      <c r="I4713" t="s">
        <v>1023</v>
      </c>
      <c r="J4713" t="s">
        <v>40</v>
      </c>
      <c r="K4713" t="s">
        <v>90</v>
      </c>
      <c r="L4713" t="s">
        <v>42</v>
      </c>
      <c r="M4713" t="s">
        <v>43</v>
      </c>
      <c r="N4713">
        <v>0</v>
      </c>
      <c r="O4713">
        <v>2</v>
      </c>
      <c r="P4713">
        <v>2</v>
      </c>
      <c r="T4713" t="s">
        <v>55</v>
      </c>
      <c r="V4713" t="s">
        <v>67</v>
      </c>
      <c r="X4713" t="s">
        <v>80</v>
      </c>
      <c r="Z4713" t="s">
        <v>86</v>
      </c>
      <c r="AB4713" t="s">
        <v>87</v>
      </c>
      <c r="AC4713" t="s">
        <v>91</v>
      </c>
      <c r="AG4713" t="s">
        <v>27</v>
      </c>
      <c r="AH4713" t="str">
        <f>Table1[[#This Row],[Family]]</f>
        <v>Chironomidae</v>
      </c>
      <c r="AI4713" t="s">
        <v>92</v>
      </c>
      <c r="AJ4713" t="s">
        <v>53</v>
      </c>
      <c r="AK4713">
        <v>4.9000000000000004</v>
      </c>
      <c r="AM4713" t="s">
        <v>42</v>
      </c>
      <c r="AN4713">
        <v>4.9000000000000004</v>
      </c>
      <c r="AO4713">
        <v>0</v>
      </c>
    </row>
    <row r="4714" spans="1:41" x14ac:dyDescent="0.25">
      <c r="A4714" t="s">
        <v>984</v>
      </c>
      <c r="F4714" t="s">
        <v>984</v>
      </c>
      <c r="G4714" s="1">
        <v>42437</v>
      </c>
      <c r="I4714" t="s">
        <v>1023</v>
      </c>
      <c r="J4714" t="s">
        <v>40</v>
      </c>
      <c r="K4714" t="s">
        <v>93</v>
      </c>
      <c r="L4714" t="s">
        <v>42</v>
      </c>
      <c r="M4714" t="s">
        <v>43</v>
      </c>
      <c r="N4714">
        <v>0</v>
      </c>
      <c r="O4714">
        <v>1</v>
      </c>
      <c r="P4714">
        <v>1</v>
      </c>
      <c r="T4714" t="s">
        <v>55</v>
      </c>
      <c r="V4714" t="s">
        <v>67</v>
      </c>
      <c r="X4714" t="s">
        <v>80</v>
      </c>
      <c r="Z4714" t="s">
        <v>86</v>
      </c>
      <c r="AB4714" t="s">
        <v>87</v>
      </c>
      <c r="AC4714" t="s">
        <v>94</v>
      </c>
      <c r="AG4714" t="s">
        <v>27</v>
      </c>
      <c r="AH4714" t="str">
        <f>Table1[[#This Row],[Family]]</f>
        <v>Chironomidae</v>
      </c>
      <c r="AI4714" t="s">
        <v>60</v>
      </c>
      <c r="AJ4714" t="s">
        <v>95</v>
      </c>
      <c r="AK4714">
        <v>6.3</v>
      </c>
      <c r="AM4714" t="s">
        <v>42</v>
      </c>
      <c r="AN4714">
        <v>6.3</v>
      </c>
      <c r="AO4714">
        <v>0</v>
      </c>
    </row>
    <row r="4715" spans="1:41" x14ac:dyDescent="0.25">
      <c r="A4715" t="s">
        <v>984</v>
      </c>
      <c r="F4715" t="s">
        <v>984</v>
      </c>
      <c r="G4715" s="1">
        <v>42437</v>
      </c>
      <c r="I4715" t="s">
        <v>1023</v>
      </c>
      <c r="J4715" t="s">
        <v>40</v>
      </c>
      <c r="K4715" t="s">
        <v>96</v>
      </c>
      <c r="L4715" t="s">
        <v>42</v>
      </c>
      <c r="M4715" t="s">
        <v>79</v>
      </c>
      <c r="N4715">
        <v>0</v>
      </c>
      <c r="O4715">
        <v>1</v>
      </c>
      <c r="P4715">
        <v>1</v>
      </c>
      <c r="T4715" t="s">
        <v>55</v>
      </c>
      <c r="V4715" t="s">
        <v>67</v>
      </c>
      <c r="X4715" t="s">
        <v>80</v>
      </c>
      <c r="Z4715" t="s">
        <v>86</v>
      </c>
      <c r="AB4715" t="s">
        <v>97</v>
      </c>
      <c r="AG4715" t="s">
        <v>26</v>
      </c>
      <c r="AH4715" t="s">
        <v>86</v>
      </c>
      <c r="AI4715" t="s">
        <v>48</v>
      </c>
      <c r="AK4715">
        <v>3.5</v>
      </c>
      <c r="AM4715" t="s">
        <v>42</v>
      </c>
      <c r="AN4715">
        <v>3.5</v>
      </c>
      <c r="AO4715">
        <v>0</v>
      </c>
    </row>
    <row r="4716" spans="1:41" x14ac:dyDescent="0.25">
      <c r="A4716" t="s">
        <v>984</v>
      </c>
      <c r="F4716" t="s">
        <v>984</v>
      </c>
      <c r="G4716" s="1">
        <v>42437</v>
      </c>
      <c r="I4716" t="s">
        <v>1023</v>
      </c>
      <c r="J4716" t="s">
        <v>40</v>
      </c>
      <c r="K4716" t="s">
        <v>183</v>
      </c>
      <c r="L4716" t="s">
        <v>42</v>
      </c>
      <c r="M4716" t="s">
        <v>43</v>
      </c>
      <c r="N4716">
        <v>0</v>
      </c>
      <c r="O4716">
        <v>1</v>
      </c>
      <c r="P4716">
        <v>1</v>
      </c>
      <c r="T4716" t="s">
        <v>55</v>
      </c>
      <c r="V4716" t="s">
        <v>67</v>
      </c>
      <c r="X4716" t="s">
        <v>80</v>
      </c>
      <c r="Z4716" t="s">
        <v>86</v>
      </c>
      <c r="AB4716" t="s">
        <v>97</v>
      </c>
      <c r="AC4716" t="s">
        <v>184</v>
      </c>
      <c r="AG4716" t="s">
        <v>27</v>
      </c>
      <c r="AH4716" t="str">
        <f>Table1[[#This Row],[Family]]</f>
        <v>Chironomidae</v>
      </c>
      <c r="AI4716" t="s">
        <v>48</v>
      </c>
      <c r="AJ4716" t="s">
        <v>185</v>
      </c>
      <c r="AK4716">
        <v>2.1</v>
      </c>
      <c r="AM4716" t="s">
        <v>42</v>
      </c>
      <c r="AN4716">
        <v>2.1</v>
      </c>
      <c r="AO4716">
        <v>0</v>
      </c>
    </row>
    <row r="4717" spans="1:41" x14ac:dyDescent="0.25">
      <c r="A4717" t="s">
        <v>984</v>
      </c>
      <c r="F4717" t="s">
        <v>984</v>
      </c>
      <c r="G4717" s="1">
        <v>42437</v>
      </c>
      <c r="I4717" t="s">
        <v>1023</v>
      </c>
      <c r="J4717" t="s">
        <v>40</v>
      </c>
      <c r="K4717" t="s">
        <v>297</v>
      </c>
      <c r="L4717" t="s">
        <v>42</v>
      </c>
      <c r="M4717" t="s">
        <v>43</v>
      </c>
      <c r="N4717">
        <v>0</v>
      </c>
      <c r="O4717">
        <v>6</v>
      </c>
      <c r="P4717">
        <v>6</v>
      </c>
      <c r="T4717" t="s">
        <v>55</v>
      </c>
      <c r="V4717" t="s">
        <v>67</v>
      </c>
      <c r="X4717" t="s">
        <v>80</v>
      </c>
      <c r="Z4717" t="s">
        <v>86</v>
      </c>
      <c r="AB4717" t="s">
        <v>97</v>
      </c>
      <c r="AC4717" t="s">
        <v>298</v>
      </c>
      <c r="AG4717" t="s">
        <v>27</v>
      </c>
      <c r="AH4717" t="str">
        <f>Table1[[#This Row],[Family]]</f>
        <v>Chironomidae</v>
      </c>
      <c r="AI4717" t="s">
        <v>92</v>
      </c>
      <c r="AJ4717" t="s">
        <v>53</v>
      </c>
      <c r="AK4717">
        <v>7.2</v>
      </c>
      <c r="AM4717" t="s">
        <v>42</v>
      </c>
      <c r="AN4717">
        <v>7.2</v>
      </c>
      <c r="AO4717">
        <v>0</v>
      </c>
    </row>
    <row r="4718" spans="1:41" x14ac:dyDescent="0.25">
      <c r="A4718" t="s">
        <v>988</v>
      </c>
      <c r="F4718" t="s">
        <v>988</v>
      </c>
      <c r="G4718" s="1">
        <v>42452</v>
      </c>
      <c r="I4718" t="s">
        <v>1023</v>
      </c>
      <c r="J4718" t="s">
        <v>40</v>
      </c>
      <c r="K4718" t="s">
        <v>50</v>
      </c>
      <c r="L4718" t="s">
        <v>42</v>
      </c>
      <c r="M4718" t="s">
        <v>43</v>
      </c>
      <c r="N4718">
        <v>0</v>
      </c>
      <c r="O4718">
        <v>5</v>
      </c>
      <c r="P4718">
        <v>5</v>
      </c>
      <c r="T4718" t="s">
        <v>44</v>
      </c>
      <c r="V4718" t="s">
        <v>45</v>
      </c>
      <c r="X4718" t="s">
        <v>51</v>
      </c>
      <c r="Z4718" t="s">
        <v>52</v>
      </c>
      <c r="AG4718" t="s">
        <v>24</v>
      </c>
      <c r="AH4718" t="str">
        <f>Table1[[#This Row],[FinalID]]</f>
        <v>TUBIFICIDAE</v>
      </c>
      <c r="AI4718" t="s">
        <v>48</v>
      </c>
      <c r="AJ4718" t="s">
        <v>53</v>
      </c>
      <c r="AK4718">
        <v>8.4</v>
      </c>
      <c r="AM4718" t="s">
        <v>42</v>
      </c>
      <c r="AN4718">
        <v>8.4</v>
      </c>
      <c r="AO4718">
        <v>0</v>
      </c>
    </row>
    <row r="4719" spans="1:41" x14ac:dyDescent="0.25">
      <c r="A4719" t="s">
        <v>988</v>
      </c>
      <c r="F4719" t="s">
        <v>988</v>
      </c>
      <c r="G4719" s="1">
        <v>42452</v>
      </c>
      <c r="I4719" t="s">
        <v>1023</v>
      </c>
      <c r="J4719" t="s">
        <v>40</v>
      </c>
      <c r="K4719" t="s">
        <v>989</v>
      </c>
      <c r="L4719" t="s">
        <v>42</v>
      </c>
      <c r="M4719" t="s">
        <v>43</v>
      </c>
      <c r="N4719">
        <v>0</v>
      </c>
      <c r="O4719">
        <v>1</v>
      </c>
      <c r="P4719">
        <v>1</v>
      </c>
      <c r="T4719" t="s">
        <v>208</v>
      </c>
      <c r="V4719" t="s">
        <v>209</v>
      </c>
      <c r="X4719" t="s">
        <v>578</v>
      </c>
      <c r="Z4719" t="s">
        <v>650</v>
      </c>
      <c r="AC4719" t="s">
        <v>990</v>
      </c>
      <c r="AG4719" t="s">
        <v>27</v>
      </c>
      <c r="AH4719" t="str">
        <f>Table1[[#This Row],[Family]]</f>
        <v>Hydrobiidae</v>
      </c>
      <c r="AI4719" t="s">
        <v>144</v>
      </c>
      <c r="AJ4719" t="s">
        <v>213</v>
      </c>
      <c r="AK4719">
        <v>8</v>
      </c>
      <c r="AM4719" t="s">
        <v>42</v>
      </c>
      <c r="AN4719">
        <v>8</v>
      </c>
      <c r="AO4719">
        <v>0</v>
      </c>
    </row>
    <row r="4720" spans="1:41" x14ac:dyDescent="0.25">
      <c r="A4720" t="s">
        <v>988</v>
      </c>
      <c r="F4720" t="s">
        <v>988</v>
      </c>
      <c r="G4720" s="1">
        <v>42452</v>
      </c>
      <c r="I4720" t="s">
        <v>1023</v>
      </c>
      <c r="J4720" t="s">
        <v>40</v>
      </c>
      <c r="K4720" t="s">
        <v>494</v>
      </c>
      <c r="L4720" t="s">
        <v>42</v>
      </c>
      <c r="M4720" t="s">
        <v>43</v>
      </c>
      <c r="N4720">
        <v>0</v>
      </c>
      <c r="O4720">
        <v>4</v>
      </c>
      <c r="P4720">
        <v>4</v>
      </c>
      <c r="T4720" t="s">
        <v>208</v>
      </c>
      <c r="V4720" t="s">
        <v>394</v>
      </c>
      <c r="X4720" t="s">
        <v>395</v>
      </c>
      <c r="Z4720" t="s">
        <v>425</v>
      </c>
      <c r="AC4720" t="s">
        <v>495</v>
      </c>
      <c r="AG4720" t="s">
        <v>27</v>
      </c>
      <c r="AH4720" t="str">
        <f>Table1[[#This Row],[Family]]</f>
        <v>Pisidiidae</v>
      </c>
      <c r="AI4720" t="s">
        <v>92</v>
      </c>
      <c r="AK4720">
        <v>5.5</v>
      </c>
      <c r="AM4720" t="s">
        <v>42</v>
      </c>
      <c r="AN4720">
        <v>5.5</v>
      </c>
      <c r="AO4720">
        <v>0</v>
      </c>
    </row>
    <row r="4721" spans="1:41" x14ac:dyDescent="0.25">
      <c r="A4721" t="s">
        <v>988</v>
      </c>
      <c r="F4721" t="s">
        <v>988</v>
      </c>
      <c r="G4721" s="1">
        <v>42452</v>
      </c>
      <c r="I4721" t="s">
        <v>1023</v>
      </c>
      <c r="J4721" t="s">
        <v>40</v>
      </c>
      <c r="K4721" t="s">
        <v>54</v>
      </c>
      <c r="L4721" t="s">
        <v>42</v>
      </c>
      <c r="M4721" t="s">
        <v>43</v>
      </c>
      <c r="N4721">
        <v>0</v>
      </c>
      <c r="O4721">
        <v>5</v>
      </c>
      <c r="P4721">
        <v>5</v>
      </c>
      <c r="T4721" t="s">
        <v>55</v>
      </c>
      <c r="V4721" t="s">
        <v>56</v>
      </c>
      <c r="X4721" t="s">
        <v>57</v>
      </c>
      <c r="Z4721" t="s">
        <v>58</v>
      </c>
      <c r="AC4721" t="s">
        <v>59</v>
      </c>
      <c r="AG4721" t="s">
        <v>27</v>
      </c>
      <c r="AH4721" t="str">
        <f>Table1[[#This Row],[Family]]</f>
        <v>Hyalellidae</v>
      </c>
      <c r="AI4721" t="s">
        <v>60</v>
      </c>
      <c r="AJ4721" t="s">
        <v>61</v>
      </c>
      <c r="AK4721">
        <v>4.2</v>
      </c>
      <c r="AM4721" t="s">
        <v>42</v>
      </c>
      <c r="AN4721">
        <v>4.2</v>
      </c>
      <c r="AO4721">
        <v>0</v>
      </c>
    </row>
    <row r="4722" spans="1:41" x14ac:dyDescent="0.25">
      <c r="A4722" t="s">
        <v>988</v>
      </c>
      <c r="F4722" t="s">
        <v>988</v>
      </c>
      <c r="G4722" s="1">
        <v>42452</v>
      </c>
      <c r="I4722" t="s">
        <v>1023</v>
      </c>
      <c r="J4722" t="s">
        <v>40</v>
      </c>
      <c r="K4722" t="s">
        <v>339</v>
      </c>
      <c r="L4722" t="s">
        <v>42</v>
      </c>
      <c r="M4722" t="s">
        <v>43</v>
      </c>
      <c r="N4722">
        <v>0</v>
      </c>
      <c r="O4722">
        <v>1</v>
      </c>
      <c r="P4722">
        <v>1</v>
      </c>
      <c r="T4722" t="s">
        <v>55</v>
      </c>
      <c r="V4722" t="s">
        <v>67</v>
      </c>
      <c r="X4722" t="s">
        <v>324</v>
      </c>
      <c r="Z4722" t="s">
        <v>328</v>
      </c>
      <c r="AG4722" t="s">
        <v>24</v>
      </c>
      <c r="AH4722" t="str">
        <f>Table1[[#This Row],[FinalID]]</f>
        <v>COENAGRIONIDAE</v>
      </c>
      <c r="AI4722" t="s">
        <v>76</v>
      </c>
      <c r="AJ4722" t="s">
        <v>213</v>
      </c>
      <c r="AK4722">
        <v>9</v>
      </c>
      <c r="AM4722" t="s">
        <v>42</v>
      </c>
      <c r="AN4722">
        <v>9</v>
      </c>
      <c r="AO4722">
        <v>0</v>
      </c>
    </row>
    <row r="4723" spans="1:41" x14ac:dyDescent="0.25">
      <c r="A4723" t="s">
        <v>988</v>
      </c>
      <c r="F4723" t="s">
        <v>988</v>
      </c>
      <c r="G4723" s="1">
        <v>42452</v>
      </c>
      <c r="I4723" t="s">
        <v>1023</v>
      </c>
      <c r="J4723" t="s">
        <v>40</v>
      </c>
      <c r="K4723" t="s">
        <v>524</v>
      </c>
      <c r="L4723" t="s">
        <v>42</v>
      </c>
      <c r="M4723" t="s">
        <v>43</v>
      </c>
      <c r="N4723">
        <v>0</v>
      </c>
      <c r="O4723">
        <v>2</v>
      </c>
      <c r="P4723">
        <v>2</v>
      </c>
      <c r="T4723" t="s">
        <v>55</v>
      </c>
      <c r="V4723" t="s">
        <v>67</v>
      </c>
      <c r="X4723" t="s">
        <v>152</v>
      </c>
      <c r="Z4723" t="s">
        <v>159</v>
      </c>
      <c r="AC4723" t="s">
        <v>525</v>
      </c>
      <c r="AG4723" t="s">
        <v>27</v>
      </c>
      <c r="AH4723" t="str">
        <f>Table1[[#This Row],[Family]]</f>
        <v>Nemouridae</v>
      </c>
      <c r="AI4723" t="s">
        <v>60</v>
      </c>
      <c r="AJ4723" t="s">
        <v>161</v>
      </c>
      <c r="AK4723">
        <v>1.7</v>
      </c>
      <c r="AM4723" t="s">
        <v>42</v>
      </c>
      <c r="AN4723">
        <v>1.7</v>
      </c>
      <c r="AO4723">
        <v>0</v>
      </c>
    </row>
    <row r="4724" spans="1:41" x14ac:dyDescent="0.25">
      <c r="A4724" t="s">
        <v>988</v>
      </c>
      <c r="F4724" t="s">
        <v>988</v>
      </c>
      <c r="G4724" s="1">
        <v>42452</v>
      </c>
      <c r="I4724" t="s">
        <v>1023</v>
      </c>
      <c r="J4724" t="s">
        <v>40</v>
      </c>
      <c r="K4724" t="s">
        <v>449</v>
      </c>
      <c r="L4724" t="s">
        <v>42</v>
      </c>
      <c r="M4724" t="s">
        <v>43</v>
      </c>
      <c r="N4724">
        <v>0</v>
      </c>
      <c r="O4724">
        <v>1</v>
      </c>
      <c r="P4724">
        <v>1</v>
      </c>
      <c r="T4724" t="s">
        <v>55</v>
      </c>
      <c r="V4724" t="s">
        <v>67</v>
      </c>
      <c r="X4724" t="s">
        <v>152</v>
      </c>
      <c r="Z4724" t="s">
        <v>163</v>
      </c>
      <c r="AG4724" t="s">
        <v>24</v>
      </c>
      <c r="AH4724" t="str">
        <f>Table1[[#This Row],[FinalID]]</f>
        <v>PERLIDAE</v>
      </c>
      <c r="AI4724" t="s">
        <v>76</v>
      </c>
      <c r="AJ4724" t="s">
        <v>53</v>
      </c>
      <c r="AK4724">
        <v>2.2000000000000002</v>
      </c>
      <c r="AM4724" t="s">
        <v>42</v>
      </c>
      <c r="AN4724">
        <v>2.2000000000000002</v>
      </c>
      <c r="AO4724">
        <v>0</v>
      </c>
    </row>
    <row r="4725" spans="1:41" x14ac:dyDescent="0.25">
      <c r="A4725" t="s">
        <v>988</v>
      </c>
      <c r="F4725" t="s">
        <v>988</v>
      </c>
      <c r="G4725" s="1">
        <v>42452</v>
      </c>
      <c r="I4725" t="s">
        <v>1023</v>
      </c>
      <c r="J4725" t="s">
        <v>40</v>
      </c>
      <c r="K4725" t="s">
        <v>800</v>
      </c>
      <c r="L4725" t="s">
        <v>42</v>
      </c>
      <c r="M4725" t="s">
        <v>43</v>
      </c>
      <c r="N4725">
        <v>0</v>
      </c>
      <c r="O4725">
        <v>1</v>
      </c>
      <c r="P4725">
        <v>1</v>
      </c>
      <c r="T4725" t="s">
        <v>55</v>
      </c>
      <c r="V4725" t="s">
        <v>67</v>
      </c>
      <c r="X4725" t="s">
        <v>152</v>
      </c>
      <c r="Z4725" t="s">
        <v>558</v>
      </c>
      <c r="AC4725" t="s">
        <v>801</v>
      </c>
      <c r="AG4725" t="s">
        <v>27</v>
      </c>
      <c r="AH4725" t="str">
        <f>Table1[[#This Row],[Family]]</f>
        <v>Taeniopterygidae</v>
      </c>
      <c r="AI4725" t="s">
        <v>60</v>
      </c>
      <c r="AJ4725" t="s">
        <v>161</v>
      </c>
      <c r="AK4725">
        <v>4.8</v>
      </c>
      <c r="AM4725" t="s">
        <v>42</v>
      </c>
      <c r="AN4725">
        <v>4.8</v>
      </c>
      <c r="AO4725">
        <v>0</v>
      </c>
    </row>
    <row r="4726" spans="1:41" x14ac:dyDescent="0.25">
      <c r="A4726" t="s">
        <v>988</v>
      </c>
      <c r="F4726" t="s">
        <v>988</v>
      </c>
      <c r="G4726" s="1">
        <v>42452</v>
      </c>
      <c r="I4726" t="s">
        <v>1023</v>
      </c>
      <c r="J4726" t="s">
        <v>40</v>
      </c>
      <c r="K4726" t="s">
        <v>340</v>
      </c>
      <c r="L4726" t="s">
        <v>42</v>
      </c>
      <c r="M4726" t="s">
        <v>43</v>
      </c>
      <c r="N4726">
        <v>0</v>
      </c>
      <c r="O4726">
        <v>4</v>
      </c>
      <c r="P4726">
        <v>4</v>
      </c>
      <c r="T4726" t="s">
        <v>55</v>
      </c>
      <c r="V4726" t="s">
        <v>67</v>
      </c>
      <c r="X4726" t="s">
        <v>80</v>
      </c>
      <c r="Z4726" t="s">
        <v>86</v>
      </c>
      <c r="AB4726" t="s">
        <v>87</v>
      </c>
      <c r="AC4726" t="s">
        <v>341</v>
      </c>
      <c r="AG4726" t="s">
        <v>27</v>
      </c>
      <c r="AH4726" t="str">
        <f>Table1[[#This Row],[Family]]</f>
        <v>Chironomidae</v>
      </c>
      <c r="AI4726" t="s">
        <v>60</v>
      </c>
      <c r="AJ4726" t="s">
        <v>49</v>
      </c>
      <c r="AK4726">
        <v>7.9</v>
      </c>
      <c r="AM4726" t="s">
        <v>42</v>
      </c>
      <c r="AN4726">
        <v>7.9</v>
      </c>
      <c r="AO4726">
        <v>0</v>
      </c>
    </row>
    <row r="4727" spans="1:41" x14ac:dyDescent="0.25">
      <c r="A4727" t="s">
        <v>988</v>
      </c>
      <c r="F4727" t="s">
        <v>988</v>
      </c>
      <c r="G4727" s="1">
        <v>42452</v>
      </c>
      <c r="I4727" t="s">
        <v>1023</v>
      </c>
      <c r="J4727" t="s">
        <v>40</v>
      </c>
      <c r="K4727" t="s">
        <v>103</v>
      </c>
      <c r="L4727" t="s">
        <v>42</v>
      </c>
      <c r="M4727" t="s">
        <v>43</v>
      </c>
      <c r="N4727">
        <v>0</v>
      </c>
      <c r="O4727">
        <v>5</v>
      </c>
      <c r="P4727">
        <v>5</v>
      </c>
      <c r="T4727" t="s">
        <v>55</v>
      </c>
      <c r="V4727" t="s">
        <v>67</v>
      </c>
      <c r="X4727" t="s">
        <v>80</v>
      </c>
      <c r="Z4727" t="s">
        <v>86</v>
      </c>
      <c r="AC4727" t="s">
        <v>104</v>
      </c>
      <c r="AG4727" t="s">
        <v>27</v>
      </c>
      <c r="AH4727" t="str">
        <f>Table1[[#This Row],[Family]]</f>
        <v>Chironomidae</v>
      </c>
      <c r="AI4727" t="s">
        <v>48</v>
      </c>
      <c r="AJ4727" t="s">
        <v>61</v>
      </c>
      <c r="AK4727">
        <v>5.9</v>
      </c>
      <c r="AM4727" t="s">
        <v>42</v>
      </c>
      <c r="AN4727">
        <v>5.9</v>
      </c>
      <c r="AO4727">
        <v>0</v>
      </c>
    </row>
    <row r="4728" spans="1:41" x14ac:dyDescent="0.25">
      <c r="A4728" t="s">
        <v>988</v>
      </c>
      <c r="F4728" t="s">
        <v>988</v>
      </c>
      <c r="G4728" s="1">
        <v>42452</v>
      </c>
      <c r="I4728" t="s">
        <v>1023</v>
      </c>
      <c r="J4728" t="s">
        <v>40</v>
      </c>
      <c r="K4728" t="s">
        <v>227</v>
      </c>
      <c r="L4728" t="s">
        <v>42</v>
      </c>
      <c r="M4728" t="s">
        <v>43</v>
      </c>
      <c r="N4728">
        <v>0</v>
      </c>
      <c r="O4728">
        <v>28</v>
      </c>
      <c r="P4728">
        <v>28</v>
      </c>
      <c r="T4728" t="s">
        <v>55</v>
      </c>
      <c r="V4728" t="s">
        <v>67</v>
      </c>
      <c r="X4728" t="s">
        <v>80</v>
      </c>
      <c r="Z4728" t="s">
        <v>86</v>
      </c>
      <c r="AC4728" t="s">
        <v>228</v>
      </c>
      <c r="AG4728" t="s">
        <v>27</v>
      </c>
      <c r="AH4728" t="str">
        <f>Table1[[#This Row],[Family]]</f>
        <v>Chironomidae</v>
      </c>
      <c r="AI4728" t="s">
        <v>144</v>
      </c>
      <c r="AJ4728" t="s">
        <v>61</v>
      </c>
      <c r="AK4728">
        <v>7.2</v>
      </c>
      <c r="AM4728" t="s">
        <v>42</v>
      </c>
      <c r="AN4728">
        <v>7.2</v>
      </c>
      <c r="AO4728">
        <v>0</v>
      </c>
    </row>
    <row r="4729" spans="1:41" x14ac:dyDescent="0.25">
      <c r="A4729" t="s">
        <v>988</v>
      </c>
      <c r="F4729" t="s">
        <v>988</v>
      </c>
      <c r="G4729" s="1">
        <v>42452</v>
      </c>
      <c r="I4729" t="s">
        <v>1023</v>
      </c>
      <c r="J4729" t="s">
        <v>40</v>
      </c>
      <c r="K4729" t="s">
        <v>107</v>
      </c>
      <c r="L4729" t="s">
        <v>42</v>
      </c>
      <c r="M4729" t="s">
        <v>43</v>
      </c>
      <c r="N4729">
        <v>0</v>
      </c>
      <c r="O4729">
        <v>23</v>
      </c>
      <c r="P4729">
        <v>23</v>
      </c>
      <c r="T4729" t="s">
        <v>55</v>
      </c>
      <c r="V4729" t="s">
        <v>67</v>
      </c>
      <c r="X4729" t="s">
        <v>80</v>
      </c>
      <c r="Z4729" t="s">
        <v>86</v>
      </c>
      <c r="AC4729" t="s">
        <v>108</v>
      </c>
      <c r="AG4729" t="s">
        <v>27</v>
      </c>
      <c r="AH4729" t="str">
        <f>Table1[[#This Row],[Family]]</f>
        <v>Chironomidae</v>
      </c>
      <c r="AI4729" t="s">
        <v>48</v>
      </c>
      <c r="AJ4729" t="s">
        <v>82</v>
      </c>
      <c r="AK4729">
        <v>9.1999999999999993</v>
      </c>
      <c r="AM4729" t="s">
        <v>42</v>
      </c>
      <c r="AN4729">
        <v>9.1999999999999993</v>
      </c>
      <c r="AO4729">
        <v>0</v>
      </c>
    </row>
    <row r="4730" spans="1:41" x14ac:dyDescent="0.25">
      <c r="A4730" t="s">
        <v>988</v>
      </c>
      <c r="F4730" t="s">
        <v>988</v>
      </c>
      <c r="G4730" s="1">
        <v>42452</v>
      </c>
      <c r="I4730" t="s">
        <v>1023</v>
      </c>
      <c r="J4730" t="s">
        <v>40</v>
      </c>
      <c r="K4730" t="s">
        <v>276</v>
      </c>
      <c r="L4730" t="s">
        <v>42</v>
      </c>
      <c r="M4730" t="s">
        <v>43</v>
      </c>
      <c r="N4730">
        <v>0</v>
      </c>
      <c r="O4730">
        <v>1</v>
      </c>
      <c r="P4730">
        <v>1</v>
      </c>
      <c r="T4730" t="s">
        <v>55</v>
      </c>
      <c r="V4730" t="s">
        <v>67</v>
      </c>
      <c r="X4730" t="s">
        <v>80</v>
      </c>
      <c r="Z4730" t="s">
        <v>86</v>
      </c>
      <c r="AC4730" t="s">
        <v>277</v>
      </c>
      <c r="AG4730" t="s">
        <v>27</v>
      </c>
      <c r="AH4730" t="str">
        <f>Table1[[#This Row],[Family]]</f>
        <v>Chironomidae</v>
      </c>
      <c r="AI4730" t="s">
        <v>48</v>
      </c>
      <c r="AJ4730" t="s">
        <v>61</v>
      </c>
      <c r="AK4730">
        <v>4</v>
      </c>
      <c r="AM4730" t="s">
        <v>42</v>
      </c>
      <c r="AN4730">
        <v>4</v>
      </c>
      <c r="AO4730">
        <v>0</v>
      </c>
    </row>
    <row r="4731" spans="1:41" x14ac:dyDescent="0.25">
      <c r="A4731" t="s">
        <v>988</v>
      </c>
      <c r="F4731" t="s">
        <v>988</v>
      </c>
      <c r="G4731" s="1">
        <v>42452</v>
      </c>
      <c r="I4731" t="s">
        <v>1023</v>
      </c>
      <c r="J4731" t="s">
        <v>40</v>
      </c>
      <c r="K4731" t="s">
        <v>991</v>
      </c>
      <c r="L4731" t="s">
        <v>42</v>
      </c>
      <c r="M4731" t="s">
        <v>43</v>
      </c>
      <c r="N4731">
        <v>0</v>
      </c>
      <c r="O4731">
        <v>1</v>
      </c>
      <c r="P4731">
        <v>1</v>
      </c>
      <c r="T4731" t="s">
        <v>55</v>
      </c>
      <c r="V4731" t="s">
        <v>67</v>
      </c>
      <c r="X4731" t="s">
        <v>80</v>
      </c>
      <c r="Z4731" t="s">
        <v>86</v>
      </c>
      <c r="AC4731" t="s">
        <v>992</v>
      </c>
      <c r="AG4731" t="s">
        <v>27</v>
      </c>
      <c r="AH4731" t="str">
        <f>Table1[[#This Row],[Family]]</f>
        <v>Chironomidae</v>
      </c>
      <c r="AI4731" t="s">
        <v>76</v>
      </c>
      <c r="AJ4731" t="s">
        <v>61</v>
      </c>
      <c r="AK4731">
        <v>4.8</v>
      </c>
      <c r="AM4731" t="s">
        <v>42</v>
      </c>
      <c r="AN4731">
        <v>4.8</v>
      </c>
      <c r="AO4731">
        <v>0</v>
      </c>
    </row>
    <row r="4732" spans="1:41" x14ac:dyDescent="0.25">
      <c r="A4732" t="s">
        <v>988</v>
      </c>
      <c r="F4732" t="s">
        <v>988</v>
      </c>
      <c r="G4732" s="1">
        <v>42452</v>
      </c>
      <c r="I4732" t="s">
        <v>1023</v>
      </c>
      <c r="J4732" t="s">
        <v>40</v>
      </c>
      <c r="K4732" t="s">
        <v>250</v>
      </c>
      <c r="L4732" t="s">
        <v>42</v>
      </c>
      <c r="M4732" t="s">
        <v>43</v>
      </c>
      <c r="N4732">
        <v>0</v>
      </c>
      <c r="O4732">
        <v>1</v>
      </c>
      <c r="P4732">
        <v>1</v>
      </c>
      <c r="T4732" t="s">
        <v>55</v>
      </c>
      <c r="V4732" t="s">
        <v>67</v>
      </c>
      <c r="X4732" t="s">
        <v>80</v>
      </c>
      <c r="Z4732" t="s">
        <v>86</v>
      </c>
      <c r="AC4732" t="s">
        <v>251</v>
      </c>
      <c r="AG4732" t="s">
        <v>27</v>
      </c>
      <c r="AH4732" t="str">
        <f>Table1[[#This Row],[Family]]</f>
        <v>Chironomidae</v>
      </c>
      <c r="AI4732" t="s">
        <v>48</v>
      </c>
      <c r="AJ4732" t="s">
        <v>61</v>
      </c>
      <c r="AK4732">
        <v>5.0999999999999996</v>
      </c>
      <c r="AM4732" t="s">
        <v>42</v>
      </c>
      <c r="AN4732">
        <v>5.0999999999999996</v>
      </c>
      <c r="AO4732">
        <v>0</v>
      </c>
    </row>
    <row r="4733" spans="1:41" x14ac:dyDescent="0.25">
      <c r="A4733" t="s">
        <v>988</v>
      </c>
      <c r="F4733" t="s">
        <v>988</v>
      </c>
      <c r="G4733" s="1">
        <v>42452</v>
      </c>
      <c r="I4733" t="s">
        <v>1023</v>
      </c>
      <c r="J4733" t="s">
        <v>40</v>
      </c>
      <c r="K4733" t="s">
        <v>123</v>
      </c>
      <c r="L4733" t="s">
        <v>42</v>
      </c>
      <c r="M4733" t="s">
        <v>43</v>
      </c>
      <c r="N4733">
        <v>0</v>
      </c>
      <c r="O4733">
        <v>1</v>
      </c>
      <c r="P4733">
        <v>1</v>
      </c>
      <c r="T4733" t="s">
        <v>55</v>
      </c>
      <c r="V4733" t="s">
        <v>67</v>
      </c>
      <c r="X4733" t="s">
        <v>80</v>
      </c>
      <c r="Z4733" t="s">
        <v>86</v>
      </c>
      <c r="AC4733" t="s">
        <v>124</v>
      </c>
      <c r="AG4733" t="s">
        <v>27</v>
      </c>
      <c r="AH4733" t="str">
        <f>Table1[[#This Row],[Family]]</f>
        <v>Chironomidae</v>
      </c>
      <c r="AI4733" t="s">
        <v>76</v>
      </c>
      <c r="AJ4733" t="s">
        <v>61</v>
      </c>
      <c r="AK4733">
        <v>8.1999999999999993</v>
      </c>
      <c r="AM4733" t="s">
        <v>42</v>
      </c>
      <c r="AN4733">
        <v>8.1999999999999993</v>
      </c>
      <c r="AO4733">
        <v>0</v>
      </c>
    </row>
    <row r="4734" spans="1:41" x14ac:dyDescent="0.25">
      <c r="A4734" t="s">
        <v>988</v>
      </c>
      <c r="F4734" t="s">
        <v>988</v>
      </c>
      <c r="G4734" s="1">
        <v>42452</v>
      </c>
      <c r="I4734" t="s">
        <v>1023</v>
      </c>
      <c r="J4734" t="s">
        <v>40</v>
      </c>
      <c r="K4734" t="s">
        <v>198</v>
      </c>
      <c r="L4734" t="s">
        <v>42</v>
      </c>
      <c r="M4734" t="s">
        <v>43</v>
      </c>
      <c r="N4734">
        <v>0</v>
      </c>
      <c r="O4734">
        <v>1</v>
      </c>
      <c r="P4734">
        <v>1</v>
      </c>
      <c r="T4734" t="s">
        <v>55</v>
      </c>
      <c r="V4734" t="s">
        <v>67</v>
      </c>
      <c r="X4734" t="s">
        <v>80</v>
      </c>
      <c r="Z4734" t="s">
        <v>199</v>
      </c>
      <c r="AB4734" t="s">
        <v>200</v>
      </c>
      <c r="AC4734" t="s">
        <v>201</v>
      </c>
      <c r="AG4734" t="s">
        <v>27</v>
      </c>
      <c r="AH4734" t="str">
        <f>Table1[[#This Row],[Family]]</f>
        <v>Simuliidae</v>
      </c>
      <c r="AI4734" t="s">
        <v>92</v>
      </c>
      <c r="AJ4734" t="s">
        <v>53</v>
      </c>
      <c r="AK4734">
        <v>2.4</v>
      </c>
      <c r="AM4734" t="s">
        <v>42</v>
      </c>
      <c r="AN4734">
        <v>2.4</v>
      </c>
      <c r="AO4734">
        <v>0</v>
      </c>
    </row>
    <row r="4735" spans="1:41" x14ac:dyDescent="0.25">
      <c r="A4735" t="s">
        <v>988</v>
      </c>
      <c r="F4735" t="s">
        <v>988</v>
      </c>
      <c r="G4735" s="1">
        <v>42452</v>
      </c>
      <c r="I4735" t="s">
        <v>1023</v>
      </c>
      <c r="J4735" t="s">
        <v>40</v>
      </c>
      <c r="K4735" t="s">
        <v>236</v>
      </c>
      <c r="L4735" t="s">
        <v>42</v>
      </c>
      <c r="M4735" t="s">
        <v>43</v>
      </c>
      <c r="N4735">
        <v>0</v>
      </c>
      <c r="O4735">
        <v>18</v>
      </c>
      <c r="P4735">
        <v>18</v>
      </c>
      <c r="T4735" t="s">
        <v>55</v>
      </c>
      <c r="V4735" t="s">
        <v>67</v>
      </c>
      <c r="X4735" t="s">
        <v>80</v>
      </c>
      <c r="Z4735" t="s">
        <v>199</v>
      </c>
      <c r="AB4735" t="s">
        <v>237</v>
      </c>
      <c r="AC4735" t="s">
        <v>238</v>
      </c>
      <c r="AG4735" t="s">
        <v>27</v>
      </c>
      <c r="AH4735" t="str">
        <f>Table1[[#This Row],[Family]]</f>
        <v>Simuliidae</v>
      </c>
      <c r="AI4735" t="s">
        <v>92</v>
      </c>
      <c r="AJ4735" t="s">
        <v>53</v>
      </c>
      <c r="AK4735">
        <v>5.7</v>
      </c>
      <c r="AM4735" t="s">
        <v>42</v>
      </c>
      <c r="AN4735">
        <v>5.7</v>
      </c>
      <c r="AO4735">
        <v>0</v>
      </c>
    </row>
    <row r="4736" spans="1:41" x14ac:dyDescent="0.25">
      <c r="A4736" t="s">
        <v>988</v>
      </c>
      <c r="F4736" t="s">
        <v>988</v>
      </c>
      <c r="G4736" s="1">
        <v>42452</v>
      </c>
      <c r="I4736" t="s">
        <v>1023</v>
      </c>
      <c r="J4736" t="s">
        <v>40</v>
      </c>
      <c r="K4736" t="s">
        <v>421</v>
      </c>
      <c r="L4736" t="s">
        <v>42</v>
      </c>
      <c r="M4736" t="s">
        <v>43</v>
      </c>
      <c r="N4736">
        <v>0</v>
      </c>
      <c r="O4736">
        <v>3</v>
      </c>
      <c r="P4736">
        <v>3</v>
      </c>
      <c r="T4736" t="s">
        <v>55</v>
      </c>
      <c r="V4736" t="s">
        <v>67</v>
      </c>
      <c r="X4736" t="s">
        <v>80</v>
      </c>
      <c r="Z4736" t="s">
        <v>199</v>
      </c>
      <c r="AB4736" t="s">
        <v>200</v>
      </c>
      <c r="AC4736" t="s">
        <v>422</v>
      </c>
      <c r="AG4736" t="s">
        <v>27</v>
      </c>
      <c r="AH4736" t="str">
        <f>Table1[[#This Row],[Family]]</f>
        <v>Simuliidae</v>
      </c>
      <c r="AI4736" t="s">
        <v>92</v>
      </c>
      <c r="AJ4736" t="s">
        <v>53</v>
      </c>
      <c r="AK4736">
        <v>2.4</v>
      </c>
      <c r="AM4736" t="s">
        <v>42</v>
      </c>
      <c r="AN4736">
        <v>2.4</v>
      </c>
      <c r="AO4736">
        <v>0</v>
      </c>
    </row>
    <row r="4737" spans="1:41" x14ac:dyDescent="0.25">
      <c r="A4737" t="s">
        <v>993</v>
      </c>
      <c r="F4737" t="s">
        <v>993</v>
      </c>
      <c r="G4737" s="1">
        <v>42439</v>
      </c>
      <c r="I4737" t="s">
        <v>1023</v>
      </c>
      <c r="J4737" t="s">
        <v>40</v>
      </c>
      <c r="K4737" t="s">
        <v>258</v>
      </c>
      <c r="L4737" t="s">
        <v>42</v>
      </c>
      <c r="M4737" t="s">
        <v>43</v>
      </c>
      <c r="N4737">
        <v>0</v>
      </c>
      <c r="O4737">
        <v>7</v>
      </c>
      <c r="P4737">
        <v>7</v>
      </c>
      <c r="T4737" t="s">
        <v>44</v>
      </c>
      <c r="V4737" t="s">
        <v>45</v>
      </c>
      <c r="X4737" t="s">
        <v>46</v>
      </c>
      <c r="Z4737" t="s">
        <v>259</v>
      </c>
      <c r="AG4737" t="s">
        <v>24</v>
      </c>
      <c r="AH4737" t="str">
        <f>Table1[[#This Row],[FinalID]]</f>
        <v>ENCHYTRAEIDAE</v>
      </c>
      <c r="AI4737" t="s">
        <v>48</v>
      </c>
      <c r="AJ4737" t="s">
        <v>49</v>
      </c>
      <c r="AK4737">
        <v>9.1</v>
      </c>
      <c r="AM4737" t="s">
        <v>42</v>
      </c>
      <c r="AN4737">
        <v>9.1</v>
      </c>
      <c r="AO4737">
        <v>0</v>
      </c>
    </row>
    <row r="4738" spans="1:41" x14ac:dyDescent="0.25">
      <c r="A4738" t="s">
        <v>993</v>
      </c>
      <c r="F4738" t="s">
        <v>993</v>
      </c>
      <c r="G4738" s="1">
        <v>42439</v>
      </c>
      <c r="I4738" t="s">
        <v>1023</v>
      </c>
      <c r="J4738" t="s">
        <v>40</v>
      </c>
      <c r="K4738" t="s">
        <v>242</v>
      </c>
      <c r="L4738" t="s">
        <v>42</v>
      </c>
      <c r="M4738" t="s">
        <v>43</v>
      </c>
      <c r="N4738">
        <v>0</v>
      </c>
      <c r="O4738">
        <v>5</v>
      </c>
      <c r="P4738">
        <v>5</v>
      </c>
      <c r="T4738" t="s">
        <v>44</v>
      </c>
      <c r="V4738" t="s">
        <v>45</v>
      </c>
      <c r="X4738" t="s">
        <v>243</v>
      </c>
      <c r="Z4738" t="s">
        <v>244</v>
      </c>
      <c r="AG4738" t="s">
        <v>24</v>
      </c>
      <c r="AH4738" t="str">
        <f>Table1[[#This Row],[FinalID]]</f>
        <v>LUMBRICULIDAE</v>
      </c>
      <c r="AI4738" t="s">
        <v>48</v>
      </c>
      <c r="AJ4738" t="s">
        <v>49</v>
      </c>
      <c r="AK4738">
        <v>6.6</v>
      </c>
      <c r="AM4738" t="s">
        <v>42</v>
      </c>
      <c r="AN4738">
        <v>6.6</v>
      </c>
      <c r="AO4738">
        <v>0</v>
      </c>
    </row>
    <row r="4739" spans="1:41" x14ac:dyDescent="0.25">
      <c r="A4739" t="s">
        <v>993</v>
      </c>
      <c r="F4739" t="s">
        <v>993</v>
      </c>
      <c r="G4739" s="1">
        <v>42439</v>
      </c>
      <c r="I4739" t="s">
        <v>1023</v>
      </c>
      <c r="J4739" t="s">
        <v>40</v>
      </c>
      <c r="K4739" t="s">
        <v>638</v>
      </c>
      <c r="L4739" t="s">
        <v>42</v>
      </c>
      <c r="M4739" t="s">
        <v>43</v>
      </c>
      <c r="N4739">
        <v>0</v>
      </c>
      <c r="O4739">
        <v>1</v>
      </c>
      <c r="P4739">
        <v>1</v>
      </c>
      <c r="T4739" t="s">
        <v>55</v>
      </c>
      <c r="V4739" t="s">
        <v>639</v>
      </c>
      <c r="X4739" t="s">
        <v>57</v>
      </c>
      <c r="Z4739" t="s">
        <v>290</v>
      </c>
      <c r="AC4739" t="s">
        <v>640</v>
      </c>
      <c r="AG4739" t="s">
        <v>27</v>
      </c>
      <c r="AH4739" t="str">
        <f>Table1[[#This Row],[Family]]</f>
        <v>Crangonyctidae</v>
      </c>
      <c r="AI4739" t="s">
        <v>48</v>
      </c>
      <c r="AK4739">
        <v>4</v>
      </c>
      <c r="AM4739" t="s">
        <v>42</v>
      </c>
      <c r="AN4739">
        <v>4</v>
      </c>
      <c r="AO4739">
        <v>0</v>
      </c>
    </row>
    <row r="4740" spans="1:41" x14ac:dyDescent="0.25">
      <c r="A4740" t="s">
        <v>993</v>
      </c>
      <c r="F4740" t="s">
        <v>993</v>
      </c>
      <c r="G4740" s="1">
        <v>42439</v>
      </c>
      <c r="I4740" t="s">
        <v>1023</v>
      </c>
      <c r="J4740" t="s">
        <v>40</v>
      </c>
      <c r="K4740" t="s">
        <v>289</v>
      </c>
      <c r="L4740" t="s">
        <v>42</v>
      </c>
      <c r="M4740" t="s">
        <v>43</v>
      </c>
      <c r="N4740">
        <v>0</v>
      </c>
      <c r="O4740">
        <v>2</v>
      </c>
      <c r="P4740">
        <v>2</v>
      </c>
      <c r="T4740" t="s">
        <v>55</v>
      </c>
      <c r="V4740" t="s">
        <v>67</v>
      </c>
      <c r="X4740" t="s">
        <v>57</v>
      </c>
      <c r="Z4740" t="s">
        <v>290</v>
      </c>
      <c r="AC4740" t="s">
        <v>291</v>
      </c>
      <c r="AG4740" t="s">
        <v>27</v>
      </c>
      <c r="AH4740" t="str">
        <f>Table1[[#This Row],[Family]]</f>
        <v>Crangonyctidae</v>
      </c>
      <c r="AK4740">
        <v>0.4</v>
      </c>
      <c r="AM4740" t="s">
        <v>42</v>
      </c>
      <c r="AN4740">
        <v>0.4</v>
      </c>
      <c r="AO4740">
        <v>0</v>
      </c>
    </row>
    <row r="4741" spans="1:41" x14ac:dyDescent="0.25">
      <c r="A4741" t="s">
        <v>993</v>
      </c>
      <c r="F4741" t="s">
        <v>993</v>
      </c>
      <c r="G4741" s="1">
        <v>42439</v>
      </c>
      <c r="I4741" t="s">
        <v>1023</v>
      </c>
      <c r="J4741" t="s">
        <v>40</v>
      </c>
      <c r="K4741" t="s">
        <v>523</v>
      </c>
      <c r="L4741" t="s">
        <v>42</v>
      </c>
      <c r="M4741" t="s">
        <v>43</v>
      </c>
      <c r="N4741">
        <v>0</v>
      </c>
      <c r="O4741">
        <v>5</v>
      </c>
      <c r="P4741">
        <v>5</v>
      </c>
      <c r="T4741" t="s">
        <v>55</v>
      </c>
      <c r="V4741" t="s">
        <v>67</v>
      </c>
      <c r="X4741" t="s">
        <v>152</v>
      </c>
      <c r="Z4741" t="s">
        <v>159</v>
      </c>
      <c r="AG4741" t="s">
        <v>24</v>
      </c>
      <c r="AH4741" t="str">
        <f>Table1[[#This Row],[FinalID]]</f>
        <v>NEMOURIDAE</v>
      </c>
      <c r="AI4741" t="s">
        <v>60</v>
      </c>
      <c r="AJ4741" t="s">
        <v>161</v>
      </c>
      <c r="AK4741">
        <v>2.9</v>
      </c>
      <c r="AM4741" t="s">
        <v>42</v>
      </c>
      <c r="AN4741">
        <v>2.9</v>
      </c>
      <c r="AO4741">
        <v>0</v>
      </c>
    </row>
    <row r="4742" spans="1:41" x14ac:dyDescent="0.25">
      <c r="A4742" t="s">
        <v>993</v>
      </c>
      <c r="F4742" t="s">
        <v>993</v>
      </c>
      <c r="G4742" s="1">
        <v>42439</v>
      </c>
      <c r="I4742" t="s">
        <v>1023</v>
      </c>
      <c r="J4742" t="s">
        <v>40</v>
      </c>
      <c r="K4742" t="s">
        <v>186</v>
      </c>
      <c r="L4742" t="s">
        <v>42</v>
      </c>
      <c r="M4742" t="s">
        <v>79</v>
      </c>
      <c r="N4742">
        <v>0</v>
      </c>
      <c r="O4742">
        <v>3</v>
      </c>
      <c r="P4742">
        <v>3</v>
      </c>
      <c r="T4742" t="s">
        <v>55</v>
      </c>
      <c r="V4742" t="s">
        <v>67</v>
      </c>
      <c r="X4742" t="s">
        <v>80</v>
      </c>
      <c r="Z4742" t="s">
        <v>86</v>
      </c>
      <c r="AC4742" t="s">
        <v>187</v>
      </c>
      <c r="AG4742" t="s">
        <v>27</v>
      </c>
      <c r="AH4742" t="str">
        <f>Table1[[#This Row],[Family]]</f>
        <v>Chironomidae</v>
      </c>
      <c r="AI4742" t="s">
        <v>48</v>
      </c>
      <c r="AK4742">
        <v>7.6</v>
      </c>
      <c r="AM4742" t="s">
        <v>42</v>
      </c>
      <c r="AN4742">
        <v>7.6</v>
      </c>
      <c r="AO4742">
        <v>0</v>
      </c>
    </row>
    <row r="4743" spans="1:41" x14ac:dyDescent="0.25">
      <c r="A4743" t="s">
        <v>993</v>
      </c>
      <c r="F4743" t="s">
        <v>993</v>
      </c>
      <c r="G4743" s="1">
        <v>42439</v>
      </c>
      <c r="I4743" t="s">
        <v>1023</v>
      </c>
      <c r="J4743" t="s">
        <v>40</v>
      </c>
      <c r="K4743" t="s">
        <v>103</v>
      </c>
      <c r="L4743" t="s">
        <v>42</v>
      </c>
      <c r="M4743" t="s">
        <v>43</v>
      </c>
      <c r="N4743">
        <v>0</v>
      </c>
      <c r="O4743">
        <v>74</v>
      </c>
      <c r="P4743">
        <v>74</v>
      </c>
      <c r="T4743" t="s">
        <v>55</v>
      </c>
      <c r="V4743" t="s">
        <v>67</v>
      </c>
      <c r="X4743" t="s">
        <v>80</v>
      </c>
      <c r="Z4743" t="s">
        <v>86</v>
      </c>
      <c r="AC4743" t="s">
        <v>104</v>
      </c>
      <c r="AG4743" t="s">
        <v>27</v>
      </c>
      <c r="AH4743" t="str">
        <f>Table1[[#This Row],[Family]]</f>
        <v>Chironomidae</v>
      </c>
      <c r="AI4743" t="s">
        <v>48</v>
      </c>
      <c r="AJ4743" t="s">
        <v>61</v>
      </c>
      <c r="AK4743">
        <v>5.9</v>
      </c>
      <c r="AM4743" t="s">
        <v>42</v>
      </c>
      <c r="AN4743">
        <v>5.9</v>
      </c>
      <c r="AO4743">
        <v>0</v>
      </c>
    </row>
    <row r="4744" spans="1:41" x14ac:dyDescent="0.25">
      <c r="A4744" t="s">
        <v>993</v>
      </c>
      <c r="F4744" t="s">
        <v>993</v>
      </c>
      <c r="G4744" s="1">
        <v>42439</v>
      </c>
      <c r="I4744" t="s">
        <v>1023</v>
      </c>
      <c r="J4744" t="s">
        <v>40</v>
      </c>
      <c r="K4744" t="s">
        <v>107</v>
      </c>
      <c r="L4744" t="s">
        <v>42</v>
      </c>
      <c r="M4744" t="s">
        <v>43</v>
      </c>
      <c r="N4744">
        <v>0</v>
      </c>
      <c r="O4744">
        <v>4</v>
      </c>
      <c r="P4744">
        <v>4</v>
      </c>
      <c r="T4744" t="s">
        <v>55</v>
      </c>
      <c r="V4744" t="s">
        <v>67</v>
      </c>
      <c r="X4744" t="s">
        <v>80</v>
      </c>
      <c r="Z4744" t="s">
        <v>86</v>
      </c>
      <c r="AC4744" t="s">
        <v>108</v>
      </c>
      <c r="AG4744" t="s">
        <v>27</v>
      </c>
      <c r="AH4744" t="str">
        <f>Table1[[#This Row],[Family]]</f>
        <v>Chironomidae</v>
      </c>
      <c r="AI4744" t="s">
        <v>48</v>
      </c>
      <c r="AJ4744" t="s">
        <v>82</v>
      </c>
      <c r="AK4744">
        <v>9.1999999999999993</v>
      </c>
      <c r="AM4744" t="s">
        <v>42</v>
      </c>
      <c r="AN4744">
        <v>9.1999999999999993</v>
      </c>
      <c r="AO4744">
        <v>0</v>
      </c>
    </row>
    <row r="4745" spans="1:41" x14ac:dyDescent="0.25">
      <c r="A4745" t="s">
        <v>993</v>
      </c>
      <c r="F4745" t="s">
        <v>993</v>
      </c>
      <c r="G4745" s="1">
        <v>42439</v>
      </c>
      <c r="I4745" t="s">
        <v>1023</v>
      </c>
      <c r="J4745" t="s">
        <v>40</v>
      </c>
      <c r="K4745" t="s">
        <v>481</v>
      </c>
      <c r="L4745" t="s">
        <v>42</v>
      </c>
      <c r="M4745" t="s">
        <v>43</v>
      </c>
      <c r="N4745">
        <v>0</v>
      </c>
      <c r="O4745">
        <v>2</v>
      </c>
      <c r="P4745">
        <v>2</v>
      </c>
      <c r="T4745" t="s">
        <v>55</v>
      </c>
      <c r="V4745" t="s">
        <v>67</v>
      </c>
      <c r="X4745" t="s">
        <v>80</v>
      </c>
      <c r="Z4745" t="s">
        <v>86</v>
      </c>
      <c r="AC4745" t="s">
        <v>482</v>
      </c>
      <c r="AG4745" t="s">
        <v>27</v>
      </c>
      <c r="AH4745" t="str">
        <f>Table1[[#This Row],[Family]]</f>
        <v>Chironomidae</v>
      </c>
      <c r="AI4745" t="s">
        <v>48</v>
      </c>
      <c r="AJ4745" t="s">
        <v>61</v>
      </c>
      <c r="AK4745">
        <v>2.1</v>
      </c>
      <c r="AM4745" t="s">
        <v>42</v>
      </c>
      <c r="AN4745">
        <v>2.1</v>
      </c>
      <c r="AO4745">
        <v>0</v>
      </c>
    </row>
    <row r="4746" spans="1:41" x14ac:dyDescent="0.25">
      <c r="A4746" t="s">
        <v>993</v>
      </c>
      <c r="F4746" t="s">
        <v>993</v>
      </c>
      <c r="G4746" s="1">
        <v>42439</v>
      </c>
      <c r="I4746" t="s">
        <v>1023</v>
      </c>
      <c r="J4746" t="s">
        <v>40</v>
      </c>
      <c r="K4746" t="s">
        <v>994</v>
      </c>
      <c r="L4746" t="s">
        <v>42</v>
      </c>
      <c r="M4746" t="s">
        <v>43</v>
      </c>
      <c r="N4746">
        <v>0</v>
      </c>
      <c r="O4746">
        <v>13</v>
      </c>
      <c r="P4746">
        <v>13</v>
      </c>
      <c r="T4746" t="s">
        <v>55</v>
      </c>
      <c r="V4746" t="s">
        <v>67</v>
      </c>
      <c r="X4746" t="s">
        <v>80</v>
      </c>
      <c r="Z4746" t="s">
        <v>86</v>
      </c>
      <c r="AC4746" t="s">
        <v>995</v>
      </c>
      <c r="AG4746" t="s">
        <v>27</v>
      </c>
      <c r="AH4746" t="str">
        <f>Table1[[#This Row],[Family]]</f>
        <v>Chironomidae</v>
      </c>
      <c r="AI4746" t="s">
        <v>60</v>
      </c>
      <c r="AK4746">
        <v>6.6</v>
      </c>
      <c r="AM4746" t="s">
        <v>42</v>
      </c>
      <c r="AN4746">
        <v>6.6</v>
      </c>
      <c r="AO4746">
        <v>0</v>
      </c>
    </row>
    <row r="4747" spans="1:41" x14ac:dyDescent="0.25">
      <c r="A4747" t="s">
        <v>993</v>
      </c>
      <c r="F4747" t="s">
        <v>993</v>
      </c>
      <c r="G4747" s="1">
        <v>42439</v>
      </c>
      <c r="I4747" t="s">
        <v>1023</v>
      </c>
      <c r="J4747" t="s">
        <v>40</v>
      </c>
      <c r="K4747" t="s">
        <v>198</v>
      </c>
      <c r="L4747" t="s">
        <v>42</v>
      </c>
      <c r="M4747" t="s">
        <v>43</v>
      </c>
      <c r="N4747">
        <v>0</v>
      </c>
      <c r="O4747">
        <v>7</v>
      </c>
      <c r="P4747">
        <v>7</v>
      </c>
      <c r="T4747" t="s">
        <v>55</v>
      </c>
      <c r="V4747" t="s">
        <v>67</v>
      </c>
      <c r="X4747" t="s">
        <v>80</v>
      </c>
      <c r="Z4747" t="s">
        <v>199</v>
      </c>
      <c r="AB4747" t="s">
        <v>200</v>
      </c>
      <c r="AC4747" t="s">
        <v>201</v>
      </c>
      <c r="AG4747" t="s">
        <v>27</v>
      </c>
      <c r="AH4747" t="str">
        <f>Table1[[#This Row],[Family]]</f>
        <v>Simuliidae</v>
      </c>
      <c r="AI4747" t="s">
        <v>92</v>
      </c>
      <c r="AJ4747" t="s">
        <v>53</v>
      </c>
      <c r="AK4747">
        <v>2.4</v>
      </c>
      <c r="AM4747" t="s">
        <v>42</v>
      </c>
      <c r="AN4747">
        <v>2.4</v>
      </c>
      <c r="AO4747">
        <v>0</v>
      </c>
    </row>
    <row r="4748" spans="1:41" x14ac:dyDescent="0.25">
      <c r="A4748" t="s">
        <v>993</v>
      </c>
      <c r="F4748" t="s">
        <v>993</v>
      </c>
      <c r="G4748" s="1">
        <v>42439</v>
      </c>
      <c r="I4748" t="s">
        <v>1023</v>
      </c>
      <c r="J4748" t="s">
        <v>40</v>
      </c>
      <c r="K4748" t="s">
        <v>236</v>
      </c>
      <c r="L4748" t="s">
        <v>42</v>
      </c>
      <c r="M4748" t="s">
        <v>43</v>
      </c>
      <c r="N4748">
        <v>0</v>
      </c>
      <c r="O4748">
        <v>1</v>
      </c>
      <c r="P4748">
        <v>1</v>
      </c>
      <c r="T4748" t="s">
        <v>55</v>
      </c>
      <c r="V4748" t="s">
        <v>67</v>
      </c>
      <c r="X4748" t="s">
        <v>80</v>
      </c>
      <c r="Z4748" t="s">
        <v>199</v>
      </c>
      <c r="AB4748" t="s">
        <v>237</v>
      </c>
      <c r="AC4748" t="s">
        <v>238</v>
      </c>
      <c r="AG4748" t="s">
        <v>27</v>
      </c>
      <c r="AH4748" t="str">
        <f>Table1[[#This Row],[Family]]</f>
        <v>Simuliidae</v>
      </c>
      <c r="AI4748" t="s">
        <v>92</v>
      </c>
      <c r="AJ4748" t="s">
        <v>53</v>
      </c>
      <c r="AK4748">
        <v>5.7</v>
      </c>
      <c r="AM4748" t="s">
        <v>42</v>
      </c>
      <c r="AN4748">
        <v>5.7</v>
      </c>
      <c r="AO4748">
        <v>0</v>
      </c>
    </row>
    <row r="4749" spans="1:41" x14ac:dyDescent="0.25">
      <c r="A4749" t="s">
        <v>993</v>
      </c>
      <c r="F4749" t="s">
        <v>993</v>
      </c>
      <c r="G4749" s="1">
        <v>42439</v>
      </c>
      <c r="I4749" t="s">
        <v>1023</v>
      </c>
      <c r="J4749" t="s">
        <v>40</v>
      </c>
      <c r="K4749" t="s">
        <v>421</v>
      </c>
      <c r="L4749" t="s">
        <v>42</v>
      </c>
      <c r="M4749" t="s">
        <v>43</v>
      </c>
      <c r="N4749">
        <v>0</v>
      </c>
      <c r="O4749">
        <v>3</v>
      </c>
      <c r="P4749">
        <v>3</v>
      </c>
      <c r="T4749" t="s">
        <v>55</v>
      </c>
      <c r="V4749" t="s">
        <v>67</v>
      </c>
      <c r="X4749" t="s">
        <v>80</v>
      </c>
      <c r="Z4749" t="s">
        <v>199</v>
      </c>
      <c r="AB4749" t="s">
        <v>200</v>
      </c>
      <c r="AC4749" t="s">
        <v>422</v>
      </c>
      <c r="AG4749" t="s">
        <v>27</v>
      </c>
      <c r="AH4749" t="str">
        <f>Table1[[#This Row],[Family]]</f>
        <v>Simuliidae</v>
      </c>
      <c r="AI4749" t="s">
        <v>92</v>
      </c>
      <c r="AJ4749" t="s">
        <v>53</v>
      </c>
      <c r="AK4749">
        <v>2.4</v>
      </c>
      <c r="AM4749" t="s">
        <v>42</v>
      </c>
      <c r="AN4749">
        <v>2.4</v>
      </c>
      <c r="AO4749">
        <v>0</v>
      </c>
    </row>
    <row r="4750" spans="1:41" x14ac:dyDescent="0.25">
      <c r="A4750" t="s">
        <v>996</v>
      </c>
      <c r="F4750" t="s">
        <v>996</v>
      </c>
      <c r="G4750" s="1">
        <v>42439</v>
      </c>
      <c r="I4750" t="s">
        <v>1023</v>
      </c>
      <c r="J4750" t="s">
        <v>40</v>
      </c>
      <c r="K4750" t="s">
        <v>258</v>
      </c>
      <c r="L4750" t="s">
        <v>42</v>
      </c>
      <c r="M4750" t="s">
        <v>43</v>
      </c>
      <c r="N4750">
        <v>0</v>
      </c>
      <c r="O4750">
        <v>1</v>
      </c>
      <c r="P4750">
        <v>1</v>
      </c>
      <c r="T4750" t="s">
        <v>44</v>
      </c>
      <c r="V4750" t="s">
        <v>45</v>
      </c>
      <c r="X4750" t="s">
        <v>46</v>
      </c>
      <c r="Z4750" t="s">
        <v>259</v>
      </c>
      <c r="AG4750" t="s">
        <v>24</v>
      </c>
      <c r="AH4750" t="str">
        <f>Table1[[#This Row],[FinalID]]</f>
        <v>ENCHYTRAEIDAE</v>
      </c>
      <c r="AI4750" t="s">
        <v>48</v>
      </c>
      <c r="AJ4750" t="s">
        <v>49</v>
      </c>
      <c r="AK4750">
        <v>9.1</v>
      </c>
      <c r="AM4750" t="s">
        <v>42</v>
      </c>
      <c r="AN4750">
        <v>9.1</v>
      </c>
      <c r="AO4750">
        <v>0</v>
      </c>
    </row>
    <row r="4751" spans="1:41" x14ac:dyDescent="0.25">
      <c r="A4751" t="s">
        <v>996</v>
      </c>
      <c r="F4751" t="s">
        <v>996</v>
      </c>
      <c r="G4751" s="1">
        <v>42439</v>
      </c>
      <c r="I4751" t="s">
        <v>1023</v>
      </c>
      <c r="J4751" t="s">
        <v>40</v>
      </c>
      <c r="K4751" t="s">
        <v>638</v>
      </c>
      <c r="L4751" t="s">
        <v>42</v>
      </c>
      <c r="M4751" t="s">
        <v>43</v>
      </c>
      <c r="N4751">
        <v>0</v>
      </c>
      <c r="O4751">
        <v>1</v>
      </c>
      <c r="P4751">
        <v>1</v>
      </c>
      <c r="T4751" t="s">
        <v>55</v>
      </c>
      <c r="V4751" t="s">
        <v>639</v>
      </c>
      <c r="X4751" t="s">
        <v>57</v>
      </c>
      <c r="Z4751" t="s">
        <v>290</v>
      </c>
      <c r="AC4751" t="s">
        <v>640</v>
      </c>
      <c r="AG4751" t="s">
        <v>27</v>
      </c>
      <c r="AH4751" t="str">
        <f>Table1[[#This Row],[Family]]</f>
        <v>Crangonyctidae</v>
      </c>
      <c r="AI4751" t="s">
        <v>48</v>
      </c>
      <c r="AK4751">
        <v>4</v>
      </c>
      <c r="AM4751" t="s">
        <v>42</v>
      </c>
      <c r="AN4751">
        <v>4</v>
      </c>
      <c r="AO4751">
        <v>0</v>
      </c>
    </row>
    <row r="4752" spans="1:41" x14ac:dyDescent="0.25">
      <c r="A4752" t="s">
        <v>996</v>
      </c>
      <c r="F4752" t="s">
        <v>996</v>
      </c>
      <c r="G4752" s="1">
        <v>42439</v>
      </c>
      <c r="I4752" t="s">
        <v>1023</v>
      </c>
      <c r="J4752" t="s">
        <v>40</v>
      </c>
      <c r="K4752" t="s">
        <v>289</v>
      </c>
      <c r="L4752" t="s">
        <v>42</v>
      </c>
      <c r="M4752" t="s">
        <v>43</v>
      </c>
      <c r="N4752">
        <v>0</v>
      </c>
      <c r="O4752">
        <v>1</v>
      </c>
      <c r="P4752">
        <v>1</v>
      </c>
      <c r="T4752" t="s">
        <v>55</v>
      </c>
      <c r="V4752" t="s">
        <v>67</v>
      </c>
      <c r="X4752" t="s">
        <v>57</v>
      </c>
      <c r="Z4752" t="s">
        <v>290</v>
      </c>
      <c r="AC4752" t="s">
        <v>291</v>
      </c>
      <c r="AG4752" t="s">
        <v>27</v>
      </c>
      <c r="AH4752" t="str">
        <f>Table1[[#This Row],[Family]]</f>
        <v>Crangonyctidae</v>
      </c>
      <c r="AK4752">
        <v>0.4</v>
      </c>
      <c r="AM4752" t="s">
        <v>42</v>
      </c>
      <c r="AN4752">
        <v>0.4</v>
      </c>
      <c r="AO4752">
        <v>0</v>
      </c>
    </row>
    <row r="4753" spans="1:41" x14ac:dyDescent="0.25">
      <c r="A4753" t="s">
        <v>996</v>
      </c>
      <c r="F4753" t="s">
        <v>996</v>
      </c>
      <c r="G4753" s="1">
        <v>42439</v>
      </c>
      <c r="I4753" t="s">
        <v>1023</v>
      </c>
      <c r="J4753" t="s">
        <v>40</v>
      </c>
      <c r="K4753" t="s">
        <v>523</v>
      </c>
      <c r="L4753" t="s">
        <v>42</v>
      </c>
      <c r="M4753" t="s">
        <v>43</v>
      </c>
      <c r="N4753">
        <v>0</v>
      </c>
      <c r="O4753">
        <v>10</v>
      </c>
      <c r="P4753">
        <v>10</v>
      </c>
      <c r="T4753" t="s">
        <v>55</v>
      </c>
      <c r="V4753" t="s">
        <v>67</v>
      </c>
      <c r="X4753" t="s">
        <v>152</v>
      </c>
      <c r="Z4753" t="s">
        <v>159</v>
      </c>
      <c r="AG4753" t="s">
        <v>24</v>
      </c>
      <c r="AH4753" t="str">
        <f>Table1[[#This Row],[FinalID]]</f>
        <v>NEMOURIDAE</v>
      </c>
      <c r="AI4753" t="s">
        <v>60</v>
      </c>
      <c r="AJ4753" t="s">
        <v>161</v>
      </c>
      <c r="AK4753">
        <v>2.9</v>
      </c>
      <c r="AM4753" t="s">
        <v>42</v>
      </c>
      <c r="AN4753">
        <v>2.9</v>
      </c>
      <c r="AO4753">
        <v>0</v>
      </c>
    </row>
    <row r="4754" spans="1:41" x14ac:dyDescent="0.25">
      <c r="A4754" t="s">
        <v>996</v>
      </c>
      <c r="F4754" t="s">
        <v>996</v>
      </c>
      <c r="G4754" s="1">
        <v>42439</v>
      </c>
      <c r="I4754" t="s">
        <v>1023</v>
      </c>
      <c r="J4754" t="s">
        <v>40</v>
      </c>
      <c r="K4754" t="s">
        <v>158</v>
      </c>
      <c r="L4754" t="s">
        <v>42</v>
      </c>
      <c r="M4754" t="s">
        <v>43</v>
      </c>
      <c r="N4754">
        <v>0</v>
      </c>
      <c r="O4754">
        <v>1</v>
      </c>
      <c r="P4754">
        <v>1</v>
      </c>
      <c r="T4754" t="s">
        <v>55</v>
      </c>
      <c r="V4754" t="s">
        <v>67</v>
      </c>
      <c r="X4754" t="s">
        <v>152</v>
      </c>
      <c r="Z4754" t="s">
        <v>159</v>
      </c>
      <c r="AC4754" t="s">
        <v>160</v>
      </c>
      <c r="AG4754" t="s">
        <v>27</v>
      </c>
      <c r="AH4754" t="str">
        <f>Table1[[#This Row],[Family]]</f>
        <v>Nemouridae</v>
      </c>
      <c r="AI4754" t="s">
        <v>60</v>
      </c>
      <c r="AJ4754" t="s">
        <v>161</v>
      </c>
      <c r="AK4754">
        <v>3</v>
      </c>
      <c r="AM4754" t="s">
        <v>42</v>
      </c>
      <c r="AN4754">
        <v>3</v>
      </c>
      <c r="AO4754">
        <v>0</v>
      </c>
    </row>
    <row r="4755" spans="1:41" x14ac:dyDescent="0.25">
      <c r="A4755" t="s">
        <v>996</v>
      </c>
      <c r="F4755" t="s">
        <v>996</v>
      </c>
      <c r="G4755" s="1">
        <v>42439</v>
      </c>
      <c r="I4755" t="s">
        <v>1023</v>
      </c>
      <c r="J4755" t="s">
        <v>40</v>
      </c>
      <c r="K4755" t="s">
        <v>900</v>
      </c>
      <c r="L4755" t="s">
        <v>42</v>
      </c>
      <c r="M4755" t="s">
        <v>43</v>
      </c>
      <c r="N4755">
        <v>0</v>
      </c>
      <c r="O4755">
        <v>1</v>
      </c>
      <c r="P4755">
        <v>1</v>
      </c>
      <c r="T4755" t="s">
        <v>55</v>
      </c>
      <c r="V4755" t="s">
        <v>67</v>
      </c>
      <c r="X4755" t="s">
        <v>220</v>
      </c>
      <c r="Z4755" t="s">
        <v>440</v>
      </c>
      <c r="AC4755" t="s">
        <v>901</v>
      </c>
      <c r="AG4755" t="s">
        <v>27</v>
      </c>
      <c r="AH4755" t="str">
        <f>Table1[[#This Row],[Family]]</f>
        <v>Hydrophilidae</v>
      </c>
      <c r="AI4755" t="s">
        <v>48</v>
      </c>
      <c r="AJ4755" t="s">
        <v>190</v>
      </c>
      <c r="AK4755">
        <v>4.0999999999999996</v>
      </c>
      <c r="AM4755" t="s">
        <v>42</v>
      </c>
      <c r="AN4755">
        <v>4.0999999999999996</v>
      </c>
      <c r="AO4755">
        <v>0</v>
      </c>
    </row>
    <row r="4756" spans="1:41" x14ac:dyDescent="0.25">
      <c r="A4756" t="s">
        <v>996</v>
      </c>
      <c r="F4756" t="s">
        <v>996</v>
      </c>
      <c r="G4756" s="1">
        <v>42439</v>
      </c>
      <c r="I4756" t="s">
        <v>1023</v>
      </c>
      <c r="J4756" t="s">
        <v>40</v>
      </c>
      <c r="K4756" t="s">
        <v>186</v>
      </c>
      <c r="L4756" t="s">
        <v>42</v>
      </c>
      <c r="M4756" t="s">
        <v>79</v>
      </c>
      <c r="N4756">
        <v>0</v>
      </c>
      <c r="O4756">
        <v>1</v>
      </c>
      <c r="P4756">
        <v>1</v>
      </c>
      <c r="T4756" t="s">
        <v>55</v>
      </c>
      <c r="V4756" t="s">
        <v>67</v>
      </c>
      <c r="X4756" t="s">
        <v>80</v>
      </c>
      <c r="Z4756" t="s">
        <v>86</v>
      </c>
      <c r="AC4756" t="s">
        <v>187</v>
      </c>
      <c r="AG4756" t="s">
        <v>27</v>
      </c>
      <c r="AH4756" t="str">
        <f>Table1[[#This Row],[Family]]</f>
        <v>Chironomidae</v>
      </c>
      <c r="AI4756" t="s">
        <v>48</v>
      </c>
      <c r="AK4756">
        <v>7.6</v>
      </c>
      <c r="AM4756" t="s">
        <v>42</v>
      </c>
      <c r="AN4756">
        <v>7.6</v>
      </c>
      <c r="AO4756">
        <v>0</v>
      </c>
    </row>
    <row r="4757" spans="1:41" x14ac:dyDescent="0.25">
      <c r="A4757" t="s">
        <v>996</v>
      </c>
      <c r="F4757" t="s">
        <v>996</v>
      </c>
      <c r="G4757" s="1">
        <v>42439</v>
      </c>
      <c r="I4757" t="s">
        <v>1023</v>
      </c>
      <c r="J4757" t="s">
        <v>40</v>
      </c>
      <c r="K4757" t="s">
        <v>253</v>
      </c>
      <c r="L4757" t="s">
        <v>42</v>
      </c>
      <c r="M4757" t="s">
        <v>43</v>
      </c>
      <c r="N4757">
        <v>0</v>
      </c>
      <c r="O4757">
        <v>1</v>
      </c>
      <c r="P4757">
        <v>1</v>
      </c>
      <c r="T4757" t="s">
        <v>55</v>
      </c>
      <c r="V4757" t="s">
        <v>67</v>
      </c>
      <c r="X4757" t="s">
        <v>80</v>
      </c>
      <c r="Z4757" t="s">
        <v>86</v>
      </c>
      <c r="AC4757" t="s">
        <v>254</v>
      </c>
      <c r="AG4757" t="s">
        <v>27</v>
      </c>
      <c r="AH4757" t="str">
        <f>Table1[[#This Row],[Family]]</f>
        <v>Chironomidae</v>
      </c>
      <c r="AI4757" t="s">
        <v>48</v>
      </c>
      <c r="AJ4757" t="s">
        <v>61</v>
      </c>
      <c r="AK4757">
        <v>4.0999999999999996</v>
      </c>
      <c r="AM4757" t="s">
        <v>42</v>
      </c>
      <c r="AN4757">
        <v>4.0999999999999996</v>
      </c>
      <c r="AO4757">
        <v>0</v>
      </c>
    </row>
    <row r="4758" spans="1:41" x14ac:dyDescent="0.25">
      <c r="A4758" t="s">
        <v>996</v>
      </c>
      <c r="F4758" t="s">
        <v>996</v>
      </c>
      <c r="G4758" s="1">
        <v>42439</v>
      </c>
      <c r="I4758" t="s">
        <v>1023</v>
      </c>
      <c r="J4758" t="s">
        <v>40</v>
      </c>
      <c r="K4758" t="s">
        <v>103</v>
      </c>
      <c r="L4758" t="s">
        <v>42</v>
      </c>
      <c r="M4758" t="s">
        <v>43</v>
      </c>
      <c r="N4758">
        <v>0</v>
      </c>
      <c r="O4758">
        <v>74</v>
      </c>
      <c r="P4758">
        <v>74</v>
      </c>
      <c r="T4758" t="s">
        <v>55</v>
      </c>
      <c r="V4758" t="s">
        <v>67</v>
      </c>
      <c r="X4758" t="s">
        <v>80</v>
      </c>
      <c r="Z4758" t="s">
        <v>86</v>
      </c>
      <c r="AC4758" t="s">
        <v>104</v>
      </c>
      <c r="AG4758" t="s">
        <v>27</v>
      </c>
      <c r="AH4758" t="str">
        <f>Table1[[#This Row],[Family]]</f>
        <v>Chironomidae</v>
      </c>
      <c r="AI4758" t="s">
        <v>48</v>
      </c>
      <c r="AJ4758" t="s">
        <v>61</v>
      </c>
      <c r="AK4758">
        <v>5.9</v>
      </c>
      <c r="AM4758" t="s">
        <v>42</v>
      </c>
      <c r="AN4758">
        <v>5.9</v>
      </c>
      <c r="AO4758">
        <v>0</v>
      </c>
    </row>
    <row r="4759" spans="1:41" x14ac:dyDescent="0.25">
      <c r="A4759" t="s">
        <v>996</v>
      </c>
      <c r="F4759" t="s">
        <v>996</v>
      </c>
      <c r="G4759" s="1">
        <v>42439</v>
      </c>
      <c r="I4759" t="s">
        <v>1023</v>
      </c>
      <c r="J4759" t="s">
        <v>40</v>
      </c>
      <c r="K4759" t="s">
        <v>274</v>
      </c>
      <c r="L4759" t="s">
        <v>42</v>
      </c>
      <c r="M4759" t="s">
        <v>43</v>
      </c>
      <c r="N4759">
        <v>0</v>
      </c>
      <c r="O4759">
        <v>4</v>
      </c>
      <c r="P4759">
        <v>4</v>
      </c>
      <c r="T4759" t="s">
        <v>55</v>
      </c>
      <c r="V4759" t="s">
        <v>67</v>
      </c>
      <c r="X4759" t="s">
        <v>80</v>
      </c>
      <c r="Z4759" t="s">
        <v>86</v>
      </c>
      <c r="AC4759" t="s">
        <v>275</v>
      </c>
      <c r="AG4759" t="s">
        <v>27</v>
      </c>
      <c r="AH4759" t="str">
        <f>Table1[[#This Row],[Family]]</f>
        <v>Chironomidae</v>
      </c>
      <c r="AI4759" t="s">
        <v>48</v>
      </c>
      <c r="AJ4759" t="s">
        <v>61</v>
      </c>
      <c r="AK4759">
        <v>4.5999999999999996</v>
      </c>
      <c r="AM4759" t="s">
        <v>42</v>
      </c>
      <c r="AN4759">
        <v>4.5999999999999996</v>
      </c>
      <c r="AO4759">
        <v>0</v>
      </c>
    </row>
    <row r="4760" spans="1:41" x14ac:dyDescent="0.25">
      <c r="A4760" t="s">
        <v>996</v>
      </c>
      <c r="F4760" t="s">
        <v>996</v>
      </c>
      <c r="G4760" s="1">
        <v>42439</v>
      </c>
      <c r="I4760" t="s">
        <v>1023</v>
      </c>
      <c r="J4760" t="s">
        <v>40</v>
      </c>
      <c r="K4760" t="s">
        <v>997</v>
      </c>
      <c r="L4760" t="s">
        <v>42</v>
      </c>
      <c r="M4760" t="s">
        <v>43</v>
      </c>
      <c r="N4760">
        <v>0</v>
      </c>
      <c r="O4760">
        <v>3</v>
      </c>
      <c r="P4760">
        <v>3</v>
      </c>
      <c r="T4760" t="s">
        <v>55</v>
      </c>
      <c r="V4760" t="s">
        <v>67</v>
      </c>
      <c r="X4760" t="s">
        <v>80</v>
      </c>
      <c r="Z4760" t="s">
        <v>86</v>
      </c>
      <c r="AC4760" t="s">
        <v>997</v>
      </c>
      <c r="AG4760" t="s">
        <v>27</v>
      </c>
      <c r="AH4760" t="s">
        <v>86</v>
      </c>
      <c r="AK4760">
        <v>6</v>
      </c>
      <c r="AM4760" t="s">
        <v>42</v>
      </c>
      <c r="AN4760">
        <v>6</v>
      </c>
      <c r="AO4760">
        <v>0</v>
      </c>
    </row>
    <row r="4761" spans="1:41" x14ac:dyDescent="0.25">
      <c r="A4761" t="s">
        <v>996</v>
      </c>
      <c r="F4761" t="s">
        <v>996</v>
      </c>
      <c r="G4761" s="1">
        <v>42439</v>
      </c>
      <c r="I4761" t="s">
        <v>1023</v>
      </c>
      <c r="J4761" t="s">
        <v>40</v>
      </c>
      <c r="K4761" t="s">
        <v>198</v>
      </c>
      <c r="L4761" t="s">
        <v>42</v>
      </c>
      <c r="M4761" t="s">
        <v>43</v>
      </c>
      <c r="N4761">
        <v>0</v>
      </c>
      <c r="O4761">
        <v>11</v>
      </c>
      <c r="P4761">
        <v>11</v>
      </c>
      <c r="T4761" t="s">
        <v>55</v>
      </c>
      <c r="V4761" t="s">
        <v>67</v>
      </c>
      <c r="X4761" t="s">
        <v>80</v>
      </c>
      <c r="Z4761" t="s">
        <v>199</v>
      </c>
      <c r="AB4761" t="s">
        <v>200</v>
      </c>
      <c r="AC4761" t="s">
        <v>201</v>
      </c>
      <c r="AG4761" t="s">
        <v>27</v>
      </c>
      <c r="AH4761" t="str">
        <f>Table1[[#This Row],[Family]]</f>
        <v>Simuliidae</v>
      </c>
      <c r="AI4761" t="s">
        <v>92</v>
      </c>
      <c r="AJ4761" t="s">
        <v>53</v>
      </c>
      <c r="AK4761">
        <v>2.4</v>
      </c>
      <c r="AM4761" t="s">
        <v>42</v>
      </c>
      <c r="AN4761">
        <v>2.4</v>
      </c>
      <c r="AO4761">
        <v>0</v>
      </c>
    </row>
    <row r="4762" spans="1:41" x14ac:dyDescent="0.25">
      <c r="A4762" t="s">
        <v>996</v>
      </c>
      <c r="F4762" t="s">
        <v>996</v>
      </c>
      <c r="G4762" s="1">
        <v>42439</v>
      </c>
      <c r="I4762" t="s">
        <v>1023</v>
      </c>
      <c r="J4762" t="s">
        <v>40</v>
      </c>
      <c r="K4762" t="s">
        <v>421</v>
      </c>
      <c r="L4762" t="s">
        <v>42</v>
      </c>
      <c r="M4762" t="s">
        <v>43</v>
      </c>
      <c r="N4762">
        <v>0</v>
      </c>
      <c r="O4762">
        <v>21</v>
      </c>
      <c r="P4762">
        <v>21</v>
      </c>
      <c r="T4762" t="s">
        <v>55</v>
      </c>
      <c r="V4762" t="s">
        <v>67</v>
      </c>
      <c r="X4762" t="s">
        <v>80</v>
      </c>
      <c r="Z4762" t="s">
        <v>199</v>
      </c>
      <c r="AB4762" t="s">
        <v>200</v>
      </c>
      <c r="AC4762" t="s">
        <v>422</v>
      </c>
      <c r="AG4762" t="s">
        <v>27</v>
      </c>
      <c r="AH4762" t="str">
        <f>Table1[[#This Row],[Family]]</f>
        <v>Simuliidae</v>
      </c>
      <c r="AI4762" t="s">
        <v>92</v>
      </c>
      <c r="AJ4762" t="s">
        <v>53</v>
      </c>
      <c r="AK4762">
        <v>2.4</v>
      </c>
      <c r="AM4762" t="s">
        <v>42</v>
      </c>
      <c r="AN4762">
        <v>2.4</v>
      </c>
      <c r="AO4762">
        <v>0</v>
      </c>
    </row>
    <row r="4763" spans="1:41" x14ac:dyDescent="0.25">
      <c r="A4763" t="s">
        <v>996</v>
      </c>
      <c r="F4763" t="s">
        <v>996</v>
      </c>
      <c r="G4763" s="1">
        <v>42439</v>
      </c>
      <c r="I4763" t="s">
        <v>1023</v>
      </c>
      <c r="J4763" t="s">
        <v>40</v>
      </c>
      <c r="K4763" t="s">
        <v>308</v>
      </c>
      <c r="L4763" t="s">
        <v>42</v>
      </c>
      <c r="M4763" t="s">
        <v>43</v>
      </c>
      <c r="N4763">
        <v>0</v>
      </c>
      <c r="O4763">
        <v>3</v>
      </c>
      <c r="P4763">
        <v>3</v>
      </c>
      <c r="T4763" t="s">
        <v>55</v>
      </c>
      <c r="V4763" t="s">
        <v>67</v>
      </c>
      <c r="X4763" t="s">
        <v>309</v>
      </c>
      <c r="AG4763" t="s">
        <v>22</v>
      </c>
      <c r="AH4763" t="str">
        <f>Table1[[#This Row],[FinalID]]</f>
        <v>LEPIDOPTERA</v>
      </c>
      <c r="AK4763">
        <v>6.7</v>
      </c>
      <c r="AM4763" t="s">
        <v>42</v>
      </c>
      <c r="AN4763">
        <v>6.7</v>
      </c>
      <c r="AO4763">
        <v>0</v>
      </c>
    </row>
    <row r="4764" spans="1:41" x14ac:dyDescent="0.25">
      <c r="A4764" t="s">
        <v>998</v>
      </c>
      <c r="F4764" t="s">
        <v>998</v>
      </c>
      <c r="G4764" s="1">
        <v>42430</v>
      </c>
      <c r="I4764" t="s">
        <v>1023</v>
      </c>
      <c r="J4764" t="s">
        <v>40</v>
      </c>
      <c r="K4764" t="s">
        <v>535</v>
      </c>
      <c r="L4764" t="s">
        <v>42</v>
      </c>
      <c r="M4764" t="s">
        <v>43</v>
      </c>
      <c r="N4764">
        <v>0</v>
      </c>
      <c r="O4764">
        <v>1</v>
      </c>
      <c r="P4764">
        <v>1</v>
      </c>
      <c r="T4764" t="s">
        <v>55</v>
      </c>
      <c r="V4764" t="s">
        <v>67</v>
      </c>
      <c r="X4764" t="s">
        <v>536</v>
      </c>
      <c r="Z4764" t="s">
        <v>537</v>
      </c>
      <c r="AG4764" t="s">
        <v>24</v>
      </c>
      <c r="AH4764" t="str">
        <f>Table1[[#This Row],[FinalID]]</f>
        <v>ISOTOMIDAE</v>
      </c>
      <c r="AK4764">
        <v>4.8</v>
      </c>
      <c r="AM4764" t="s">
        <v>42</v>
      </c>
      <c r="AN4764">
        <v>4.8</v>
      </c>
      <c r="AO4764">
        <v>0</v>
      </c>
    </row>
    <row r="4765" spans="1:41" x14ac:dyDescent="0.25">
      <c r="A4765" t="s">
        <v>998</v>
      </c>
      <c r="F4765" t="s">
        <v>998</v>
      </c>
      <c r="G4765" s="1">
        <v>42430</v>
      </c>
      <c r="I4765" t="s">
        <v>1023</v>
      </c>
      <c r="J4765" t="s">
        <v>40</v>
      </c>
      <c r="K4765" t="s">
        <v>523</v>
      </c>
      <c r="L4765" t="s">
        <v>42</v>
      </c>
      <c r="M4765" t="s">
        <v>79</v>
      </c>
      <c r="N4765">
        <v>0</v>
      </c>
      <c r="O4765">
        <v>19</v>
      </c>
      <c r="P4765">
        <v>19</v>
      </c>
      <c r="T4765" t="s">
        <v>55</v>
      </c>
      <c r="V4765" t="s">
        <v>67</v>
      </c>
      <c r="X4765" t="s">
        <v>152</v>
      </c>
      <c r="Z4765" t="s">
        <v>159</v>
      </c>
      <c r="AG4765" t="s">
        <v>24</v>
      </c>
      <c r="AH4765" t="str">
        <f>Table1[[#This Row],[FinalID]]</f>
        <v>NEMOURIDAE</v>
      </c>
      <c r="AI4765" t="s">
        <v>60</v>
      </c>
      <c r="AJ4765" t="s">
        <v>161</v>
      </c>
      <c r="AK4765">
        <v>2.9</v>
      </c>
      <c r="AM4765" t="s">
        <v>42</v>
      </c>
      <c r="AN4765">
        <v>2.9</v>
      </c>
      <c r="AO4765">
        <v>0</v>
      </c>
    </row>
    <row r="4766" spans="1:41" x14ac:dyDescent="0.25">
      <c r="A4766" t="s">
        <v>998</v>
      </c>
      <c r="F4766" t="s">
        <v>998</v>
      </c>
      <c r="G4766" s="1">
        <v>42430</v>
      </c>
      <c r="I4766" t="s">
        <v>1023</v>
      </c>
      <c r="J4766" t="s">
        <v>40</v>
      </c>
      <c r="K4766" t="s">
        <v>524</v>
      </c>
      <c r="L4766" t="s">
        <v>42</v>
      </c>
      <c r="M4766" t="s">
        <v>43</v>
      </c>
      <c r="N4766">
        <v>0</v>
      </c>
      <c r="O4766">
        <v>10</v>
      </c>
      <c r="P4766">
        <v>10</v>
      </c>
      <c r="T4766" t="s">
        <v>55</v>
      </c>
      <c r="V4766" t="s">
        <v>67</v>
      </c>
      <c r="X4766" t="s">
        <v>152</v>
      </c>
      <c r="Z4766" t="s">
        <v>159</v>
      </c>
      <c r="AC4766" t="s">
        <v>525</v>
      </c>
      <c r="AG4766" t="s">
        <v>27</v>
      </c>
      <c r="AH4766" t="str">
        <f>Table1[[#This Row],[Family]]</f>
        <v>Nemouridae</v>
      </c>
      <c r="AI4766" t="s">
        <v>60</v>
      </c>
      <c r="AJ4766" t="s">
        <v>161</v>
      </c>
      <c r="AK4766">
        <v>1.7</v>
      </c>
      <c r="AM4766" t="s">
        <v>42</v>
      </c>
      <c r="AN4766">
        <v>1.7</v>
      </c>
      <c r="AO4766">
        <v>0</v>
      </c>
    </row>
    <row r="4767" spans="1:41" x14ac:dyDescent="0.25">
      <c r="A4767" t="s">
        <v>998</v>
      </c>
      <c r="F4767" t="s">
        <v>998</v>
      </c>
      <c r="G4767" s="1">
        <v>42430</v>
      </c>
      <c r="I4767" t="s">
        <v>1023</v>
      </c>
      <c r="J4767" t="s">
        <v>40</v>
      </c>
      <c r="K4767" t="s">
        <v>103</v>
      </c>
      <c r="L4767" t="s">
        <v>42</v>
      </c>
      <c r="M4767" t="s">
        <v>43</v>
      </c>
      <c r="N4767">
        <v>0</v>
      </c>
      <c r="O4767">
        <v>46</v>
      </c>
      <c r="P4767">
        <v>46</v>
      </c>
      <c r="T4767" t="s">
        <v>55</v>
      </c>
      <c r="V4767" t="s">
        <v>67</v>
      </c>
      <c r="X4767" t="s">
        <v>80</v>
      </c>
      <c r="Z4767" t="s">
        <v>86</v>
      </c>
      <c r="AC4767" t="s">
        <v>104</v>
      </c>
      <c r="AG4767" t="s">
        <v>27</v>
      </c>
      <c r="AH4767" t="str">
        <f>Table1[[#This Row],[Family]]</f>
        <v>Chironomidae</v>
      </c>
      <c r="AI4767" t="s">
        <v>48</v>
      </c>
      <c r="AJ4767" t="s">
        <v>61</v>
      </c>
      <c r="AK4767">
        <v>5.9</v>
      </c>
      <c r="AM4767" t="s">
        <v>42</v>
      </c>
      <c r="AN4767">
        <v>5.9</v>
      </c>
      <c r="AO4767">
        <v>0</v>
      </c>
    </row>
    <row r="4768" spans="1:41" x14ac:dyDescent="0.25">
      <c r="A4768" t="s">
        <v>998</v>
      </c>
      <c r="F4768" t="s">
        <v>998</v>
      </c>
      <c r="G4768" s="1">
        <v>42430</v>
      </c>
      <c r="I4768" t="s">
        <v>1023</v>
      </c>
      <c r="J4768" t="s">
        <v>40</v>
      </c>
      <c r="K4768" t="s">
        <v>198</v>
      </c>
      <c r="L4768" t="s">
        <v>42</v>
      </c>
      <c r="M4768" t="s">
        <v>43</v>
      </c>
      <c r="N4768">
        <v>0</v>
      </c>
      <c r="O4768">
        <v>13</v>
      </c>
      <c r="P4768">
        <v>13</v>
      </c>
      <c r="T4768" t="s">
        <v>55</v>
      </c>
      <c r="V4768" t="s">
        <v>67</v>
      </c>
      <c r="X4768" t="s">
        <v>80</v>
      </c>
      <c r="Z4768" t="s">
        <v>199</v>
      </c>
      <c r="AB4768" t="s">
        <v>200</v>
      </c>
      <c r="AC4768" t="s">
        <v>201</v>
      </c>
      <c r="AG4768" t="s">
        <v>27</v>
      </c>
      <c r="AH4768" t="str">
        <f>Table1[[#This Row],[Family]]</f>
        <v>Simuliidae</v>
      </c>
      <c r="AI4768" t="s">
        <v>92</v>
      </c>
      <c r="AJ4768" t="s">
        <v>53</v>
      </c>
      <c r="AK4768">
        <v>2.4</v>
      </c>
      <c r="AM4768" t="s">
        <v>42</v>
      </c>
      <c r="AN4768">
        <v>2.4</v>
      </c>
      <c r="AO4768">
        <v>0</v>
      </c>
    </row>
    <row r="4769" spans="1:41" x14ac:dyDescent="0.25">
      <c r="A4769" t="s">
        <v>998</v>
      </c>
      <c r="F4769" t="s">
        <v>998</v>
      </c>
      <c r="G4769" s="1">
        <v>42430</v>
      </c>
      <c r="I4769" t="s">
        <v>1023</v>
      </c>
      <c r="J4769" t="s">
        <v>40</v>
      </c>
      <c r="K4769" t="s">
        <v>421</v>
      </c>
      <c r="L4769" t="s">
        <v>42</v>
      </c>
      <c r="M4769" t="s">
        <v>43</v>
      </c>
      <c r="N4769">
        <v>0</v>
      </c>
      <c r="O4769">
        <v>32</v>
      </c>
      <c r="P4769">
        <v>32</v>
      </c>
      <c r="T4769" t="s">
        <v>55</v>
      </c>
      <c r="V4769" t="s">
        <v>67</v>
      </c>
      <c r="X4769" t="s">
        <v>80</v>
      </c>
      <c r="Z4769" t="s">
        <v>199</v>
      </c>
      <c r="AB4769" t="s">
        <v>200</v>
      </c>
      <c r="AC4769" t="s">
        <v>422</v>
      </c>
      <c r="AG4769" t="s">
        <v>27</v>
      </c>
      <c r="AH4769" t="str">
        <f>Table1[[#This Row],[Family]]</f>
        <v>Simuliidae</v>
      </c>
      <c r="AI4769" t="s">
        <v>92</v>
      </c>
      <c r="AJ4769" t="s">
        <v>53</v>
      </c>
      <c r="AK4769">
        <v>2.4</v>
      </c>
      <c r="AM4769" t="s">
        <v>42</v>
      </c>
      <c r="AN4769">
        <v>2.4</v>
      </c>
      <c r="AO4769">
        <v>0</v>
      </c>
    </row>
    <row r="4770" spans="1:41" x14ac:dyDescent="0.25">
      <c r="A4770" t="s">
        <v>999</v>
      </c>
      <c r="F4770" t="s">
        <v>999</v>
      </c>
      <c r="G4770" s="1">
        <v>42430</v>
      </c>
      <c r="I4770" t="s">
        <v>1023</v>
      </c>
      <c r="J4770" t="s">
        <v>40</v>
      </c>
      <c r="K4770" t="s">
        <v>50</v>
      </c>
      <c r="L4770" t="s">
        <v>42</v>
      </c>
      <c r="M4770" t="s">
        <v>43</v>
      </c>
      <c r="N4770">
        <v>0</v>
      </c>
      <c r="O4770">
        <v>1</v>
      </c>
      <c r="P4770">
        <v>1</v>
      </c>
      <c r="T4770" t="s">
        <v>44</v>
      </c>
      <c r="V4770" t="s">
        <v>45</v>
      </c>
      <c r="X4770" t="s">
        <v>51</v>
      </c>
      <c r="Z4770" t="s">
        <v>52</v>
      </c>
      <c r="AG4770" t="s">
        <v>24</v>
      </c>
      <c r="AH4770" t="str">
        <f>Table1[[#This Row],[FinalID]]</f>
        <v>TUBIFICIDAE</v>
      </c>
      <c r="AI4770" t="s">
        <v>48</v>
      </c>
      <c r="AJ4770" t="s">
        <v>53</v>
      </c>
      <c r="AK4770">
        <v>8.4</v>
      </c>
      <c r="AM4770" t="s">
        <v>42</v>
      </c>
      <c r="AN4770">
        <v>8.4</v>
      </c>
      <c r="AO4770">
        <v>0</v>
      </c>
    </row>
    <row r="4771" spans="1:41" x14ac:dyDescent="0.25">
      <c r="A4771" t="s">
        <v>999</v>
      </c>
      <c r="F4771" t="s">
        <v>999</v>
      </c>
      <c r="G4771" s="1">
        <v>42430</v>
      </c>
      <c r="I4771" t="s">
        <v>1023</v>
      </c>
      <c r="J4771" t="s">
        <v>40</v>
      </c>
      <c r="K4771" t="s">
        <v>289</v>
      </c>
      <c r="L4771" t="s">
        <v>42</v>
      </c>
      <c r="M4771" t="s">
        <v>43</v>
      </c>
      <c r="N4771">
        <v>0</v>
      </c>
      <c r="O4771">
        <v>9</v>
      </c>
      <c r="P4771">
        <v>9</v>
      </c>
      <c r="T4771" t="s">
        <v>55</v>
      </c>
      <c r="V4771" t="s">
        <v>67</v>
      </c>
      <c r="X4771" t="s">
        <v>57</v>
      </c>
      <c r="Z4771" t="s">
        <v>290</v>
      </c>
      <c r="AC4771" t="s">
        <v>291</v>
      </c>
      <c r="AG4771" t="s">
        <v>27</v>
      </c>
      <c r="AH4771" t="str">
        <f>Table1[[#This Row],[Family]]</f>
        <v>Crangonyctidae</v>
      </c>
      <c r="AK4771">
        <v>0.4</v>
      </c>
      <c r="AM4771" t="s">
        <v>42</v>
      </c>
      <c r="AN4771">
        <v>0.4</v>
      </c>
      <c r="AO4771">
        <v>0</v>
      </c>
    </row>
    <row r="4772" spans="1:41" x14ac:dyDescent="0.25">
      <c r="A4772" t="s">
        <v>999</v>
      </c>
      <c r="F4772" t="s">
        <v>999</v>
      </c>
      <c r="G4772" s="1">
        <v>42430</v>
      </c>
      <c r="I4772" t="s">
        <v>1023</v>
      </c>
      <c r="J4772" t="s">
        <v>40</v>
      </c>
      <c r="K4772" t="s">
        <v>62</v>
      </c>
      <c r="L4772" t="s">
        <v>42</v>
      </c>
      <c r="M4772" t="s">
        <v>43</v>
      </c>
      <c r="N4772">
        <v>0</v>
      </c>
      <c r="O4772">
        <v>1</v>
      </c>
      <c r="P4772">
        <v>1</v>
      </c>
      <c r="T4772" t="s">
        <v>55</v>
      </c>
      <c r="V4772" t="s">
        <v>56</v>
      </c>
      <c r="X4772" t="s">
        <v>63</v>
      </c>
      <c r="Z4772" t="s">
        <v>64</v>
      </c>
      <c r="AC4772" t="s">
        <v>65</v>
      </c>
      <c r="AG4772" t="s">
        <v>27</v>
      </c>
      <c r="AH4772" t="str">
        <f>Table1[[#This Row],[Family]]</f>
        <v>Asellidae</v>
      </c>
      <c r="AI4772" t="s">
        <v>48</v>
      </c>
      <c r="AJ4772" t="s">
        <v>61</v>
      </c>
      <c r="AK4772">
        <v>2.6</v>
      </c>
      <c r="AM4772" t="s">
        <v>42</v>
      </c>
      <c r="AN4772">
        <v>2.6</v>
      </c>
      <c r="AO4772">
        <v>0</v>
      </c>
    </row>
    <row r="4773" spans="1:41" x14ac:dyDescent="0.25">
      <c r="A4773" t="s">
        <v>999</v>
      </c>
      <c r="F4773" t="s">
        <v>999</v>
      </c>
      <c r="G4773" s="1">
        <v>42430</v>
      </c>
      <c r="I4773" t="s">
        <v>1023</v>
      </c>
      <c r="J4773" t="s">
        <v>40</v>
      </c>
      <c r="K4773" t="s">
        <v>535</v>
      </c>
      <c r="L4773" t="s">
        <v>42</v>
      </c>
      <c r="M4773" t="s">
        <v>43</v>
      </c>
      <c r="N4773">
        <v>0</v>
      </c>
      <c r="O4773">
        <v>1</v>
      </c>
      <c r="P4773">
        <v>1</v>
      </c>
      <c r="T4773" t="s">
        <v>55</v>
      </c>
      <c r="V4773" t="s">
        <v>67</v>
      </c>
      <c r="X4773" t="s">
        <v>536</v>
      </c>
      <c r="Z4773" t="s">
        <v>537</v>
      </c>
      <c r="AG4773" t="s">
        <v>24</v>
      </c>
      <c r="AH4773" t="str">
        <f>Table1[[#This Row],[FinalID]]</f>
        <v>ISOTOMIDAE</v>
      </c>
      <c r="AK4773">
        <v>4.8</v>
      </c>
      <c r="AM4773" t="s">
        <v>42</v>
      </c>
      <c r="AN4773">
        <v>4.8</v>
      </c>
      <c r="AO4773">
        <v>0</v>
      </c>
    </row>
    <row r="4774" spans="1:41" x14ac:dyDescent="0.25">
      <c r="A4774" t="s">
        <v>999</v>
      </c>
      <c r="F4774" t="s">
        <v>999</v>
      </c>
      <c r="G4774" s="1">
        <v>42430</v>
      </c>
      <c r="I4774" t="s">
        <v>1023</v>
      </c>
      <c r="J4774" t="s">
        <v>40</v>
      </c>
      <c r="K4774" t="s">
        <v>523</v>
      </c>
      <c r="L4774" t="s">
        <v>42</v>
      </c>
      <c r="M4774" t="s">
        <v>79</v>
      </c>
      <c r="N4774">
        <v>0</v>
      </c>
      <c r="O4774">
        <v>11</v>
      </c>
      <c r="P4774">
        <v>11</v>
      </c>
      <c r="T4774" t="s">
        <v>55</v>
      </c>
      <c r="V4774" t="s">
        <v>67</v>
      </c>
      <c r="X4774" t="s">
        <v>152</v>
      </c>
      <c r="Z4774" t="s">
        <v>159</v>
      </c>
      <c r="AG4774" t="s">
        <v>24</v>
      </c>
      <c r="AH4774" t="str">
        <f>Table1[[#This Row],[FinalID]]</f>
        <v>NEMOURIDAE</v>
      </c>
      <c r="AI4774" t="s">
        <v>60</v>
      </c>
      <c r="AJ4774" t="s">
        <v>161</v>
      </c>
      <c r="AK4774">
        <v>2.9</v>
      </c>
      <c r="AM4774" t="s">
        <v>42</v>
      </c>
      <c r="AN4774">
        <v>2.9</v>
      </c>
      <c r="AO4774">
        <v>0</v>
      </c>
    </row>
    <row r="4775" spans="1:41" x14ac:dyDescent="0.25">
      <c r="A4775" t="s">
        <v>999</v>
      </c>
      <c r="F4775" t="s">
        <v>999</v>
      </c>
      <c r="G4775" s="1">
        <v>42430</v>
      </c>
      <c r="I4775" t="s">
        <v>1023</v>
      </c>
      <c r="J4775" t="s">
        <v>40</v>
      </c>
      <c r="K4775" t="s">
        <v>158</v>
      </c>
      <c r="L4775" t="s">
        <v>42</v>
      </c>
      <c r="M4775" t="s">
        <v>43</v>
      </c>
      <c r="N4775">
        <v>0</v>
      </c>
      <c r="O4775">
        <v>1</v>
      </c>
      <c r="P4775">
        <v>1</v>
      </c>
      <c r="T4775" t="s">
        <v>55</v>
      </c>
      <c r="V4775" t="s">
        <v>67</v>
      </c>
      <c r="X4775" t="s">
        <v>152</v>
      </c>
      <c r="Z4775" t="s">
        <v>159</v>
      </c>
      <c r="AC4775" t="s">
        <v>160</v>
      </c>
      <c r="AG4775" t="s">
        <v>27</v>
      </c>
      <c r="AH4775" t="str">
        <f>Table1[[#This Row],[Family]]</f>
        <v>Nemouridae</v>
      </c>
      <c r="AI4775" t="s">
        <v>60</v>
      </c>
      <c r="AJ4775" t="s">
        <v>161</v>
      </c>
      <c r="AK4775">
        <v>3</v>
      </c>
      <c r="AM4775" t="s">
        <v>42</v>
      </c>
      <c r="AN4775">
        <v>3</v>
      </c>
      <c r="AO4775">
        <v>0</v>
      </c>
    </row>
    <row r="4776" spans="1:41" x14ac:dyDescent="0.25">
      <c r="A4776" t="s">
        <v>999</v>
      </c>
      <c r="F4776" t="s">
        <v>999</v>
      </c>
      <c r="G4776" s="1">
        <v>42430</v>
      </c>
      <c r="I4776" t="s">
        <v>1023</v>
      </c>
      <c r="J4776" t="s">
        <v>40</v>
      </c>
      <c r="K4776" t="s">
        <v>524</v>
      </c>
      <c r="L4776" t="s">
        <v>42</v>
      </c>
      <c r="M4776" t="s">
        <v>43</v>
      </c>
      <c r="N4776">
        <v>0</v>
      </c>
      <c r="O4776">
        <v>16</v>
      </c>
      <c r="P4776">
        <v>16</v>
      </c>
      <c r="T4776" t="s">
        <v>55</v>
      </c>
      <c r="V4776" t="s">
        <v>67</v>
      </c>
      <c r="X4776" t="s">
        <v>152</v>
      </c>
      <c r="Z4776" t="s">
        <v>159</v>
      </c>
      <c r="AC4776" t="s">
        <v>525</v>
      </c>
      <c r="AG4776" t="s">
        <v>27</v>
      </c>
      <c r="AH4776" t="str">
        <f>Table1[[#This Row],[Family]]</f>
        <v>Nemouridae</v>
      </c>
      <c r="AI4776" t="s">
        <v>60</v>
      </c>
      <c r="AJ4776" t="s">
        <v>161</v>
      </c>
      <c r="AK4776">
        <v>1.7</v>
      </c>
      <c r="AM4776" t="s">
        <v>42</v>
      </c>
      <c r="AN4776">
        <v>1.7</v>
      </c>
      <c r="AO4776">
        <v>0</v>
      </c>
    </row>
    <row r="4777" spans="1:41" x14ac:dyDescent="0.25">
      <c r="A4777" t="s">
        <v>999</v>
      </c>
      <c r="F4777" t="s">
        <v>999</v>
      </c>
      <c r="G4777" s="1">
        <v>42430</v>
      </c>
      <c r="I4777" t="s">
        <v>1023</v>
      </c>
      <c r="J4777" t="s">
        <v>40</v>
      </c>
      <c r="K4777" t="s">
        <v>269</v>
      </c>
      <c r="L4777" t="s">
        <v>42</v>
      </c>
      <c r="M4777" t="s">
        <v>43</v>
      </c>
      <c r="N4777">
        <v>0</v>
      </c>
      <c r="O4777">
        <v>2</v>
      </c>
      <c r="P4777">
        <v>2</v>
      </c>
      <c r="T4777" t="s">
        <v>55</v>
      </c>
      <c r="V4777" t="s">
        <v>67</v>
      </c>
      <c r="X4777" t="s">
        <v>72</v>
      </c>
      <c r="Z4777" t="s">
        <v>270</v>
      </c>
      <c r="AG4777" t="s">
        <v>24</v>
      </c>
      <c r="AH4777" t="str">
        <f>Table1[[#This Row],[FinalID]]</f>
        <v>LIMNEPHILIDAE</v>
      </c>
      <c r="AI4777" t="s">
        <v>60</v>
      </c>
      <c r="AJ4777" t="s">
        <v>271</v>
      </c>
      <c r="AK4777">
        <v>3.4</v>
      </c>
      <c r="AM4777" t="s">
        <v>42</v>
      </c>
      <c r="AN4777">
        <v>3.4</v>
      </c>
      <c r="AO4777">
        <v>0</v>
      </c>
    </row>
    <row r="4778" spans="1:41" x14ac:dyDescent="0.25">
      <c r="A4778" t="s">
        <v>999</v>
      </c>
      <c r="F4778" t="s">
        <v>999</v>
      </c>
      <c r="G4778" s="1">
        <v>42430</v>
      </c>
      <c r="I4778" t="s">
        <v>1023</v>
      </c>
      <c r="J4778" t="s">
        <v>40</v>
      </c>
      <c r="K4778" t="s">
        <v>436</v>
      </c>
      <c r="L4778" t="s">
        <v>42</v>
      </c>
      <c r="M4778" t="s">
        <v>43</v>
      </c>
      <c r="N4778">
        <v>0</v>
      </c>
      <c r="O4778">
        <v>2</v>
      </c>
      <c r="P4778">
        <v>2</v>
      </c>
      <c r="T4778" t="s">
        <v>55</v>
      </c>
      <c r="V4778" t="s">
        <v>67</v>
      </c>
      <c r="X4778" t="s">
        <v>220</v>
      </c>
      <c r="Z4778" t="s">
        <v>437</v>
      </c>
      <c r="AC4778" t="s">
        <v>438</v>
      </c>
      <c r="AG4778" t="s">
        <v>27</v>
      </c>
      <c r="AH4778" t="str">
        <f>Table1[[#This Row],[Family]]</f>
        <v>Dytiscidae</v>
      </c>
      <c r="AI4778" t="s">
        <v>76</v>
      </c>
      <c r="AJ4778" t="s">
        <v>133</v>
      </c>
      <c r="AK4778">
        <v>5</v>
      </c>
      <c r="AM4778" t="s">
        <v>42</v>
      </c>
      <c r="AN4778">
        <v>5</v>
      </c>
      <c r="AO4778">
        <v>0</v>
      </c>
    </row>
    <row r="4779" spans="1:41" x14ac:dyDescent="0.25">
      <c r="A4779" t="s">
        <v>999</v>
      </c>
      <c r="F4779" t="s">
        <v>999</v>
      </c>
      <c r="G4779" s="1">
        <v>42430</v>
      </c>
      <c r="I4779" t="s">
        <v>1023</v>
      </c>
      <c r="J4779" t="s">
        <v>40</v>
      </c>
      <c r="K4779" t="s">
        <v>78</v>
      </c>
      <c r="L4779" t="s">
        <v>42</v>
      </c>
      <c r="M4779" t="s">
        <v>43</v>
      </c>
      <c r="N4779">
        <v>0</v>
      </c>
      <c r="O4779">
        <v>2</v>
      </c>
      <c r="P4779">
        <v>2</v>
      </c>
      <c r="T4779" t="s">
        <v>55</v>
      </c>
      <c r="V4779" t="s">
        <v>67</v>
      </c>
      <c r="X4779" t="s">
        <v>80</v>
      </c>
      <c r="Z4779" t="s">
        <v>81</v>
      </c>
      <c r="AG4779" t="s">
        <v>24</v>
      </c>
      <c r="AH4779" t="str">
        <f>Table1[[#This Row],[FinalID]]</f>
        <v>CERATOPOGONIDAE</v>
      </c>
      <c r="AI4779" t="s">
        <v>76</v>
      </c>
      <c r="AJ4779" t="s">
        <v>82</v>
      </c>
      <c r="AK4779">
        <v>3.6</v>
      </c>
      <c r="AM4779" t="s">
        <v>42</v>
      </c>
      <c r="AN4779">
        <v>3.6</v>
      </c>
      <c r="AO4779">
        <v>0</v>
      </c>
    </row>
    <row r="4780" spans="1:41" x14ac:dyDescent="0.25">
      <c r="A4780" t="s">
        <v>999</v>
      </c>
      <c r="F4780" t="s">
        <v>999</v>
      </c>
      <c r="G4780" s="1">
        <v>42430</v>
      </c>
      <c r="I4780" t="s">
        <v>1023</v>
      </c>
      <c r="J4780" t="s">
        <v>40</v>
      </c>
      <c r="K4780" t="s">
        <v>103</v>
      </c>
      <c r="L4780" t="s">
        <v>42</v>
      </c>
      <c r="M4780" t="s">
        <v>43</v>
      </c>
      <c r="N4780">
        <v>0</v>
      </c>
      <c r="O4780">
        <v>6</v>
      </c>
      <c r="P4780">
        <v>6</v>
      </c>
      <c r="T4780" t="s">
        <v>55</v>
      </c>
      <c r="V4780" t="s">
        <v>67</v>
      </c>
      <c r="X4780" t="s">
        <v>80</v>
      </c>
      <c r="Z4780" t="s">
        <v>86</v>
      </c>
      <c r="AC4780" t="s">
        <v>104</v>
      </c>
      <c r="AG4780" t="s">
        <v>27</v>
      </c>
      <c r="AH4780" t="str">
        <f>Table1[[#This Row],[Family]]</f>
        <v>Chironomidae</v>
      </c>
      <c r="AI4780" t="s">
        <v>48</v>
      </c>
      <c r="AJ4780" t="s">
        <v>61</v>
      </c>
      <c r="AK4780">
        <v>5.9</v>
      </c>
      <c r="AM4780" t="s">
        <v>42</v>
      </c>
      <c r="AN4780">
        <v>5.9</v>
      </c>
      <c r="AO4780">
        <v>0</v>
      </c>
    </row>
    <row r="4781" spans="1:41" x14ac:dyDescent="0.25">
      <c r="A4781" t="s">
        <v>999</v>
      </c>
      <c r="F4781" t="s">
        <v>999</v>
      </c>
      <c r="G4781" s="1">
        <v>42430</v>
      </c>
      <c r="I4781" t="s">
        <v>1023</v>
      </c>
      <c r="J4781" t="s">
        <v>40</v>
      </c>
      <c r="K4781" t="s">
        <v>107</v>
      </c>
      <c r="L4781" t="s">
        <v>42</v>
      </c>
      <c r="M4781" t="s">
        <v>43</v>
      </c>
      <c r="N4781">
        <v>0</v>
      </c>
      <c r="O4781">
        <v>3</v>
      </c>
      <c r="P4781">
        <v>3</v>
      </c>
      <c r="T4781" t="s">
        <v>55</v>
      </c>
      <c r="V4781" t="s">
        <v>67</v>
      </c>
      <c r="X4781" t="s">
        <v>80</v>
      </c>
      <c r="Z4781" t="s">
        <v>86</v>
      </c>
      <c r="AC4781" t="s">
        <v>108</v>
      </c>
      <c r="AG4781" t="s">
        <v>27</v>
      </c>
      <c r="AH4781" t="str">
        <f>Table1[[#This Row],[Family]]</f>
        <v>Chironomidae</v>
      </c>
      <c r="AI4781" t="s">
        <v>48</v>
      </c>
      <c r="AJ4781" t="s">
        <v>82</v>
      </c>
      <c r="AK4781">
        <v>9.1999999999999993</v>
      </c>
      <c r="AM4781" t="s">
        <v>42</v>
      </c>
      <c r="AN4781">
        <v>9.1999999999999993</v>
      </c>
      <c r="AO4781">
        <v>0</v>
      </c>
    </row>
    <row r="4782" spans="1:41" x14ac:dyDescent="0.25">
      <c r="A4782" t="s">
        <v>999</v>
      </c>
      <c r="F4782" t="s">
        <v>999</v>
      </c>
      <c r="G4782" s="1">
        <v>42430</v>
      </c>
      <c r="I4782" t="s">
        <v>1023</v>
      </c>
      <c r="J4782" t="s">
        <v>40</v>
      </c>
      <c r="K4782" t="s">
        <v>274</v>
      </c>
      <c r="L4782" t="s">
        <v>42</v>
      </c>
      <c r="M4782" t="s">
        <v>43</v>
      </c>
      <c r="N4782">
        <v>0</v>
      </c>
      <c r="O4782">
        <v>4</v>
      </c>
      <c r="P4782">
        <v>4</v>
      </c>
      <c r="T4782" t="s">
        <v>55</v>
      </c>
      <c r="V4782" t="s">
        <v>67</v>
      </c>
      <c r="X4782" t="s">
        <v>80</v>
      </c>
      <c r="Z4782" t="s">
        <v>86</v>
      </c>
      <c r="AC4782" t="s">
        <v>275</v>
      </c>
      <c r="AG4782" t="s">
        <v>27</v>
      </c>
      <c r="AH4782" t="str">
        <f>Table1[[#This Row],[Family]]</f>
        <v>Chironomidae</v>
      </c>
      <c r="AI4782" t="s">
        <v>48</v>
      </c>
      <c r="AJ4782" t="s">
        <v>61</v>
      </c>
      <c r="AK4782">
        <v>4.5999999999999996</v>
      </c>
      <c r="AM4782" t="s">
        <v>42</v>
      </c>
      <c r="AN4782">
        <v>4.5999999999999996</v>
      </c>
      <c r="AO4782">
        <v>0</v>
      </c>
    </row>
    <row r="4783" spans="1:41" x14ac:dyDescent="0.25">
      <c r="A4783" t="s">
        <v>999</v>
      </c>
      <c r="F4783" t="s">
        <v>999</v>
      </c>
      <c r="G4783" s="1">
        <v>42430</v>
      </c>
      <c r="I4783" t="s">
        <v>1023</v>
      </c>
      <c r="J4783" t="s">
        <v>40</v>
      </c>
      <c r="K4783" t="s">
        <v>233</v>
      </c>
      <c r="L4783" t="s">
        <v>42</v>
      </c>
      <c r="M4783" t="s">
        <v>43</v>
      </c>
      <c r="N4783">
        <v>0</v>
      </c>
      <c r="O4783">
        <v>1</v>
      </c>
      <c r="P4783">
        <v>1</v>
      </c>
      <c r="T4783" t="s">
        <v>55</v>
      </c>
      <c r="V4783" t="s">
        <v>67</v>
      </c>
      <c r="X4783" t="s">
        <v>80</v>
      </c>
      <c r="Z4783" t="s">
        <v>86</v>
      </c>
      <c r="AB4783" t="s">
        <v>115</v>
      </c>
      <c r="AC4783" t="s">
        <v>234</v>
      </c>
      <c r="AG4783" t="s">
        <v>27</v>
      </c>
      <c r="AH4783" t="str">
        <f>Table1[[#This Row],[Family]]</f>
        <v>Chironomidae</v>
      </c>
      <c r="AI4783" t="s">
        <v>76</v>
      </c>
      <c r="AJ4783" t="s">
        <v>61</v>
      </c>
      <c r="AK4783">
        <v>5.3</v>
      </c>
      <c r="AM4783" t="s">
        <v>42</v>
      </c>
      <c r="AN4783">
        <v>5.3</v>
      </c>
      <c r="AO4783">
        <v>0</v>
      </c>
    </row>
    <row r="4784" spans="1:41" x14ac:dyDescent="0.25">
      <c r="A4784" t="s">
        <v>999</v>
      </c>
      <c r="F4784" t="s">
        <v>999</v>
      </c>
      <c r="G4784" s="1">
        <v>42430</v>
      </c>
      <c r="I4784" t="s">
        <v>1023</v>
      </c>
      <c r="J4784" t="s">
        <v>40</v>
      </c>
      <c r="K4784" t="s">
        <v>198</v>
      </c>
      <c r="L4784" t="s">
        <v>42</v>
      </c>
      <c r="M4784" t="s">
        <v>43</v>
      </c>
      <c r="N4784">
        <v>0</v>
      </c>
      <c r="O4784">
        <v>10</v>
      </c>
      <c r="P4784">
        <v>10</v>
      </c>
      <c r="T4784" t="s">
        <v>55</v>
      </c>
      <c r="V4784" t="s">
        <v>67</v>
      </c>
      <c r="X4784" t="s">
        <v>80</v>
      </c>
      <c r="Z4784" t="s">
        <v>199</v>
      </c>
      <c r="AB4784" t="s">
        <v>200</v>
      </c>
      <c r="AC4784" t="s">
        <v>201</v>
      </c>
      <c r="AG4784" t="s">
        <v>27</v>
      </c>
      <c r="AH4784" t="str">
        <f>Table1[[#This Row],[Family]]</f>
        <v>Simuliidae</v>
      </c>
      <c r="AI4784" t="s">
        <v>92</v>
      </c>
      <c r="AJ4784" t="s">
        <v>53</v>
      </c>
      <c r="AK4784">
        <v>2.4</v>
      </c>
      <c r="AM4784" t="s">
        <v>42</v>
      </c>
      <c r="AN4784">
        <v>2.4</v>
      </c>
      <c r="AO4784">
        <v>0</v>
      </c>
    </row>
    <row r="4785" spans="1:41" x14ac:dyDescent="0.25">
      <c r="A4785" t="s">
        <v>999</v>
      </c>
      <c r="F4785" t="s">
        <v>999</v>
      </c>
      <c r="G4785" s="1">
        <v>42430</v>
      </c>
      <c r="I4785" t="s">
        <v>1023</v>
      </c>
      <c r="J4785" t="s">
        <v>40</v>
      </c>
      <c r="K4785" t="s">
        <v>421</v>
      </c>
      <c r="L4785" t="s">
        <v>42</v>
      </c>
      <c r="M4785" t="s">
        <v>43</v>
      </c>
      <c r="N4785">
        <v>0</v>
      </c>
      <c r="O4785">
        <v>47</v>
      </c>
      <c r="P4785">
        <v>47</v>
      </c>
      <c r="T4785" t="s">
        <v>55</v>
      </c>
      <c r="V4785" t="s">
        <v>67</v>
      </c>
      <c r="X4785" t="s">
        <v>80</v>
      </c>
      <c r="Z4785" t="s">
        <v>199</v>
      </c>
      <c r="AB4785" t="s">
        <v>200</v>
      </c>
      <c r="AC4785" t="s">
        <v>422</v>
      </c>
      <c r="AG4785" t="s">
        <v>27</v>
      </c>
      <c r="AH4785" t="str">
        <f>Table1[[#This Row],[Family]]</f>
        <v>Simuliidae</v>
      </c>
      <c r="AI4785" t="s">
        <v>92</v>
      </c>
      <c r="AJ4785" t="s">
        <v>53</v>
      </c>
      <c r="AK4785">
        <v>2.4</v>
      </c>
      <c r="AM4785" t="s">
        <v>42</v>
      </c>
      <c r="AN4785">
        <v>2.4</v>
      </c>
      <c r="AO4785">
        <v>0</v>
      </c>
    </row>
    <row r="4786" spans="1:41" x14ac:dyDescent="0.25">
      <c r="A4786" t="s">
        <v>1000</v>
      </c>
      <c r="F4786" t="s">
        <v>1000</v>
      </c>
      <c r="G4786" s="1">
        <v>42430</v>
      </c>
      <c r="I4786" t="s">
        <v>1023</v>
      </c>
      <c r="J4786" t="s">
        <v>40</v>
      </c>
      <c r="K4786" t="s">
        <v>207</v>
      </c>
      <c r="L4786" t="s">
        <v>42</v>
      </c>
      <c r="M4786" t="s">
        <v>43</v>
      </c>
      <c r="N4786">
        <v>0</v>
      </c>
      <c r="O4786">
        <v>1</v>
      </c>
      <c r="P4786">
        <v>1</v>
      </c>
      <c r="T4786" t="s">
        <v>208</v>
      </c>
      <c r="V4786" t="s">
        <v>209</v>
      </c>
      <c r="X4786" t="s">
        <v>210</v>
      </c>
      <c r="Z4786" t="s">
        <v>211</v>
      </c>
      <c r="AC4786" t="s">
        <v>212</v>
      </c>
      <c r="AG4786" t="s">
        <v>27</v>
      </c>
      <c r="AH4786" t="str">
        <f>Table1[[#This Row],[Family]]</f>
        <v>Physidae</v>
      </c>
      <c r="AI4786" t="s">
        <v>144</v>
      </c>
      <c r="AJ4786" t="s">
        <v>213</v>
      </c>
      <c r="AK4786">
        <v>7</v>
      </c>
      <c r="AM4786" t="s">
        <v>42</v>
      </c>
      <c r="AN4786">
        <v>7</v>
      </c>
      <c r="AO4786">
        <v>0</v>
      </c>
    </row>
    <row r="4787" spans="1:41" x14ac:dyDescent="0.25">
      <c r="A4787" t="s">
        <v>1000</v>
      </c>
      <c r="F4787" t="s">
        <v>1000</v>
      </c>
      <c r="G4787" s="1">
        <v>42430</v>
      </c>
      <c r="I4787" t="s">
        <v>1023</v>
      </c>
      <c r="J4787" t="s">
        <v>40</v>
      </c>
      <c r="K4787" t="s">
        <v>504</v>
      </c>
      <c r="L4787" t="s">
        <v>42</v>
      </c>
      <c r="M4787" t="s">
        <v>43</v>
      </c>
      <c r="N4787">
        <v>0</v>
      </c>
      <c r="O4787">
        <v>2</v>
      </c>
      <c r="P4787">
        <v>2</v>
      </c>
      <c r="T4787" t="s">
        <v>208</v>
      </c>
      <c r="V4787" t="s">
        <v>394</v>
      </c>
      <c r="X4787" t="s">
        <v>395</v>
      </c>
      <c r="Z4787" t="s">
        <v>425</v>
      </c>
      <c r="AG4787" t="s">
        <v>24</v>
      </c>
      <c r="AH4787" t="str">
        <f>Table1[[#This Row],[FinalID]]</f>
        <v>PISIDIIDAE</v>
      </c>
      <c r="AI4787" t="s">
        <v>92</v>
      </c>
      <c r="AK4787">
        <v>6.5</v>
      </c>
      <c r="AM4787" t="s">
        <v>42</v>
      </c>
      <c r="AN4787">
        <v>6.5</v>
      </c>
      <c r="AO4787">
        <v>0</v>
      </c>
    </row>
    <row r="4788" spans="1:41" x14ac:dyDescent="0.25">
      <c r="A4788" t="s">
        <v>1000</v>
      </c>
      <c r="F4788" t="s">
        <v>1000</v>
      </c>
      <c r="G4788" s="1">
        <v>42430</v>
      </c>
      <c r="I4788" t="s">
        <v>1023</v>
      </c>
      <c r="J4788" t="s">
        <v>40</v>
      </c>
      <c r="K4788" t="s">
        <v>289</v>
      </c>
      <c r="L4788" t="s">
        <v>42</v>
      </c>
      <c r="M4788" t="s">
        <v>43</v>
      </c>
      <c r="N4788">
        <v>0</v>
      </c>
      <c r="O4788">
        <v>9</v>
      </c>
      <c r="P4788">
        <v>9</v>
      </c>
      <c r="T4788" t="s">
        <v>55</v>
      </c>
      <c r="V4788" t="s">
        <v>67</v>
      </c>
      <c r="X4788" t="s">
        <v>57</v>
      </c>
      <c r="Z4788" t="s">
        <v>290</v>
      </c>
      <c r="AC4788" t="s">
        <v>291</v>
      </c>
      <c r="AG4788" t="s">
        <v>27</v>
      </c>
      <c r="AH4788" t="str">
        <f>Table1[[#This Row],[Family]]</f>
        <v>Crangonyctidae</v>
      </c>
      <c r="AK4788">
        <v>0.4</v>
      </c>
      <c r="AM4788" t="s">
        <v>42</v>
      </c>
      <c r="AN4788">
        <v>0.4</v>
      </c>
      <c r="AO4788">
        <v>0</v>
      </c>
    </row>
    <row r="4789" spans="1:41" x14ac:dyDescent="0.25">
      <c r="A4789" t="s">
        <v>1000</v>
      </c>
      <c r="F4789" t="s">
        <v>1000</v>
      </c>
      <c r="G4789" s="1">
        <v>42430</v>
      </c>
      <c r="I4789" t="s">
        <v>1023</v>
      </c>
      <c r="J4789" t="s">
        <v>40</v>
      </c>
      <c r="K4789" t="s">
        <v>523</v>
      </c>
      <c r="L4789" t="s">
        <v>42</v>
      </c>
      <c r="M4789" t="s">
        <v>79</v>
      </c>
      <c r="N4789">
        <v>0</v>
      </c>
      <c r="O4789">
        <v>8</v>
      </c>
      <c r="P4789">
        <v>8</v>
      </c>
      <c r="T4789" t="s">
        <v>55</v>
      </c>
      <c r="V4789" t="s">
        <v>67</v>
      </c>
      <c r="X4789" t="s">
        <v>152</v>
      </c>
      <c r="Z4789" t="s">
        <v>159</v>
      </c>
      <c r="AG4789" t="s">
        <v>24</v>
      </c>
      <c r="AH4789" t="str">
        <f>Table1[[#This Row],[FinalID]]</f>
        <v>NEMOURIDAE</v>
      </c>
      <c r="AI4789" t="s">
        <v>60</v>
      </c>
      <c r="AJ4789" t="s">
        <v>161</v>
      </c>
      <c r="AK4789">
        <v>2.9</v>
      </c>
      <c r="AM4789" t="s">
        <v>42</v>
      </c>
      <c r="AN4789">
        <v>2.9</v>
      </c>
      <c r="AO4789">
        <v>0</v>
      </c>
    </row>
    <row r="4790" spans="1:41" x14ac:dyDescent="0.25">
      <c r="A4790" t="s">
        <v>1000</v>
      </c>
      <c r="F4790" t="s">
        <v>1000</v>
      </c>
      <c r="G4790" s="1">
        <v>42430</v>
      </c>
      <c r="I4790" t="s">
        <v>1023</v>
      </c>
      <c r="J4790" t="s">
        <v>40</v>
      </c>
      <c r="K4790" t="s">
        <v>524</v>
      </c>
      <c r="L4790" t="s">
        <v>42</v>
      </c>
      <c r="M4790" t="s">
        <v>43</v>
      </c>
      <c r="N4790">
        <v>0</v>
      </c>
      <c r="O4790">
        <v>7</v>
      </c>
      <c r="P4790">
        <v>7</v>
      </c>
      <c r="T4790" t="s">
        <v>55</v>
      </c>
      <c r="V4790" t="s">
        <v>67</v>
      </c>
      <c r="X4790" t="s">
        <v>152</v>
      </c>
      <c r="Z4790" t="s">
        <v>159</v>
      </c>
      <c r="AC4790" t="s">
        <v>525</v>
      </c>
      <c r="AG4790" t="s">
        <v>27</v>
      </c>
      <c r="AH4790" t="str">
        <f>Table1[[#This Row],[Family]]</f>
        <v>Nemouridae</v>
      </c>
      <c r="AI4790" t="s">
        <v>60</v>
      </c>
      <c r="AJ4790" t="s">
        <v>161</v>
      </c>
      <c r="AK4790">
        <v>1.7</v>
      </c>
      <c r="AM4790" t="s">
        <v>42</v>
      </c>
      <c r="AN4790">
        <v>1.7</v>
      </c>
      <c r="AO4790">
        <v>0</v>
      </c>
    </row>
    <row r="4791" spans="1:41" x14ac:dyDescent="0.25">
      <c r="A4791" t="s">
        <v>1000</v>
      </c>
      <c r="F4791" t="s">
        <v>1000</v>
      </c>
      <c r="G4791" s="1">
        <v>42430</v>
      </c>
      <c r="I4791" t="s">
        <v>1023</v>
      </c>
      <c r="J4791" t="s">
        <v>40</v>
      </c>
      <c r="K4791" t="s">
        <v>269</v>
      </c>
      <c r="L4791" t="s">
        <v>42</v>
      </c>
      <c r="M4791" t="s">
        <v>43</v>
      </c>
      <c r="N4791">
        <v>0</v>
      </c>
      <c r="O4791">
        <v>1</v>
      </c>
      <c r="P4791">
        <v>1</v>
      </c>
      <c r="T4791" t="s">
        <v>55</v>
      </c>
      <c r="V4791" t="s">
        <v>67</v>
      </c>
      <c r="X4791" t="s">
        <v>72</v>
      </c>
      <c r="Z4791" t="s">
        <v>270</v>
      </c>
      <c r="AG4791" t="s">
        <v>24</v>
      </c>
      <c r="AH4791" t="str">
        <f>Table1[[#This Row],[FinalID]]</f>
        <v>LIMNEPHILIDAE</v>
      </c>
      <c r="AI4791" t="s">
        <v>60</v>
      </c>
      <c r="AJ4791" t="s">
        <v>271</v>
      </c>
      <c r="AK4791">
        <v>3.4</v>
      </c>
      <c r="AM4791" t="s">
        <v>42</v>
      </c>
      <c r="AN4791">
        <v>3.4</v>
      </c>
      <c r="AO4791">
        <v>0</v>
      </c>
    </row>
    <row r="4792" spans="1:41" x14ac:dyDescent="0.25">
      <c r="A4792" t="s">
        <v>1000</v>
      </c>
      <c r="F4792" t="s">
        <v>1000</v>
      </c>
      <c r="G4792" s="1">
        <v>42430</v>
      </c>
      <c r="I4792" t="s">
        <v>1023</v>
      </c>
      <c r="J4792" t="s">
        <v>40</v>
      </c>
      <c r="K4792" t="s">
        <v>807</v>
      </c>
      <c r="L4792" t="s">
        <v>42</v>
      </c>
      <c r="M4792" t="s">
        <v>43</v>
      </c>
      <c r="N4792">
        <v>0</v>
      </c>
      <c r="O4792">
        <v>2</v>
      </c>
      <c r="P4792">
        <v>2</v>
      </c>
      <c r="T4792" t="s">
        <v>55</v>
      </c>
      <c r="V4792" t="s">
        <v>67</v>
      </c>
      <c r="X4792" t="s">
        <v>72</v>
      </c>
      <c r="Z4792" t="s">
        <v>808</v>
      </c>
      <c r="AC4792" t="s">
        <v>809</v>
      </c>
      <c r="AG4792" t="s">
        <v>27</v>
      </c>
      <c r="AH4792" t="str">
        <f>Table1[[#This Row],[Family]]</f>
        <v>Phryganeidae</v>
      </c>
      <c r="AI4792" t="s">
        <v>60</v>
      </c>
      <c r="AJ4792" t="s">
        <v>213</v>
      </c>
      <c r="AK4792">
        <v>4.3</v>
      </c>
      <c r="AM4792" t="s">
        <v>42</v>
      </c>
      <c r="AN4792">
        <v>4.3</v>
      </c>
      <c r="AO4792">
        <v>0</v>
      </c>
    </row>
    <row r="4793" spans="1:41" x14ac:dyDescent="0.25">
      <c r="A4793" t="s">
        <v>1000</v>
      </c>
      <c r="F4793" t="s">
        <v>1000</v>
      </c>
      <c r="G4793" s="1">
        <v>42430</v>
      </c>
      <c r="I4793" t="s">
        <v>1023</v>
      </c>
      <c r="J4793" t="s">
        <v>40</v>
      </c>
      <c r="K4793" t="s">
        <v>103</v>
      </c>
      <c r="L4793" t="s">
        <v>42</v>
      </c>
      <c r="M4793" t="s">
        <v>43</v>
      </c>
      <c r="N4793">
        <v>0</v>
      </c>
      <c r="O4793">
        <v>6</v>
      </c>
      <c r="P4793">
        <v>6</v>
      </c>
      <c r="T4793" t="s">
        <v>55</v>
      </c>
      <c r="V4793" t="s">
        <v>67</v>
      </c>
      <c r="X4793" t="s">
        <v>80</v>
      </c>
      <c r="Z4793" t="s">
        <v>86</v>
      </c>
      <c r="AC4793" t="s">
        <v>104</v>
      </c>
      <c r="AG4793" t="s">
        <v>27</v>
      </c>
      <c r="AH4793" t="str">
        <f>Table1[[#This Row],[Family]]</f>
        <v>Chironomidae</v>
      </c>
      <c r="AI4793" t="s">
        <v>48</v>
      </c>
      <c r="AJ4793" t="s">
        <v>61</v>
      </c>
      <c r="AK4793">
        <v>5.9</v>
      </c>
      <c r="AM4793" t="s">
        <v>42</v>
      </c>
      <c r="AN4793">
        <v>5.9</v>
      </c>
      <c r="AO4793">
        <v>0</v>
      </c>
    </row>
    <row r="4794" spans="1:41" x14ac:dyDescent="0.25">
      <c r="A4794" t="s">
        <v>1000</v>
      </c>
      <c r="F4794" t="s">
        <v>1000</v>
      </c>
      <c r="G4794" s="1">
        <v>42430</v>
      </c>
      <c r="I4794" t="s">
        <v>1023</v>
      </c>
      <c r="J4794" t="s">
        <v>40</v>
      </c>
      <c r="K4794" t="s">
        <v>274</v>
      </c>
      <c r="L4794" t="s">
        <v>42</v>
      </c>
      <c r="M4794" t="s">
        <v>43</v>
      </c>
      <c r="N4794">
        <v>0</v>
      </c>
      <c r="O4794">
        <v>3</v>
      </c>
      <c r="P4794">
        <v>3</v>
      </c>
      <c r="T4794" t="s">
        <v>55</v>
      </c>
      <c r="V4794" t="s">
        <v>67</v>
      </c>
      <c r="X4794" t="s">
        <v>80</v>
      </c>
      <c r="Z4794" t="s">
        <v>86</v>
      </c>
      <c r="AC4794" t="s">
        <v>275</v>
      </c>
      <c r="AG4794" t="s">
        <v>27</v>
      </c>
      <c r="AH4794" t="str">
        <f>Table1[[#This Row],[Family]]</f>
        <v>Chironomidae</v>
      </c>
      <c r="AI4794" t="s">
        <v>48</v>
      </c>
      <c r="AJ4794" t="s">
        <v>61</v>
      </c>
      <c r="AK4794">
        <v>4.5999999999999996</v>
      </c>
      <c r="AM4794" t="s">
        <v>42</v>
      </c>
      <c r="AN4794">
        <v>4.5999999999999996</v>
      </c>
      <c r="AO4794">
        <v>0</v>
      </c>
    </row>
    <row r="4795" spans="1:41" x14ac:dyDescent="0.25">
      <c r="A4795" t="s">
        <v>1000</v>
      </c>
      <c r="F4795" t="s">
        <v>1000</v>
      </c>
      <c r="G4795" s="1">
        <v>42430</v>
      </c>
      <c r="I4795" t="s">
        <v>1023</v>
      </c>
      <c r="J4795" t="s">
        <v>40</v>
      </c>
      <c r="K4795" t="s">
        <v>276</v>
      </c>
      <c r="L4795" t="s">
        <v>42</v>
      </c>
      <c r="M4795" t="s">
        <v>43</v>
      </c>
      <c r="N4795">
        <v>0</v>
      </c>
      <c r="O4795">
        <v>1</v>
      </c>
      <c r="P4795">
        <v>1</v>
      </c>
      <c r="T4795" t="s">
        <v>55</v>
      </c>
      <c r="V4795" t="s">
        <v>67</v>
      </c>
      <c r="X4795" t="s">
        <v>80</v>
      </c>
      <c r="Z4795" t="s">
        <v>86</v>
      </c>
      <c r="AC4795" t="s">
        <v>277</v>
      </c>
      <c r="AG4795" t="s">
        <v>27</v>
      </c>
      <c r="AH4795" t="str">
        <f>Table1[[#This Row],[Family]]</f>
        <v>Chironomidae</v>
      </c>
      <c r="AI4795" t="s">
        <v>48</v>
      </c>
      <c r="AJ4795" t="s">
        <v>61</v>
      </c>
      <c r="AK4795">
        <v>4</v>
      </c>
      <c r="AM4795" t="s">
        <v>42</v>
      </c>
      <c r="AN4795">
        <v>4</v>
      </c>
      <c r="AO4795">
        <v>0</v>
      </c>
    </row>
    <row r="4796" spans="1:41" x14ac:dyDescent="0.25">
      <c r="A4796" t="s">
        <v>1000</v>
      </c>
      <c r="F4796" t="s">
        <v>1000</v>
      </c>
      <c r="G4796" s="1">
        <v>42430</v>
      </c>
      <c r="I4796" t="s">
        <v>1023</v>
      </c>
      <c r="J4796" t="s">
        <v>40</v>
      </c>
      <c r="K4796" t="s">
        <v>198</v>
      </c>
      <c r="L4796" t="s">
        <v>42</v>
      </c>
      <c r="M4796" t="s">
        <v>43</v>
      </c>
      <c r="N4796">
        <v>0</v>
      </c>
      <c r="O4796">
        <v>1</v>
      </c>
      <c r="P4796">
        <v>1</v>
      </c>
      <c r="T4796" t="s">
        <v>55</v>
      </c>
      <c r="V4796" t="s">
        <v>67</v>
      </c>
      <c r="X4796" t="s">
        <v>80</v>
      </c>
      <c r="Z4796" t="s">
        <v>199</v>
      </c>
      <c r="AB4796" t="s">
        <v>200</v>
      </c>
      <c r="AC4796" t="s">
        <v>201</v>
      </c>
      <c r="AG4796" t="s">
        <v>27</v>
      </c>
      <c r="AH4796" t="str">
        <f>Table1[[#This Row],[Family]]</f>
        <v>Simuliidae</v>
      </c>
      <c r="AI4796" t="s">
        <v>92</v>
      </c>
      <c r="AJ4796" t="s">
        <v>53</v>
      </c>
      <c r="AK4796">
        <v>2.4</v>
      </c>
      <c r="AM4796" t="s">
        <v>42</v>
      </c>
      <c r="AN4796">
        <v>2.4</v>
      </c>
      <c r="AO4796">
        <v>0</v>
      </c>
    </row>
    <row r="4797" spans="1:41" x14ac:dyDescent="0.25">
      <c r="A4797" t="s">
        <v>1000</v>
      </c>
      <c r="F4797" t="s">
        <v>1000</v>
      </c>
      <c r="G4797" s="1">
        <v>42430</v>
      </c>
      <c r="I4797" t="s">
        <v>1023</v>
      </c>
      <c r="J4797" t="s">
        <v>40</v>
      </c>
      <c r="K4797" t="s">
        <v>421</v>
      </c>
      <c r="L4797" t="s">
        <v>42</v>
      </c>
      <c r="M4797" t="s">
        <v>43</v>
      </c>
      <c r="N4797">
        <v>0</v>
      </c>
      <c r="O4797">
        <v>77</v>
      </c>
      <c r="P4797">
        <v>77</v>
      </c>
      <c r="T4797" t="s">
        <v>55</v>
      </c>
      <c r="V4797" t="s">
        <v>67</v>
      </c>
      <c r="X4797" t="s">
        <v>80</v>
      </c>
      <c r="Z4797" t="s">
        <v>199</v>
      </c>
      <c r="AB4797" t="s">
        <v>200</v>
      </c>
      <c r="AC4797" t="s">
        <v>422</v>
      </c>
      <c r="AG4797" t="s">
        <v>27</v>
      </c>
      <c r="AH4797" t="str">
        <f>Table1[[#This Row],[Family]]</f>
        <v>Simuliidae</v>
      </c>
      <c r="AI4797" t="s">
        <v>92</v>
      </c>
      <c r="AJ4797" t="s">
        <v>53</v>
      </c>
      <c r="AK4797">
        <v>2.4</v>
      </c>
      <c r="AM4797" t="s">
        <v>42</v>
      </c>
      <c r="AN4797">
        <v>2.4</v>
      </c>
      <c r="AO4797">
        <v>0</v>
      </c>
    </row>
    <row r="4798" spans="1:41" x14ac:dyDescent="0.25">
      <c r="A4798" t="s">
        <v>1001</v>
      </c>
      <c r="F4798" t="s">
        <v>1001</v>
      </c>
      <c r="G4798" s="1">
        <v>42439</v>
      </c>
      <c r="I4798" t="s">
        <v>1023</v>
      </c>
      <c r="J4798" t="s">
        <v>40</v>
      </c>
      <c r="K4798" t="s">
        <v>258</v>
      </c>
      <c r="L4798" t="s">
        <v>42</v>
      </c>
      <c r="M4798" t="s">
        <v>43</v>
      </c>
      <c r="N4798">
        <v>0</v>
      </c>
      <c r="O4798">
        <v>7</v>
      </c>
      <c r="P4798">
        <v>7</v>
      </c>
      <c r="T4798" t="s">
        <v>44</v>
      </c>
      <c r="V4798" t="s">
        <v>45</v>
      </c>
      <c r="X4798" t="s">
        <v>46</v>
      </c>
      <c r="Z4798" t="s">
        <v>259</v>
      </c>
      <c r="AG4798" t="s">
        <v>24</v>
      </c>
      <c r="AH4798" t="str">
        <f>Table1[[#This Row],[FinalID]]</f>
        <v>ENCHYTRAEIDAE</v>
      </c>
      <c r="AI4798" t="s">
        <v>48</v>
      </c>
      <c r="AJ4798" t="s">
        <v>49</v>
      </c>
      <c r="AK4798">
        <v>9.1</v>
      </c>
      <c r="AM4798" t="s">
        <v>42</v>
      </c>
      <c r="AN4798">
        <v>9.1</v>
      </c>
      <c r="AO4798">
        <v>0</v>
      </c>
    </row>
    <row r="4799" spans="1:41" x14ac:dyDescent="0.25">
      <c r="A4799" t="s">
        <v>1001</v>
      </c>
      <c r="F4799" t="s">
        <v>1001</v>
      </c>
      <c r="G4799" s="1">
        <v>42439</v>
      </c>
      <c r="I4799" t="s">
        <v>1023</v>
      </c>
      <c r="J4799" t="s">
        <v>40</v>
      </c>
      <c r="K4799" t="s">
        <v>242</v>
      </c>
      <c r="L4799" t="s">
        <v>42</v>
      </c>
      <c r="M4799" t="s">
        <v>43</v>
      </c>
      <c r="N4799">
        <v>0</v>
      </c>
      <c r="O4799">
        <v>1</v>
      </c>
      <c r="P4799">
        <v>1</v>
      </c>
      <c r="T4799" t="s">
        <v>44</v>
      </c>
      <c r="V4799" t="s">
        <v>45</v>
      </c>
      <c r="X4799" t="s">
        <v>243</v>
      </c>
      <c r="Z4799" t="s">
        <v>244</v>
      </c>
      <c r="AG4799" t="s">
        <v>24</v>
      </c>
      <c r="AH4799" t="str">
        <f>Table1[[#This Row],[FinalID]]</f>
        <v>LUMBRICULIDAE</v>
      </c>
      <c r="AI4799" t="s">
        <v>48</v>
      </c>
      <c r="AJ4799" t="s">
        <v>49</v>
      </c>
      <c r="AK4799">
        <v>6.6</v>
      </c>
      <c r="AM4799" t="s">
        <v>42</v>
      </c>
      <c r="AN4799">
        <v>6.6</v>
      </c>
      <c r="AO4799">
        <v>0</v>
      </c>
    </row>
    <row r="4800" spans="1:41" x14ac:dyDescent="0.25">
      <c r="A4800" t="s">
        <v>1001</v>
      </c>
      <c r="F4800" t="s">
        <v>1001</v>
      </c>
      <c r="G4800" s="1">
        <v>42439</v>
      </c>
      <c r="I4800" t="s">
        <v>1023</v>
      </c>
      <c r="J4800" t="s">
        <v>40</v>
      </c>
      <c r="K4800" t="s">
        <v>41</v>
      </c>
      <c r="L4800" t="s">
        <v>42</v>
      </c>
      <c r="M4800" t="s">
        <v>43</v>
      </c>
      <c r="N4800">
        <v>0</v>
      </c>
      <c r="O4800">
        <v>3</v>
      </c>
      <c r="P4800">
        <v>3</v>
      </c>
      <c r="T4800" t="s">
        <v>44</v>
      </c>
      <c r="V4800" t="s">
        <v>45</v>
      </c>
      <c r="X4800" t="s">
        <v>46</v>
      </c>
      <c r="Z4800" t="s">
        <v>47</v>
      </c>
      <c r="AG4800" t="s">
        <v>24</v>
      </c>
      <c r="AH4800" t="str">
        <f>Table1[[#This Row],[FinalID]]</f>
        <v>NAIDIDAE</v>
      </c>
      <c r="AI4800" t="s">
        <v>48</v>
      </c>
      <c r="AJ4800" t="s">
        <v>49</v>
      </c>
      <c r="AK4800">
        <v>8.5</v>
      </c>
      <c r="AM4800" t="s">
        <v>42</v>
      </c>
      <c r="AN4800">
        <v>8.5</v>
      </c>
      <c r="AO4800">
        <v>0</v>
      </c>
    </row>
    <row r="4801" spans="1:41" x14ac:dyDescent="0.25">
      <c r="A4801" t="s">
        <v>1001</v>
      </c>
      <c r="F4801" t="s">
        <v>1001</v>
      </c>
      <c r="G4801" s="1">
        <v>42439</v>
      </c>
      <c r="I4801" t="s">
        <v>1023</v>
      </c>
      <c r="J4801" t="s">
        <v>40</v>
      </c>
      <c r="K4801" t="s">
        <v>50</v>
      </c>
      <c r="L4801" t="s">
        <v>42</v>
      </c>
      <c r="M4801" t="s">
        <v>43</v>
      </c>
      <c r="N4801">
        <v>0</v>
      </c>
      <c r="O4801">
        <v>7</v>
      </c>
      <c r="P4801">
        <v>7</v>
      </c>
      <c r="T4801" t="s">
        <v>44</v>
      </c>
      <c r="V4801" t="s">
        <v>45</v>
      </c>
      <c r="X4801" t="s">
        <v>51</v>
      </c>
      <c r="Z4801" t="s">
        <v>52</v>
      </c>
      <c r="AG4801" t="s">
        <v>24</v>
      </c>
      <c r="AH4801" t="str">
        <f>Table1[[#This Row],[FinalID]]</f>
        <v>TUBIFICIDAE</v>
      </c>
      <c r="AI4801" t="s">
        <v>48</v>
      </c>
      <c r="AJ4801" t="s">
        <v>53</v>
      </c>
      <c r="AK4801">
        <v>8.4</v>
      </c>
      <c r="AM4801" t="s">
        <v>42</v>
      </c>
      <c r="AN4801">
        <v>8.4</v>
      </c>
      <c r="AO4801">
        <v>0</v>
      </c>
    </row>
    <row r="4802" spans="1:41" x14ac:dyDescent="0.25">
      <c r="A4802" t="s">
        <v>1001</v>
      </c>
      <c r="F4802" t="s">
        <v>1001</v>
      </c>
      <c r="G4802" s="1">
        <v>42439</v>
      </c>
      <c r="I4802" t="s">
        <v>1023</v>
      </c>
      <c r="J4802" t="s">
        <v>40</v>
      </c>
      <c r="K4802" t="s">
        <v>289</v>
      </c>
      <c r="L4802" t="s">
        <v>42</v>
      </c>
      <c r="M4802" t="s">
        <v>43</v>
      </c>
      <c r="N4802">
        <v>0</v>
      </c>
      <c r="O4802">
        <v>1</v>
      </c>
      <c r="P4802">
        <v>1</v>
      </c>
      <c r="T4802" t="s">
        <v>55</v>
      </c>
      <c r="V4802" t="s">
        <v>67</v>
      </c>
      <c r="X4802" t="s">
        <v>57</v>
      </c>
      <c r="Z4802" t="s">
        <v>290</v>
      </c>
      <c r="AC4802" t="s">
        <v>291</v>
      </c>
      <c r="AG4802" t="s">
        <v>27</v>
      </c>
      <c r="AH4802" t="str">
        <f>Table1[[#This Row],[Family]]</f>
        <v>Crangonyctidae</v>
      </c>
      <c r="AK4802">
        <v>0.4</v>
      </c>
      <c r="AM4802" t="s">
        <v>42</v>
      </c>
      <c r="AN4802">
        <v>0.4</v>
      </c>
      <c r="AO4802">
        <v>0</v>
      </c>
    </row>
    <row r="4803" spans="1:41" x14ac:dyDescent="0.25">
      <c r="A4803" t="s">
        <v>1001</v>
      </c>
      <c r="F4803" t="s">
        <v>1001</v>
      </c>
      <c r="G4803" s="1">
        <v>42439</v>
      </c>
      <c r="I4803" t="s">
        <v>1023</v>
      </c>
      <c r="J4803" t="s">
        <v>40</v>
      </c>
      <c r="K4803" t="s">
        <v>1002</v>
      </c>
      <c r="L4803" t="s">
        <v>42</v>
      </c>
      <c r="M4803" t="s">
        <v>43</v>
      </c>
      <c r="N4803">
        <v>0</v>
      </c>
      <c r="O4803">
        <v>4</v>
      </c>
      <c r="P4803">
        <v>4</v>
      </c>
      <c r="T4803" t="s">
        <v>55</v>
      </c>
      <c r="V4803" t="s">
        <v>67</v>
      </c>
      <c r="X4803" t="s">
        <v>80</v>
      </c>
      <c r="Z4803" t="s">
        <v>81</v>
      </c>
      <c r="AC4803" t="s">
        <v>1003</v>
      </c>
      <c r="AG4803" t="s">
        <v>27</v>
      </c>
      <c r="AH4803" t="str">
        <f>Table1[[#This Row],[Family]]</f>
        <v>Ceratopogonidae</v>
      </c>
      <c r="AI4803" t="s">
        <v>76</v>
      </c>
      <c r="AJ4803" t="s">
        <v>49</v>
      </c>
      <c r="AK4803">
        <v>5.9</v>
      </c>
      <c r="AM4803" t="s">
        <v>42</v>
      </c>
      <c r="AN4803">
        <v>5.9</v>
      </c>
      <c r="AO4803">
        <v>0</v>
      </c>
    </row>
    <row r="4804" spans="1:41" x14ac:dyDescent="0.25">
      <c r="A4804" t="s">
        <v>1001</v>
      </c>
      <c r="F4804" t="s">
        <v>1001</v>
      </c>
      <c r="G4804" s="1">
        <v>42439</v>
      </c>
      <c r="I4804" t="s">
        <v>1023</v>
      </c>
      <c r="J4804" t="s">
        <v>40</v>
      </c>
      <c r="K4804" t="s">
        <v>186</v>
      </c>
      <c r="L4804" t="s">
        <v>42</v>
      </c>
      <c r="M4804" t="s">
        <v>43</v>
      </c>
      <c r="N4804">
        <v>0</v>
      </c>
      <c r="O4804">
        <v>9</v>
      </c>
      <c r="P4804">
        <v>9</v>
      </c>
      <c r="T4804" t="s">
        <v>55</v>
      </c>
      <c r="V4804" t="s">
        <v>67</v>
      </c>
      <c r="X4804" t="s">
        <v>80</v>
      </c>
      <c r="Z4804" t="s">
        <v>86</v>
      </c>
      <c r="AC4804" t="s">
        <v>187</v>
      </c>
      <c r="AG4804" t="s">
        <v>27</v>
      </c>
      <c r="AH4804" t="str">
        <f>Table1[[#This Row],[Family]]</f>
        <v>Chironomidae</v>
      </c>
      <c r="AI4804" t="s">
        <v>48</v>
      </c>
      <c r="AK4804">
        <v>7.6</v>
      </c>
      <c r="AM4804" t="s">
        <v>42</v>
      </c>
      <c r="AN4804">
        <v>7.6</v>
      </c>
      <c r="AO4804">
        <v>0</v>
      </c>
    </row>
    <row r="4805" spans="1:41" x14ac:dyDescent="0.25">
      <c r="A4805" t="s">
        <v>1001</v>
      </c>
      <c r="F4805" t="s">
        <v>1001</v>
      </c>
      <c r="G4805" s="1">
        <v>42439</v>
      </c>
      <c r="I4805" t="s">
        <v>1023</v>
      </c>
      <c r="J4805" t="s">
        <v>40</v>
      </c>
      <c r="K4805" t="s">
        <v>103</v>
      </c>
      <c r="L4805" t="s">
        <v>42</v>
      </c>
      <c r="M4805" t="s">
        <v>43</v>
      </c>
      <c r="N4805">
        <v>0</v>
      </c>
      <c r="O4805">
        <v>100</v>
      </c>
      <c r="P4805">
        <v>100</v>
      </c>
      <c r="T4805" t="s">
        <v>55</v>
      </c>
      <c r="V4805" t="s">
        <v>67</v>
      </c>
      <c r="X4805" t="s">
        <v>80</v>
      </c>
      <c r="Z4805" t="s">
        <v>86</v>
      </c>
      <c r="AC4805" t="s">
        <v>104</v>
      </c>
      <c r="AG4805" t="s">
        <v>27</v>
      </c>
      <c r="AH4805" t="str">
        <f>Table1[[#This Row],[Family]]</f>
        <v>Chironomidae</v>
      </c>
      <c r="AI4805" t="s">
        <v>48</v>
      </c>
      <c r="AJ4805" t="s">
        <v>61</v>
      </c>
      <c r="AK4805">
        <v>5.9</v>
      </c>
      <c r="AM4805" t="s">
        <v>42</v>
      </c>
      <c r="AN4805">
        <v>5.9</v>
      </c>
      <c r="AO4805">
        <v>0</v>
      </c>
    </row>
    <row r="4806" spans="1:41" x14ac:dyDescent="0.25">
      <c r="A4806" t="s">
        <v>1001</v>
      </c>
      <c r="F4806" t="s">
        <v>1001</v>
      </c>
      <c r="G4806" s="1">
        <v>42439</v>
      </c>
      <c r="I4806" t="s">
        <v>1023</v>
      </c>
      <c r="J4806" t="s">
        <v>40</v>
      </c>
      <c r="K4806" t="s">
        <v>227</v>
      </c>
      <c r="L4806" t="s">
        <v>42</v>
      </c>
      <c r="M4806" t="s">
        <v>43</v>
      </c>
      <c r="N4806">
        <v>0</v>
      </c>
      <c r="O4806">
        <v>4</v>
      </c>
      <c r="P4806">
        <v>4</v>
      </c>
      <c r="T4806" t="s">
        <v>55</v>
      </c>
      <c r="V4806" t="s">
        <v>67</v>
      </c>
      <c r="X4806" t="s">
        <v>80</v>
      </c>
      <c r="Z4806" t="s">
        <v>86</v>
      </c>
      <c r="AC4806" t="s">
        <v>228</v>
      </c>
      <c r="AG4806" t="s">
        <v>27</v>
      </c>
      <c r="AH4806" t="str">
        <f>Table1[[#This Row],[Family]]</f>
        <v>Chironomidae</v>
      </c>
      <c r="AI4806" t="s">
        <v>144</v>
      </c>
      <c r="AJ4806" t="s">
        <v>61</v>
      </c>
      <c r="AK4806">
        <v>7.2</v>
      </c>
      <c r="AM4806" t="s">
        <v>42</v>
      </c>
      <c r="AN4806">
        <v>7.2</v>
      </c>
      <c r="AO4806">
        <v>0</v>
      </c>
    </row>
    <row r="4807" spans="1:41" x14ac:dyDescent="0.25">
      <c r="A4807" t="s">
        <v>1001</v>
      </c>
      <c r="F4807" t="s">
        <v>1001</v>
      </c>
      <c r="G4807" s="1">
        <v>42439</v>
      </c>
      <c r="I4807" t="s">
        <v>1023</v>
      </c>
      <c r="J4807" t="s">
        <v>40</v>
      </c>
      <c r="K4807" t="s">
        <v>239</v>
      </c>
      <c r="L4807" t="s">
        <v>42</v>
      </c>
      <c r="M4807" t="s">
        <v>43</v>
      </c>
      <c r="N4807">
        <v>0</v>
      </c>
      <c r="O4807">
        <v>1</v>
      </c>
      <c r="P4807">
        <v>1</v>
      </c>
      <c r="T4807" t="s">
        <v>55</v>
      </c>
      <c r="V4807" t="s">
        <v>67</v>
      </c>
      <c r="X4807" t="s">
        <v>80</v>
      </c>
      <c r="Z4807" t="s">
        <v>203</v>
      </c>
      <c r="AC4807" t="s">
        <v>240</v>
      </c>
      <c r="AG4807" t="s">
        <v>27</v>
      </c>
      <c r="AH4807" t="str">
        <f>Table1[[#This Row],[Family]]</f>
        <v>Tipulidae</v>
      </c>
      <c r="AI4807" t="s">
        <v>60</v>
      </c>
      <c r="AJ4807" t="s">
        <v>49</v>
      </c>
      <c r="AK4807">
        <v>6.7</v>
      </c>
      <c r="AM4807" t="s">
        <v>42</v>
      </c>
      <c r="AN4807">
        <v>6.7</v>
      </c>
      <c r="AO4807">
        <v>0</v>
      </c>
    </row>
    <row r="4808" spans="1:41" x14ac:dyDescent="0.25">
      <c r="A4808" t="s">
        <v>1004</v>
      </c>
      <c r="F4808" t="s">
        <v>1004</v>
      </c>
      <c r="G4808" s="1">
        <v>42430</v>
      </c>
      <c r="I4808" t="s">
        <v>1023</v>
      </c>
      <c r="J4808" t="s">
        <v>40</v>
      </c>
      <c r="K4808" t="s">
        <v>50</v>
      </c>
      <c r="L4808" t="s">
        <v>42</v>
      </c>
      <c r="M4808" t="s">
        <v>43</v>
      </c>
      <c r="N4808">
        <v>0</v>
      </c>
      <c r="O4808">
        <v>1</v>
      </c>
      <c r="P4808">
        <v>1</v>
      </c>
      <c r="T4808" t="s">
        <v>44</v>
      </c>
      <c r="V4808" t="s">
        <v>45</v>
      </c>
      <c r="X4808" t="s">
        <v>51</v>
      </c>
      <c r="Z4808" t="s">
        <v>52</v>
      </c>
      <c r="AG4808" t="s">
        <v>24</v>
      </c>
      <c r="AH4808" t="str">
        <f>Table1[[#This Row],[FinalID]]</f>
        <v>TUBIFICIDAE</v>
      </c>
      <c r="AI4808" t="s">
        <v>48</v>
      </c>
      <c r="AJ4808" t="s">
        <v>53</v>
      </c>
      <c r="AK4808">
        <v>8.4</v>
      </c>
      <c r="AM4808" t="s">
        <v>42</v>
      </c>
      <c r="AN4808">
        <v>8.4</v>
      </c>
      <c r="AO4808">
        <v>0</v>
      </c>
    </row>
    <row r="4809" spans="1:41" x14ac:dyDescent="0.25">
      <c r="A4809" t="s">
        <v>1004</v>
      </c>
      <c r="F4809" t="s">
        <v>1004</v>
      </c>
      <c r="G4809" s="1">
        <v>42430</v>
      </c>
      <c r="I4809" t="s">
        <v>1023</v>
      </c>
      <c r="J4809" t="s">
        <v>40</v>
      </c>
      <c r="K4809" t="s">
        <v>289</v>
      </c>
      <c r="L4809" t="s">
        <v>42</v>
      </c>
      <c r="M4809" t="s">
        <v>43</v>
      </c>
      <c r="N4809">
        <v>0</v>
      </c>
      <c r="O4809">
        <v>5</v>
      </c>
      <c r="P4809">
        <v>5</v>
      </c>
      <c r="T4809" t="s">
        <v>55</v>
      </c>
      <c r="V4809" t="s">
        <v>67</v>
      </c>
      <c r="X4809" t="s">
        <v>57</v>
      </c>
      <c r="Z4809" t="s">
        <v>290</v>
      </c>
      <c r="AC4809" t="s">
        <v>291</v>
      </c>
      <c r="AG4809" t="s">
        <v>27</v>
      </c>
      <c r="AH4809" t="str">
        <f>Table1[[#This Row],[Family]]</f>
        <v>Crangonyctidae</v>
      </c>
      <c r="AK4809">
        <v>0.4</v>
      </c>
      <c r="AM4809" t="s">
        <v>42</v>
      </c>
      <c r="AN4809">
        <v>0.4</v>
      </c>
      <c r="AO4809">
        <v>0</v>
      </c>
    </row>
    <row r="4810" spans="1:41" x14ac:dyDescent="0.25">
      <c r="A4810" t="s">
        <v>1004</v>
      </c>
      <c r="F4810" t="s">
        <v>1004</v>
      </c>
      <c r="G4810" s="1">
        <v>42430</v>
      </c>
      <c r="I4810" t="s">
        <v>1023</v>
      </c>
      <c r="J4810" t="s">
        <v>40</v>
      </c>
      <c r="K4810" t="s">
        <v>62</v>
      </c>
      <c r="L4810" t="s">
        <v>42</v>
      </c>
      <c r="M4810" t="s">
        <v>43</v>
      </c>
      <c r="N4810">
        <v>0</v>
      </c>
      <c r="O4810">
        <v>14</v>
      </c>
      <c r="P4810">
        <v>14</v>
      </c>
      <c r="T4810" t="s">
        <v>55</v>
      </c>
      <c r="V4810" t="s">
        <v>56</v>
      </c>
      <c r="X4810" t="s">
        <v>63</v>
      </c>
      <c r="Z4810" t="s">
        <v>64</v>
      </c>
      <c r="AC4810" t="s">
        <v>65</v>
      </c>
      <c r="AG4810" t="s">
        <v>27</v>
      </c>
      <c r="AH4810" t="str">
        <f>Table1[[#This Row],[Family]]</f>
        <v>Asellidae</v>
      </c>
      <c r="AI4810" t="s">
        <v>48</v>
      </c>
      <c r="AJ4810" t="s">
        <v>61</v>
      </c>
      <c r="AK4810">
        <v>2.6</v>
      </c>
      <c r="AM4810" t="s">
        <v>42</v>
      </c>
      <c r="AN4810">
        <v>2.6</v>
      </c>
      <c r="AO4810">
        <v>0</v>
      </c>
    </row>
    <row r="4811" spans="1:41" x14ac:dyDescent="0.25">
      <c r="A4811" t="s">
        <v>1004</v>
      </c>
      <c r="F4811" t="s">
        <v>1004</v>
      </c>
      <c r="G4811" s="1">
        <v>42430</v>
      </c>
      <c r="I4811" t="s">
        <v>1023</v>
      </c>
      <c r="J4811" t="s">
        <v>40</v>
      </c>
      <c r="K4811" t="s">
        <v>523</v>
      </c>
      <c r="L4811" t="s">
        <v>42</v>
      </c>
      <c r="M4811" t="s">
        <v>79</v>
      </c>
      <c r="N4811">
        <v>0</v>
      </c>
      <c r="O4811">
        <v>31</v>
      </c>
      <c r="P4811">
        <v>31</v>
      </c>
      <c r="T4811" t="s">
        <v>55</v>
      </c>
      <c r="V4811" t="s">
        <v>67</v>
      </c>
      <c r="X4811" t="s">
        <v>152</v>
      </c>
      <c r="Z4811" t="s">
        <v>159</v>
      </c>
      <c r="AG4811" t="s">
        <v>24</v>
      </c>
      <c r="AH4811" t="str">
        <f>Table1[[#This Row],[FinalID]]</f>
        <v>NEMOURIDAE</v>
      </c>
      <c r="AI4811" t="s">
        <v>60</v>
      </c>
      <c r="AJ4811" t="s">
        <v>161</v>
      </c>
      <c r="AK4811">
        <v>2.9</v>
      </c>
      <c r="AM4811" t="s">
        <v>42</v>
      </c>
      <c r="AN4811">
        <v>2.9</v>
      </c>
      <c r="AO4811">
        <v>0</v>
      </c>
    </row>
    <row r="4812" spans="1:41" x14ac:dyDescent="0.25">
      <c r="A4812" t="s">
        <v>1004</v>
      </c>
      <c r="F4812" t="s">
        <v>1004</v>
      </c>
      <c r="G4812" s="1">
        <v>42430</v>
      </c>
      <c r="I4812" t="s">
        <v>1023</v>
      </c>
      <c r="J4812" t="s">
        <v>40</v>
      </c>
      <c r="K4812" t="s">
        <v>524</v>
      </c>
      <c r="L4812" t="s">
        <v>42</v>
      </c>
      <c r="M4812" t="s">
        <v>43</v>
      </c>
      <c r="N4812">
        <v>0</v>
      </c>
      <c r="O4812">
        <v>9</v>
      </c>
      <c r="P4812">
        <v>9</v>
      </c>
      <c r="T4812" t="s">
        <v>55</v>
      </c>
      <c r="V4812" t="s">
        <v>67</v>
      </c>
      <c r="X4812" t="s">
        <v>152</v>
      </c>
      <c r="Z4812" t="s">
        <v>159</v>
      </c>
      <c r="AC4812" t="s">
        <v>525</v>
      </c>
      <c r="AG4812" t="s">
        <v>27</v>
      </c>
      <c r="AH4812" t="str">
        <f>Table1[[#This Row],[Family]]</f>
        <v>Nemouridae</v>
      </c>
      <c r="AI4812" t="s">
        <v>60</v>
      </c>
      <c r="AJ4812" t="s">
        <v>161</v>
      </c>
      <c r="AK4812">
        <v>1.7</v>
      </c>
      <c r="AM4812" t="s">
        <v>42</v>
      </c>
      <c r="AN4812">
        <v>1.7</v>
      </c>
      <c r="AO4812">
        <v>0</v>
      </c>
    </row>
    <row r="4813" spans="1:41" x14ac:dyDescent="0.25">
      <c r="A4813" t="s">
        <v>1004</v>
      </c>
      <c r="F4813" t="s">
        <v>1004</v>
      </c>
      <c r="G4813" s="1">
        <v>42430</v>
      </c>
      <c r="I4813" t="s">
        <v>1023</v>
      </c>
      <c r="J4813" t="s">
        <v>40</v>
      </c>
      <c r="K4813" t="s">
        <v>489</v>
      </c>
      <c r="L4813" t="s">
        <v>42</v>
      </c>
      <c r="M4813" t="s">
        <v>43</v>
      </c>
      <c r="N4813">
        <v>0</v>
      </c>
      <c r="O4813">
        <v>2</v>
      </c>
      <c r="P4813">
        <v>2</v>
      </c>
      <c r="T4813" t="s">
        <v>55</v>
      </c>
      <c r="V4813" t="s">
        <v>67</v>
      </c>
      <c r="X4813" t="s">
        <v>72</v>
      </c>
      <c r="Z4813" t="s">
        <v>270</v>
      </c>
      <c r="AC4813" t="s">
        <v>490</v>
      </c>
      <c r="AG4813" t="s">
        <v>27</v>
      </c>
      <c r="AH4813" t="str">
        <f>Table1[[#This Row],[Family]]</f>
        <v>Limnephilidae</v>
      </c>
      <c r="AI4813" t="s">
        <v>60</v>
      </c>
      <c r="AJ4813" t="s">
        <v>61</v>
      </c>
      <c r="AK4813">
        <v>4.9000000000000004</v>
      </c>
      <c r="AM4813" t="s">
        <v>42</v>
      </c>
      <c r="AN4813">
        <v>4.9000000000000004</v>
      </c>
      <c r="AO4813">
        <v>0</v>
      </c>
    </row>
    <row r="4814" spans="1:41" x14ac:dyDescent="0.25">
      <c r="A4814" t="s">
        <v>1004</v>
      </c>
      <c r="F4814" t="s">
        <v>1004</v>
      </c>
      <c r="G4814" s="1">
        <v>42430</v>
      </c>
      <c r="I4814" t="s">
        <v>1023</v>
      </c>
      <c r="J4814" t="s">
        <v>40</v>
      </c>
      <c r="K4814" t="s">
        <v>340</v>
      </c>
      <c r="L4814" t="s">
        <v>42</v>
      </c>
      <c r="M4814" t="s">
        <v>43</v>
      </c>
      <c r="N4814">
        <v>0</v>
      </c>
      <c r="O4814">
        <v>1</v>
      </c>
      <c r="P4814">
        <v>1</v>
      </c>
      <c r="T4814" t="s">
        <v>55</v>
      </c>
      <c r="V4814" t="s">
        <v>67</v>
      </c>
      <c r="X4814" t="s">
        <v>80</v>
      </c>
      <c r="Z4814" t="s">
        <v>86</v>
      </c>
      <c r="AB4814" t="s">
        <v>87</v>
      </c>
      <c r="AC4814" t="s">
        <v>341</v>
      </c>
      <c r="AG4814" t="s">
        <v>27</v>
      </c>
      <c r="AH4814" t="str">
        <f>Table1[[#This Row],[Family]]</f>
        <v>Chironomidae</v>
      </c>
      <c r="AI4814" t="s">
        <v>60</v>
      </c>
      <c r="AJ4814" t="s">
        <v>49</v>
      </c>
      <c r="AK4814">
        <v>7.9</v>
      </c>
      <c r="AM4814" t="s">
        <v>42</v>
      </c>
      <c r="AN4814">
        <v>7.9</v>
      </c>
      <c r="AO4814">
        <v>0</v>
      </c>
    </row>
    <row r="4815" spans="1:41" x14ac:dyDescent="0.25">
      <c r="A4815" t="s">
        <v>1004</v>
      </c>
      <c r="F4815" t="s">
        <v>1004</v>
      </c>
      <c r="G4815" s="1">
        <v>42430</v>
      </c>
      <c r="I4815" t="s">
        <v>1023</v>
      </c>
      <c r="J4815" t="s">
        <v>40</v>
      </c>
      <c r="K4815" t="s">
        <v>186</v>
      </c>
      <c r="L4815" t="s">
        <v>42</v>
      </c>
      <c r="M4815" t="s">
        <v>79</v>
      </c>
      <c r="N4815">
        <v>0</v>
      </c>
      <c r="O4815">
        <v>1</v>
      </c>
      <c r="P4815">
        <v>1</v>
      </c>
      <c r="T4815" t="s">
        <v>55</v>
      </c>
      <c r="V4815" t="s">
        <v>67</v>
      </c>
      <c r="X4815" t="s">
        <v>80</v>
      </c>
      <c r="Z4815" t="s">
        <v>86</v>
      </c>
      <c r="AC4815" t="s">
        <v>187</v>
      </c>
      <c r="AG4815" t="s">
        <v>27</v>
      </c>
      <c r="AH4815" t="str">
        <f>Table1[[#This Row],[Family]]</f>
        <v>Chironomidae</v>
      </c>
      <c r="AI4815" t="s">
        <v>48</v>
      </c>
      <c r="AK4815">
        <v>7.6</v>
      </c>
      <c r="AM4815" t="s">
        <v>42</v>
      </c>
      <c r="AN4815">
        <v>7.6</v>
      </c>
      <c r="AO4815">
        <v>0</v>
      </c>
    </row>
    <row r="4816" spans="1:41" x14ac:dyDescent="0.25">
      <c r="A4816" t="s">
        <v>1004</v>
      </c>
      <c r="F4816" t="s">
        <v>1004</v>
      </c>
      <c r="G4816" s="1">
        <v>42430</v>
      </c>
      <c r="I4816" t="s">
        <v>1023</v>
      </c>
      <c r="J4816" t="s">
        <v>40</v>
      </c>
      <c r="K4816" t="s">
        <v>103</v>
      </c>
      <c r="L4816" t="s">
        <v>42</v>
      </c>
      <c r="M4816" t="s">
        <v>43</v>
      </c>
      <c r="N4816">
        <v>0</v>
      </c>
      <c r="O4816">
        <v>5</v>
      </c>
      <c r="P4816">
        <v>5</v>
      </c>
      <c r="T4816" t="s">
        <v>55</v>
      </c>
      <c r="V4816" t="s">
        <v>67</v>
      </c>
      <c r="X4816" t="s">
        <v>80</v>
      </c>
      <c r="Z4816" t="s">
        <v>86</v>
      </c>
      <c r="AC4816" t="s">
        <v>104</v>
      </c>
      <c r="AG4816" t="s">
        <v>27</v>
      </c>
      <c r="AH4816" t="str">
        <f>Table1[[#This Row],[Family]]</f>
        <v>Chironomidae</v>
      </c>
      <c r="AI4816" t="s">
        <v>48</v>
      </c>
      <c r="AJ4816" t="s">
        <v>61</v>
      </c>
      <c r="AK4816">
        <v>5.9</v>
      </c>
      <c r="AM4816" t="s">
        <v>42</v>
      </c>
      <c r="AN4816">
        <v>5.9</v>
      </c>
      <c r="AO4816">
        <v>0</v>
      </c>
    </row>
    <row r="4817" spans="1:41" x14ac:dyDescent="0.25">
      <c r="A4817" t="s">
        <v>1004</v>
      </c>
      <c r="F4817" t="s">
        <v>1004</v>
      </c>
      <c r="G4817" s="1">
        <v>42430</v>
      </c>
      <c r="I4817" t="s">
        <v>1023</v>
      </c>
      <c r="J4817" t="s">
        <v>40</v>
      </c>
      <c r="K4817" t="s">
        <v>227</v>
      </c>
      <c r="L4817" t="s">
        <v>42</v>
      </c>
      <c r="M4817" t="s">
        <v>43</v>
      </c>
      <c r="N4817">
        <v>0</v>
      </c>
      <c r="O4817">
        <v>3</v>
      </c>
      <c r="P4817">
        <v>3</v>
      </c>
      <c r="T4817" t="s">
        <v>55</v>
      </c>
      <c r="V4817" t="s">
        <v>67</v>
      </c>
      <c r="X4817" t="s">
        <v>80</v>
      </c>
      <c r="Z4817" t="s">
        <v>86</v>
      </c>
      <c r="AC4817" t="s">
        <v>228</v>
      </c>
      <c r="AG4817" t="s">
        <v>27</v>
      </c>
      <c r="AH4817" t="str">
        <f>Table1[[#This Row],[Family]]</f>
        <v>Chironomidae</v>
      </c>
      <c r="AI4817" t="s">
        <v>144</v>
      </c>
      <c r="AJ4817" t="s">
        <v>61</v>
      </c>
      <c r="AK4817">
        <v>7.2</v>
      </c>
      <c r="AM4817" t="s">
        <v>42</v>
      </c>
      <c r="AN4817">
        <v>7.2</v>
      </c>
      <c r="AO4817">
        <v>0</v>
      </c>
    </row>
    <row r="4818" spans="1:41" x14ac:dyDescent="0.25">
      <c r="A4818" t="s">
        <v>1004</v>
      </c>
      <c r="F4818" t="s">
        <v>1004</v>
      </c>
      <c r="G4818" s="1">
        <v>42430</v>
      </c>
      <c r="I4818" t="s">
        <v>1023</v>
      </c>
      <c r="J4818" t="s">
        <v>40</v>
      </c>
      <c r="K4818" t="s">
        <v>906</v>
      </c>
      <c r="L4818" t="s">
        <v>42</v>
      </c>
      <c r="M4818" t="s">
        <v>43</v>
      </c>
      <c r="N4818">
        <v>0</v>
      </c>
      <c r="O4818">
        <v>11</v>
      </c>
      <c r="P4818">
        <v>11</v>
      </c>
      <c r="T4818" t="s">
        <v>55</v>
      </c>
      <c r="V4818" t="s">
        <v>67</v>
      </c>
      <c r="X4818" t="s">
        <v>80</v>
      </c>
      <c r="Z4818" t="s">
        <v>86</v>
      </c>
      <c r="AC4818" t="s">
        <v>907</v>
      </c>
      <c r="AG4818" t="s">
        <v>27</v>
      </c>
      <c r="AH4818" t="str">
        <f>Table1[[#This Row],[Family]]</f>
        <v>Chironomidae</v>
      </c>
      <c r="AK4818">
        <v>6.6</v>
      </c>
      <c r="AM4818" t="s">
        <v>42</v>
      </c>
      <c r="AN4818">
        <v>6.6</v>
      </c>
      <c r="AO4818">
        <v>0</v>
      </c>
    </row>
    <row r="4819" spans="1:41" x14ac:dyDescent="0.25">
      <c r="A4819" t="s">
        <v>1004</v>
      </c>
      <c r="F4819" t="s">
        <v>1004</v>
      </c>
      <c r="G4819" s="1">
        <v>42430</v>
      </c>
      <c r="I4819" t="s">
        <v>1023</v>
      </c>
      <c r="J4819" t="s">
        <v>40</v>
      </c>
      <c r="K4819" t="s">
        <v>107</v>
      </c>
      <c r="L4819" t="s">
        <v>42</v>
      </c>
      <c r="M4819" t="s">
        <v>43</v>
      </c>
      <c r="N4819">
        <v>0</v>
      </c>
      <c r="O4819">
        <v>16</v>
      </c>
      <c r="P4819">
        <v>16</v>
      </c>
      <c r="T4819" t="s">
        <v>55</v>
      </c>
      <c r="V4819" t="s">
        <v>67</v>
      </c>
      <c r="X4819" t="s">
        <v>80</v>
      </c>
      <c r="Z4819" t="s">
        <v>86</v>
      </c>
      <c r="AC4819" t="s">
        <v>108</v>
      </c>
      <c r="AG4819" t="s">
        <v>27</v>
      </c>
      <c r="AH4819" t="str">
        <f>Table1[[#This Row],[Family]]</f>
        <v>Chironomidae</v>
      </c>
      <c r="AI4819" t="s">
        <v>48</v>
      </c>
      <c r="AJ4819" t="s">
        <v>82</v>
      </c>
      <c r="AK4819">
        <v>9.1999999999999993</v>
      </c>
      <c r="AM4819" t="s">
        <v>42</v>
      </c>
      <c r="AN4819">
        <v>9.1999999999999993</v>
      </c>
      <c r="AO4819">
        <v>0</v>
      </c>
    </row>
    <row r="4820" spans="1:41" x14ac:dyDescent="0.25">
      <c r="A4820" t="s">
        <v>1004</v>
      </c>
      <c r="F4820" t="s">
        <v>1004</v>
      </c>
      <c r="G4820" s="1">
        <v>42430</v>
      </c>
      <c r="I4820" t="s">
        <v>1023</v>
      </c>
      <c r="J4820" t="s">
        <v>40</v>
      </c>
      <c r="K4820" t="s">
        <v>250</v>
      </c>
      <c r="L4820" t="s">
        <v>42</v>
      </c>
      <c r="M4820" t="s">
        <v>43</v>
      </c>
      <c r="N4820">
        <v>0</v>
      </c>
      <c r="O4820">
        <v>11</v>
      </c>
      <c r="P4820">
        <v>11</v>
      </c>
      <c r="T4820" t="s">
        <v>55</v>
      </c>
      <c r="V4820" t="s">
        <v>67</v>
      </c>
      <c r="X4820" t="s">
        <v>80</v>
      </c>
      <c r="Z4820" t="s">
        <v>86</v>
      </c>
      <c r="AC4820" t="s">
        <v>251</v>
      </c>
      <c r="AG4820" t="s">
        <v>27</v>
      </c>
      <c r="AH4820" t="str">
        <f>Table1[[#This Row],[Family]]</f>
        <v>Chironomidae</v>
      </c>
      <c r="AI4820" t="s">
        <v>48</v>
      </c>
      <c r="AJ4820" t="s">
        <v>61</v>
      </c>
      <c r="AK4820">
        <v>5.0999999999999996</v>
      </c>
      <c r="AM4820" t="s">
        <v>42</v>
      </c>
      <c r="AN4820">
        <v>5.0999999999999996</v>
      </c>
      <c r="AO4820">
        <v>0</v>
      </c>
    </row>
    <row r="4821" spans="1:41" x14ac:dyDescent="0.25">
      <c r="A4821" t="s">
        <v>1004</v>
      </c>
      <c r="F4821" t="s">
        <v>1004</v>
      </c>
      <c r="G4821" s="1">
        <v>42430</v>
      </c>
      <c r="I4821" t="s">
        <v>1023</v>
      </c>
      <c r="J4821" t="s">
        <v>40</v>
      </c>
      <c r="K4821" t="s">
        <v>421</v>
      </c>
      <c r="L4821" t="s">
        <v>42</v>
      </c>
      <c r="M4821" t="s">
        <v>43</v>
      </c>
      <c r="N4821">
        <v>0</v>
      </c>
      <c r="O4821">
        <v>2</v>
      </c>
      <c r="P4821">
        <v>2</v>
      </c>
      <c r="T4821" t="s">
        <v>55</v>
      </c>
      <c r="V4821" t="s">
        <v>67</v>
      </c>
      <c r="X4821" t="s">
        <v>80</v>
      </c>
      <c r="Z4821" t="s">
        <v>199</v>
      </c>
      <c r="AB4821" t="s">
        <v>200</v>
      </c>
      <c r="AC4821" t="s">
        <v>422</v>
      </c>
      <c r="AG4821" t="s">
        <v>27</v>
      </c>
      <c r="AH4821" t="str">
        <f>Table1[[#This Row],[Family]]</f>
        <v>Simuliidae</v>
      </c>
      <c r="AI4821" t="s">
        <v>92</v>
      </c>
      <c r="AJ4821" t="s">
        <v>53</v>
      </c>
      <c r="AK4821">
        <v>2.4</v>
      </c>
      <c r="AM4821" t="s">
        <v>42</v>
      </c>
      <c r="AN4821">
        <v>2.4</v>
      </c>
      <c r="AO4821">
        <v>0</v>
      </c>
    </row>
    <row r="4822" spans="1:41" x14ac:dyDescent="0.25">
      <c r="A4822" t="s">
        <v>1004</v>
      </c>
      <c r="F4822" t="s">
        <v>1004</v>
      </c>
      <c r="G4822" s="1">
        <v>42430</v>
      </c>
      <c r="I4822" t="s">
        <v>1023</v>
      </c>
      <c r="J4822" t="s">
        <v>40</v>
      </c>
      <c r="K4822" t="s">
        <v>1005</v>
      </c>
      <c r="L4822" t="s">
        <v>42</v>
      </c>
      <c r="M4822" t="s">
        <v>43</v>
      </c>
      <c r="N4822">
        <v>0</v>
      </c>
      <c r="O4822">
        <v>1</v>
      </c>
      <c r="P4822">
        <v>1</v>
      </c>
      <c r="T4822" t="s">
        <v>55</v>
      </c>
      <c r="V4822" t="s">
        <v>67</v>
      </c>
      <c r="X4822" t="s">
        <v>80</v>
      </c>
      <c r="Z4822" t="s">
        <v>1006</v>
      </c>
      <c r="AG4822" t="s">
        <v>24</v>
      </c>
      <c r="AH4822" t="str">
        <f>Table1[[#This Row],[FinalID]]</f>
        <v>SCIOMYZIDAE</v>
      </c>
      <c r="AI4822" t="s">
        <v>76</v>
      </c>
      <c r="AJ4822" t="s">
        <v>49</v>
      </c>
      <c r="AK4822">
        <v>6</v>
      </c>
      <c r="AM4822" t="s">
        <v>42</v>
      </c>
      <c r="AN4822">
        <v>6</v>
      </c>
      <c r="AO4822">
        <v>0</v>
      </c>
    </row>
    <row r="4823" spans="1:41" x14ac:dyDescent="0.25">
      <c r="A4823" t="s">
        <v>1004</v>
      </c>
      <c r="F4823" t="s">
        <v>1004</v>
      </c>
      <c r="G4823" s="1">
        <v>42430</v>
      </c>
      <c r="I4823" t="s">
        <v>1023</v>
      </c>
      <c r="J4823" t="s">
        <v>40</v>
      </c>
      <c r="K4823" t="s">
        <v>311</v>
      </c>
      <c r="L4823" t="s">
        <v>42</v>
      </c>
      <c r="M4823" t="s">
        <v>43</v>
      </c>
      <c r="N4823">
        <v>0</v>
      </c>
      <c r="O4823">
        <v>1</v>
      </c>
      <c r="P4823">
        <v>1</v>
      </c>
      <c r="T4823" t="s">
        <v>55</v>
      </c>
      <c r="V4823" t="s">
        <v>67</v>
      </c>
      <c r="X4823" t="s">
        <v>80</v>
      </c>
      <c r="Z4823" t="s">
        <v>203</v>
      </c>
      <c r="AG4823" t="s">
        <v>24</v>
      </c>
      <c r="AH4823" t="str">
        <f>Table1[[#This Row],[FinalID]]</f>
        <v>TIPULIDAE</v>
      </c>
      <c r="AI4823" t="s">
        <v>76</v>
      </c>
      <c r="AJ4823" t="s">
        <v>190</v>
      </c>
      <c r="AK4823">
        <v>4.8</v>
      </c>
      <c r="AM4823" t="s">
        <v>42</v>
      </c>
      <c r="AN4823">
        <v>4.8</v>
      </c>
      <c r="AO4823">
        <v>0</v>
      </c>
    </row>
    <row r="4824" spans="1:41" x14ac:dyDescent="0.25">
      <c r="A4824" t="s">
        <v>1004</v>
      </c>
      <c r="F4824" t="s">
        <v>1004</v>
      </c>
      <c r="G4824" s="1">
        <v>42430</v>
      </c>
      <c r="I4824" t="s">
        <v>1023</v>
      </c>
      <c r="J4824" t="s">
        <v>40</v>
      </c>
      <c r="K4824" t="s">
        <v>911</v>
      </c>
      <c r="L4824" t="s">
        <v>42</v>
      </c>
      <c r="M4824" t="s">
        <v>43</v>
      </c>
      <c r="N4824">
        <v>0</v>
      </c>
      <c r="O4824">
        <v>1</v>
      </c>
      <c r="P4824">
        <v>1</v>
      </c>
      <c r="T4824" t="s">
        <v>55</v>
      </c>
      <c r="V4824" t="s">
        <v>67</v>
      </c>
      <c r="X4824" t="s">
        <v>80</v>
      </c>
      <c r="Z4824" t="s">
        <v>203</v>
      </c>
      <c r="AC4824" t="s">
        <v>912</v>
      </c>
      <c r="AG4824" t="s">
        <v>27</v>
      </c>
      <c r="AH4824" t="str">
        <f>Table1[[#This Row],[Family]]</f>
        <v>Tipulidae</v>
      </c>
      <c r="AI4824" t="s">
        <v>48</v>
      </c>
      <c r="AJ4824" t="s">
        <v>49</v>
      </c>
      <c r="AK4824">
        <v>6.3</v>
      </c>
      <c r="AM4824" t="s">
        <v>42</v>
      </c>
      <c r="AN4824">
        <v>6.3</v>
      </c>
      <c r="AO4824">
        <v>0</v>
      </c>
    </row>
    <row r="4825" spans="1:41" x14ac:dyDescent="0.25">
      <c r="A4825" t="s">
        <v>1007</v>
      </c>
      <c r="F4825" t="s">
        <v>1007</v>
      </c>
      <c r="G4825" s="1">
        <v>42430</v>
      </c>
      <c r="I4825" t="s">
        <v>1023</v>
      </c>
      <c r="J4825" t="s">
        <v>40</v>
      </c>
      <c r="K4825" t="s">
        <v>258</v>
      </c>
      <c r="L4825" t="s">
        <v>42</v>
      </c>
      <c r="M4825" t="s">
        <v>43</v>
      </c>
      <c r="N4825">
        <v>0</v>
      </c>
      <c r="O4825">
        <v>1</v>
      </c>
      <c r="P4825">
        <v>1</v>
      </c>
      <c r="T4825" t="s">
        <v>44</v>
      </c>
      <c r="V4825" t="s">
        <v>45</v>
      </c>
      <c r="X4825" t="s">
        <v>46</v>
      </c>
      <c r="Z4825" t="s">
        <v>259</v>
      </c>
      <c r="AG4825" t="s">
        <v>24</v>
      </c>
      <c r="AH4825" t="str">
        <f>Table1[[#This Row],[FinalID]]</f>
        <v>ENCHYTRAEIDAE</v>
      </c>
      <c r="AI4825" t="s">
        <v>48</v>
      </c>
      <c r="AJ4825" t="s">
        <v>49</v>
      </c>
      <c r="AK4825">
        <v>9.1</v>
      </c>
      <c r="AM4825" t="s">
        <v>42</v>
      </c>
      <c r="AN4825">
        <v>9.1</v>
      </c>
      <c r="AO4825">
        <v>0</v>
      </c>
    </row>
    <row r="4826" spans="1:41" x14ac:dyDescent="0.25">
      <c r="A4826" t="s">
        <v>1007</v>
      </c>
      <c r="F4826" t="s">
        <v>1007</v>
      </c>
      <c r="G4826" s="1">
        <v>42430</v>
      </c>
      <c r="I4826" t="s">
        <v>1023</v>
      </c>
      <c r="J4826" t="s">
        <v>40</v>
      </c>
      <c r="K4826" t="s">
        <v>50</v>
      </c>
      <c r="L4826" t="s">
        <v>42</v>
      </c>
      <c r="M4826" t="s">
        <v>43</v>
      </c>
      <c r="N4826">
        <v>0</v>
      </c>
      <c r="O4826">
        <v>10</v>
      </c>
      <c r="P4826">
        <v>10</v>
      </c>
      <c r="T4826" t="s">
        <v>44</v>
      </c>
      <c r="V4826" t="s">
        <v>45</v>
      </c>
      <c r="X4826" t="s">
        <v>51</v>
      </c>
      <c r="Z4826" t="s">
        <v>52</v>
      </c>
      <c r="AG4826" t="s">
        <v>24</v>
      </c>
      <c r="AH4826" t="str">
        <f>Table1[[#This Row],[FinalID]]</f>
        <v>TUBIFICIDAE</v>
      </c>
      <c r="AI4826" t="s">
        <v>48</v>
      </c>
      <c r="AJ4826" t="s">
        <v>53</v>
      </c>
      <c r="AK4826">
        <v>8.4</v>
      </c>
      <c r="AM4826" t="s">
        <v>42</v>
      </c>
      <c r="AN4826">
        <v>8.4</v>
      </c>
      <c r="AO4826">
        <v>0</v>
      </c>
    </row>
    <row r="4827" spans="1:41" x14ac:dyDescent="0.25">
      <c r="A4827" t="s">
        <v>1007</v>
      </c>
      <c r="F4827" t="s">
        <v>1007</v>
      </c>
      <c r="G4827" s="1">
        <v>42430</v>
      </c>
      <c r="I4827" t="s">
        <v>1023</v>
      </c>
      <c r="J4827" t="s">
        <v>40</v>
      </c>
      <c r="K4827" t="s">
        <v>424</v>
      </c>
      <c r="L4827" t="s">
        <v>42</v>
      </c>
      <c r="M4827" t="s">
        <v>43</v>
      </c>
      <c r="N4827">
        <v>0</v>
      </c>
      <c r="O4827">
        <v>1</v>
      </c>
      <c r="P4827">
        <v>1</v>
      </c>
      <c r="T4827" t="s">
        <v>208</v>
      </c>
      <c r="V4827" t="s">
        <v>394</v>
      </c>
      <c r="X4827" t="s">
        <v>395</v>
      </c>
      <c r="Z4827" t="s">
        <v>425</v>
      </c>
      <c r="AC4827" t="s">
        <v>426</v>
      </c>
      <c r="AG4827" t="s">
        <v>27</v>
      </c>
      <c r="AH4827" t="str">
        <f>Table1[[#This Row],[Family]]</f>
        <v>Pisidiidae</v>
      </c>
      <c r="AI4827" t="s">
        <v>92</v>
      </c>
      <c r="AJ4827" t="s">
        <v>49</v>
      </c>
      <c r="AK4827">
        <v>5.7</v>
      </c>
      <c r="AM4827" t="s">
        <v>42</v>
      </c>
      <c r="AN4827">
        <v>5.7</v>
      </c>
      <c r="AO4827">
        <v>0</v>
      </c>
    </row>
    <row r="4828" spans="1:41" x14ac:dyDescent="0.25">
      <c r="A4828" t="s">
        <v>1007</v>
      </c>
      <c r="F4828" t="s">
        <v>1007</v>
      </c>
      <c r="G4828" s="1">
        <v>42430</v>
      </c>
      <c r="I4828" t="s">
        <v>1023</v>
      </c>
      <c r="J4828" t="s">
        <v>40</v>
      </c>
      <c r="K4828" t="s">
        <v>289</v>
      </c>
      <c r="L4828" t="s">
        <v>42</v>
      </c>
      <c r="M4828" t="s">
        <v>43</v>
      </c>
      <c r="N4828">
        <v>0</v>
      </c>
      <c r="O4828">
        <v>2</v>
      </c>
      <c r="P4828">
        <v>2</v>
      </c>
      <c r="T4828" t="s">
        <v>55</v>
      </c>
      <c r="V4828" t="s">
        <v>67</v>
      </c>
      <c r="X4828" t="s">
        <v>57</v>
      </c>
      <c r="Z4828" t="s">
        <v>290</v>
      </c>
      <c r="AC4828" t="s">
        <v>291</v>
      </c>
      <c r="AG4828" t="s">
        <v>27</v>
      </c>
      <c r="AH4828" t="str">
        <f>Table1[[#This Row],[Family]]</f>
        <v>Crangonyctidae</v>
      </c>
      <c r="AK4828">
        <v>0.4</v>
      </c>
      <c r="AM4828" t="s">
        <v>42</v>
      </c>
      <c r="AN4828">
        <v>0.4</v>
      </c>
      <c r="AO4828">
        <v>0</v>
      </c>
    </row>
    <row r="4829" spans="1:41" x14ac:dyDescent="0.25">
      <c r="A4829" t="s">
        <v>1007</v>
      </c>
      <c r="F4829" t="s">
        <v>1007</v>
      </c>
      <c r="G4829" s="1">
        <v>42430</v>
      </c>
      <c r="I4829" t="s">
        <v>1023</v>
      </c>
      <c r="J4829" t="s">
        <v>40</v>
      </c>
      <c r="K4829" t="s">
        <v>62</v>
      </c>
      <c r="L4829" t="s">
        <v>42</v>
      </c>
      <c r="M4829" t="s">
        <v>43</v>
      </c>
      <c r="N4829">
        <v>0</v>
      </c>
      <c r="O4829">
        <v>5</v>
      </c>
      <c r="P4829">
        <v>5</v>
      </c>
      <c r="T4829" t="s">
        <v>55</v>
      </c>
      <c r="V4829" t="s">
        <v>56</v>
      </c>
      <c r="X4829" t="s">
        <v>63</v>
      </c>
      <c r="Z4829" t="s">
        <v>64</v>
      </c>
      <c r="AC4829" t="s">
        <v>65</v>
      </c>
      <c r="AG4829" t="s">
        <v>27</v>
      </c>
      <c r="AH4829" t="str">
        <f>Table1[[#This Row],[Family]]</f>
        <v>Asellidae</v>
      </c>
      <c r="AI4829" t="s">
        <v>48</v>
      </c>
      <c r="AJ4829" t="s">
        <v>61</v>
      </c>
      <c r="AK4829">
        <v>2.6</v>
      </c>
      <c r="AM4829" t="s">
        <v>42</v>
      </c>
      <c r="AN4829">
        <v>2.6</v>
      </c>
      <c r="AO4829">
        <v>0</v>
      </c>
    </row>
    <row r="4830" spans="1:41" x14ac:dyDescent="0.25">
      <c r="A4830" t="s">
        <v>1007</v>
      </c>
      <c r="F4830" t="s">
        <v>1007</v>
      </c>
      <c r="G4830" s="1">
        <v>42430</v>
      </c>
      <c r="I4830" t="s">
        <v>1023</v>
      </c>
      <c r="J4830" t="s">
        <v>40</v>
      </c>
      <c r="K4830" t="s">
        <v>535</v>
      </c>
      <c r="L4830" t="s">
        <v>42</v>
      </c>
      <c r="M4830" t="s">
        <v>43</v>
      </c>
      <c r="N4830">
        <v>0</v>
      </c>
      <c r="O4830">
        <v>2</v>
      </c>
      <c r="P4830">
        <v>2</v>
      </c>
      <c r="T4830" t="s">
        <v>55</v>
      </c>
      <c r="V4830" t="s">
        <v>67</v>
      </c>
      <c r="X4830" t="s">
        <v>536</v>
      </c>
      <c r="Z4830" t="s">
        <v>537</v>
      </c>
      <c r="AG4830" t="s">
        <v>24</v>
      </c>
      <c r="AH4830" t="str">
        <f>Table1[[#This Row],[FinalID]]</f>
        <v>ISOTOMIDAE</v>
      </c>
      <c r="AK4830">
        <v>4.8</v>
      </c>
      <c r="AM4830" t="s">
        <v>42</v>
      </c>
      <c r="AN4830">
        <v>4.8</v>
      </c>
      <c r="AO4830">
        <v>0</v>
      </c>
    </row>
    <row r="4831" spans="1:41" x14ac:dyDescent="0.25">
      <c r="A4831" t="s">
        <v>1007</v>
      </c>
      <c r="F4831" t="s">
        <v>1007</v>
      </c>
      <c r="G4831" s="1">
        <v>42430</v>
      </c>
      <c r="I4831" t="s">
        <v>1023</v>
      </c>
      <c r="J4831" t="s">
        <v>40</v>
      </c>
      <c r="K4831" t="s">
        <v>523</v>
      </c>
      <c r="L4831" t="s">
        <v>42</v>
      </c>
      <c r="M4831" t="s">
        <v>79</v>
      </c>
      <c r="N4831">
        <v>0</v>
      </c>
      <c r="O4831">
        <v>27</v>
      </c>
      <c r="P4831">
        <v>27</v>
      </c>
      <c r="T4831" t="s">
        <v>55</v>
      </c>
      <c r="V4831" t="s">
        <v>67</v>
      </c>
      <c r="X4831" t="s">
        <v>152</v>
      </c>
      <c r="Z4831" t="s">
        <v>159</v>
      </c>
      <c r="AG4831" t="s">
        <v>24</v>
      </c>
      <c r="AH4831" t="str">
        <f>Table1[[#This Row],[FinalID]]</f>
        <v>NEMOURIDAE</v>
      </c>
      <c r="AI4831" t="s">
        <v>60</v>
      </c>
      <c r="AJ4831" t="s">
        <v>161</v>
      </c>
      <c r="AK4831">
        <v>2.9</v>
      </c>
      <c r="AM4831" t="s">
        <v>42</v>
      </c>
      <c r="AN4831">
        <v>2.9</v>
      </c>
      <c r="AO4831">
        <v>0</v>
      </c>
    </row>
    <row r="4832" spans="1:41" x14ac:dyDescent="0.25">
      <c r="A4832" t="s">
        <v>1007</v>
      </c>
      <c r="F4832" t="s">
        <v>1007</v>
      </c>
      <c r="G4832" s="1">
        <v>42430</v>
      </c>
      <c r="I4832" t="s">
        <v>1023</v>
      </c>
      <c r="J4832" t="s">
        <v>40</v>
      </c>
      <c r="K4832" t="s">
        <v>158</v>
      </c>
      <c r="L4832" t="s">
        <v>42</v>
      </c>
      <c r="M4832" t="s">
        <v>43</v>
      </c>
      <c r="N4832">
        <v>0</v>
      </c>
      <c r="O4832">
        <v>3</v>
      </c>
      <c r="P4832">
        <v>3</v>
      </c>
      <c r="T4832" t="s">
        <v>55</v>
      </c>
      <c r="V4832" t="s">
        <v>67</v>
      </c>
      <c r="X4832" t="s">
        <v>152</v>
      </c>
      <c r="Z4832" t="s">
        <v>159</v>
      </c>
      <c r="AC4832" t="s">
        <v>160</v>
      </c>
      <c r="AG4832" t="s">
        <v>27</v>
      </c>
      <c r="AH4832" t="str">
        <f>Table1[[#This Row],[Family]]</f>
        <v>Nemouridae</v>
      </c>
      <c r="AI4832" t="s">
        <v>60</v>
      </c>
      <c r="AJ4832" t="s">
        <v>161</v>
      </c>
      <c r="AK4832">
        <v>3</v>
      </c>
      <c r="AM4832" t="s">
        <v>42</v>
      </c>
      <c r="AN4832">
        <v>3</v>
      </c>
      <c r="AO4832">
        <v>0</v>
      </c>
    </row>
    <row r="4833" spans="1:41" x14ac:dyDescent="0.25">
      <c r="A4833" t="s">
        <v>1007</v>
      </c>
      <c r="F4833" t="s">
        <v>1007</v>
      </c>
      <c r="G4833" s="1">
        <v>42430</v>
      </c>
      <c r="I4833" t="s">
        <v>1023</v>
      </c>
      <c r="J4833" t="s">
        <v>40</v>
      </c>
      <c r="K4833" t="s">
        <v>262</v>
      </c>
      <c r="L4833" t="s">
        <v>42</v>
      </c>
      <c r="M4833" t="s">
        <v>43</v>
      </c>
      <c r="N4833">
        <v>0</v>
      </c>
      <c r="O4833">
        <v>29</v>
      </c>
      <c r="P4833">
        <v>29</v>
      </c>
      <c r="T4833" t="s">
        <v>55</v>
      </c>
      <c r="V4833" t="s">
        <v>67</v>
      </c>
      <c r="X4833" t="s">
        <v>152</v>
      </c>
      <c r="Z4833" t="s">
        <v>159</v>
      </c>
      <c r="AC4833" t="s">
        <v>263</v>
      </c>
      <c r="AG4833" t="s">
        <v>27</v>
      </c>
      <c r="AH4833" t="str">
        <f>Table1[[#This Row],[Family]]</f>
        <v>Nemouridae</v>
      </c>
      <c r="AI4833" t="s">
        <v>60</v>
      </c>
      <c r="AJ4833" t="s">
        <v>161</v>
      </c>
      <c r="AK4833">
        <v>4.5</v>
      </c>
      <c r="AM4833" t="s">
        <v>42</v>
      </c>
      <c r="AN4833">
        <v>4.5</v>
      </c>
      <c r="AO4833">
        <v>0</v>
      </c>
    </row>
    <row r="4834" spans="1:41" x14ac:dyDescent="0.25">
      <c r="A4834" t="s">
        <v>1007</v>
      </c>
      <c r="F4834" t="s">
        <v>1007</v>
      </c>
      <c r="G4834" s="1">
        <v>42430</v>
      </c>
      <c r="I4834" t="s">
        <v>1023</v>
      </c>
      <c r="J4834" t="s">
        <v>40</v>
      </c>
      <c r="K4834" t="s">
        <v>269</v>
      </c>
      <c r="L4834" t="s">
        <v>42</v>
      </c>
      <c r="M4834" t="s">
        <v>43</v>
      </c>
      <c r="N4834">
        <v>0</v>
      </c>
      <c r="O4834">
        <v>1</v>
      </c>
      <c r="P4834">
        <v>1</v>
      </c>
      <c r="T4834" t="s">
        <v>55</v>
      </c>
      <c r="V4834" t="s">
        <v>67</v>
      </c>
      <c r="X4834" t="s">
        <v>72</v>
      </c>
      <c r="Z4834" t="s">
        <v>270</v>
      </c>
      <c r="AG4834" t="s">
        <v>24</v>
      </c>
      <c r="AH4834" t="str">
        <f>Table1[[#This Row],[FinalID]]</f>
        <v>LIMNEPHILIDAE</v>
      </c>
      <c r="AI4834" t="s">
        <v>60</v>
      </c>
      <c r="AJ4834" t="s">
        <v>271</v>
      </c>
      <c r="AK4834">
        <v>3.4</v>
      </c>
      <c r="AM4834" t="s">
        <v>42</v>
      </c>
      <c r="AN4834">
        <v>3.4</v>
      </c>
      <c r="AO4834">
        <v>0</v>
      </c>
    </row>
    <row r="4835" spans="1:41" x14ac:dyDescent="0.25">
      <c r="A4835" t="s">
        <v>1007</v>
      </c>
      <c r="F4835" t="s">
        <v>1007</v>
      </c>
      <c r="G4835" s="1">
        <v>42430</v>
      </c>
      <c r="I4835" t="s">
        <v>1023</v>
      </c>
      <c r="J4835" t="s">
        <v>40</v>
      </c>
      <c r="K4835" t="s">
        <v>103</v>
      </c>
      <c r="L4835" t="s">
        <v>42</v>
      </c>
      <c r="M4835" t="s">
        <v>43</v>
      </c>
      <c r="N4835">
        <v>0</v>
      </c>
      <c r="O4835">
        <v>18</v>
      </c>
      <c r="P4835">
        <v>18</v>
      </c>
      <c r="T4835" t="s">
        <v>55</v>
      </c>
      <c r="V4835" t="s">
        <v>67</v>
      </c>
      <c r="X4835" t="s">
        <v>80</v>
      </c>
      <c r="Z4835" t="s">
        <v>86</v>
      </c>
      <c r="AC4835" t="s">
        <v>104</v>
      </c>
      <c r="AG4835" t="s">
        <v>27</v>
      </c>
      <c r="AH4835" t="str">
        <f>Table1[[#This Row],[Family]]</f>
        <v>Chironomidae</v>
      </c>
      <c r="AI4835" t="s">
        <v>48</v>
      </c>
      <c r="AJ4835" t="s">
        <v>61</v>
      </c>
      <c r="AK4835">
        <v>5.9</v>
      </c>
      <c r="AM4835" t="s">
        <v>42</v>
      </c>
      <c r="AN4835">
        <v>5.9</v>
      </c>
      <c r="AO4835">
        <v>0</v>
      </c>
    </row>
    <row r="4836" spans="1:41" x14ac:dyDescent="0.25">
      <c r="A4836" t="s">
        <v>1007</v>
      </c>
      <c r="F4836" t="s">
        <v>1007</v>
      </c>
      <c r="G4836" s="1">
        <v>42430</v>
      </c>
      <c r="I4836" t="s">
        <v>1023</v>
      </c>
      <c r="J4836" t="s">
        <v>40</v>
      </c>
      <c r="K4836" t="s">
        <v>227</v>
      </c>
      <c r="L4836" t="s">
        <v>42</v>
      </c>
      <c r="M4836" t="s">
        <v>43</v>
      </c>
      <c r="N4836">
        <v>0</v>
      </c>
      <c r="O4836">
        <v>9</v>
      </c>
      <c r="P4836">
        <v>9</v>
      </c>
      <c r="T4836" t="s">
        <v>55</v>
      </c>
      <c r="V4836" t="s">
        <v>67</v>
      </c>
      <c r="X4836" t="s">
        <v>80</v>
      </c>
      <c r="Z4836" t="s">
        <v>86</v>
      </c>
      <c r="AC4836" t="s">
        <v>228</v>
      </c>
      <c r="AG4836" t="s">
        <v>27</v>
      </c>
      <c r="AH4836" t="str">
        <f>Table1[[#This Row],[Family]]</f>
        <v>Chironomidae</v>
      </c>
      <c r="AI4836" t="s">
        <v>144</v>
      </c>
      <c r="AJ4836" t="s">
        <v>61</v>
      </c>
      <c r="AK4836">
        <v>7.2</v>
      </c>
      <c r="AM4836" t="s">
        <v>42</v>
      </c>
      <c r="AN4836">
        <v>7.2</v>
      </c>
      <c r="AO4836">
        <v>0</v>
      </c>
    </row>
    <row r="4837" spans="1:41" x14ac:dyDescent="0.25">
      <c r="A4837" t="s">
        <v>1007</v>
      </c>
      <c r="F4837" t="s">
        <v>1007</v>
      </c>
      <c r="G4837" s="1">
        <v>42430</v>
      </c>
      <c r="I4837" t="s">
        <v>1023</v>
      </c>
      <c r="J4837" t="s">
        <v>40</v>
      </c>
      <c r="K4837" t="s">
        <v>906</v>
      </c>
      <c r="L4837" t="s">
        <v>42</v>
      </c>
      <c r="M4837" t="s">
        <v>43</v>
      </c>
      <c r="N4837">
        <v>0</v>
      </c>
      <c r="O4837">
        <v>4</v>
      </c>
      <c r="P4837">
        <v>4</v>
      </c>
      <c r="T4837" t="s">
        <v>55</v>
      </c>
      <c r="V4837" t="s">
        <v>67</v>
      </c>
      <c r="X4837" t="s">
        <v>80</v>
      </c>
      <c r="Z4837" t="s">
        <v>86</v>
      </c>
      <c r="AC4837" t="s">
        <v>907</v>
      </c>
      <c r="AG4837" t="s">
        <v>27</v>
      </c>
      <c r="AH4837" t="str">
        <f>Table1[[#This Row],[Family]]</f>
        <v>Chironomidae</v>
      </c>
      <c r="AK4837">
        <v>6.6</v>
      </c>
      <c r="AM4837" t="s">
        <v>42</v>
      </c>
      <c r="AN4837">
        <v>6.6</v>
      </c>
      <c r="AO4837">
        <v>0</v>
      </c>
    </row>
    <row r="4838" spans="1:41" x14ac:dyDescent="0.25">
      <c r="A4838" t="s">
        <v>1007</v>
      </c>
      <c r="F4838" t="s">
        <v>1007</v>
      </c>
      <c r="G4838" s="1">
        <v>42430</v>
      </c>
      <c r="I4838" t="s">
        <v>1023</v>
      </c>
      <c r="J4838" t="s">
        <v>40</v>
      </c>
      <c r="K4838" t="s">
        <v>107</v>
      </c>
      <c r="L4838" t="s">
        <v>42</v>
      </c>
      <c r="M4838" t="s">
        <v>43</v>
      </c>
      <c r="N4838">
        <v>0</v>
      </c>
      <c r="O4838">
        <v>8</v>
      </c>
      <c r="P4838">
        <v>8</v>
      </c>
      <c r="T4838" t="s">
        <v>55</v>
      </c>
      <c r="V4838" t="s">
        <v>67</v>
      </c>
      <c r="X4838" t="s">
        <v>80</v>
      </c>
      <c r="Z4838" t="s">
        <v>86</v>
      </c>
      <c r="AC4838" t="s">
        <v>108</v>
      </c>
      <c r="AG4838" t="s">
        <v>27</v>
      </c>
      <c r="AH4838" t="str">
        <f>Table1[[#This Row],[Family]]</f>
        <v>Chironomidae</v>
      </c>
      <c r="AI4838" t="s">
        <v>48</v>
      </c>
      <c r="AJ4838" t="s">
        <v>82</v>
      </c>
      <c r="AK4838">
        <v>9.1999999999999993</v>
      </c>
      <c r="AM4838" t="s">
        <v>42</v>
      </c>
      <c r="AN4838">
        <v>9.1999999999999993</v>
      </c>
      <c r="AO4838">
        <v>0</v>
      </c>
    </row>
    <row r="4839" spans="1:41" x14ac:dyDescent="0.25">
      <c r="A4839" t="s">
        <v>1007</v>
      </c>
      <c r="F4839" t="s">
        <v>1007</v>
      </c>
      <c r="G4839" s="1">
        <v>42430</v>
      </c>
      <c r="I4839" t="s">
        <v>1023</v>
      </c>
      <c r="J4839" t="s">
        <v>40</v>
      </c>
      <c r="K4839" t="s">
        <v>229</v>
      </c>
      <c r="L4839" t="s">
        <v>42</v>
      </c>
      <c r="M4839" t="s">
        <v>43</v>
      </c>
      <c r="N4839">
        <v>0</v>
      </c>
      <c r="O4839">
        <v>5</v>
      </c>
      <c r="P4839">
        <v>5</v>
      </c>
      <c r="T4839" t="s">
        <v>55</v>
      </c>
      <c r="V4839" t="s">
        <v>67</v>
      </c>
      <c r="X4839" t="s">
        <v>80</v>
      </c>
      <c r="Z4839" t="s">
        <v>86</v>
      </c>
      <c r="AC4839" t="s">
        <v>230</v>
      </c>
      <c r="AG4839" t="s">
        <v>27</v>
      </c>
      <c r="AH4839" t="str">
        <f>Table1[[#This Row],[Family]]</f>
        <v>Chironomidae</v>
      </c>
      <c r="AI4839" t="s">
        <v>48</v>
      </c>
      <c r="AJ4839" t="s">
        <v>61</v>
      </c>
      <c r="AK4839">
        <v>6.2</v>
      </c>
      <c r="AM4839" t="s">
        <v>42</v>
      </c>
      <c r="AN4839">
        <v>6.2</v>
      </c>
      <c r="AO4839">
        <v>0</v>
      </c>
    </row>
    <row r="4840" spans="1:41" x14ac:dyDescent="0.25">
      <c r="A4840" t="s">
        <v>1007</v>
      </c>
      <c r="F4840" t="s">
        <v>1007</v>
      </c>
      <c r="G4840" s="1">
        <v>42430</v>
      </c>
      <c r="I4840" t="s">
        <v>1023</v>
      </c>
      <c r="J4840" t="s">
        <v>40</v>
      </c>
      <c r="K4840" t="s">
        <v>109</v>
      </c>
      <c r="L4840" t="s">
        <v>42</v>
      </c>
      <c r="M4840" t="s">
        <v>43</v>
      </c>
      <c r="N4840">
        <v>0</v>
      </c>
      <c r="O4840">
        <v>1</v>
      </c>
      <c r="P4840">
        <v>1</v>
      </c>
      <c r="T4840" t="s">
        <v>55</v>
      </c>
      <c r="V4840" t="s">
        <v>67</v>
      </c>
      <c r="X4840" t="s">
        <v>80</v>
      </c>
      <c r="Z4840" t="s">
        <v>86</v>
      </c>
      <c r="AC4840" t="s">
        <v>110</v>
      </c>
      <c r="AG4840" t="s">
        <v>27</v>
      </c>
      <c r="AH4840" t="str">
        <f>Table1[[#This Row],[Family]]</f>
        <v>Chironomidae</v>
      </c>
      <c r="AI4840" t="s">
        <v>76</v>
      </c>
      <c r="AK4840">
        <v>7.5</v>
      </c>
      <c r="AM4840" t="s">
        <v>42</v>
      </c>
      <c r="AN4840">
        <v>7.5</v>
      </c>
      <c r="AO4840">
        <v>0</v>
      </c>
    </row>
    <row r="4841" spans="1:41" x14ac:dyDescent="0.25">
      <c r="A4841" t="s">
        <v>1007</v>
      </c>
      <c r="F4841" t="s">
        <v>1007</v>
      </c>
      <c r="G4841" s="1">
        <v>42430</v>
      </c>
      <c r="I4841" t="s">
        <v>1023</v>
      </c>
      <c r="J4841" t="s">
        <v>40</v>
      </c>
      <c r="K4841" t="s">
        <v>421</v>
      </c>
      <c r="L4841" t="s">
        <v>42</v>
      </c>
      <c r="M4841" t="s">
        <v>43</v>
      </c>
      <c r="N4841">
        <v>0</v>
      </c>
      <c r="O4841">
        <v>8</v>
      </c>
      <c r="P4841">
        <v>8</v>
      </c>
      <c r="T4841" t="s">
        <v>55</v>
      </c>
      <c r="V4841" t="s">
        <v>67</v>
      </c>
      <c r="X4841" t="s">
        <v>80</v>
      </c>
      <c r="Z4841" t="s">
        <v>199</v>
      </c>
      <c r="AB4841" t="s">
        <v>200</v>
      </c>
      <c r="AC4841" t="s">
        <v>422</v>
      </c>
      <c r="AG4841" t="s">
        <v>27</v>
      </c>
      <c r="AH4841" t="str">
        <f>Table1[[#This Row],[Family]]</f>
        <v>Simuliidae</v>
      </c>
      <c r="AI4841" t="s">
        <v>92</v>
      </c>
      <c r="AJ4841" t="s">
        <v>53</v>
      </c>
      <c r="AK4841">
        <v>2.4</v>
      </c>
      <c r="AM4841" t="s">
        <v>42</v>
      </c>
      <c r="AN4841">
        <v>2.4</v>
      </c>
      <c r="AO4841">
        <v>0</v>
      </c>
    </row>
    <row r="4842" spans="1:41" x14ac:dyDescent="0.25">
      <c r="A4842" t="s">
        <v>1007</v>
      </c>
      <c r="F4842" t="s">
        <v>1007</v>
      </c>
      <c r="G4842" s="1">
        <v>42430</v>
      </c>
      <c r="I4842" t="s">
        <v>1023</v>
      </c>
      <c r="J4842" t="s">
        <v>40</v>
      </c>
      <c r="K4842" t="s">
        <v>311</v>
      </c>
      <c r="L4842" t="s">
        <v>42</v>
      </c>
      <c r="M4842" t="s">
        <v>43</v>
      </c>
      <c r="N4842">
        <v>0</v>
      </c>
      <c r="O4842">
        <v>1</v>
      </c>
      <c r="P4842">
        <v>1</v>
      </c>
      <c r="T4842" t="s">
        <v>55</v>
      </c>
      <c r="V4842" t="s">
        <v>67</v>
      </c>
      <c r="X4842" t="s">
        <v>80</v>
      </c>
      <c r="Z4842" t="s">
        <v>203</v>
      </c>
      <c r="AG4842" t="s">
        <v>24</v>
      </c>
      <c r="AH4842" t="str">
        <f>Table1[[#This Row],[FinalID]]</f>
        <v>TIPULIDAE</v>
      </c>
      <c r="AI4842" t="s">
        <v>76</v>
      </c>
      <c r="AJ4842" t="s">
        <v>190</v>
      </c>
      <c r="AK4842">
        <v>4.8</v>
      </c>
      <c r="AM4842" t="s">
        <v>42</v>
      </c>
      <c r="AN4842">
        <v>4.8</v>
      </c>
      <c r="AO4842">
        <v>0</v>
      </c>
    </row>
    <row r="4843" spans="1:41" x14ac:dyDescent="0.25">
      <c r="A4843" t="s">
        <v>1007</v>
      </c>
      <c r="F4843" t="s">
        <v>1007</v>
      </c>
      <c r="G4843" s="1">
        <v>42430</v>
      </c>
      <c r="I4843" t="s">
        <v>1023</v>
      </c>
      <c r="J4843" t="s">
        <v>40</v>
      </c>
      <c r="K4843" t="s">
        <v>911</v>
      </c>
      <c r="L4843" t="s">
        <v>42</v>
      </c>
      <c r="M4843" t="s">
        <v>43</v>
      </c>
      <c r="N4843">
        <v>0</v>
      </c>
      <c r="O4843">
        <v>1</v>
      </c>
      <c r="P4843">
        <v>1</v>
      </c>
      <c r="T4843" t="s">
        <v>55</v>
      </c>
      <c r="V4843" t="s">
        <v>67</v>
      </c>
      <c r="X4843" t="s">
        <v>80</v>
      </c>
      <c r="Z4843" t="s">
        <v>203</v>
      </c>
      <c r="AC4843" t="s">
        <v>912</v>
      </c>
      <c r="AG4843" t="s">
        <v>27</v>
      </c>
      <c r="AH4843" t="str">
        <f>Table1[[#This Row],[Family]]</f>
        <v>Tipulidae</v>
      </c>
      <c r="AI4843" t="s">
        <v>48</v>
      </c>
      <c r="AJ4843" t="s">
        <v>49</v>
      </c>
      <c r="AK4843">
        <v>6.3</v>
      </c>
      <c r="AM4843" t="s">
        <v>42</v>
      </c>
      <c r="AN4843">
        <v>6.3</v>
      </c>
      <c r="AO4843">
        <v>0</v>
      </c>
    </row>
    <row r="4844" spans="1:41" x14ac:dyDescent="0.25">
      <c r="A4844" t="s">
        <v>1008</v>
      </c>
      <c r="F4844" t="s">
        <v>1008</v>
      </c>
      <c r="G4844" s="1">
        <v>42439</v>
      </c>
      <c r="I4844" t="s">
        <v>1023</v>
      </c>
      <c r="J4844" t="s">
        <v>40</v>
      </c>
      <c r="K4844" t="s">
        <v>50</v>
      </c>
      <c r="L4844" t="s">
        <v>42</v>
      </c>
      <c r="M4844" t="s">
        <v>43</v>
      </c>
      <c r="N4844">
        <v>0</v>
      </c>
      <c r="O4844">
        <v>2</v>
      </c>
      <c r="P4844">
        <v>2</v>
      </c>
      <c r="T4844" t="s">
        <v>44</v>
      </c>
      <c r="V4844" t="s">
        <v>45</v>
      </c>
      <c r="X4844" t="s">
        <v>51</v>
      </c>
      <c r="Z4844" t="s">
        <v>52</v>
      </c>
      <c r="AG4844" t="s">
        <v>24</v>
      </c>
      <c r="AH4844" t="str">
        <f>Table1[[#This Row],[FinalID]]</f>
        <v>TUBIFICIDAE</v>
      </c>
      <c r="AI4844" t="s">
        <v>48</v>
      </c>
      <c r="AJ4844" t="s">
        <v>53</v>
      </c>
      <c r="AK4844">
        <v>8.4</v>
      </c>
      <c r="AM4844" t="s">
        <v>42</v>
      </c>
      <c r="AN4844">
        <v>8.4</v>
      </c>
      <c r="AO4844">
        <v>0</v>
      </c>
    </row>
    <row r="4845" spans="1:41" x14ac:dyDescent="0.25">
      <c r="A4845" t="s">
        <v>1008</v>
      </c>
      <c r="F4845" t="s">
        <v>1008</v>
      </c>
      <c r="G4845" s="1">
        <v>42439</v>
      </c>
      <c r="I4845" t="s">
        <v>1023</v>
      </c>
      <c r="J4845" t="s">
        <v>40</v>
      </c>
      <c r="K4845" t="s">
        <v>207</v>
      </c>
      <c r="L4845" t="s">
        <v>42</v>
      </c>
      <c r="M4845" t="s">
        <v>43</v>
      </c>
      <c r="N4845">
        <v>0</v>
      </c>
      <c r="O4845">
        <v>2</v>
      </c>
      <c r="P4845">
        <v>2</v>
      </c>
      <c r="T4845" t="s">
        <v>208</v>
      </c>
      <c r="V4845" t="s">
        <v>209</v>
      </c>
      <c r="X4845" t="s">
        <v>210</v>
      </c>
      <c r="Z4845" t="s">
        <v>211</v>
      </c>
      <c r="AC4845" t="s">
        <v>212</v>
      </c>
      <c r="AG4845" t="s">
        <v>27</v>
      </c>
      <c r="AH4845" t="str">
        <f>Table1[[#This Row],[Family]]</f>
        <v>Physidae</v>
      </c>
      <c r="AI4845" t="s">
        <v>144</v>
      </c>
      <c r="AJ4845" t="s">
        <v>213</v>
      </c>
      <c r="AK4845">
        <v>7</v>
      </c>
      <c r="AM4845" t="s">
        <v>42</v>
      </c>
      <c r="AN4845">
        <v>7</v>
      </c>
      <c r="AO4845">
        <v>0</v>
      </c>
    </row>
    <row r="4846" spans="1:41" x14ac:dyDescent="0.25">
      <c r="A4846" t="s">
        <v>1008</v>
      </c>
      <c r="F4846" t="s">
        <v>1008</v>
      </c>
      <c r="G4846" s="1">
        <v>42439</v>
      </c>
      <c r="I4846" t="s">
        <v>1023</v>
      </c>
      <c r="J4846" t="s">
        <v>40</v>
      </c>
      <c r="K4846" t="s">
        <v>292</v>
      </c>
      <c r="L4846" t="s">
        <v>42</v>
      </c>
      <c r="M4846" t="s">
        <v>43</v>
      </c>
      <c r="N4846">
        <v>0</v>
      </c>
      <c r="O4846">
        <v>5</v>
      </c>
      <c r="P4846">
        <v>5</v>
      </c>
      <c r="T4846" t="s">
        <v>55</v>
      </c>
      <c r="V4846" t="s">
        <v>56</v>
      </c>
      <c r="X4846" t="s">
        <v>57</v>
      </c>
      <c r="Z4846" t="s">
        <v>293</v>
      </c>
      <c r="AC4846" t="s">
        <v>294</v>
      </c>
      <c r="AG4846" t="s">
        <v>27</v>
      </c>
      <c r="AH4846" t="str">
        <f>Table1[[#This Row],[Family]]</f>
        <v>Gammaridae</v>
      </c>
      <c r="AI4846" t="s">
        <v>60</v>
      </c>
      <c r="AJ4846" t="s">
        <v>61</v>
      </c>
      <c r="AK4846">
        <v>6.7</v>
      </c>
      <c r="AM4846" t="s">
        <v>42</v>
      </c>
      <c r="AN4846">
        <v>6.7</v>
      </c>
      <c r="AO4846">
        <v>0</v>
      </c>
    </row>
    <row r="4847" spans="1:41" x14ac:dyDescent="0.25">
      <c r="A4847" t="s">
        <v>1008</v>
      </c>
      <c r="F4847" t="s">
        <v>1008</v>
      </c>
      <c r="G4847" s="1">
        <v>42439</v>
      </c>
      <c r="I4847" t="s">
        <v>1023</v>
      </c>
      <c r="J4847" t="s">
        <v>40</v>
      </c>
      <c r="K4847" t="s">
        <v>62</v>
      </c>
      <c r="L4847" t="s">
        <v>42</v>
      </c>
      <c r="M4847" t="s">
        <v>43</v>
      </c>
      <c r="N4847">
        <v>0</v>
      </c>
      <c r="O4847">
        <v>4</v>
      </c>
      <c r="P4847">
        <v>4</v>
      </c>
      <c r="T4847" t="s">
        <v>55</v>
      </c>
      <c r="V4847" t="s">
        <v>56</v>
      </c>
      <c r="X4847" t="s">
        <v>63</v>
      </c>
      <c r="Z4847" t="s">
        <v>64</v>
      </c>
      <c r="AC4847" t="s">
        <v>65</v>
      </c>
      <c r="AG4847" t="s">
        <v>27</v>
      </c>
      <c r="AH4847" t="str">
        <f>Table1[[#This Row],[Family]]</f>
        <v>Asellidae</v>
      </c>
      <c r="AI4847" t="s">
        <v>48</v>
      </c>
      <c r="AJ4847" t="s">
        <v>61</v>
      </c>
      <c r="AK4847">
        <v>2.6</v>
      </c>
      <c r="AM4847" t="s">
        <v>42</v>
      </c>
      <c r="AN4847">
        <v>2.6</v>
      </c>
      <c r="AO4847">
        <v>0</v>
      </c>
    </row>
    <row r="4848" spans="1:41" x14ac:dyDescent="0.25">
      <c r="A4848" t="s">
        <v>1008</v>
      </c>
      <c r="F4848" t="s">
        <v>1008</v>
      </c>
      <c r="G4848" s="1">
        <v>42439</v>
      </c>
      <c r="I4848" t="s">
        <v>1023</v>
      </c>
      <c r="J4848" t="s">
        <v>40</v>
      </c>
      <c r="K4848" t="s">
        <v>620</v>
      </c>
      <c r="L4848" t="s">
        <v>42</v>
      </c>
      <c r="M4848" t="s">
        <v>43</v>
      </c>
      <c r="N4848">
        <v>0</v>
      </c>
      <c r="O4848">
        <v>1</v>
      </c>
      <c r="P4848">
        <v>1</v>
      </c>
      <c r="T4848" t="s">
        <v>55</v>
      </c>
      <c r="V4848" t="s">
        <v>67</v>
      </c>
      <c r="X4848" t="s">
        <v>324</v>
      </c>
      <c r="Z4848" t="s">
        <v>621</v>
      </c>
      <c r="AC4848" t="s">
        <v>622</v>
      </c>
      <c r="AG4848" t="s">
        <v>27</v>
      </c>
      <c r="AH4848" t="str">
        <f>Table1[[#This Row],[Family]]</f>
        <v>Cordulegastridae</v>
      </c>
      <c r="AI4848" t="s">
        <v>76</v>
      </c>
      <c r="AJ4848" t="s">
        <v>49</v>
      </c>
      <c r="AK4848">
        <v>2.4</v>
      </c>
      <c r="AM4848" t="s">
        <v>42</v>
      </c>
      <c r="AN4848">
        <v>2.4</v>
      </c>
      <c r="AO4848">
        <v>0</v>
      </c>
    </row>
    <row r="4849" spans="1:41" x14ac:dyDescent="0.25">
      <c r="A4849" t="s">
        <v>1008</v>
      </c>
      <c r="F4849" t="s">
        <v>1008</v>
      </c>
      <c r="G4849" s="1">
        <v>42439</v>
      </c>
      <c r="I4849" t="s">
        <v>1023</v>
      </c>
      <c r="J4849" t="s">
        <v>40</v>
      </c>
      <c r="K4849" t="s">
        <v>523</v>
      </c>
      <c r="L4849" t="s">
        <v>42</v>
      </c>
      <c r="M4849" t="s">
        <v>43</v>
      </c>
      <c r="N4849">
        <v>0</v>
      </c>
      <c r="O4849">
        <v>4</v>
      </c>
      <c r="P4849">
        <v>4</v>
      </c>
      <c r="T4849" t="s">
        <v>55</v>
      </c>
      <c r="V4849" t="s">
        <v>67</v>
      </c>
      <c r="X4849" t="s">
        <v>152</v>
      </c>
      <c r="Z4849" t="s">
        <v>159</v>
      </c>
      <c r="AG4849" t="s">
        <v>24</v>
      </c>
      <c r="AH4849" t="str">
        <f>Table1[[#This Row],[FinalID]]</f>
        <v>NEMOURIDAE</v>
      </c>
      <c r="AI4849" t="s">
        <v>60</v>
      </c>
      <c r="AJ4849" t="s">
        <v>161</v>
      </c>
      <c r="AK4849">
        <v>2.9</v>
      </c>
      <c r="AM4849" t="s">
        <v>42</v>
      </c>
      <c r="AN4849">
        <v>2.9</v>
      </c>
      <c r="AO4849">
        <v>0</v>
      </c>
    </row>
    <row r="4850" spans="1:41" x14ac:dyDescent="0.25">
      <c r="A4850" t="s">
        <v>1008</v>
      </c>
      <c r="F4850" t="s">
        <v>1008</v>
      </c>
      <c r="G4850" s="1">
        <v>42439</v>
      </c>
      <c r="I4850" t="s">
        <v>1023</v>
      </c>
      <c r="J4850" t="s">
        <v>40</v>
      </c>
      <c r="K4850" t="s">
        <v>158</v>
      </c>
      <c r="L4850" t="s">
        <v>42</v>
      </c>
      <c r="M4850" t="s">
        <v>43</v>
      </c>
      <c r="N4850">
        <v>0</v>
      </c>
      <c r="O4850">
        <v>7</v>
      </c>
      <c r="P4850">
        <v>7</v>
      </c>
      <c r="T4850" t="s">
        <v>55</v>
      </c>
      <c r="V4850" t="s">
        <v>67</v>
      </c>
      <c r="X4850" t="s">
        <v>152</v>
      </c>
      <c r="Z4850" t="s">
        <v>159</v>
      </c>
      <c r="AC4850" t="s">
        <v>160</v>
      </c>
      <c r="AG4850" t="s">
        <v>27</v>
      </c>
      <c r="AH4850" t="str">
        <f>Table1[[#This Row],[Family]]</f>
        <v>Nemouridae</v>
      </c>
      <c r="AI4850" t="s">
        <v>60</v>
      </c>
      <c r="AJ4850" t="s">
        <v>161</v>
      </c>
      <c r="AK4850">
        <v>3</v>
      </c>
      <c r="AM4850" t="s">
        <v>42</v>
      </c>
      <c r="AN4850">
        <v>3</v>
      </c>
      <c r="AO4850">
        <v>0</v>
      </c>
    </row>
    <row r="4851" spans="1:41" x14ac:dyDescent="0.25">
      <c r="A4851" t="s">
        <v>1008</v>
      </c>
      <c r="F4851" t="s">
        <v>1008</v>
      </c>
      <c r="G4851" s="1">
        <v>42439</v>
      </c>
      <c r="I4851" t="s">
        <v>1023</v>
      </c>
      <c r="J4851" t="s">
        <v>40</v>
      </c>
      <c r="K4851" t="s">
        <v>416</v>
      </c>
      <c r="L4851" t="s">
        <v>42</v>
      </c>
      <c r="M4851" t="s">
        <v>43</v>
      </c>
      <c r="N4851">
        <v>0</v>
      </c>
      <c r="O4851">
        <v>1</v>
      </c>
      <c r="P4851">
        <v>1</v>
      </c>
      <c r="T4851" t="s">
        <v>55</v>
      </c>
      <c r="V4851" t="s">
        <v>67</v>
      </c>
      <c r="X4851" t="s">
        <v>373</v>
      </c>
      <c r="Z4851" t="s">
        <v>374</v>
      </c>
      <c r="AC4851" t="s">
        <v>417</v>
      </c>
      <c r="AG4851" t="s">
        <v>27</v>
      </c>
      <c r="AH4851" t="str">
        <f>Table1[[#This Row],[Family]]</f>
        <v>Corydalidae</v>
      </c>
      <c r="AI4851" t="s">
        <v>76</v>
      </c>
      <c r="AJ4851" t="s">
        <v>376</v>
      </c>
      <c r="AK4851">
        <v>1.4</v>
      </c>
      <c r="AM4851" t="s">
        <v>42</v>
      </c>
      <c r="AN4851">
        <v>1.4</v>
      </c>
      <c r="AO4851">
        <v>0</v>
      </c>
    </row>
    <row r="4852" spans="1:41" x14ac:dyDescent="0.25">
      <c r="A4852" t="s">
        <v>1008</v>
      </c>
      <c r="F4852" t="s">
        <v>1008</v>
      </c>
      <c r="G4852" s="1">
        <v>42439</v>
      </c>
      <c r="I4852" t="s">
        <v>1023</v>
      </c>
      <c r="J4852" t="s">
        <v>40</v>
      </c>
      <c r="K4852" t="s">
        <v>269</v>
      </c>
      <c r="L4852" t="s">
        <v>42</v>
      </c>
      <c r="M4852" t="s">
        <v>79</v>
      </c>
      <c r="N4852">
        <v>0</v>
      </c>
      <c r="O4852">
        <v>1</v>
      </c>
      <c r="P4852">
        <v>1</v>
      </c>
      <c r="T4852" t="s">
        <v>55</v>
      </c>
      <c r="V4852" t="s">
        <v>67</v>
      </c>
      <c r="X4852" t="s">
        <v>72</v>
      </c>
      <c r="Z4852" t="s">
        <v>270</v>
      </c>
      <c r="AG4852" t="s">
        <v>24</v>
      </c>
      <c r="AH4852" t="str">
        <f>Table1[[#This Row],[FinalID]]</f>
        <v>LIMNEPHILIDAE</v>
      </c>
      <c r="AI4852" t="s">
        <v>60</v>
      </c>
      <c r="AJ4852" t="s">
        <v>271</v>
      </c>
      <c r="AK4852">
        <v>3.4</v>
      </c>
      <c r="AM4852" t="s">
        <v>42</v>
      </c>
      <c r="AN4852">
        <v>3.4</v>
      </c>
      <c r="AO4852">
        <v>0</v>
      </c>
    </row>
    <row r="4853" spans="1:41" x14ac:dyDescent="0.25">
      <c r="A4853" t="s">
        <v>1008</v>
      </c>
      <c r="F4853" t="s">
        <v>1008</v>
      </c>
      <c r="G4853" s="1">
        <v>42439</v>
      </c>
      <c r="I4853" t="s">
        <v>1023</v>
      </c>
      <c r="J4853" t="s">
        <v>40</v>
      </c>
      <c r="K4853" t="s">
        <v>489</v>
      </c>
      <c r="L4853" t="s">
        <v>42</v>
      </c>
      <c r="M4853" t="s">
        <v>43</v>
      </c>
      <c r="N4853">
        <v>0</v>
      </c>
      <c r="O4853">
        <v>2</v>
      </c>
      <c r="P4853">
        <v>2</v>
      </c>
      <c r="T4853" t="s">
        <v>55</v>
      </c>
      <c r="V4853" t="s">
        <v>67</v>
      </c>
      <c r="X4853" t="s">
        <v>72</v>
      </c>
      <c r="Z4853" t="s">
        <v>270</v>
      </c>
      <c r="AC4853" t="s">
        <v>490</v>
      </c>
      <c r="AG4853" t="s">
        <v>27</v>
      </c>
      <c r="AH4853" t="str">
        <f>Table1[[#This Row],[Family]]</f>
        <v>Limnephilidae</v>
      </c>
      <c r="AI4853" t="s">
        <v>60</v>
      </c>
      <c r="AJ4853" t="s">
        <v>61</v>
      </c>
      <c r="AK4853">
        <v>4.9000000000000004</v>
      </c>
      <c r="AM4853" t="s">
        <v>42</v>
      </c>
      <c r="AN4853">
        <v>4.9000000000000004</v>
      </c>
      <c r="AO4853">
        <v>0</v>
      </c>
    </row>
    <row r="4854" spans="1:41" x14ac:dyDescent="0.25">
      <c r="A4854" t="s">
        <v>1008</v>
      </c>
      <c r="F4854" t="s">
        <v>1008</v>
      </c>
      <c r="G4854" s="1">
        <v>42439</v>
      </c>
      <c r="I4854" t="s">
        <v>1023</v>
      </c>
      <c r="J4854" t="s">
        <v>40</v>
      </c>
      <c r="K4854" t="s">
        <v>103</v>
      </c>
      <c r="L4854" t="s">
        <v>42</v>
      </c>
      <c r="M4854" t="s">
        <v>43</v>
      </c>
      <c r="N4854">
        <v>0</v>
      </c>
      <c r="O4854">
        <v>8</v>
      </c>
      <c r="P4854">
        <v>8</v>
      </c>
      <c r="T4854" t="s">
        <v>55</v>
      </c>
      <c r="V4854" t="s">
        <v>67</v>
      </c>
      <c r="X4854" t="s">
        <v>80</v>
      </c>
      <c r="Z4854" t="s">
        <v>86</v>
      </c>
      <c r="AC4854" t="s">
        <v>104</v>
      </c>
      <c r="AG4854" t="s">
        <v>27</v>
      </c>
      <c r="AH4854" t="str">
        <f>Table1[[#This Row],[Family]]</f>
        <v>Chironomidae</v>
      </c>
      <c r="AI4854" t="s">
        <v>48</v>
      </c>
      <c r="AJ4854" t="s">
        <v>61</v>
      </c>
      <c r="AK4854">
        <v>5.9</v>
      </c>
      <c r="AM4854" t="s">
        <v>42</v>
      </c>
      <c r="AN4854">
        <v>5.9</v>
      </c>
      <c r="AO4854">
        <v>0</v>
      </c>
    </row>
    <row r="4855" spans="1:41" x14ac:dyDescent="0.25">
      <c r="A4855" t="s">
        <v>1008</v>
      </c>
      <c r="F4855" t="s">
        <v>1008</v>
      </c>
      <c r="G4855" s="1">
        <v>42439</v>
      </c>
      <c r="I4855" t="s">
        <v>1023</v>
      </c>
      <c r="J4855" t="s">
        <v>40</v>
      </c>
      <c r="K4855" t="s">
        <v>107</v>
      </c>
      <c r="L4855" t="s">
        <v>42</v>
      </c>
      <c r="M4855" t="s">
        <v>43</v>
      </c>
      <c r="N4855">
        <v>0</v>
      </c>
      <c r="O4855">
        <v>21</v>
      </c>
      <c r="P4855">
        <v>21</v>
      </c>
      <c r="T4855" t="s">
        <v>55</v>
      </c>
      <c r="V4855" t="s">
        <v>67</v>
      </c>
      <c r="X4855" t="s">
        <v>80</v>
      </c>
      <c r="Z4855" t="s">
        <v>86</v>
      </c>
      <c r="AC4855" t="s">
        <v>108</v>
      </c>
      <c r="AG4855" t="s">
        <v>27</v>
      </c>
      <c r="AH4855" t="str">
        <f>Table1[[#This Row],[Family]]</f>
        <v>Chironomidae</v>
      </c>
      <c r="AI4855" t="s">
        <v>48</v>
      </c>
      <c r="AJ4855" t="s">
        <v>82</v>
      </c>
      <c r="AK4855">
        <v>9.1999999999999993</v>
      </c>
      <c r="AM4855" t="s">
        <v>42</v>
      </c>
      <c r="AN4855">
        <v>9.1999999999999993</v>
      </c>
      <c r="AO4855">
        <v>0</v>
      </c>
    </row>
    <row r="4856" spans="1:41" x14ac:dyDescent="0.25">
      <c r="A4856" t="s">
        <v>1008</v>
      </c>
      <c r="F4856" t="s">
        <v>1008</v>
      </c>
      <c r="G4856" s="1">
        <v>42439</v>
      </c>
      <c r="I4856" t="s">
        <v>1023</v>
      </c>
      <c r="J4856" t="s">
        <v>40</v>
      </c>
      <c r="K4856" t="s">
        <v>481</v>
      </c>
      <c r="L4856" t="s">
        <v>42</v>
      </c>
      <c r="M4856" t="s">
        <v>43</v>
      </c>
      <c r="N4856">
        <v>0</v>
      </c>
      <c r="O4856">
        <v>1</v>
      </c>
      <c r="P4856">
        <v>1</v>
      </c>
      <c r="T4856" t="s">
        <v>55</v>
      </c>
      <c r="V4856" t="s">
        <v>67</v>
      </c>
      <c r="X4856" t="s">
        <v>80</v>
      </c>
      <c r="Z4856" t="s">
        <v>86</v>
      </c>
      <c r="AC4856" t="s">
        <v>482</v>
      </c>
      <c r="AG4856" t="s">
        <v>27</v>
      </c>
      <c r="AH4856" t="str">
        <f>Table1[[#This Row],[Family]]</f>
        <v>Chironomidae</v>
      </c>
      <c r="AI4856" t="s">
        <v>48</v>
      </c>
      <c r="AJ4856" t="s">
        <v>61</v>
      </c>
      <c r="AK4856">
        <v>2.1</v>
      </c>
      <c r="AM4856" t="s">
        <v>42</v>
      </c>
      <c r="AN4856">
        <v>2.1</v>
      </c>
      <c r="AO4856">
        <v>0</v>
      </c>
    </row>
    <row r="4857" spans="1:41" x14ac:dyDescent="0.25">
      <c r="A4857" t="s">
        <v>1008</v>
      </c>
      <c r="F4857" t="s">
        <v>1008</v>
      </c>
      <c r="G4857" s="1">
        <v>42439</v>
      </c>
      <c r="I4857" t="s">
        <v>1023</v>
      </c>
      <c r="J4857" t="s">
        <v>40</v>
      </c>
      <c r="K4857" t="s">
        <v>538</v>
      </c>
      <c r="L4857" t="s">
        <v>42</v>
      </c>
      <c r="M4857" t="s">
        <v>79</v>
      </c>
      <c r="N4857">
        <v>0</v>
      </c>
      <c r="O4857">
        <v>7</v>
      </c>
      <c r="P4857">
        <v>7</v>
      </c>
      <c r="T4857" t="s">
        <v>55</v>
      </c>
      <c r="V4857" t="s">
        <v>67</v>
      </c>
      <c r="X4857" t="s">
        <v>80</v>
      </c>
      <c r="Z4857" t="s">
        <v>199</v>
      </c>
      <c r="AG4857" t="s">
        <v>24</v>
      </c>
      <c r="AH4857" t="str">
        <f>Table1[[#This Row],[FinalID]]</f>
        <v>SIMULIIDAE</v>
      </c>
      <c r="AI4857" t="s">
        <v>92</v>
      </c>
      <c r="AJ4857" t="s">
        <v>53</v>
      </c>
      <c r="AK4857">
        <v>3.2</v>
      </c>
      <c r="AM4857" t="s">
        <v>42</v>
      </c>
      <c r="AN4857">
        <v>3.2</v>
      </c>
      <c r="AO4857">
        <v>0</v>
      </c>
    </row>
    <row r="4858" spans="1:41" x14ac:dyDescent="0.25">
      <c r="A4858" t="s">
        <v>1008</v>
      </c>
      <c r="F4858" t="s">
        <v>1008</v>
      </c>
      <c r="G4858" s="1">
        <v>42439</v>
      </c>
      <c r="I4858" t="s">
        <v>1023</v>
      </c>
      <c r="J4858" t="s">
        <v>40</v>
      </c>
      <c r="K4858" t="s">
        <v>198</v>
      </c>
      <c r="L4858" t="s">
        <v>42</v>
      </c>
      <c r="M4858" t="s">
        <v>43</v>
      </c>
      <c r="N4858">
        <v>0</v>
      </c>
      <c r="O4858">
        <v>18</v>
      </c>
      <c r="P4858">
        <v>18</v>
      </c>
      <c r="T4858" t="s">
        <v>55</v>
      </c>
      <c r="V4858" t="s">
        <v>67</v>
      </c>
      <c r="X4858" t="s">
        <v>80</v>
      </c>
      <c r="Z4858" t="s">
        <v>199</v>
      </c>
      <c r="AB4858" t="s">
        <v>200</v>
      </c>
      <c r="AC4858" t="s">
        <v>201</v>
      </c>
      <c r="AG4858" t="s">
        <v>27</v>
      </c>
      <c r="AH4858" t="str">
        <f>Table1[[#This Row],[Family]]</f>
        <v>Simuliidae</v>
      </c>
      <c r="AI4858" t="s">
        <v>92</v>
      </c>
      <c r="AJ4858" t="s">
        <v>53</v>
      </c>
      <c r="AK4858">
        <v>2.4</v>
      </c>
      <c r="AM4858" t="s">
        <v>42</v>
      </c>
      <c r="AN4858">
        <v>2.4</v>
      </c>
      <c r="AO4858">
        <v>0</v>
      </c>
    </row>
    <row r="4859" spans="1:41" x14ac:dyDescent="0.25">
      <c r="A4859" t="s">
        <v>1008</v>
      </c>
      <c r="F4859" t="s">
        <v>1008</v>
      </c>
      <c r="G4859" s="1">
        <v>42439</v>
      </c>
      <c r="I4859" t="s">
        <v>1023</v>
      </c>
      <c r="J4859" t="s">
        <v>40</v>
      </c>
      <c r="K4859" t="s">
        <v>421</v>
      </c>
      <c r="L4859" t="s">
        <v>42</v>
      </c>
      <c r="M4859" t="s">
        <v>43</v>
      </c>
      <c r="N4859">
        <v>0</v>
      </c>
      <c r="O4859">
        <v>30</v>
      </c>
      <c r="P4859">
        <v>30</v>
      </c>
      <c r="T4859" t="s">
        <v>55</v>
      </c>
      <c r="V4859" t="s">
        <v>67</v>
      </c>
      <c r="X4859" t="s">
        <v>80</v>
      </c>
      <c r="Z4859" t="s">
        <v>199</v>
      </c>
      <c r="AB4859" t="s">
        <v>200</v>
      </c>
      <c r="AC4859" t="s">
        <v>422</v>
      </c>
      <c r="AG4859" t="s">
        <v>27</v>
      </c>
      <c r="AH4859" t="str">
        <f>Table1[[#This Row],[Family]]</f>
        <v>Simuliidae</v>
      </c>
      <c r="AI4859" t="s">
        <v>92</v>
      </c>
      <c r="AJ4859" t="s">
        <v>53</v>
      </c>
      <c r="AK4859">
        <v>2.4</v>
      </c>
      <c r="AM4859" t="s">
        <v>42</v>
      </c>
      <c r="AN4859">
        <v>2.4</v>
      </c>
      <c r="AO4859">
        <v>0</v>
      </c>
    </row>
    <row r="4860" spans="1:41" x14ac:dyDescent="0.25">
      <c r="A4860" t="s">
        <v>1008</v>
      </c>
      <c r="F4860" t="s">
        <v>1008</v>
      </c>
      <c r="G4860" s="1">
        <v>42439</v>
      </c>
      <c r="I4860" t="s">
        <v>1023</v>
      </c>
      <c r="J4860" t="s">
        <v>40</v>
      </c>
      <c r="K4860" t="s">
        <v>432</v>
      </c>
      <c r="L4860" t="s">
        <v>42</v>
      </c>
      <c r="M4860" t="s">
        <v>43</v>
      </c>
      <c r="N4860">
        <v>0</v>
      </c>
      <c r="O4860">
        <v>3</v>
      </c>
      <c r="P4860">
        <v>3</v>
      </c>
      <c r="T4860" t="s">
        <v>55</v>
      </c>
      <c r="V4860" t="s">
        <v>67</v>
      </c>
      <c r="X4860" t="s">
        <v>80</v>
      </c>
      <c r="Z4860" t="s">
        <v>126</v>
      </c>
      <c r="AC4860" t="s">
        <v>433</v>
      </c>
      <c r="AG4860" t="s">
        <v>27</v>
      </c>
      <c r="AH4860" t="str">
        <f>Table1[[#This Row],[Family]]</f>
        <v>Tabanidae</v>
      </c>
      <c r="AI4860" t="s">
        <v>76</v>
      </c>
      <c r="AJ4860" t="s">
        <v>82</v>
      </c>
      <c r="AK4860">
        <v>2.9</v>
      </c>
      <c r="AM4860" t="s">
        <v>42</v>
      </c>
      <c r="AN4860">
        <v>2.9</v>
      </c>
      <c r="AO4860">
        <v>0</v>
      </c>
    </row>
    <row r="4861" spans="1:41" x14ac:dyDescent="0.25">
      <c r="A4861" t="s">
        <v>1008</v>
      </c>
      <c r="F4861" t="s">
        <v>1008</v>
      </c>
      <c r="G4861" s="1">
        <v>42439</v>
      </c>
      <c r="I4861" t="s">
        <v>1023</v>
      </c>
      <c r="J4861" t="s">
        <v>40</v>
      </c>
      <c r="K4861" t="s">
        <v>911</v>
      </c>
      <c r="L4861" t="s">
        <v>42</v>
      </c>
      <c r="M4861" t="s">
        <v>43</v>
      </c>
      <c r="N4861">
        <v>0</v>
      </c>
      <c r="O4861">
        <v>1</v>
      </c>
      <c r="P4861">
        <v>1</v>
      </c>
      <c r="T4861" t="s">
        <v>55</v>
      </c>
      <c r="V4861" t="s">
        <v>67</v>
      </c>
      <c r="X4861" t="s">
        <v>80</v>
      </c>
      <c r="Z4861" t="s">
        <v>203</v>
      </c>
      <c r="AC4861" t="s">
        <v>912</v>
      </c>
      <c r="AG4861" t="s">
        <v>27</v>
      </c>
      <c r="AH4861" t="str">
        <f>Table1[[#This Row],[Family]]</f>
        <v>Tipulidae</v>
      </c>
      <c r="AI4861" t="s">
        <v>48</v>
      </c>
      <c r="AJ4861" t="s">
        <v>49</v>
      </c>
      <c r="AK4861">
        <v>6.3</v>
      </c>
      <c r="AM4861" t="s">
        <v>42</v>
      </c>
      <c r="AN4861">
        <v>6.3</v>
      </c>
      <c r="AO4861">
        <v>0</v>
      </c>
    </row>
    <row r="4862" spans="1:41" x14ac:dyDescent="0.25">
      <c r="A4862" t="s">
        <v>1008</v>
      </c>
      <c r="F4862" t="s">
        <v>1008</v>
      </c>
      <c r="G4862" s="1">
        <v>42439</v>
      </c>
      <c r="I4862" t="s">
        <v>1023</v>
      </c>
      <c r="J4862" t="s">
        <v>40</v>
      </c>
      <c r="K4862" t="s">
        <v>239</v>
      </c>
      <c r="L4862" t="s">
        <v>42</v>
      </c>
      <c r="M4862" t="s">
        <v>43</v>
      </c>
      <c r="N4862">
        <v>0</v>
      </c>
      <c r="O4862">
        <v>1</v>
      </c>
      <c r="P4862">
        <v>1</v>
      </c>
      <c r="T4862" t="s">
        <v>55</v>
      </c>
      <c r="V4862" t="s">
        <v>67</v>
      </c>
      <c r="X4862" t="s">
        <v>80</v>
      </c>
      <c r="Z4862" t="s">
        <v>203</v>
      </c>
      <c r="AC4862" t="s">
        <v>240</v>
      </c>
      <c r="AG4862" t="s">
        <v>27</v>
      </c>
      <c r="AH4862" t="str">
        <f>Table1[[#This Row],[Family]]</f>
        <v>Tipulidae</v>
      </c>
      <c r="AI4862" t="s">
        <v>60</v>
      </c>
      <c r="AJ4862" t="s">
        <v>49</v>
      </c>
      <c r="AK4862">
        <v>6.7</v>
      </c>
      <c r="AM4862" t="s">
        <v>42</v>
      </c>
      <c r="AN4862">
        <v>6.7</v>
      </c>
      <c r="AO4862">
        <v>0</v>
      </c>
    </row>
    <row r="4863" spans="1:41" x14ac:dyDescent="0.25">
      <c r="A4863" t="s">
        <v>1009</v>
      </c>
      <c r="F4863" t="s">
        <v>1009</v>
      </c>
      <c r="G4863" s="1">
        <v>42457</v>
      </c>
      <c r="I4863" t="s">
        <v>1023</v>
      </c>
      <c r="J4863" t="s">
        <v>40</v>
      </c>
      <c r="K4863" t="s">
        <v>258</v>
      </c>
      <c r="L4863" t="s">
        <v>42</v>
      </c>
      <c r="M4863" t="s">
        <v>43</v>
      </c>
      <c r="N4863">
        <v>0</v>
      </c>
      <c r="O4863">
        <v>1</v>
      </c>
      <c r="P4863">
        <v>1</v>
      </c>
      <c r="T4863" t="s">
        <v>44</v>
      </c>
      <c r="V4863" t="s">
        <v>45</v>
      </c>
      <c r="X4863" t="s">
        <v>46</v>
      </c>
      <c r="Z4863" t="s">
        <v>259</v>
      </c>
      <c r="AG4863" t="s">
        <v>24</v>
      </c>
      <c r="AH4863" t="str">
        <f>Table1[[#This Row],[FinalID]]</f>
        <v>ENCHYTRAEIDAE</v>
      </c>
      <c r="AI4863" t="s">
        <v>48</v>
      </c>
      <c r="AJ4863" t="s">
        <v>49</v>
      </c>
      <c r="AK4863">
        <v>9.1</v>
      </c>
      <c r="AM4863" t="s">
        <v>42</v>
      </c>
      <c r="AN4863">
        <v>9.1</v>
      </c>
      <c r="AO4863">
        <v>0</v>
      </c>
    </row>
    <row r="4864" spans="1:41" x14ac:dyDescent="0.25">
      <c r="A4864" t="s">
        <v>1009</v>
      </c>
      <c r="F4864" t="s">
        <v>1009</v>
      </c>
      <c r="G4864" s="1">
        <v>42457</v>
      </c>
      <c r="I4864" t="s">
        <v>1023</v>
      </c>
      <c r="J4864" t="s">
        <v>40</v>
      </c>
      <c r="K4864" t="s">
        <v>50</v>
      </c>
      <c r="L4864" t="s">
        <v>42</v>
      </c>
      <c r="M4864" t="s">
        <v>43</v>
      </c>
      <c r="N4864">
        <v>0</v>
      </c>
      <c r="O4864">
        <v>7</v>
      </c>
      <c r="P4864">
        <v>7</v>
      </c>
      <c r="T4864" t="s">
        <v>44</v>
      </c>
      <c r="V4864" t="s">
        <v>45</v>
      </c>
      <c r="X4864" t="s">
        <v>51</v>
      </c>
      <c r="Z4864" t="s">
        <v>52</v>
      </c>
      <c r="AG4864" t="s">
        <v>24</v>
      </c>
      <c r="AH4864" t="str">
        <f>Table1[[#This Row],[FinalID]]</f>
        <v>TUBIFICIDAE</v>
      </c>
      <c r="AI4864" t="s">
        <v>48</v>
      </c>
      <c r="AJ4864" t="s">
        <v>53</v>
      </c>
      <c r="AK4864">
        <v>8.4</v>
      </c>
      <c r="AM4864" t="s">
        <v>42</v>
      </c>
      <c r="AN4864">
        <v>8.4</v>
      </c>
      <c r="AO4864">
        <v>0</v>
      </c>
    </row>
    <row r="4865" spans="1:41" x14ac:dyDescent="0.25">
      <c r="A4865" t="s">
        <v>1009</v>
      </c>
      <c r="F4865" t="s">
        <v>1009</v>
      </c>
      <c r="G4865" s="1">
        <v>42457</v>
      </c>
      <c r="I4865" t="s">
        <v>1023</v>
      </c>
      <c r="J4865" t="s">
        <v>40</v>
      </c>
      <c r="K4865" t="s">
        <v>315</v>
      </c>
      <c r="L4865" t="s">
        <v>42</v>
      </c>
      <c r="M4865" t="s">
        <v>43</v>
      </c>
      <c r="N4865">
        <v>0</v>
      </c>
      <c r="O4865">
        <v>1</v>
      </c>
      <c r="P4865">
        <v>1</v>
      </c>
      <c r="T4865" t="s">
        <v>55</v>
      </c>
      <c r="V4865" t="s">
        <v>56</v>
      </c>
      <c r="X4865" t="s">
        <v>57</v>
      </c>
      <c r="Z4865" t="s">
        <v>290</v>
      </c>
      <c r="AC4865" t="s">
        <v>316</v>
      </c>
      <c r="AG4865" t="s">
        <v>27</v>
      </c>
      <c r="AH4865" t="str">
        <f>Table1[[#This Row],[Family]]</f>
        <v>Crangonyctidae</v>
      </c>
      <c r="AI4865" t="s">
        <v>48</v>
      </c>
      <c r="AJ4865" t="s">
        <v>61</v>
      </c>
      <c r="AK4865">
        <v>6.7</v>
      </c>
      <c r="AM4865" t="s">
        <v>42</v>
      </c>
      <c r="AN4865">
        <v>6.7</v>
      </c>
      <c r="AO4865">
        <v>0</v>
      </c>
    </row>
    <row r="4866" spans="1:41" x14ac:dyDescent="0.25">
      <c r="A4866" t="s">
        <v>1009</v>
      </c>
      <c r="F4866" t="s">
        <v>1009</v>
      </c>
      <c r="G4866" s="1">
        <v>42457</v>
      </c>
      <c r="I4866" t="s">
        <v>1023</v>
      </c>
      <c r="J4866" t="s">
        <v>40</v>
      </c>
      <c r="K4866" t="s">
        <v>289</v>
      </c>
      <c r="L4866" t="s">
        <v>42</v>
      </c>
      <c r="M4866" t="s">
        <v>43</v>
      </c>
      <c r="N4866">
        <v>0</v>
      </c>
      <c r="O4866">
        <v>1</v>
      </c>
      <c r="P4866">
        <v>1</v>
      </c>
      <c r="T4866" t="s">
        <v>55</v>
      </c>
      <c r="V4866" t="s">
        <v>67</v>
      </c>
      <c r="X4866" t="s">
        <v>57</v>
      </c>
      <c r="Z4866" t="s">
        <v>290</v>
      </c>
      <c r="AC4866" t="s">
        <v>291</v>
      </c>
      <c r="AG4866" t="s">
        <v>27</v>
      </c>
      <c r="AH4866" t="str">
        <f>Table1[[#This Row],[Family]]</f>
        <v>Crangonyctidae</v>
      </c>
      <c r="AK4866">
        <v>0.4</v>
      </c>
      <c r="AM4866" t="s">
        <v>42</v>
      </c>
      <c r="AN4866">
        <v>0.4</v>
      </c>
      <c r="AO4866">
        <v>0</v>
      </c>
    </row>
    <row r="4867" spans="1:41" x14ac:dyDescent="0.25">
      <c r="A4867" t="s">
        <v>1009</v>
      </c>
      <c r="F4867" t="s">
        <v>1009</v>
      </c>
      <c r="G4867" s="1">
        <v>42457</v>
      </c>
      <c r="I4867" t="s">
        <v>1023</v>
      </c>
      <c r="J4867" t="s">
        <v>40</v>
      </c>
      <c r="K4867" t="s">
        <v>62</v>
      </c>
      <c r="L4867" t="s">
        <v>42</v>
      </c>
      <c r="M4867" t="s">
        <v>43</v>
      </c>
      <c r="N4867">
        <v>0</v>
      </c>
      <c r="O4867">
        <v>1</v>
      </c>
      <c r="P4867">
        <v>1</v>
      </c>
      <c r="T4867" t="s">
        <v>55</v>
      </c>
      <c r="V4867" t="s">
        <v>56</v>
      </c>
      <c r="X4867" t="s">
        <v>63</v>
      </c>
      <c r="Z4867" t="s">
        <v>64</v>
      </c>
      <c r="AC4867" t="s">
        <v>65</v>
      </c>
      <c r="AG4867" t="s">
        <v>27</v>
      </c>
      <c r="AH4867" t="str">
        <f>Table1[[#This Row],[Family]]</f>
        <v>Asellidae</v>
      </c>
      <c r="AI4867" t="s">
        <v>48</v>
      </c>
      <c r="AJ4867" t="s">
        <v>61</v>
      </c>
      <c r="AK4867">
        <v>2.6</v>
      </c>
      <c r="AM4867" t="s">
        <v>42</v>
      </c>
      <c r="AN4867">
        <v>2.6</v>
      </c>
      <c r="AO4867">
        <v>0</v>
      </c>
    </row>
    <row r="4868" spans="1:41" x14ac:dyDescent="0.25">
      <c r="A4868" t="s">
        <v>1009</v>
      </c>
      <c r="F4868" t="s">
        <v>1009</v>
      </c>
      <c r="G4868" s="1">
        <v>42457</v>
      </c>
      <c r="I4868" t="s">
        <v>1023</v>
      </c>
      <c r="J4868" t="s">
        <v>40</v>
      </c>
      <c r="K4868" t="s">
        <v>339</v>
      </c>
      <c r="L4868" t="s">
        <v>42</v>
      </c>
      <c r="M4868" t="s">
        <v>43</v>
      </c>
      <c r="N4868">
        <v>0</v>
      </c>
      <c r="O4868">
        <v>1</v>
      </c>
      <c r="P4868">
        <v>1</v>
      </c>
      <c r="T4868" t="s">
        <v>55</v>
      </c>
      <c r="V4868" t="s">
        <v>67</v>
      </c>
      <c r="X4868" t="s">
        <v>324</v>
      </c>
      <c r="Z4868" t="s">
        <v>328</v>
      </c>
      <c r="AG4868" t="s">
        <v>24</v>
      </c>
      <c r="AH4868" t="str">
        <f>Table1[[#This Row],[FinalID]]</f>
        <v>COENAGRIONIDAE</v>
      </c>
      <c r="AI4868" t="s">
        <v>76</v>
      </c>
      <c r="AJ4868" t="s">
        <v>213</v>
      </c>
      <c r="AK4868">
        <v>9</v>
      </c>
      <c r="AM4868" t="s">
        <v>42</v>
      </c>
      <c r="AN4868">
        <v>9</v>
      </c>
      <c r="AO4868">
        <v>0</v>
      </c>
    </row>
    <row r="4869" spans="1:41" x14ac:dyDescent="0.25">
      <c r="A4869" t="s">
        <v>1009</v>
      </c>
      <c r="F4869" t="s">
        <v>1009</v>
      </c>
      <c r="G4869" s="1">
        <v>42457</v>
      </c>
      <c r="I4869" t="s">
        <v>1023</v>
      </c>
      <c r="J4869" t="s">
        <v>40</v>
      </c>
      <c r="K4869" t="s">
        <v>523</v>
      </c>
      <c r="L4869" t="s">
        <v>42</v>
      </c>
      <c r="M4869" t="s">
        <v>43</v>
      </c>
      <c r="N4869">
        <v>0</v>
      </c>
      <c r="O4869">
        <v>22</v>
      </c>
      <c r="P4869">
        <v>22</v>
      </c>
      <c r="T4869" t="s">
        <v>55</v>
      </c>
      <c r="V4869" t="s">
        <v>67</v>
      </c>
      <c r="X4869" t="s">
        <v>152</v>
      </c>
      <c r="Z4869" t="s">
        <v>159</v>
      </c>
      <c r="AG4869" t="s">
        <v>24</v>
      </c>
      <c r="AH4869" t="str">
        <f>Table1[[#This Row],[FinalID]]</f>
        <v>NEMOURIDAE</v>
      </c>
      <c r="AI4869" t="s">
        <v>60</v>
      </c>
      <c r="AJ4869" t="s">
        <v>161</v>
      </c>
      <c r="AK4869">
        <v>2.9</v>
      </c>
      <c r="AM4869" t="s">
        <v>42</v>
      </c>
      <c r="AN4869">
        <v>2.9</v>
      </c>
      <c r="AO4869">
        <v>0</v>
      </c>
    </row>
    <row r="4870" spans="1:41" x14ac:dyDescent="0.25">
      <c r="A4870" t="s">
        <v>1009</v>
      </c>
      <c r="F4870" t="s">
        <v>1009</v>
      </c>
      <c r="G4870" s="1">
        <v>42457</v>
      </c>
      <c r="I4870" t="s">
        <v>1023</v>
      </c>
      <c r="J4870" t="s">
        <v>40</v>
      </c>
      <c r="K4870" t="s">
        <v>158</v>
      </c>
      <c r="L4870" t="s">
        <v>42</v>
      </c>
      <c r="M4870" t="s">
        <v>43</v>
      </c>
      <c r="N4870">
        <v>0</v>
      </c>
      <c r="O4870">
        <v>1</v>
      </c>
      <c r="P4870">
        <v>1</v>
      </c>
      <c r="T4870" t="s">
        <v>55</v>
      </c>
      <c r="V4870" t="s">
        <v>67</v>
      </c>
      <c r="X4870" t="s">
        <v>152</v>
      </c>
      <c r="Z4870" t="s">
        <v>159</v>
      </c>
      <c r="AC4870" t="s">
        <v>160</v>
      </c>
      <c r="AG4870" t="s">
        <v>27</v>
      </c>
      <c r="AH4870" t="str">
        <f>Table1[[#This Row],[Family]]</f>
        <v>Nemouridae</v>
      </c>
      <c r="AI4870" t="s">
        <v>60</v>
      </c>
      <c r="AJ4870" t="s">
        <v>161</v>
      </c>
      <c r="AK4870">
        <v>3</v>
      </c>
      <c r="AM4870" t="s">
        <v>42</v>
      </c>
      <c r="AN4870">
        <v>3</v>
      </c>
      <c r="AO4870">
        <v>0</v>
      </c>
    </row>
    <row r="4871" spans="1:41" x14ac:dyDescent="0.25">
      <c r="A4871" t="s">
        <v>1009</v>
      </c>
      <c r="F4871" t="s">
        <v>1009</v>
      </c>
      <c r="G4871" s="1">
        <v>42457</v>
      </c>
      <c r="I4871" t="s">
        <v>1023</v>
      </c>
      <c r="J4871" t="s">
        <v>40</v>
      </c>
      <c r="K4871" t="s">
        <v>166</v>
      </c>
      <c r="L4871" t="s">
        <v>42</v>
      </c>
      <c r="M4871" t="s">
        <v>43</v>
      </c>
      <c r="N4871">
        <v>0</v>
      </c>
      <c r="O4871">
        <v>2</v>
      </c>
      <c r="P4871">
        <v>2</v>
      </c>
      <c r="T4871" t="s">
        <v>55</v>
      </c>
      <c r="V4871" t="s">
        <v>67</v>
      </c>
      <c r="X4871" t="s">
        <v>152</v>
      </c>
      <c r="Z4871" t="s">
        <v>167</v>
      </c>
      <c r="AC4871" t="s">
        <v>168</v>
      </c>
      <c r="AG4871" t="s">
        <v>27</v>
      </c>
      <c r="AH4871" t="str">
        <f>Table1[[#This Row],[Family]]</f>
        <v>Perlodidae</v>
      </c>
      <c r="AI4871" t="s">
        <v>76</v>
      </c>
      <c r="AJ4871" t="s">
        <v>169</v>
      </c>
      <c r="AK4871">
        <v>2.4</v>
      </c>
      <c r="AM4871" t="s">
        <v>42</v>
      </c>
      <c r="AN4871">
        <v>2.4</v>
      </c>
      <c r="AO4871">
        <v>0</v>
      </c>
    </row>
    <row r="4872" spans="1:41" x14ac:dyDescent="0.25">
      <c r="A4872" t="s">
        <v>1009</v>
      </c>
      <c r="F4872" t="s">
        <v>1009</v>
      </c>
      <c r="G4872" s="1">
        <v>42457</v>
      </c>
      <c r="I4872" t="s">
        <v>1023</v>
      </c>
      <c r="J4872" t="s">
        <v>40</v>
      </c>
      <c r="K4872" t="s">
        <v>489</v>
      </c>
      <c r="L4872" t="s">
        <v>42</v>
      </c>
      <c r="M4872" t="s">
        <v>43</v>
      </c>
      <c r="N4872">
        <v>0</v>
      </c>
      <c r="O4872">
        <v>2</v>
      </c>
      <c r="P4872">
        <v>2</v>
      </c>
      <c r="T4872" t="s">
        <v>55</v>
      </c>
      <c r="V4872" t="s">
        <v>67</v>
      </c>
      <c r="X4872" t="s">
        <v>72</v>
      </c>
      <c r="Z4872" t="s">
        <v>270</v>
      </c>
      <c r="AC4872" t="s">
        <v>490</v>
      </c>
      <c r="AG4872" t="s">
        <v>27</v>
      </c>
      <c r="AH4872" t="str">
        <f>Table1[[#This Row],[Family]]</f>
        <v>Limnephilidae</v>
      </c>
      <c r="AI4872" t="s">
        <v>60</v>
      </c>
      <c r="AJ4872" t="s">
        <v>61</v>
      </c>
      <c r="AK4872">
        <v>4.9000000000000004</v>
      </c>
      <c r="AM4872" t="s">
        <v>42</v>
      </c>
      <c r="AN4872">
        <v>4.9000000000000004</v>
      </c>
      <c r="AO4872">
        <v>0</v>
      </c>
    </row>
    <row r="4873" spans="1:41" x14ac:dyDescent="0.25">
      <c r="A4873" t="s">
        <v>1009</v>
      </c>
      <c r="F4873" t="s">
        <v>1009</v>
      </c>
      <c r="G4873" s="1">
        <v>42457</v>
      </c>
      <c r="I4873" t="s">
        <v>1023</v>
      </c>
      <c r="J4873" t="s">
        <v>40</v>
      </c>
      <c r="K4873" t="s">
        <v>807</v>
      </c>
      <c r="L4873" t="s">
        <v>42</v>
      </c>
      <c r="M4873" t="s">
        <v>43</v>
      </c>
      <c r="N4873">
        <v>0</v>
      </c>
      <c r="O4873">
        <v>1</v>
      </c>
      <c r="P4873">
        <v>1</v>
      </c>
      <c r="T4873" t="s">
        <v>55</v>
      </c>
      <c r="V4873" t="s">
        <v>67</v>
      </c>
      <c r="X4873" t="s">
        <v>72</v>
      </c>
      <c r="Z4873" t="s">
        <v>808</v>
      </c>
      <c r="AC4873" t="s">
        <v>809</v>
      </c>
      <c r="AG4873" t="s">
        <v>27</v>
      </c>
      <c r="AH4873" t="str">
        <f>Table1[[#This Row],[Family]]</f>
        <v>Phryganeidae</v>
      </c>
      <c r="AI4873" t="s">
        <v>60</v>
      </c>
      <c r="AJ4873" t="s">
        <v>213</v>
      </c>
      <c r="AK4873">
        <v>4.3</v>
      </c>
      <c r="AM4873" t="s">
        <v>42</v>
      </c>
      <c r="AN4873">
        <v>4.3</v>
      </c>
      <c r="AO4873">
        <v>0</v>
      </c>
    </row>
    <row r="4874" spans="1:41" x14ac:dyDescent="0.25">
      <c r="A4874" t="s">
        <v>1009</v>
      </c>
      <c r="F4874" t="s">
        <v>1009</v>
      </c>
      <c r="G4874" s="1">
        <v>42457</v>
      </c>
      <c r="I4874" t="s">
        <v>1023</v>
      </c>
      <c r="J4874" t="s">
        <v>40</v>
      </c>
      <c r="K4874" t="s">
        <v>78</v>
      </c>
      <c r="L4874" t="s">
        <v>42</v>
      </c>
      <c r="M4874" t="s">
        <v>43</v>
      </c>
      <c r="N4874">
        <v>0</v>
      </c>
      <c r="O4874">
        <v>3</v>
      </c>
      <c r="P4874">
        <v>3</v>
      </c>
      <c r="T4874" t="s">
        <v>55</v>
      </c>
      <c r="V4874" t="s">
        <v>67</v>
      </c>
      <c r="X4874" t="s">
        <v>80</v>
      </c>
      <c r="Z4874" t="s">
        <v>81</v>
      </c>
      <c r="AG4874" t="s">
        <v>24</v>
      </c>
      <c r="AH4874" t="str">
        <f>Table1[[#This Row],[FinalID]]</f>
        <v>CERATOPOGONIDAE</v>
      </c>
      <c r="AI4874" t="s">
        <v>76</v>
      </c>
      <c r="AJ4874" t="s">
        <v>82</v>
      </c>
      <c r="AK4874">
        <v>3.6</v>
      </c>
      <c r="AM4874" t="s">
        <v>42</v>
      </c>
      <c r="AN4874">
        <v>3.6</v>
      </c>
      <c r="AO4874">
        <v>0</v>
      </c>
    </row>
    <row r="4875" spans="1:41" x14ac:dyDescent="0.25">
      <c r="A4875" t="s">
        <v>1009</v>
      </c>
      <c r="F4875" t="s">
        <v>1009</v>
      </c>
      <c r="G4875" s="1">
        <v>42457</v>
      </c>
      <c r="I4875" t="s">
        <v>1023</v>
      </c>
      <c r="J4875" t="s">
        <v>40</v>
      </c>
      <c r="K4875" t="s">
        <v>340</v>
      </c>
      <c r="L4875" t="s">
        <v>42</v>
      </c>
      <c r="M4875" t="s">
        <v>43</v>
      </c>
      <c r="N4875">
        <v>0</v>
      </c>
      <c r="O4875">
        <v>5</v>
      </c>
      <c r="P4875">
        <v>5</v>
      </c>
      <c r="T4875" t="s">
        <v>55</v>
      </c>
      <c r="V4875" t="s">
        <v>67</v>
      </c>
      <c r="X4875" t="s">
        <v>80</v>
      </c>
      <c r="Z4875" t="s">
        <v>86</v>
      </c>
      <c r="AB4875" t="s">
        <v>87</v>
      </c>
      <c r="AC4875" t="s">
        <v>341</v>
      </c>
      <c r="AG4875" t="s">
        <v>27</v>
      </c>
      <c r="AH4875" t="str">
        <f>Table1[[#This Row],[Family]]</f>
        <v>Chironomidae</v>
      </c>
      <c r="AI4875" t="s">
        <v>60</v>
      </c>
      <c r="AJ4875" t="s">
        <v>49</v>
      </c>
      <c r="AK4875">
        <v>7.9</v>
      </c>
      <c r="AM4875" t="s">
        <v>42</v>
      </c>
      <c r="AN4875">
        <v>7.9</v>
      </c>
      <c r="AO4875">
        <v>0</v>
      </c>
    </row>
    <row r="4876" spans="1:41" x14ac:dyDescent="0.25">
      <c r="A4876" t="s">
        <v>1009</v>
      </c>
      <c r="F4876" t="s">
        <v>1009</v>
      </c>
      <c r="G4876" s="1">
        <v>42457</v>
      </c>
      <c r="I4876" t="s">
        <v>1023</v>
      </c>
      <c r="J4876" t="s">
        <v>40</v>
      </c>
      <c r="K4876" t="s">
        <v>227</v>
      </c>
      <c r="L4876" t="s">
        <v>42</v>
      </c>
      <c r="M4876" t="s">
        <v>43</v>
      </c>
      <c r="N4876">
        <v>0</v>
      </c>
      <c r="O4876">
        <v>10</v>
      </c>
      <c r="P4876">
        <v>10</v>
      </c>
      <c r="T4876" t="s">
        <v>55</v>
      </c>
      <c r="V4876" t="s">
        <v>67</v>
      </c>
      <c r="X4876" t="s">
        <v>80</v>
      </c>
      <c r="Z4876" t="s">
        <v>86</v>
      </c>
      <c r="AC4876" t="s">
        <v>228</v>
      </c>
      <c r="AG4876" t="s">
        <v>27</v>
      </c>
      <c r="AH4876" t="str">
        <f>Table1[[#This Row],[Family]]</f>
        <v>Chironomidae</v>
      </c>
      <c r="AI4876" t="s">
        <v>144</v>
      </c>
      <c r="AJ4876" t="s">
        <v>61</v>
      </c>
      <c r="AK4876">
        <v>7.2</v>
      </c>
      <c r="AM4876" t="s">
        <v>42</v>
      </c>
      <c r="AN4876">
        <v>7.2</v>
      </c>
      <c r="AO4876">
        <v>0</v>
      </c>
    </row>
    <row r="4877" spans="1:41" x14ac:dyDescent="0.25">
      <c r="A4877" t="s">
        <v>1009</v>
      </c>
      <c r="F4877" t="s">
        <v>1009</v>
      </c>
      <c r="G4877" s="1">
        <v>42457</v>
      </c>
      <c r="I4877" t="s">
        <v>1023</v>
      </c>
      <c r="J4877" t="s">
        <v>40</v>
      </c>
      <c r="K4877" t="s">
        <v>107</v>
      </c>
      <c r="L4877" t="s">
        <v>42</v>
      </c>
      <c r="M4877" t="s">
        <v>43</v>
      </c>
      <c r="N4877">
        <v>0</v>
      </c>
      <c r="O4877">
        <v>13</v>
      </c>
      <c r="P4877">
        <v>13</v>
      </c>
      <c r="T4877" t="s">
        <v>55</v>
      </c>
      <c r="V4877" t="s">
        <v>67</v>
      </c>
      <c r="X4877" t="s">
        <v>80</v>
      </c>
      <c r="Z4877" t="s">
        <v>86</v>
      </c>
      <c r="AC4877" t="s">
        <v>108</v>
      </c>
      <c r="AG4877" t="s">
        <v>27</v>
      </c>
      <c r="AH4877" t="str">
        <f>Table1[[#This Row],[Family]]</f>
        <v>Chironomidae</v>
      </c>
      <c r="AI4877" t="s">
        <v>48</v>
      </c>
      <c r="AJ4877" t="s">
        <v>82</v>
      </c>
      <c r="AK4877">
        <v>9.1999999999999993</v>
      </c>
      <c r="AM4877" t="s">
        <v>42</v>
      </c>
      <c r="AN4877">
        <v>9.1999999999999993</v>
      </c>
      <c r="AO4877">
        <v>0</v>
      </c>
    </row>
    <row r="4878" spans="1:41" x14ac:dyDescent="0.25">
      <c r="A4878" t="s">
        <v>1009</v>
      </c>
      <c r="F4878" t="s">
        <v>1009</v>
      </c>
      <c r="G4878" s="1">
        <v>42457</v>
      </c>
      <c r="I4878" t="s">
        <v>1023</v>
      </c>
      <c r="J4878" t="s">
        <v>40</v>
      </c>
      <c r="K4878" t="s">
        <v>274</v>
      </c>
      <c r="L4878" t="s">
        <v>42</v>
      </c>
      <c r="M4878" t="s">
        <v>43</v>
      </c>
      <c r="N4878">
        <v>0</v>
      </c>
      <c r="O4878">
        <v>8</v>
      </c>
      <c r="P4878">
        <v>8</v>
      </c>
      <c r="T4878" t="s">
        <v>55</v>
      </c>
      <c r="V4878" t="s">
        <v>67</v>
      </c>
      <c r="X4878" t="s">
        <v>80</v>
      </c>
      <c r="Z4878" t="s">
        <v>86</v>
      </c>
      <c r="AC4878" t="s">
        <v>275</v>
      </c>
      <c r="AG4878" t="s">
        <v>27</v>
      </c>
      <c r="AH4878" t="str">
        <f>Table1[[#This Row],[Family]]</f>
        <v>Chironomidae</v>
      </c>
      <c r="AI4878" t="s">
        <v>48</v>
      </c>
      <c r="AJ4878" t="s">
        <v>61</v>
      </c>
      <c r="AK4878">
        <v>4.5999999999999996</v>
      </c>
      <c r="AM4878" t="s">
        <v>42</v>
      </c>
      <c r="AN4878">
        <v>4.5999999999999996</v>
      </c>
      <c r="AO4878">
        <v>0</v>
      </c>
    </row>
    <row r="4879" spans="1:41" x14ac:dyDescent="0.25">
      <c r="A4879" t="s">
        <v>1009</v>
      </c>
      <c r="F4879" t="s">
        <v>1009</v>
      </c>
      <c r="G4879" s="1">
        <v>42457</v>
      </c>
      <c r="I4879" t="s">
        <v>1023</v>
      </c>
      <c r="J4879" t="s">
        <v>40</v>
      </c>
      <c r="K4879" t="s">
        <v>229</v>
      </c>
      <c r="L4879" t="s">
        <v>42</v>
      </c>
      <c r="M4879" t="s">
        <v>43</v>
      </c>
      <c r="N4879">
        <v>0</v>
      </c>
      <c r="O4879">
        <v>10</v>
      </c>
      <c r="P4879">
        <v>10</v>
      </c>
      <c r="T4879" t="s">
        <v>55</v>
      </c>
      <c r="V4879" t="s">
        <v>67</v>
      </c>
      <c r="X4879" t="s">
        <v>80</v>
      </c>
      <c r="Z4879" t="s">
        <v>86</v>
      </c>
      <c r="AC4879" t="s">
        <v>230</v>
      </c>
      <c r="AG4879" t="s">
        <v>27</v>
      </c>
      <c r="AH4879" t="str">
        <f>Table1[[#This Row],[Family]]</f>
        <v>Chironomidae</v>
      </c>
      <c r="AI4879" t="s">
        <v>48</v>
      </c>
      <c r="AJ4879" t="s">
        <v>61</v>
      </c>
      <c r="AK4879">
        <v>6.2</v>
      </c>
      <c r="AM4879" t="s">
        <v>42</v>
      </c>
      <c r="AN4879">
        <v>6.2</v>
      </c>
      <c r="AO4879">
        <v>0</v>
      </c>
    </row>
    <row r="4880" spans="1:41" x14ac:dyDescent="0.25">
      <c r="A4880" t="s">
        <v>1009</v>
      </c>
      <c r="F4880" t="s">
        <v>1009</v>
      </c>
      <c r="G4880" s="1">
        <v>42457</v>
      </c>
      <c r="I4880" t="s">
        <v>1023</v>
      </c>
      <c r="J4880" t="s">
        <v>40</v>
      </c>
      <c r="K4880" t="s">
        <v>233</v>
      </c>
      <c r="L4880" t="s">
        <v>42</v>
      </c>
      <c r="M4880" t="s">
        <v>43</v>
      </c>
      <c r="N4880">
        <v>0</v>
      </c>
      <c r="O4880">
        <v>4</v>
      </c>
      <c r="P4880">
        <v>4</v>
      </c>
      <c r="T4880" t="s">
        <v>55</v>
      </c>
      <c r="V4880" t="s">
        <v>67</v>
      </c>
      <c r="X4880" t="s">
        <v>80</v>
      </c>
      <c r="Z4880" t="s">
        <v>86</v>
      </c>
      <c r="AB4880" t="s">
        <v>115</v>
      </c>
      <c r="AC4880" t="s">
        <v>234</v>
      </c>
      <c r="AG4880" t="s">
        <v>27</v>
      </c>
      <c r="AH4880" t="str">
        <f>Table1[[#This Row],[Family]]</f>
        <v>Chironomidae</v>
      </c>
      <c r="AI4880" t="s">
        <v>76</v>
      </c>
      <c r="AJ4880" t="s">
        <v>61</v>
      </c>
      <c r="AK4880">
        <v>5.3</v>
      </c>
      <c r="AM4880" t="s">
        <v>42</v>
      </c>
      <c r="AN4880">
        <v>5.3</v>
      </c>
      <c r="AO4880">
        <v>0</v>
      </c>
    </row>
    <row r="4881" spans="1:41" x14ac:dyDescent="0.25">
      <c r="A4881" t="s">
        <v>1009</v>
      </c>
      <c r="F4881" t="s">
        <v>1009</v>
      </c>
      <c r="G4881" s="1">
        <v>42457</v>
      </c>
      <c r="I4881" t="s">
        <v>1023</v>
      </c>
      <c r="J4881" t="s">
        <v>40</v>
      </c>
      <c r="K4881" t="s">
        <v>538</v>
      </c>
      <c r="L4881" t="s">
        <v>42</v>
      </c>
      <c r="M4881" t="s">
        <v>79</v>
      </c>
      <c r="N4881">
        <v>0</v>
      </c>
      <c r="O4881">
        <v>1</v>
      </c>
      <c r="P4881">
        <v>1</v>
      </c>
      <c r="T4881" t="s">
        <v>55</v>
      </c>
      <c r="V4881" t="s">
        <v>67</v>
      </c>
      <c r="X4881" t="s">
        <v>80</v>
      </c>
      <c r="Z4881" t="s">
        <v>199</v>
      </c>
      <c r="AG4881" t="s">
        <v>24</v>
      </c>
      <c r="AH4881" t="str">
        <f>Table1[[#This Row],[FinalID]]</f>
        <v>SIMULIIDAE</v>
      </c>
      <c r="AI4881" t="s">
        <v>92</v>
      </c>
      <c r="AJ4881" t="s">
        <v>53</v>
      </c>
      <c r="AK4881">
        <v>3.2</v>
      </c>
      <c r="AM4881" t="s">
        <v>42</v>
      </c>
      <c r="AN4881">
        <v>3.2</v>
      </c>
      <c r="AO4881">
        <v>0</v>
      </c>
    </row>
    <row r="4882" spans="1:41" x14ac:dyDescent="0.25">
      <c r="A4882" t="s">
        <v>1009</v>
      </c>
      <c r="F4882" t="s">
        <v>1009</v>
      </c>
      <c r="G4882" s="1">
        <v>42457</v>
      </c>
      <c r="I4882" t="s">
        <v>1023</v>
      </c>
      <c r="J4882" t="s">
        <v>40</v>
      </c>
      <c r="K4882" t="s">
        <v>198</v>
      </c>
      <c r="L4882" t="s">
        <v>42</v>
      </c>
      <c r="M4882" t="s">
        <v>43</v>
      </c>
      <c r="N4882">
        <v>0</v>
      </c>
      <c r="O4882">
        <v>5</v>
      </c>
      <c r="P4882">
        <v>5</v>
      </c>
      <c r="T4882" t="s">
        <v>55</v>
      </c>
      <c r="V4882" t="s">
        <v>67</v>
      </c>
      <c r="X4882" t="s">
        <v>80</v>
      </c>
      <c r="Z4882" t="s">
        <v>199</v>
      </c>
      <c r="AB4882" t="s">
        <v>200</v>
      </c>
      <c r="AC4882" t="s">
        <v>201</v>
      </c>
      <c r="AG4882" t="s">
        <v>27</v>
      </c>
      <c r="AH4882" t="str">
        <f>Table1[[#This Row],[Family]]</f>
        <v>Simuliidae</v>
      </c>
      <c r="AI4882" t="s">
        <v>92</v>
      </c>
      <c r="AJ4882" t="s">
        <v>53</v>
      </c>
      <c r="AK4882">
        <v>2.4</v>
      </c>
      <c r="AM4882" t="s">
        <v>42</v>
      </c>
      <c r="AN4882">
        <v>2.4</v>
      </c>
      <c r="AO4882">
        <v>0</v>
      </c>
    </row>
    <row r="4883" spans="1:41" x14ac:dyDescent="0.25">
      <c r="A4883" t="s">
        <v>1009</v>
      </c>
      <c r="F4883" t="s">
        <v>1009</v>
      </c>
      <c r="G4883" s="1">
        <v>42457</v>
      </c>
      <c r="I4883" t="s">
        <v>1023</v>
      </c>
      <c r="J4883" t="s">
        <v>40</v>
      </c>
      <c r="K4883" t="s">
        <v>421</v>
      </c>
      <c r="L4883" t="s">
        <v>42</v>
      </c>
      <c r="M4883" t="s">
        <v>43</v>
      </c>
      <c r="N4883">
        <v>0</v>
      </c>
      <c r="O4883">
        <v>9</v>
      </c>
      <c r="P4883">
        <v>9</v>
      </c>
      <c r="T4883" t="s">
        <v>55</v>
      </c>
      <c r="V4883" t="s">
        <v>67</v>
      </c>
      <c r="X4883" t="s">
        <v>80</v>
      </c>
      <c r="Z4883" t="s">
        <v>199</v>
      </c>
      <c r="AB4883" t="s">
        <v>200</v>
      </c>
      <c r="AC4883" t="s">
        <v>422</v>
      </c>
      <c r="AG4883" t="s">
        <v>27</v>
      </c>
      <c r="AH4883" t="str">
        <f>Table1[[#This Row],[Family]]</f>
        <v>Simuliidae</v>
      </c>
      <c r="AI4883" t="s">
        <v>92</v>
      </c>
      <c r="AJ4883" t="s">
        <v>53</v>
      </c>
      <c r="AK4883">
        <v>2.4</v>
      </c>
      <c r="AM4883" t="s">
        <v>42</v>
      </c>
      <c r="AN4883">
        <v>2.4</v>
      </c>
      <c r="AO4883">
        <v>0</v>
      </c>
    </row>
    <row r="4884" spans="1:41" x14ac:dyDescent="0.25">
      <c r="A4884" t="s">
        <v>1009</v>
      </c>
      <c r="F4884" t="s">
        <v>1009</v>
      </c>
      <c r="G4884" s="1">
        <v>42457</v>
      </c>
      <c r="I4884" t="s">
        <v>1023</v>
      </c>
      <c r="J4884" t="s">
        <v>40</v>
      </c>
      <c r="K4884" t="s">
        <v>911</v>
      </c>
      <c r="L4884" t="s">
        <v>42</v>
      </c>
      <c r="M4884" t="s">
        <v>43</v>
      </c>
      <c r="N4884">
        <v>0</v>
      </c>
      <c r="O4884">
        <v>2</v>
      </c>
      <c r="P4884">
        <v>2</v>
      </c>
      <c r="T4884" t="s">
        <v>55</v>
      </c>
      <c r="V4884" t="s">
        <v>67</v>
      </c>
      <c r="X4884" t="s">
        <v>80</v>
      </c>
      <c r="Z4884" t="s">
        <v>203</v>
      </c>
      <c r="AC4884" t="s">
        <v>912</v>
      </c>
      <c r="AG4884" t="s">
        <v>27</v>
      </c>
      <c r="AH4884" t="str">
        <f>Table1[[#This Row],[Family]]</f>
        <v>Tipulidae</v>
      </c>
      <c r="AI4884" t="s">
        <v>48</v>
      </c>
      <c r="AJ4884" t="s">
        <v>49</v>
      </c>
      <c r="AK4884">
        <v>6.3</v>
      </c>
      <c r="AM4884" t="s">
        <v>42</v>
      </c>
      <c r="AN4884">
        <v>6.3</v>
      </c>
      <c r="AO4884">
        <v>0</v>
      </c>
    </row>
    <row r="4885" spans="1:41" x14ac:dyDescent="0.25">
      <c r="A4885" t="s">
        <v>1009</v>
      </c>
      <c r="F4885" t="s">
        <v>1009</v>
      </c>
      <c r="G4885" s="1">
        <v>42457</v>
      </c>
      <c r="I4885" t="s">
        <v>1023</v>
      </c>
      <c r="J4885" t="s">
        <v>40</v>
      </c>
      <c r="K4885" t="s">
        <v>239</v>
      </c>
      <c r="L4885" t="s">
        <v>42</v>
      </c>
      <c r="M4885" t="s">
        <v>43</v>
      </c>
      <c r="N4885">
        <v>0</v>
      </c>
      <c r="O4885">
        <v>1</v>
      </c>
      <c r="P4885">
        <v>1</v>
      </c>
      <c r="T4885" t="s">
        <v>55</v>
      </c>
      <c r="V4885" t="s">
        <v>67</v>
      </c>
      <c r="X4885" t="s">
        <v>80</v>
      </c>
      <c r="Z4885" t="s">
        <v>203</v>
      </c>
      <c r="AC4885" t="s">
        <v>240</v>
      </c>
      <c r="AG4885" t="s">
        <v>27</v>
      </c>
      <c r="AH4885" t="str">
        <f>Table1[[#This Row],[Family]]</f>
        <v>Tipulidae</v>
      </c>
      <c r="AI4885" t="s">
        <v>60</v>
      </c>
      <c r="AJ4885" t="s">
        <v>49</v>
      </c>
      <c r="AK4885">
        <v>6.7</v>
      </c>
      <c r="AM4885" t="s">
        <v>42</v>
      </c>
      <c r="AN4885">
        <v>6.7</v>
      </c>
      <c r="AO4885">
        <v>0</v>
      </c>
    </row>
    <row r="4886" spans="1:41" x14ac:dyDescent="0.25">
      <c r="A4886" t="s">
        <v>1010</v>
      </c>
      <c r="F4886" t="s">
        <v>1010</v>
      </c>
      <c r="G4886" s="1">
        <v>42430</v>
      </c>
      <c r="I4886" t="s">
        <v>1023</v>
      </c>
      <c r="J4886" t="s">
        <v>40</v>
      </c>
      <c r="K4886" t="s">
        <v>214</v>
      </c>
      <c r="L4886" t="s">
        <v>42</v>
      </c>
      <c r="M4886" t="s">
        <v>43</v>
      </c>
      <c r="N4886">
        <v>0</v>
      </c>
      <c r="O4886">
        <v>1</v>
      </c>
      <c r="P4886">
        <v>1</v>
      </c>
      <c r="T4886" t="s">
        <v>55</v>
      </c>
      <c r="V4886" t="s">
        <v>67</v>
      </c>
      <c r="X4886" t="s">
        <v>68</v>
      </c>
      <c r="Z4886" t="s">
        <v>215</v>
      </c>
      <c r="AC4886" t="s">
        <v>216</v>
      </c>
      <c r="AG4886" t="s">
        <v>27</v>
      </c>
      <c r="AH4886" t="str">
        <f>Table1[[#This Row],[Family]]</f>
        <v>Siphlonuridae</v>
      </c>
      <c r="AI4886" t="s">
        <v>48</v>
      </c>
      <c r="AJ4886" t="s">
        <v>133</v>
      </c>
      <c r="AK4886">
        <v>7</v>
      </c>
      <c r="AM4886" t="s">
        <v>42</v>
      </c>
      <c r="AN4886">
        <v>7</v>
      </c>
      <c r="AO4886">
        <v>0</v>
      </c>
    </row>
    <row r="4887" spans="1:41" x14ac:dyDescent="0.25">
      <c r="A4887" t="s">
        <v>1010</v>
      </c>
      <c r="F4887" t="s">
        <v>1010</v>
      </c>
      <c r="G4887" s="1">
        <v>42430</v>
      </c>
      <c r="I4887" t="s">
        <v>1023</v>
      </c>
      <c r="J4887" t="s">
        <v>40</v>
      </c>
      <c r="K4887" t="s">
        <v>523</v>
      </c>
      <c r="L4887" t="s">
        <v>42</v>
      </c>
      <c r="M4887" t="s">
        <v>79</v>
      </c>
      <c r="N4887">
        <v>0</v>
      </c>
      <c r="O4887">
        <v>7</v>
      </c>
      <c r="P4887">
        <v>7</v>
      </c>
      <c r="T4887" t="s">
        <v>55</v>
      </c>
      <c r="V4887" t="s">
        <v>67</v>
      </c>
      <c r="X4887" t="s">
        <v>152</v>
      </c>
      <c r="Z4887" t="s">
        <v>159</v>
      </c>
      <c r="AG4887" t="s">
        <v>24</v>
      </c>
      <c r="AH4887" t="str">
        <f>Table1[[#This Row],[FinalID]]</f>
        <v>NEMOURIDAE</v>
      </c>
      <c r="AI4887" t="s">
        <v>60</v>
      </c>
      <c r="AJ4887" t="s">
        <v>161</v>
      </c>
      <c r="AK4887">
        <v>2.9</v>
      </c>
      <c r="AM4887" t="s">
        <v>42</v>
      </c>
      <c r="AN4887">
        <v>2.9</v>
      </c>
      <c r="AO4887">
        <v>0</v>
      </c>
    </row>
    <row r="4888" spans="1:41" x14ac:dyDescent="0.25">
      <c r="A4888" t="s">
        <v>1010</v>
      </c>
      <c r="F4888" t="s">
        <v>1010</v>
      </c>
      <c r="G4888" s="1">
        <v>42430</v>
      </c>
      <c r="I4888" t="s">
        <v>1023</v>
      </c>
      <c r="J4888" t="s">
        <v>40</v>
      </c>
      <c r="K4888" t="s">
        <v>524</v>
      </c>
      <c r="L4888" t="s">
        <v>42</v>
      </c>
      <c r="M4888" t="s">
        <v>43</v>
      </c>
      <c r="N4888">
        <v>0</v>
      </c>
      <c r="O4888">
        <v>18</v>
      </c>
      <c r="P4888">
        <v>18</v>
      </c>
      <c r="T4888" t="s">
        <v>55</v>
      </c>
      <c r="V4888" t="s">
        <v>67</v>
      </c>
      <c r="X4888" t="s">
        <v>152</v>
      </c>
      <c r="Z4888" t="s">
        <v>159</v>
      </c>
      <c r="AC4888" t="s">
        <v>525</v>
      </c>
      <c r="AG4888" t="s">
        <v>27</v>
      </c>
      <c r="AH4888" t="str">
        <f>Table1[[#This Row],[Family]]</f>
        <v>Nemouridae</v>
      </c>
      <c r="AI4888" t="s">
        <v>60</v>
      </c>
      <c r="AJ4888" t="s">
        <v>161</v>
      </c>
      <c r="AK4888">
        <v>1.7</v>
      </c>
      <c r="AM4888" t="s">
        <v>42</v>
      </c>
      <c r="AN4888">
        <v>1.7</v>
      </c>
      <c r="AO4888">
        <v>0</v>
      </c>
    </row>
    <row r="4889" spans="1:41" x14ac:dyDescent="0.25">
      <c r="A4889" t="s">
        <v>1010</v>
      </c>
      <c r="F4889" t="s">
        <v>1010</v>
      </c>
      <c r="G4889" s="1">
        <v>42430</v>
      </c>
      <c r="I4889" t="s">
        <v>1023</v>
      </c>
      <c r="J4889" t="s">
        <v>40</v>
      </c>
      <c r="K4889" t="s">
        <v>269</v>
      </c>
      <c r="L4889" t="s">
        <v>42</v>
      </c>
      <c r="M4889" t="s">
        <v>43</v>
      </c>
      <c r="N4889">
        <v>0</v>
      </c>
      <c r="O4889">
        <v>1</v>
      </c>
      <c r="P4889">
        <v>1</v>
      </c>
      <c r="T4889" t="s">
        <v>55</v>
      </c>
      <c r="V4889" t="s">
        <v>67</v>
      </c>
      <c r="X4889" t="s">
        <v>72</v>
      </c>
      <c r="Z4889" t="s">
        <v>270</v>
      </c>
      <c r="AG4889" t="s">
        <v>24</v>
      </c>
      <c r="AH4889" t="str">
        <f>Table1[[#This Row],[FinalID]]</f>
        <v>LIMNEPHILIDAE</v>
      </c>
      <c r="AI4889" t="s">
        <v>60</v>
      </c>
      <c r="AJ4889" t="s">
        <v>271</v>
      </c>
      <c r="AK4889">
        <v>3.4</v>
      </c>
      <c r="AM4889" t="s">
        <v>42</v>
      </c>
      <c r="AN4889">
        <v>3.4</v>
      </c>
      <c r="AO4889">
        <v>0</v>
      </c>
    </row>
    <row r="4890" spans="1:41" x14ac:dyDescent="0.25">
      <c r="A4890" t="s">
        <v>1010</v>
      </c>
      <c r="F4890" t="s">
        <v>1010</v>
      </c>
      <c r="G4890" s="1">
        <v>42430</v>
      </c>
      <c r="I4890" t="s">
        <v>1023</v>
      </c>
      <c r="J4890" t="s">
        <v>40</v>
      </c>
      <c r="K4890" t="s">
        <v>103</v>
      </c>
      <c r="L4890" t="s">
        <v>42</v>
      </c>
      <c r="M4890" t="s">
        <v>43</v>
      </c>
      <c r="N4890">
        <v>0</v>
      </c>
      <c r="O4890">
        <v>60</v>
      </c>
      <c r="P4890">
        <v>60</v>
      </c>
      <c r="T4890" t="s">
        <v>55</v>
      </c>
      <c r="V4890" t="s">
        <v>67</v>
      </c>
      <c r="X4890" t="s">
        <v>80</v>
      </c>
      <c r="Z4890" t="s">
        <v>86</v>
      </c>
      <c r="AC4890" t="s">
        <v>104</v>
      </c>
      <c r="AG4890" t="s">
        <v>27</v>
      </c>
      <c r="AH4890" t="str">
        <f>Table1[[#This Row],[Family]]</f>
        <v>Chironomidae</v>
      </c>
      <c r="AI4890" t="s">
        <v>48</v>
      </c>
      <c r="AJ4890" t="s">
        <v>61</v>
      </c>
      <c r="AK4890">
        <v>5.9</v>
      </c>
      <c r="AM4890" t="s">
        <v>42</v>
      </c>
      <c r="AN4890">
        <v>5.9</v>
      </c>
      <c r="AO4890">
        <v>0</v>
      </c>
    </row>
    <row r="4891" spans="1:41" x14ac:dyDescent="0.25">
      <c r="A4891" t="s">
        <v>1010</v>
      </c>
      <c r="F4891" t="s">
        <v>1010</v>
      </c>
      <c r="G4891" s="1">
        <v>42430</v>
      </c>
      <c r="I4891" t="s">
        <v>1023</v>
      </c>
      <c r="J4891" t="s">
        <v>40</v>
      </c>
      <c r="K4891" t="s">
        <v>109</v>
      </c>
      <c r="L4891" t="s">
        <v>42</v>
      </c>
      <c r="M4891" t="s">
        <v>79</v>
      </c>
      <c r="N4891">
        <v>0</v>
      </c>
      <c r="O4891">
        <v>1</v>
      </c>
      <c r="P4891">
        <v>1</v>
      </c>
      <c r="T4891" t="s">
        <v>55</v>
      </c>
      <c r="V4891" t="s">
        <v>67</v>
      </c>
      <c r="X4891" t="s">
        <v>80</v>
      </c>
      <c r="Z4891" t="s">
        <v>86</v>
      </c>
      <c r="AC4891" t="s">
        <v>110</v>
      </c>
      <c r="AG4891" t="s">
        <v>27</v>
      </c>
      <c r="AH4891" t="str">
        <f>Table1[[#This Row],[Family]]</f>
        <v>Chironomidae</v>
      </c>
      <c r="AI4891" t="s">
        <v>76</v>
      </c>
      <c r="AK4891">
        <v>7.5</v>
      </c>
      <c r="AM4891" t="s">
        <v>42</v>
      </c>
      <c r="AN4891">
        <v>7.5</v>
      </c>
      <c r="AO4891">
        <v>0</v>
      </c>
    </row>
    <row r="4892" spans="1:41" x14ac:dyDescent="0.25">
      <c r="A4892" t="s">
        <v>1010</v>
      </c>
      <c r="F4892" t="s">
        <v>1010</v>
      </c>
      <c r="G4892" s="1">
        <v>42430</v>
      </c>
      <c r="I4892" t="s">
        <v>1023</v>
      </c>
      <c r="J4892" t="s">
        <v>40</v>
      </c>
      <c r="K4892" t="s">
        <v>233</v>
      </c>
      <c r="L4892" t="s">
        <v>42</v>
      </c>
      <c r="M4892" t="s">
        <v>43</v>
      </c>
      <c r="N4892">
        <v>0</v>
      </c>
      <c r="O4892">
        <v>1</v>
      </c>
      <c r="P4892">
        <v>1</v>
      </c>
      <c r="T4892" t="s">
        <v>55</v>
      </c>
      <c r="V4892" t="s">
        <v>67</v>
      </c>
      <c r="X4892" t="s">
        <v>80</v>
      </c>
      <c r="Z4892" t="s">
        <v>86</v>
      </c>
      <c r="AB4892" t="s">
        <v>115</v>
      </c>
      <c r="AC4892" t="s">
        <v>234</v>
      </c>
      <c r="AG4892" t="s">
        <v>27</v>
      </c>
      <c r="AH4892" t="str">
        <f>Table1[[#This Row],[Family]]</f>
        <v>Chironomidae</v>
      </c>
      <c r="AI4892" t="s">
        <v>76</v>
      </c>
      <c r="AJ4892" t="s">
        <v>61</v>
      </c>
      <c r="AK4892">
        <v>5.3</v>
      </c>
      <c r="AM4892" t="s">
        <v>42</v>
      </c>
      <c r="AN4892">
        <v>5.3</v>
      </c>
      <c r="AO4892">
        <v>0</v>
      </c>
    </row>
    <row r="4893" spans="1:41" x14ac:dyDescent="0.25">
      <c r="A4893" t="s">
        <v>1010</v>
      </c>
      <c r="F4893" t="s">
        <v>1010</v>
      </c>
      <c r="G4893" s="1">
        <v>42430</v>
      </c>
      <c r="I4893" t="s">
        <v>1023</v>
      </c>
      <c r="J4893" t="s">
        <v>40</v>
      </c>
      <c r="K4893" t="s">
        <v>198</v>
      </c>
      <c r="L4893" t="s">
        <v>42</v>
      </c>
      <c r="M4893" t="s">
        <v>43</v>
      </c>
      <c r="N4893">
        <v>0</v>
      </c>
      <c r="O4893">
        <v>3</v>
      </c>
      <c r="P4893">
        <v>3</v>
      </c>
      <c r="T4893" t="s">
        <v>55</v>
      </c>
      <c r="V4893" t="s">
        <v>67</v>
      </c>
      <c r="X4893" t="s">
        <v>80</v>
      </c>
      <c r="Z4893" t="s">
        <v>199</v>
      </c>
      <c r="AB4893" t="s">
        <v>200</v>
      </c>
      <c r="AC4893" t="s">
        <v>201</v>
      </c>
      <c r="AG4893" t="s">
        <v>27</v>
      </c>
      <c r="AH4893" t="str">
        <f>Table1[[#This Row],[Family]]</f>
        <v>Simuliidae</v>
      </c>
      <c r="AI4893" t="s">
        <v>92</v>
      </c>
      <c r="AJ4893" t="s">
        <v>53</v>
      </c>
      <c r="AK4893">
        <v>2.4</v>
      </c>
      <c r="AM4893" t="s">
        <v>42</v>
      </c>
      <c r="AN4893">
        <v>2.4</v>
      </c>
      <c r="AO4893">
        <v>0</v>
      </c>
    </row>
    <row r="4894" spans="1:41" x14ac:dyDescent="0.25">
      <c r="A4894" t="s">
        <v>1010</v>
      </c>
      <c r="F4894" t="s">
        <v>1010</v>
      </c>
      <c r="G4894" s="1">
        <v>42430</v>
      </c>
      <c r="I4894" t="s">
        <v>1023</v>
      </c>
      <c r="J4894" t="s">
        <v>40</v>
      </c>
      <c r="K4894" t="s">
        <v>421</v>
      </c>
      <c r="L4894" t="s">
        <v>42</v>
      </c>
      <c r="M4894" t="s">
        <v>43</v>
      </c>
      <c r="N4894">
        <v>0</v>
      </c>
      <c r="O4894">
        <v>29</v>
      </c>
      <c r="P4894">
        <v>29</v>
      </c>
      <c r="T4894" t="s">
        <v>55</v>
      </c>
      <c r="V4894" t="s">
        <v>67</v>
      </c>
      <c r="X4894" t="s">
        <v>80</v>
      </c>
      <c r="Z4894" t="s">
        <v>199</v>
      </c>
      <c r="AB4894" t="s">
        <v>200</v>
      </c>
      <c r="AC4894" t="s">
        <v>422</v>
      </c>
      <c r="AG4894" t="s">
        <v>27</v>
      </c>
      <c r="AH4894" t="str">
        <f>Table1[[#This Row],[Family]]</f>
        <v>Simuliidae</v>
      </c>
      <c r="AI4894" t="s">
        <v>92</v>
      </c>
      <c r="AJ4894" t="s">
        <v>53</v>
      </c>
      <c r="AK4894">
        <v>2.4</v>
      </c>
      <c r="AM4894" t="s">
        <v>42</v>
      </c>
      <c r="AN4894">
        <v>2.4</v>
      </c>
      <c r="AO4894">
        <v>0</v>
      </c>
    </row>
    <row r="4895" spans="1:41" x14ac:dyDescent="0.25">
      <c r="A4895" t="s">
        <v>1011</v>
      </c>
      <c r="F4895" t="s">
        <v>1011</v>
      </c>
      <c r="G4895" s="1">
        <v>42453</v>
      </c>
      <c r="I4895" t="s">
        <v>1023</v>
      </c>
      <c r="J4895" t="s">
        <v>129</v>
      </c>
      <c r="K4895" t="s">
        <v>242</v>
      </c>
      <c r="L4895" t="s">
        <v>42</v>
      </c>
      <c r="M4895" t="s">
        <v>43</v>
      </c>
      <c r="N4895">
        <v>0</v>
      </c>
      <c r="O4895">
        <v>2</v>
      </c>
      <c r="P4895">
        <v>2</v>
      </c>
      <c r="T4895" t="s">
        <v>44</v>
      </c>
      <c r="V4895" t="s">
        <v>45</v>
      </c>
      <c r="X4895" t="s">
        <v>243</v>
      </c>
      <c r="Z4895" t="s">
        <v>244</v>
      </c>
      <c r="AG4895" t="s">
        <v>24</v>
      </c>
      <c r="AH4895" t="str">
        <f>Table1[[#This Row],[FinalID]]</f>
        <v>LUMBRICULIDAE</v>
      </c>
      <c r="AI4895" t="s">
        <v>48</v>
      </c>
      <c r="AJ4895" t="s">
        <v>49</v>
      </c>
      <c r="AK4895">
        <v>6.6</v>
      </c>
      <c r="AM4895" t="s">
        <v>42</v>
      </c>
      <c r="AN4895">
        <v>6.6</v>
      </c>
      <c r="AO4895">
        <v>0</v>
      </c>
    </row>
    <row r="4896" spans="1:41" x14ac:dyDescent="0.25">
      <c r="A4896" t="s">
        <v>1011</v>
      </c>
      <c r="F4896" t="s">
        <v>1011</v>
      </c>
      <c r="G4896" s="1">
        <v>42453</v>
      </c>
      <c r="I4896" t="s">
        <v>1023</v>
      </c>
      <c r="J4896" t="s">
        <v>129</v>
      </c>
      <c r="K4896" t="s">
        <v>62</v>
      </c>
      <c r="L4896" t="s">
        <v>42</v>
      </c>
      <c r="M4896" t="s">
        <v>43</v>
      </c>
      <c r="N4896">
        <v>0</v>
      </c>
      <c r="O4896">
        <v>43</v>
      </c>
      <c r="P4896">
        <v>43</v>
      </c>
      <c r="T4896" t="s">
        <v>55</v>
      </c>
      <c r="V4896" t="s">
        <v>56</v>
      </c>
      <c r="X4896" t="s">
        <v>63</v>
      </c>
      <c r="Z4896" t="s">
        <v>64</v>
      </c>
      <c r="AC4896" t="s">
        <v>65</v>
      </c>
      <c r="AG4896" t="s">
        <v>27</v>
      </c>
      <c r="AH4896" t="str">
        <f>Table1[[#This Row],[Family]]</f>
        <v>Asellidae</v>
      </c>
      <c r="AI4896" t="s">
        <v>48</v>
      </c>
      <c r="AJ4896" t="s">
        <v>61</v>
      </c>
      <c r="AK4896">
        <v>2.6</v>
      </c>
      <c r="AM4896" t="s">
        <v>42</v>
      </c>
      <c r="AN4896">
        <v>2.6</v>
      </c>
      <c r="AO4896">
        <v>0</v>
      </c>
    </row>
    <row r="4897" spans="1:41" x14ac:dyDescent="0.25">
      <c r="A4897" t="s">
        <v>1011</v>
      </c>
      <c r="F4897" t="s">
        <v>1011</v>
      </c>
      <c r="G4897" s="1">
        <v>42453</v>
      </c>
      <c r="I4897" t="s">
        <v>1023</v>
      </c>
      <c r="J4897" t="s">
        <v>129</v>
      </c>
      <c r="K4897" t="s">
        <v>934</v>
      </c>
      <c r="L4897" t="s">
        <v>42</v>
      </c>
      <c r="M4897" t="s">
        <v>43</v>
      </c>
      <c r="N4897">
        <v>0</v>
      </c>
      <c r="O4897">
        <v>1</v>
      </c>
      <c r="P4897">
        <v>1</v>
      </c>
      <c r="T4897" t="s">
        <v>55</v>
      </c>
      <c r="V4897" t="s">
        <v>56</v>
      </c>
      <c r="X4897" t="s">
        <v>634</v>
      </c>
      <c r="Z4897" t="s">
        <v>635</v>
      </c>
      <c r="AC4897" t="s">
        <v>935</v>
      </c>
      <c r="AG4897" t="s">
        <v>27</v>
      </c>
      <c r="AH4897" t="str">
        <f>Table1[[#This Row],[Family]]</f>
        <v>Cambaridae</v>
      </c>
      <c r="AI4897" t="s">
        <v>48</v>
      </c>
      <c r="AJ4897" t="s">
        <v>61</v>
      </c>
      <c r="AK4897">
        <v>0.4</v>
      </c>
      <c r="AM4897" t="s">
        <v>42</v>
      </c>
      <c r="AN4897">
        <v>0.4</v>
      </c>
      <c r="AO4897">
        <v>0</v>
      </c>
    </row>
    <row r="4898" spans="1:41" x14ac:dyDescent="0.25">
      <c r="A4898" t="s">
        <v>1011</v>
      </c>
      <c r="F4898" t="s">
        <v>1011</v>
      </c>
      <c r="G4898" s="1">
        <v>42453</v>
      </c>
      <c r="I4898" t="s">
        <v>1023</v>
      </c>
      <c r="J4898" t="s">
        <v>129</v>
      </c>
      <c r="K4898" t="s">
        <v>130</v>
      </c>
      <c r="L4898" t="s">
        <v>42</v>
      </c>
      <c r="M4898" t="s">
        <v>43</v>
      </c>
      <c r="N4898">
        <v>0</v>
      </c>
      <c r="O4898">
        <v>16</v>
      </c>
      <c r="P4898">
        <v>16</v>
      </c>
      <c r="T4898" t="s">
        <v>55</v>
      </c>
      <c r="V4898" t="s">
        <v>67</v>
      </c>
      <c r="X4898" t="s">
        <v>68</v>
      </c>
      <c r="Z4898" t="s">
        <v>131</v>
      </c>
      <c r="AC4898" t="s">
        <v>132</v>
      </c>
      <c r="AG4898" t="s">
        <v>27</v>
      </c>
      <c r="AH4898" t="str">
        <f>Table1[[#This Row],[Family]]</f>
        <v>Ameletidae</v>
      </c>
      <c r="AI4898" t="s">
        <v>48</v>
      </c>
      <c r="AJ4898" t="s">
        <v>133</v>
      </c>
      <c r="AK4898">
        <v>2.6</v>
      </c>
      <c r="AM4898" t="s">
        <v>42</v>
      </c>
      <c r="AN4898">
        <v>2.6</v>
      </c>
      <c r="AO4898">
        <v>0</v>
      </c>
    </row>
    <row r="4899" spans="1:41" x14ac:dyDescent="0.25">
      <c r="A4899" t="s">
        <v>1011</v>
      </c>
      <c r="F4899" t="s">
        <v>1011</v>
      </c>
      <c r="G4899" s="1">
        <v>42453</v>
      </c>
      <c r="I4899" t="s">
        <v>1023</v>
      </c>
      <c r="J4899" t="s">
        <v>129</v>
      </c>
      <c r="K4899" t="s">
        <v>134</v>
      </c>
      <c r="L4899" t="s">
        <v>42</v>
      </c>
      <c r="M4899" t="s">
        <v>43</v>
      </c>
      <c r="N4899">
        <v>0</v>
      </c>
      <c r="O4899">
        <v>6</v>
      </c>
      <c r="P4899">
        <v>6</v>
      </c>
      <c r="T4899" t="s">
        <v>55</v>
      </c>
      <c r="V4899" t="s">
        <v>67</v>
      </c>
      <c r="X4899" t="s">
        <v>68</v>
      </c>
      <c r="Z4899" t="s">
        <v>135</v>
      </c>
      <c r="AG4899" t="s">
        <v>24</v>
      </c>
      <c r="AH4899" t="str">
        <f>Table1[[#This Row],[FinalID]]</f>
        <v>LEPTOPHLEBIIDAE</v>
      </c>
      <c r="AI4899" t="s">
        <v>48</v>
      </c>
      <c r="AJ4899" t="s">
        <v>136</v>
      </c>
      <c r="AK4899">
        <v>1.7</v>
      </c>
      <c r="AM4899" t="s">
        <v>42</v>
      </c>
      <c r="AN4899">
        <v>1.7</v>
      </c>
      <c r="AO4899">
        <v>0</v>
      </c>
    </row>
    <row r="4900" spans="1:41" x14ac:dyDescent="0.25">
      <c r="A4900" t="s">
        <v>1011</v>
      </c>
      <c r="F4900" t="s">
        <v>1011</v>
      </c>
      <c r="G4900" s="1">
        <v>42453</v>
      </c>
      <c r="I4900" t="s">
        <v>1023</v>
      </c>
      <c r="J4900" t="s">
        <v>129</v>
      </c>
      <c r="K4900" t="s">
        <v>155</v>
      </c>
      <c r="L4900" t="s">
        <v>42</v>
      </c>
      <c r="M4900" t="s">
        <v>43</v>
      </c>
      <c r="N4900">
        <v>0</v>
      </c>
      <c r="O4900">
        <v>5</v>
      </c>
      <c r="P4900">
        <v>5</v>
      </c>
      <c r="T4900" t="s">
        <v>55</v>
      </c>
      <c r="V4900" t="s">
        <v>67</v>
      </c>
      <c r="X4900" t="s">
        <v>152</v>
      </c>
      <c r="Z4900" t="s">
        <v>156</v>
      </c>
      <c r="AC4900" t="s">
        <v>157</v>
      </c>
      <c r="AG4900" t="s">
        <v>27</v>
      </c>
      <c r="AH4900" t="str">
        <f>Table1[[#This Row],[Family]]</f>
        <v>Leuctridae</v>
      </c>
      <c r="AI4900" t="s">
        <v>60</v>
      </c>
      <c r="AJ4900" t="s">
        <v>53</v>
      </c>
      <c r="AK4900">
        <v>0.4</v>
      </c>
      <c r="AM4900" t="s">
        <v>42</v>
      </c>
      <c r="AN4900">
        <v>0.4</v>
      </c>
      <c r="AO4900">
        <v>0</v>
      </c>
    </row>
    <row r="4901" spans="1:41" x14ac:dyDescent="0.25">
      <c r="A4901" t="s">
        <v>1011</v>
      </c>
      <c r="F4901" t="s">
        <v>1011</v>
      </c>
      <c r="G4901" s="1">
        <v>42453</v>
      </c>
      <c r="I4901" t="s">
        <v>1023</v>
      </c>
      <c r="J4901" t="s">
        <v>129</v>
      </c>
      <c r="K4901" t="s">
        <v>158</v>
      </c>
      <c r="L4901" t="s">
        <v>42</v>
      </c>
      <c r="M4901" t="s">
        <v>43</v>
      </c>
      <c r="N4901">
        <v>0</v>
      </c>
      <c r="O4901">
        <v>3</v>
      </c>
      <c r="P4901">
        <v>3</v>
      </c>
      <c r="T4901" t="s">
        <v>55</v>
      </c>
      <c r="V4901" t="s">
        <v>67</v>
      </c>
      <c r="X4901" t="s">
        <v>152</v>
      </c>
      <c r="Z4901" t="s">
        <v>159</v>
      </c>
      <c r="AC4901" t="s">
        <v>160</v>
      </c>
      <c r="AG4901" t="s">
        <v>27</v>
      </c>
      <c r="AH4901" t="str">
        <f>Table1[[#This Row],[Family]]</f>
        <v>Nemouridae</v>
      </c>
      <c r="AI4901" t="s">
        <v>60</v>
      </c>
      <c r="AJ4901" t="s">
        <v>161</v>
      </c>
      <c r="AK4901">
        <v>3</v>
      </c>
      <c r="AM4901" t="s">
        <v>42</v>
      </c>
      <c r="AN4901">
        <v>3</v>
      </c>
      <c r="AO4901">
        <v>0</v>
      </c>
    </row>
    <row r="4902" spans="1:41" x14ac:dyDescent="0.25">
      <c r="A4902" t="s">
        <v>1011</v>
      </c>
      <c r="F4902" t="s">
        <v>1011</v>
      </c>
      <c r="G4902" s="1">
        <v>42453</v>
      </c>
      <c r="I4902" t="s">
        <v>1023</v>
      </c>
      <c r="J4902" t="s">
        <v>129</v>
      </c>
      <c r="K4902" t="s">
        <v>524</v>
      </c>
      <c r="L4902" t="s">
        <v>42</v>
      </c>
      <c r="M4902" t="s">
        <v>43</v>
      </c>
      <c r="N4902">
        <v>0</v>
      </c>
      <c r="O4902">
        <v>14</v>
      </c>
      <c r="P4902">
        <v>14</v>
      </c>
      <c r="T4902" t="s">
        <v>55</v>
      </c>
      <c r="V4902" t="s">
        <v>67</v>
      </c>
      <c r="X4902" t="s">
        <v>152</v>
      </c>
      <c r="Z4902" t="s">
        <v>159</v>
      </c>
      <c r="AC4902" t="s">
        <v>525</v>
      </c>
      <c r="AG4902" t="s">
        <v>27</v>
      </c>
      <c r="AH4902" t="str">
        <f>Table1[[#This Row],[Family]]</f>
        <v>Nemouridae</v>
      </c>
      <c r="AI4902" t="s">
        <v>60</v>
      </c>
      <c r="AJ4902" t="s">
        <v>161</v>
      </c>
      <c r="AK4902">
        <v>1.7</v>
      </c>
      <c r="AM4902" t="s">
        <v>42</v>
      </c>
      <c r="AN4902">
        <v>1.7</v>
      </c>
      <c r="AO4902">
        <v>0</v>
      </c>
    </row>
    <row r="4903" spans="1:41" x14ac:dyDescent="0.25">
      <c r="A4903" t="s">
        <v>1011</v>
      </c>
      <c r="F4903" t="s">
        <v>1011</v>
      </c>
      <c r="G4903" s="1">
        <v>42453</v>
      </c>
      <c r="I4903" t="s">
        <v>1023</v>
      </c>
      <c r="J4903" t="s">
        <v>129</v>
      </c>
      <c r="K4903" t="s">
        <v>166</v>
      </c>
      <c r="L4903" t="s">
        <v>42</v>
      </c>
      <c r="M4903" t="s">
        <v>43</v>
      </c>
      <c r="N4903">
        <v>0</v>
      </c>
      <c r="O4903">
        <v>2</v>
      </c>
      <c r="P4903">
        <v>2</v>
      </c>
      <c r="T4903" t="s">
        <v>55</v>
      </c>
      <c r="V4903" t="s">
        <v>67</v>
      </c>
      <c r="X4903" t="s">
        <v>152</v>
      </c>
      <c r="Z4903" t="s">
        <v>167</v>
      </c>
      <c r="AC4903" t="s">
        <v>168</v>
      </c>
      <c r="AG4903" t="s">
        <v>27</v>
      </c>
      <c r="AH4903" t="str">
        <f>Table1[[#This Row],[Family]]</f>
        <v>Perlodidae</v>
      </c>
      <c r="AI4903" t="s">
        <v>76</v>
      </c>
      <c r="AJ4903" t="s">
        <v>169</v>
      </c>
      <c r="AK4903">
        <v>2.4</v>
      </c>
      <c r="AM4903" t="s">
        <v>42</v>
      </c>
      <c r="AN4903">
        <v>2.4</v>
      </c>
      <c r="AO4903">
        <v>0</v>
      </c>
    </row>
    <row r="4904" spans="1:41" x14ac:dyDescent="0.25">
      <c r="A4904" t="s">
        <v>1011</v>
      </c>
      <c r="F4904" t="s">
        <v>1011</v>
      </c>
      <c r="G4904" s="1">
        <v>42453</v>
      </c>
      <c r="I4904" t="s">
        <v>1023</v>
      </c>
      <c r="J4904" t="s">
        <v>129</v>
      </c>
      <c r="K4904" t="s">
        <v>923</v>
      </c>
      <c r="L4904" t="s">
        <v>42</v>
      </c>
      <c r="M4904" t="s">
        <v>43</v>
      </c>
      <c r="N4904">
        <v>0</v>
      </c>
      <c r="O4904">
        <v>1</v>
      </c>
      <c r="P4904">
        <v>1</v>
      </c>
      <c r="T4904" t="s">
        <v>55</v>
      </c>
      <c r="V4904" t="s">
        <v>67</v>
      </c>
      <c r="X4904" t="s">
        <v>152</v>
      </c>
      <c r="Z4904" t="s">
        <v>167</v>
      </c>
      <c r="AB4904" t="s">
        <v>864</v>
      </c>
      <c r="AC4904" t="s">
        <v>924</v>
      </c>
      <c r="AG4904" t="s">
        <v>27</v>
      </c>
      <c r="AH4904" t="str">
        <f>Table1[[#This Row],[Family]]</f>
        <v>Perlodidae</v>
      </c>
      <c r="AI4904" t="s">
        <v>76</v>
      </c>
      <c r="AJ4904" t="s">
        <v>53</v>
      </c>
      <c r="AK4904">
        <v>2.2000000000000002</v>
      </c>
      <c r="AM4904" t="s">
        <v>42</v>
      </c>
      <c r="AN4904">
        <v>2.2000000000000002</v>
      </c>
      <c r="AO4904">
        <v>0</v>
      </c>
    </row>
    <row r="4905" spans="1:41" x14ac:dyDescent="0.25">
      <c r="A4905" t="s">
        <v>1011</v>
      </c>
      <c r="F4905" t="s">
        <v>1011</v>
      </c>
      <c r="G4905" s="1">
        <v>42453</v>
      </c>
      <c r="I4905" t="s">
        <v>1023</v>
      </c>
      <c r="J4905" t="s">
        <v>129</v>
      </c>
      <c r="K4905" t="s">
        <v>177</v>
      </c>
      <c r="L4905" t="s">
        <v>42</v>
      </c>
      <c r="M4905" t="s">
        <v>43</v>
      </c>
      <c r="N4905">
        <v>0</v>
      </c>
      <c r="O4905">
        <v>1</v>
      </c>
      <c r="P4905">
        <v>1</v>
      </c>
      <c r="T4905" t="s">
        <v>55</v>
      </c>
      <c r="V4905" t="s">
        <v>67</v>
      </c>
      <c r="X4905" t="s">
        <v>72</v>
      </c>
      <c r="Z4905" t="s">
        <v>178</v>
      </c>
      <c r="AC4905" t="s">
        <v>179</v>
      </c>
      <c r="AG4905" t="s">
        <v>27</v>
      </c>
      <c r="AH4905" t="str">
        <f>Table1[[#This Row],[Family]]</f>
        <v>Uenoidae</v>
      </c>
      <c r="AI4905" t="s">
        <v>144</v>
      </c>
      <c r="AJ4905" t="s">
        <v>53</v>
      </c>
      <c r="AK4905">
        <v>2.7</v>
      </c>
      <c r="AM4905" t="s">
        <v>42</v>
      </c>
      <c r="AN4905">
        <v>2.7</v>
      </c>
      <c r="AO4905">
        <v>0</v>
      </c>
    </row>
    <row r="4906" spans="1:41" x14ac:dyDescent="0.25">
      <c r="A4906" t="s">
        <v>1011</v>
      </c>
      <c r="F4906" t="s">
        <v>1011</v>
      </c>
      <c r="G4906" s="1">
        <v>42453</v>
      </c>
      <c r="I4906" t="s">
        <v>1023</v>
      </c>
      <c r="J4906" t="s">
        <v>129</v>
      </c>
      <c r="K4906" t="s">
        <v>443</v>
      </c>
      <c r="L4906" t="s">
        <v>42</v>
      </c>
      <c r="M4906" t="s">
        <v>43</v>
      </c>
      <c r="N4906">
        <v>0</v>
      </c>
      <c r="O4906">
        <v>1</v>
      </c>
      <c r="P4906">
        <v>1</v>
      </c>
      <c r="T4906" t="s">
        <v>55</v>
      </c>
      <c r="V4906" t="s">
        <v>67</v>
      </c>
      <c r="X4906" t="s">
        <v>80</v>
      </c>
      <c r="Z4906" t="s">
        <v>81</v>
      </c>
      <c r="AC4906" t="s">
        <v>444</v>
      </c>
      <c r="AG4906" t="s">
        <v>27</v>
      </c>
      <c r="AH4906" t="str">
        <f>Table1[[#This Row],[Family]]</f>
        <v>Ceratopogonidae</v>
      </c>
      <c r="AI4906" t="s">
        <v>76</v>
      </c>
      <c r="AJ4906" t="s">
        <v>82</v>
      </c>
      <c r="AK4906">
        <v>2.7</v>
      </c>
      <c r="AM4906" t="s">
        <v>42</v>
      </c>
      <c r="AN4906">
        <v>2.7</v>
      </c>
      <c r="AO4906">
        <v>0</v>
      </c>
    </row>
    <row r="4907" spans="1:41" x14ac:dyDescent="0.25">
      <c r="A4907" t="s">
        <v>1011</v>
      </c>
      <c r="F4907" t="s">
        <v>1011</v>
      </c>
      <c r="G4907" s="1">
        <v>42453</v>
      </c>
      <c r="I4907" t="s">
        <v>1023</v>
      </c>
      <c r="J4907" t="s">
        <v>129</v>
      </c>
      <c r="K4907" t="s">
        <v>93</v>
      </c>
      <c r="L4907" t="s">
        <v>42</v>
      </c>
      <c r="M4907" t="s">
        <v>43</v>
      </c>
      <c r="N4907">
        <v>0</v>
      </c>
      <c r="O4907">
        <v>1</v>
      </c>
      <c r="P4907">
        <v>1</v>
      </c>
      <c r="T4907" t="s">
        <v>55</v>
      </c>
      <c r="V4907" t="s">
        <v>67</v>
      </c>
      <c r="X4907" t="s">
        <v>80</v>
      </c>
      <c r="Z4907" t="s">
        <v>86</v>
      </c>
      <c r="AB4907" t="s">
        <v>87</v>
      </c>
      <c r="AC4907" t="s">
        <v>94</v>
      </c>
      <c r="AG4907" t="s">
        <v>27</v>
      </c>
      <c r="AH4907" t="str">
        <f>Table1[[#This Row],[Family]]</f>
        <v>Chironomidae</v>
      </c>
      <c r="AI4907" t="s">
        <v>60</v>
      </c>
      <c r="AJ4907" t="s">
        <v>95</v>
      </c>
      <c r="AK4907">
        <v>6.3</v>
      </c>
      <c r="AM4907" t="s">
        <v>42</v>
      </c>
      <c r="AN4907">
        <v>6.3</v>
      </c>
      <c r="AO4907">
        <v>0</v>
      </c>
    </row>
    <row r="4908" spans="1:41" x14ac:dyDescent="0.25">
      <c r="A4908" t="s">
        <v>1011</v>
      </c>
      <c r="F4908" t="s">
        <v>1011</v>
      </c>
      <c r="G4908" s="1">
        <v>42453</v>
      </c>
      <c r="I4908" t="s">
        <v>1023</v>
      </c>
      <c r="J4908" t="s">
        <v>129</v>
      </c>
      <c r="K4908" t="s">
        <v>183</v>
      </c>
      <c r="L4908" t="s">
        <v>42</v>
      </c>
      <c r="M4908" t="s">
        <v>43</v>
      </c>
      <c r="N4908">
        <v>0</v>
      </c>
      <c r="O4908">
        <v>5</v>
      </c>
      <c r="P4908">
        <v>5</v>
      </c>
      <c r="T4908" t="s">
        <v>55</v>
      </c>
      <c r="V4908" t="s">
        <v>67</v>
      </c>
      <c r="X4908" t="s">
        <v>80</v>
      </c>
      <c r="Z4908" t="s">
        <v>86</v>
      </c>
      <c r="AB4908" t="s">
        <v>97</v>
      </c>
      <c r="AC4908" t="s">
        <v>184</v>
      </c>
      <c r="AG4908" t="s">
        <v>27</v>
      </c>
      <c r="AH4908" t="str">
        <f>Table1[[#This Row],[Family]]</f>
        <v>Chironomidae</v>
      </c>
      <c r="AI4908" t="s">
        <v>48</v>
      </c>
      <c r="AJ4908" t="s">
        <v>185</v>
      </c>
      <c r="AK4908">
        <v>2.1</v>
      </c>
      <c r="AM4908" t="s">
        <v>42</v>
      </c>
      <c r="AN4908">
        <v>2.1</v>
      </c>
      <c r="AO4908">
        <v>0</v>
      </c>
    </row>
    <row r="4909" spans="1:41" x14ac:dyDescent="0.25">
      <c r="A4909" t="s">
        <v>1011</v>
      </c>
      <c r="F4909" t="s">
        <v>1011</v>
      </c>
      <c r="G4909" s="1">
        <v>42453</v>
      </c>
      <c r="I4909" t="s">
        <v>1023</v>
      </c>
      <c r="J4909" t="s">
        <v>129</v>
      </c>
      <c r="K4909" t="s">
        <v>274</v>
      </c>
      <c r="L4909" t="s">
        <v>42</v>
      </c>
      <c r="M4909" t="s">
        <v>43</v>
      </c>
      <c r="N4909">
        <v>0</v>
      </c>
      <c r="O4909">
        <v>8</v>
      </c>
      <c r="P4909">
        <v>8</v>
      </c>
      <c r="T4909" t="s">
        <v>55</v>
      </c>
      <c r="V4909" t="s">
        <v>67</v>
      </c>
      <c r="X4909" t="s">
        <v>80</v>
      </c>
      <c r="Z4909" t="s">
        <v>86</v>
      </c>
      <c r="AC4909" t="s">
        <v>275</v>
      </c>
      <c r="AG4909" t="s">
        <v>27</v>
      </c>
      <c r="AH4909" t="str">
        <f>Table1[[#This Row],[Family]]</f>
        <v>Chironomidae</v>
      </c>
      <c r="AI4909" t="s">
        <v>48</v>
      </c>
      <c r="AJ4909" t="s">
        <v>61</v>
      </c>
      <c r="AK4909">
        <v>4.5999999999999996</v>
      </c>
      <c r="AM4909" t="s">
        <v>42</v>
      </c>
      <c r="AN4909">
        <v>4.5999999999999996</v>
      </c>
      <c r="AO4909">
        <v>0</v>
      </c>
    </row>
    <row r="4910" spans="1:41" x14ac:dyDescent="0.25">
      <c r="A4910" t="s">
        <v>1011</v>
      </c>
      <c r="F4910" t="s">
        <v>1011</v>
      </c>
      <c r="G4910" s="1">
        <v>42453</v>
      </c>
      <c r="I4910" t="s">
        <v>1023</v>
      </c>
      <c r="J4910" t="s">
        <v>129</v>
      </c>
      <c r="K4910" t="s">
        <v>612</v>
      </c>
      <c r="L4910" t="s">
        <v>42</v>
      </c>
      <c r="M4910" t="s">
        <v>43</v>
      </c>
      <c r="N4910">
        <v>0</v>
      </c>
      <c r="O4910">
        <v>4</v>
      </c>
      <c r="P4910">
        <v>4</v>
      </c>
      <c r="T4910" t="s">
        <v>55</v>
      </c>
      <c r="V4910" t="s">
        <v>67</v>
      </c>
      <c r="X4910" t="s">
        <v>80</v>
      </c>
      <c r="Z4910" t="s">
        <v>86</v>
      </c>
      <c r="AC4910" t="s">
        <v>613</v>
      </c>
      <c r="AG4910" t="s">
        <v>27</v>
      </c>
      <c r="AH4910" t="str">
        <f>Table1[[#This Row],[Family]]</f>
        <v>Chironomidae</v>
      </c>
      <c r="AK4910">
        <v>6.6</v>
      </c>
      <c r="AM4910" t="s">
        <v>42</v>
      </c>
      <c r="AN4910">
        <v>6.6</v>
      </c>
      <c r="AO4910">
        <v>0</v>
      </c>
    </row>
    <row r="4911" spans="1:41" x14ac:dyDescent="0.25">
      <c r="A4911" t="s">
        <v>1011</v>
      </c>
      <c r="F4911" t="s">
        <v>1011</v>
      </c>
      <c r="G4911" s="1">
        <v>42453</v>
      </c>
      <c r="I4911" t="s">
        <v>1023</v>
      </c>
      <c r="J4911" t="s">
        <v>129</v>
      </c>
      <c r="K4911" t="s">
        <v>198</v>
      </c>
      <c r="L4911" t="s">
        <v>42</v>
      </c>
      <c r="M4911" t="s">
        <v>43</v>
      </c>
      <c r="N4911">
        <v>0</v>
      </c>
      <c r="O4911">
        <v>2</v>
      </c>
      <c r="P4911">
        <v>2</v>
      </c>
      <c r="T4911" t="s">
        <v>55</v>
      </c>
      <c r="V4911" t="s">
        <v>67</v>
      </c>
      <c r="X4911" t="s">
        <v>80</v>
      </c>
      <c r="Z4911" t="s">
        <v>199</v>
      </c>
      <c r="AB4911" t="s">
        <v>200</v>
      </c>
      <c r="AC4911" t="s">
        <v>201</v>
      </c>
      <c r="AG4911" t="s">
        <v>27</v>
      </c>
      <c r="AH4911" t="str">
        <f>Table1[[#This Row],[Family]]</f>
        <v>Simuliidae</v>
      </c>
      <c r="AI4911" t="s">
        <v>92</v>
      </c>
      <c r="AJ4911" t="s">
        <v>53</v>
      </c>
      <c r="AK4911">
        <v>2.4</v>
      </c>
      <c r="AM4911" t="s">
        <v>42</v>
      </c>
      <c r="AN4911">
        <v>2.4</v>
      </c>
      <c r="AO4911">
        <v>0</v>
      </c>
    </row>
    <row r="4912" spans="1:41" x14ac:dyDescent="0.25">
      <c r="A4912" t="s">
        <v>1011</v>
      </c>
      <c r="F4912" t="s">
        <v>1011</v>
      </c>
      <c r="G4912" s="1">
        <v>42453</v>
      </c>
      <c r="I4912" t="s">
        <v>1023</v>
      </c>
      <c r="J4912" t="s">
        <v>129</v>
      </c>
      <c r="K4912" t="s">
        <v>366</v>
      </c>
      <c r="L4912" t="s">
        <v>42</v>
      </c>
      <c r="M4912" t="s">
        <v>43</v>
      </c>
      <c r="N4912">
        <v>0</v>
      </c>
      <c r="O4912">
        <v>1</v>
      </c>
      <c r="P4912">
        <v>1</v>
      </c>
      <c r="T4912" t="s">
        <v>55</v>
      </c>
      <c r="V4912" t="s">
        <v>67</v>
      </c>
      <c r="X4912" t="s">
        <v>80</v>
      </c>
      <c r="Z4912" t="s">
        <v>203</v>
      </c>
      <c r="AC4912" t="s">
        <v>367</v>
      </c>
      <c r="AG4912" t="s">
        <v>27</v>
      </c>
      <c r="AH4912" t="str">
        <f>Table1[[#This Row],[Family]]</f>
        <v>Tipulidae</v>
      </c>
      <c r="AI4912" t="s">
        <v>76</v>
      </c>
      <c r="AJ4912" t="s">
        <v>82</v>
      </c>
      <c r="AK4912">
        <v>1.1000000000000001</v>
      </c>
      <c r="AM4912" t="s">
        <v>42</v>
      </c>
      <c r="AN4912">
        <v>1.1000000000000001</v>
      </c>
      <c r="AO4912">
        <v>0</v>
      </c>
    </row>
    <row r="4913" spans="1:41" x14ac:dyDescent="0.25">
      <c r="A4913" t="s">
        <v>1011</v>
      </c>
      <c r="F4913" t="s">
        <v>1011</v>
      </c>
      <c r="G4913" s="1">
        <v>42453</v>
      </c>
      <c r="I4913" t="s">
        <v>1023</v>
      </c>
      <c r="J4913" t="s">
        <v>129</v>
      </c>
      <c r="K4913" t="s">
        <v>239</v>
      </c>
      <c r="L4913" t="s">
        <v>42</v>
      </c>
      <c r="M4913" t="s">
        <v>43</v>
      </c>
      <c r="N4913">
        <v>0</v>
      </c>
      <c r="O4913">
        <v>1</v>
      </c>
      <c r="P4913">
        <v>1</v>
      </c>
      <c r="T4913" t="s">
        <v>55</v>
      </c>
      <c r="V4913" t="s">
        <v>67</v>
      </c>
      <c r="X4913" t="s">
        <v>80</v>
      </c>
      <c r="Z4913" t="s">
        <v>203</v>
      </c>
      <c r="AC4913" t="s">
        <v>240</v>
      </c>
      <c r="AG4913" t="s">
        <v>27</v>
      </c>
      <c r="AH4913" t="str">
        <f>Table1[[#This Row],[Family]]</f>
        <v>Tipulidae</v>
      </c>
      <c r="AI4913" t="s">
        <v>60</v>
      </c>
      <c r="AJ4913" t="s">
        <v>49</v>
      </c>
      <c r="AK4913">
        <v>6.7</v>
      </c>
      <c r="AM4913" t="s">
        <v>42</v>
      </c>
      <c r="AN4913">
        <v>6.7</v>
      </c>
      <c r="AO4913">
        <v>0</v>
      </c>
    </row>
    <row r="4914" spans="1:41" x14ac:dyDescent="0.25">
      <c r="A4914" t="s">
        <v>1012</v>
      </c>
      <c r="F4914" t="s">
        <v>1012</v>
      </c>
      <c r="G4914" s="1">
        <v>42433</v>
      </c>
      <c r="I4914" t="s">
        <v>1023</v>
      </c>
      <c r="J4914" t="s">
        <v>129</v>
      </c>
      <c r="K4914" t="s">
        <v>137</v>
      </c>
      <c r="L4914" t="s">
        <v>42</v>
      </c>
      <c r="M4914" t="s">
        <v>43</v>
      </c>
      <c r="N4914">
        <v>0</v>
      </c>
      <c r="O4914">
        <v>1</v>
      </c>
      <c r="P4914">
        <v>1</v>
      </c>
      <c r="T4914" t="s">
        <v>55</v>
      </c>
      <c r="V4914" t="s">
        <v>67</v>
      </c>
      <c r="X4914" t="s">
        <v>68</v>
      </c>
      <c r="Z4914" t="s">
        <v>138</v>
      </c>
      <c r="AC4914" t="s">
        <v>139</v>
      </c>
      <c r="AG4914" t="s">
        <v>27</v>
      </c>
      <c r="AH4914" t="str">
        <f>Table1[[#This Row],[Family]]</f>
        <v>Ephemerellidae</v>
      </c>
      <c r="AI4914" t="s">
        <v>48</v>
      </c>
      <c r="AJ4914" t="s">
        <v>140</v>
      </c>
      <c r="AK4914">
        <v>2.2999999999999998</v>
      </c>
      <c r="AM4914" t="s">
        <v>42</v>
      </c>
      <c r="AN4914">
        <v>2.2999999999999998</v>
      </c>
      <c r="AO4914">
        <v>0</v>
      </c>
    </row>
    <row r="4915" spans="1:41" x14ac:dyDescent="0.25">
      <c r="A4915" t="s">
        <v>1012</v>
      </c>
      <c r="F4915" t="s">
        <v>1012</v>
      </c>
      <c r="G4915" s="1">
        <v>42433</v>
      </c>
      <c r="I4915" t="s">
        <v>1023</v>
      </c>
      <c r="J4915" t="s">
        <v>129</v>
      </c>
      <c r="K4915" t="s">
        <v>317</v>
      </c>
      <c r="L4915" t="s">
        <v>42</v>
      </c>
      <c r="M4915" t="s">
        <v>43</v>
      </c>
      <c r="N4915">
        <v>0</v>
      </c>
      <c r="O4915">
        <v>1</v>
      </c>
      <c r="P4915">
        <v>1</v>
      </c>
      <c r="T4915" t="s">
        <v>55</v>
      </c>
      <c r="V4915" t="s">
        <v>67</v>
      </c>
      <c r="X4915" t="s">
        <v>68</v>
      </c>
      <c r="Z4915" t="s">
        <v>318</v>
      </c>
      <c r="AC4915" t="s">
        <v>319</v>
      </c>
      <c r="AG4915" t="s">
        <v>27</v>
      </c>
      <c r="AH4915" t="str">
        <f>Table1[[#This Row],[Family]]</f>
        <v>Isonychiidae</v>
      </c>
      <c r="AI4915" t="s">
        <v>92</v>
      </c>
      <c r="AJ4915" t="s">
        <v>136</v>
      </c>
      <c r="AK4915">
        <v>2.5</v>
      </c>
      <c r="AM4915" t="s">
        <v>42</v>
      </c>
      <c r="AN4915">
        <v>2.5</v>
      </c>
      <c r="AO4915">
        <v>0</v>
      </c>
    </row>
    <row r="4916" spans="1:41" x14ac:dyDescent="0.25">
      <c r="A4916" t="s">
        <v>1012</v>
      </c>
      <c r="F4916" t="s">
        <v>1012</v>
      </c>
      <c r="G4916" s="1">
        <v>42433</v>
      </c>
      <c r="I4916" t="s">
        <v>1023</v>
      </c>
      <c r="J4916" t="s">
        <v>129</v>
      </c>
      <c r="K4916" t="s">
        <v>155</v>
      </c>
      <c r="L4916" t="s">
        <v>42</v>
      </c>
      <c r="M4916" t="s">
        <v>43</v>
      </c>
      <c r="N4916">
        <v>0</v>
      </c>
      <c r="O4916">
        <v>21</v>
      </c>
      <c r="P4916">
        <v>21</v>
      </c>
      <c r="T4916" t="s">
        <v>55</v>
      </c>
      <c r="V4916" t="s">
        <v>67</v>
      </c>
      <c r="X4916" t="s">
        <v>152</v>
      </c>
      <c r="Z4916" t="s">
        <v>156</v>
      </c>
      <c r="AC4916" t="s">
        <v>157</v>
      </c>
      <c r="AG4916" t="s">
        <v>27</v>
      </c>
      <c r="AH4916" t="str">
        <f>Table1[[#This Row],[Family]]</f>
        <v>Leuctridae</v>
      </c>
      <c r="AI4916" t="s">
        <v>60</v>
      </c>
      <c r="AJ4916" t="s">
        <v>53</v>
      </c>
      <c r="AK4916">
        <v>0.4</v>
      </c>
      <c r="AM4916" t="s">
        <v>42</v>
      </c>
      <c r="AN4916">
        <v>0.4</v>
      </c>
      <c r="AO4916">
        <v>0</v>
      </c>
    </row>
    <row r="4917" spans="1:41" x14ac:dyDescent="0.25">
      <c r="A4917" t="s">
        <v>1012</v>
      </c>
      <c r="F4917" t="s">
        <v>1012</v>
      </c>
      <c r="G4917" s="1">
        <v>42433</v>
      </c>
      <c r="I4917" t="s">
        <v>1023</v>
      </c>
      <c r="J4917" t="s">
        <v>129</v>
      </c>
      <c r="K4917" t="s">
        <v>416</v>
      </c>
      <c r="L4917" t="s">
        <v>42</v>
      </c>
      <c r="M4917" t="s">
        <v>43</v>
      </c>
      <c r="N4917">
        <v>0</v>
      </c>
      <c r="O4917">
        <v>3</v>
      </c>
      <c r="P4917">
        <v>3</v>
      </c>
      <c r="T4917" t="s">
        <v>55</v>
      </c>
      <c r="V4917" t="s">
        <v>67</v>
      </c>
      <c r="X4917" t="s">
        <v>373</v>
      </c>
      <c r="Z4917" t="s">
        <v>374</v>
      </c>
      <c r="AC4917" t="s">
        <v>417</v>
      </c>
      <c r="AG4917" t="s">
        <v>27</v>
      </c>
      <c r="AH4917" t="str">
        <f>Table1[[#This Row],[Family]]</f>
        <v>Corydalidae</v>
      </c>
      <c r="AI4917" t="s">
        <v>76</v>
      </c>
      <c r="AJ4917" t="s">
        <v>376</v>
      </c>
      <c r="AK4917">
        <v>1.4</v>
      </c>
      <c r="AM4917" t="s">
        <v>42</v>
      </c>
      <c r="AN4917">
        <v>1.4</v>
      </c>
      <c r="AO4917">
        <v>0</v>
      </c>
    </row>
    <row r="4918" spans="1:41" x14ac:dyDescent="0.25">
      <c r="A4918" t="s">
        <v>1012</v>
      </c>
      <c r="F4918" t="s">
        <v>1012</v>
      </c>
      <c r="G4918" s="1">
        <v>42433</v>
      </c>
      <c r="I4918" t="s">
        <v>1023</v>
      </c>
      <c r="J4918" t="s">
        <v>129</v>
      </c>
      <c r="K4918" t="s">
        <v>170</v>
      </c>
      <c r="L4918" t="s">
        <v>42</v>
      </c>
      <c r="M4918" t="s">
        <v>43</v>
      </c>
      <c r="N4918">
        <v>0</v>
      </c>
      <c r="O4918">
        <v>2</v>
      </c>
      <c r="P4918">
        <v>2</v>
      </c>
      <c r="T4918" t="s">
        <v>55</v>
      </c>
      <c r="V4918" t="s">
        <v>67</v>
      </c>
      <c r="X4918" t="s">
        <v>72</v>
      </c>
      <c r="Z4918" t="s">
        <v>171</v>
      </c>
      <c r="AC4918" t="s">
        <v>172</v>
      </c>
      <c r="AG4918" t="s">
        <v>27</v>
      </c>
      <c r="AH4918" t="str">
        <f>Table1[[#This Row],[Family]]</f>
        <v>Hydropsychidae</v>
      </c>
      <c r="AI4918" t="s">
        <v>92</v>
      </c>
      <c r="AJ4918" t="s">
        <v>53</v>
      </c>
      <c r="AK4918">
        <v>6.5</v>
      </c>
      <c r="AM4918" t="s">
        <v>42</v>
      </c>
      <c r="AN4918">
        <v>6.5</v>
      </c>
      <c r="AO4918">
        <v>0</v>
      </c>
    </row>
    <row r="4919" spans="1:41" x14ac:dyDescent="0.25">
      <c r="A4919" t="s">
        <v>1012</v>
      </c>
      <c r="F4919" t="s">
        <v>1012</v>
      </c>
      <c r="G4919" s="1">
        <v>42433</v>
      </c>
      <c r="I4919" t="s">
        <v>1023</v>
      </c>
      <c r="J4919" t="s">
        <v>129</v>
      </c>
      <c r="K4919" t="s">
        <v>173</v>
      </c>
      <c r="L4919" t="s">
        <v>42</v>
      </c>
      <c r="M4919" t="s">
        <v>43</v>
      </c>
      <c r="N4919">
        <v>0</v>
      </c>
      <c r="O4919">
        <v>1</v>
      </c>
      <c r="P4919">
        <v>1</v>
      </c>
      <c r="T4919" t="s">
        <v>55</v>
      </c>
      <c r="V4919" t="s">
        <v>67</v>
      </c>
      <c r="X4919" t="s">
        <v>72</v>
      </c>
      <c r="Z4919" t="s">
        <v>171</v>
      </c>
      <c r="AC4919" t="s">
        <v>174</v>
      </c>
      <c r="AG4919" t="s">
        <v>27</v>
      </c>
      <c r="AH4919" t="str">
        <f>Table1[[#This Row],[Family]]</f>
        <v>Hydropsychidae</v>
      </c>
      <c r="AI4919" t="s">
        <v>92</v>
      </c>
      <c r="AJ4919" t="s">
        <v>53</v>
      </c>
      <c r="AK4919">
        <v>2.7</v>
      </c>
      <c r="AM4919" t="s">
        <v>42</v>
      </c>
      <c r="AN4919">
        <v>2.7</v>
      </c>
      <c r="AO4919">
        <v>0</v>
      </c>
    </row>
    <row r="4920" spans="1:41" x14ac:dyDescent="0.25">
      <c r="A4920" t="s">
        <v>1012</v>
      </c>
      <c r="F4920" t="s">
        <v>1012</v>
      </c>
      <c r="G4920" s="1">
        <v>42433</v>
      </c>
      <c r="I4920" t="s">
        <v>1023</v>
      </c>
      <c r="J4920" t="s">
        <v>129</v>
      </c>
      <c r="K4920" t="s">
        <v>180</v>
      </c>
      <c r="L4920" t="s">
        <v>42</v>
      </c>
      <c r="M4920" t="s">
        <v>43</v>
      </c>
      <c r="N4920">
        <v>0</v>
      </c>
      <c r="O4920">
        <v>1</v>
      </c>
      <c r="P4920">
        <v>1</v>
      </c>
      <c r="T4920" t="s">
        <v>55</v>
      </c>
      <c r="V4920" t="s">
        <v>67</v>
      </c>
      <c r="X4920" t="s">
        <v>72</v>
      </c>
      <c r="Z4920" t="s">
        <v>181</v>
      </c>
      <c r="AC4920" t="s">
        <v>182</v>
      </c>
      <c r="AG4920" t="s">
        <v>27</v>
      </c>
      <c r="AH4920" t="str">
        <f>Table1[[#This Row],[Family]]</f>
        <v>Philopotamidae</v>
      </c>
      <c r="AI4920" t="s">
        <v>92</v>
      </c>
      <c r="AJ4920" t="s">
        <v>53</v>
      </c>
      <c r="AK4920">
        <v>1.8</v>
      </c>
      <c r="AM4920" t="s">
        <v>42</v>
      </c>
      <c r="AN4920">
        <v>1.8</v>
      </c>
      <c r="AO4920">
        <v>0</v>
      </c>
    </row>
    <row r="4921" spans="1:41" x14ac:dyDescent="0.25">
      <c r="A4921" t="s">
        <v>1012</v>
      </c>
      <c r="F4921" t="s">
        <v>1012</v>
      </c>
      <c r="G4921" s="1">
        <v>42433</v>
      </c>
      <c r="I4921" t="s">
        <v>1023</v>
      </c>
      <c r="J4921" t="s">
        <v>129</v>
      </c>
      <c r="K4921" t="s">
        <v>450</v>
      </c>
      <c r="L4921" t="s">
        <v>42</v>
      </c>
      <c r="M4921" t="s">
        <v>43</v>
      </c>
      <c r="N4921">
        <v>0</v>
      </c>
      <c r="O4921">
        <v>1</v>
      </c>
      <c r="P4921">
        <v>1</v>
      </c>
      <c r="T4921" t="s">
        <v>55</v>
      </c>
      <c r="V4921" t="s">
        <v>67</v>
      </c>
      <c r="X4921" t="s">
        <v>72</v>
      </c>
      <c r="Z4921" t="s">
        <v>451</v>
      </c>
      <c r="AC4921" t="s">
        <v>452</v>
      </c>
      <c r="AG4921" t="s">
        <v>27</v>
      </c>
      <c r="AH4921" t="str">
        <f>Table1[[#This Row],[Family]]</f>
        <v>Polycentropodidae</v>
      </c>
      <c r="AI4921" t="s">
        <v>92</v>
      </c>
      <c r="AJ4921" t="s">
        <v>53</v>
      </c>
      <c r="AK4921">
        <v>1.1000000000000001</v>
      </c>
      <c r="AM4921" t="s">
        <v>42</v>
      </c>
      <c r="AN4921">
        <v>1.1000000000000001</v>
      </c>
      <c r="AO4921">
        <v>0</v>
      </c>
    </row>
    <row r="4922" spans="1:41" x14ac:dyDescent="0.25">
      <c r="A4922" t="s">
        <v>1012</v>
      </c>
      <c r="F4922" t="s">
        <v>1012</v>
      </c>
      <c r="G4922" s="1">
        <v>42433</v>
      </c>
      <c r="I4922" t="s">
        <v>1023</v>
      </c>
      <c r="J4922" t="s">
        <v>129</v>
      </c>
      <c r="K4922" t="s">
        <v>359</v>
      </c>
      <c r="L4922" t="s">
        <v>42</v>
      </c>
      <c r="M4922" t="s">
        <v>43</v>
      </c>
      <c r="N4922">
        <v>0</v>
      </c>
      <c r="O4922">
        <v>1</v>
      </c>
      <c r="P4922">
        <v>1</v>
      </c>
      <c r="T4922" t="s">
        <v>55</v>
      </c>
      <c r="V4922" t="s">
        <v>67</v>
      </c>
      <c r="X4922" t="s">
        <v>72</v>
      </c>
      <c r="Z4922" t="s">
        <v>360</v>
      </c>
      <c r="AC4922" t="s">
        <v>361</v>
      </c>
      <c r="AG4922" t="s">
        <v>27</v>
      </c>
      <c r="AH4922" t="str">
        <f>Table1[[#This Row],[Family]]</f>
        <v>Rhyacophilidae</v>
      </c>
      <c r="AI4922" t="s">
        <v>76</v>
      </c>
      <c r="AJ4922" t="s">
        <v>53</v>
      </c>
      <c r="AK4922">
        <v>2.1</v>
      </c>
      <c r="AM4922" t="s">
        <v>42</v>
      </c>
      <c r="AN4922">
        <v>2.1</v>
      </c>
      <c r="AO4922">
        <v>0</v>
      </c>
    </row>
    <row r="4923" spans="1:41" x14ac:dyDescent="0.25">
      <c r="A4923" t="s">
        <v>1012</v>
      </c>
      <c r="F4923" t="s">
        <v>1012</v>
      </c>
      <c r="G4923" s="1">
        <v>42433</v>
      </c>
      <c r="I4923" t="s">
        <v>1023</v>
      </c>
      <c r="J4923" t="s">
        <v>129</v>
      </c>
      <c r="K4923" t="s">
        <v>507</v>
      </c>
      <c r="L4923" t="s">
        <v>42</v>
      </c>
      <c r="M4923" t="s">
        <v>43</v>
      </c>
      <c r="N4923">
        <v>0</v>
      </c>
      <c r="O4923">
        <v>2</v>
      </c>
      <c r="P4923">
        <v>2</v>
      </c>
      <c r="T4923" t="s">
        <v>55</v>
      </c>
      <c r="V4923" t="s">
        <v>67</v>
      </c>
      <c r="X4923" t="s">
        <v>80</v>
      </c>
      <c r="Z4923" t="s">
        <v>81</v>
      </c>
      <c r="AC4923" t="s">
        <v>508</v>
      </c>
      <c r="AG4923" t="s">
        <v>27</v>
      </c>
      <c r="AH4923" t="str">
        <f>Table1[[#This Row],[Family]]</f>
        <v>Ceratopogonidae</v>
      </c>
      <c r="AI4923" t="s">
        <v>76</v>
      </c>
      <c r="AJ4923" t="s">
        <v>49</v>
      </c>
      <c r="AK4923">
        <v>3.3</v>
      </c>
      <c r="AM4923" t="s">
        <v>42</v>
      </c>
      <c r="AN4923">
        <v>3.3</v>
      </c>
      <c r="AO4923">
        <v>0</v>
      </c>
    </row>
    <row r="4924" spans="1:41" x14ac:dyDescent="0.25">
      <c r="A4924" t="s">
        <v>1012</v>
      </c>
      <c r="F4924" t="s">
        <v>1012</v>
      </c>
      <c r="G4924" s="1">
        <v>42433</v>
      </c>
      <c r="I4924" t="s">
        <v>1023</v>
      </c>
      <c r="J4924" t="s">
        <v>129</v>
      </c>
      <c r="K4924" t="s">
        <v>93</v>
      </c>
      <c r="L4924" t="s">
        <v>42</v>
      </c>
      <c r="M4924" t="s">
        <v>43</v>
      </c>
      <c r="N4924">
        <v>0</v>
      </c>
      <c r="O4924">
        <v>1</v>
      </c>
      <c r="P4924">
        <v>1</v>
      </c>
      <c r="T4924" t="s">
        <v>55</v>
      </c>
      <c r="V4924" t="s">
        <v>67</v>
      </c>
      <c r="X4924" t="s">
        <v>80</v>
      </c>
      <c r="Z4924" t="s">
        <v>86</v>
      </c>
      <c r="AB4924" t="s">
        <v>87</v>
      </c>
      <c r="AC4924" t="s">
        <v>94</v>
      </c>
      <c r="AG4924" t="s">
        <v>27</v>
      </c>
      <c r="AH4924" t="str">
        <f>Table1[[#This Row],[Family]]</f>
        <v>Chironomidae</v>
      </c>
      <c r="AI4924" t="s">
        <v>60</v>
      </c>
      <c r="AJ4924" t="s">
        <v>95</v>
      </c>
      <c r="AK4924">
        <v>6.3</v>
      </c>
      <c r="AM4924" t="s">
        <v>42</v>
      </c>
      <c r="AN4924">
        <v>6.3</v>
      </c>
      <c r="AO4924">
        <v>0</v>
      </c>
    </row>
    <row r="4925" spans="1:41" x14ac:dyDescent="0.25">
      <c r="A4925" t="s">
        <v>1012</v>
      </c>
      <c r="F4925" t="s">
        <v>1012</v>
      </c>
      <c r="G4925" s="1">
        <v>42433</v>
      </c>
      <c r="I4925" t="s">
        <v>1023</v>
      </c>
      <c r="J4925" t="s">
        <v>129</v>
      </c>
      <c r="K4925" t="s">
        <v>183</v>
      </c>
      <c r="L4925" t="s">
        <v>42</v>
      </c>
      <c r="M4925" t="s">
        <v>43</v>
      </c>
      <c r="N4925">
        <v>0</v>
      </c>
      <c r="O4925">
        <v>1</v>
      </c>
      <c r="P4925">
        <v>1</v>
      </c>
      <c r="T4925" t="s">
        <v>55</v>
      </c>
      <c r="V4925" t="s">
        <v>67</v>
      </c>
      <c r="X4925" t="s">
        <v>80</v>
      </c>
      <c r="Z4925" t="s">
        <v>86</v>
      </c>
      <c r="AB4925" t="s">
        <v>97</v>
      </c>
      <c r="AC4925" t="s">
        <v>184</v>
      </c>
      <c r="AG4925" t="s">
        <v>27</v>
      </c>
      <c r="AH4925" t="str">
        <f>Table1[[#This Row],[Family]]</f>
        <v>Chironomidae</v>
      </c>
      <c r="AI4925" t="s">
        <v>48</v>
      </c>
      <c r="AJ4925" t="s">
        <v>185</v>
      </c>
      <c r="AK4925">
        <v>2.1</v>
      </c>
      <c r="AM4925" t="s">
        <v>42</v>
      </c>
      <c r="AN4925">
        <v>2.1</v>
      </c>
      <c r="AO4925">
        <v>0</v>
      </c>
    </row>
    <row r="4926" spans="1:41" x14ac:dyDescent="0.25">
      <c r="A4926" t="s">
        <v>1012</v>
      </c>
      <c r="F4926" t="s">
        <v>1012</v>
      </c>
      <c r="G4926" s="1">
        <v>42433</v>
      </c>
      <c r="I4926" t="s">
        <v>1023</v>
      </c>
      <c r="J4926" t="s">
        <v>129</v>
      </c>
      <c r="K4926" t="s">
        <v>297</v>
      </c>
      <c r="L4926" t="s">
        <v>42</v>
      </c>
      <c r="M4926" t="s">
        <v>43</v>
      </c>
      <c r="N4926">
        <v>0</v>
      </c>
      <c r="O4926">
        <v>1</v>
      </c>
      <c r="P4926">
        <v>1</v>
      </c>
      <c r="T4926" t="s">
        <v>55</v>
      </c>
      <c r="V4926" t="s">
        <v>67</v>
      </c>
      <c r="X4926" t="s">
        <v>80</v>
      </c>
      <c r="Z4926" t="s">
        <v>86</v>
      </c>
      <c r="AB4926" t="s">
        <v>97</v>
      </c>
      <c r="AC4926" t="s">
        <v>298</v>
      </c>
      <c r="AG4926" t="s">
        <v>27</v>
      </c>
      <c r="AH4926" t="str">
        <f>Table1[[#This Row],[Family]]</f>
        <v>Chironomidae</v>
      </c>
      <c r="AI4926" t="s">
        <v>92</v>
      </c>
      <c r="AJ4926" t="s">
        <v>53</v>
      </c>
      <c r="AK4926">
        <v>7.2</v>
      </c>
      <c r="AM4926" t="s">
        <v>42</v>
      </c>
      <c r="AN4926">
        <v>7.2</v>
      </c>
      <c r="AO4926">
        <v>0</v>
      </c>
    </row>
    <row r="4927" spans="1:41" x14ac:dyDescent="0.25">
      <c r="A4927" t="s">
        <v>1012</v>
      </c>
      <c r="F4927" t="s">
        <v>1012</v>
      </c>
      <c r="G4927" s="1">
        <v>42433</v>
      </c>
      <c r="I4927" t="s">
        <v>1023</v>
      </c>
      <c r="J4927" t="s">
        <v>129</v>
      </c>
      <c r="K4927" t="s">
        <v>186</v>
      </c>
      <c r="L4927" t="s">
        <v>42</v>
      </c>
      <c r="M4927" t="s">
        <v>79</v>
      </c>
      <c r="N4927">
        <v>0</v>
      </c>
      <c r="O4927">
        <v>1</v>
      </c>
      <c r="P4927">
        <v>1</v>
      </c>
      <c r="T4927" t="s">
        <v>55</v>
      </c>
      <c r="V4927" t="s">
        <v>67</v>
      </c>
      <c r="X4927" t="s">
        <v>80</v>
      </c>
      <c r="Z4927" t="s">
        <v>86</v>
      </c>
      <c r="AC4927" t="s">
        <v>187</v>
      </c>
      <c r="AG4927" t="s">
        <v>27</v>
      </c>
      <c r="AH4927" t="str">
        <f>Table1[[#This Row],[Family]]</f>
        <v>Chironomidae</v>
      </c>
      <c r="AI4927" t="s">
        <v>48</v>
      </c>
      <c r="AK4927">
        <v>7.6</v>
      </c>
      <c r="AM4927" t="s">
        <v>42</v>
      </c>
      <c r="AN4927">
        <v>7.6</v>
      </c>
      <c r="AO4927">
        <v>0</v>
      </c>
    </row>
    <row r="4928" spans="1:41" x14ac:dyDescent="0.25">
      <c r="A4928" t="s">
        <v>1012</v>
      </c>
      <c r="F4928" t="s">
        <v>1012</v>
      </c>
      <c r="G4928" s="1">
        <v>42433</v>
      </c>
      <c r="I4928" t="s">
        <v>1023</v>
      </c>
      <c r="J4928" t="s">
        <v>129</v>
      </c>
      <c r="K4928" t="s">
        <v>188</v>
      </c>
      <c r="L4928" t="s">
        <v>42</v>
      </c>
      <c r="M4928" t="s">
        <v>43</v>
      </c>
      <c r="N4928">
        <v>0</v>
      </c>
      <c r="O4928">
        <v>1</v>
      </c>
      <c r="P4928">
        <v>1</v>
      </c>
      <c r="T4928" t="s">
        <v>55</v>
      </c>
      <c r="V4928" t="s">
        <v>67</v>
      </c>
      <c r="X4928" t="s">
        <v>80</v>
      </c>
      <c r="Z4928" t="s">
        <v>86</v>
      </c>
      <c r="AC4928" t="s">
        <v>189</v>
      </c>
      <c r="AG4928" t="s">
        <v>27</v>
      </c>
      <c r="AH4928" t="str">
        <f>Table1[[#This Row],[Family]]</f>
        <v>Chironomidae</v>
      </c>
      <c r="AI4928" t="s">
        <v>60</v>
      </c>
      <c r="AJ4928" t="s">
        <v>190</v>
      </c>
      <c r="AK4928">
        <v>7.4</v>
      </c>
      <c r="AM4928" t="s">
        <v>42</v>
      </c>
      <c r="AN4928">
        <v>7.4</v>
      </c>
      <c r="AO4928">
        <v>0</v>
      </c>
    </row>
    <row r="4929" spans="1:41" x14ac:dyDescent="0.25">
      <c r="A4929" t="s">
        <v>1012</v>
      </c>
      <c r="F4929" t="s">
        <v>1012</v>
      </c>
      <c r="G4929" s="1">
        <v>42433</v>
      </c>
      <c r="I4929" t="s">
        <v>1023</v>
      </c>
      <c r="J4929" t="s">
        <v>129</v>
      </c>
      <c r="K4929" t="s">
        <v>225</v>
      </c>
      <c r="L4929" t="s">
        <v>42</v>
      </c>
      <c r="M4929" t="s">
        <v>43</v>
      </c>
      <c r="N4929">
        <v>0</v>
      </c>
      <c r="O4929">
        <v>3</v>
      </c>
      <c r="P4929">
        <v>3</v>
      </c>
      <c r="T4929" t="s">
        <v>55</v>
      </c>
      <c r="V4929" t="s">
        <v>67</v>
      </c>
      <c r="X4929" t="s">
        <v>80</v>
      </c>
      <c r="Z4929" t="s">
        <v>86</v>
      </c>
      <c r="AC4929" t="s">
        <v>226</v>
      </c>
      <c r="AG4929" t="s">
        <v>27</v>
      </c>
      <c r="AH4929" t="str">
        <f>Table1[[#This Row],[Family]]</f>
        <v>Chironomidae</v>
      </c>
      <c r="AI4929" t="s">
        <v>48</v>
      </c>
      <c r="AJ4929" t="s">
        <v>61</v>
      </c>
      <c r="AK4929">
        <v>7</v>
      </c>
      <c r="AM4929" t="s">
        <v>42</v>
      </c>
      <c r="AN4929">
        <v>7</v>
      </c>
      <c r="AO4929">
        <v>0</v>
      </c>
    </row>
    <row r="4930" spans="1:41" x14ac:dyDescent="0.25">
      <c r="A4930" t="s">
        <v>1012</v>
      </c>
      <c r="F4930" t="s">
        <v>1012</v>
      </c>
      <c r="G4930" s="1">
        <v>42433</v>
      </c>
      <c r="I4930" t="s">
        <v>1023</v>
      </c>
      <c r="J4930" t="s">
        <v>129</v>
      </c>
      <c r="K4930" t="s">
        <v>191</v>
      </c>
      <c r="L4930" t="s">
        <v>42</v>
      </c>
      <c r="M4930" t="s">
        <v>43</v>
      </c>
      <c r="N4930">
        <v>0</v>
      </c>
      <c r="O4930">
        <v>1</v>
      </c>
      <c r="P4930">
        <v>1</v>
      </c>
      <c r="T4930" t="s">
        <v>55</v>
      </c>
      <c r="V4930" t="s">
        <v>67</v>
      </c>
      <c r="X4930" t="s">
        <v>80</v>
      </c>
      <c r="Z4930" t="s">
        <v>86</v>
      </c>
      <c r="AC4930" t="s">
        <v>192</v>
      </c>
      <c r="AG4930" t="s">
        <v>27</v>
      </c>
      <c r="AH4930" t="str">
        <f>Table1[[#This Row],[Family]]</f>
        <v>Chironomidae</v>
      </c>
      <c r="AI4930" t="s">
        <v>48</v>
      </c>
      <c r="AJ4930" t="s">
        <v>61</v>
      </c>
      <c r="AK4930">
        <v>6.1</v>
      </c>
      <c r="AM4930" t="s">
        <v>42</v>
      </c>
      <c r="AN4930">
        <v>6.1</v>
      </c>
      <c r="AO4930">
        <v>0</v>
      </c>
    </row>
    <row r="4931" spans="1:41" x14ac:dyDescent="0.25">
      <c r="A4931" t="s">
        <v>1012</v>
      </c>
      <c r="F4931" t="s">
        <v>1012</v>
      </c>
      <c r="G4931" s="1">
        <v>42433</v>
      </c>
      <c r="I4931" t="s">
        <v>1023</v>
      </c>
      <c r="J4931" t="s">
        <v>129</v>
      </c>
      <c r="K4931" t="s">
        <v>479</v>
      </c>
      <c r="L4931" t="s">
        <v>42</v>
      </c>
      <c r="M4931" t="s">
        <v>43</v>
      </c>
      <c r="N4931">
        <v>0</v>
      </c>
      <c r="O4931">
        <v>29</v>
      </c>
      <c r="P4931">
        <v>29</v>
      </c>
      <c r="T4931" t="s">
        <v>55</v>
      </c>
      <c r="V4931" t="s">
        <v>67</v>
      </c>
      <c r="X4931" t="s">
        <v>80</v>
      </c>
      <c r="Z4931" t="s">
        <v>86</v>
      </c>
      <c r="AC4931" t="s">
        <v>480</v>
      </c>
      <c r="AG4931" t="s">
        <v>27</v>
      </c>
      <c r="AH4931" t="str">
        <f>Table1[[#This Row],[Family]]</f>
        <v>Chironomidae</v>
      </c>
      <c r="AI4931" t="s">
        <v>48</v>
      </c>
      <c r="AJ4931" t="s">
        <v>61</v>
      </c>
      <c r="AK4931">
        <v>8.6</v>
      </c>
      <c r="AM4931" t="s">
        <v>42</v>
      </c>
      <c r="AN4931">
        <v>8.6</v>
      </c>
      <c r="AO4931">
        <v>0</v>
      </c>
    </row>
    <row r="4932" spans="1:41" x14ac:dyDescent="0.25">
      <c r="A4932" t="s">
        <v>1012</v>
      </c>
      <c r="F4932" t="s">
        <v>1012</v>
      </c>
      <c r="G4932" s="1">
        <v>42433</v>
      </c>
      <c r="I4932" t="s">
        <v>1023</v>
      </c>
      <c r="J4932" t="s">
        <v>129</v>
      </c>
      <c r="K4932" t="s">
        <v>610</v>
      </c>
      <c r="L4932" t="s">
        <v>42</v>
      </c>
      <c r="M4932" t="s">
        <v>43</v>
      </c>
      <c r="N4932">
        <v>0</v>
      </c>
      <c r="O4932">
        <v>1</v>
      </c>
      <c r="P4932">
        <v>1</v>
      </c>
      <c r="T4932" t="s">
        <v>55</v>
      </c>
      <c r="V4932" t="s">
        <v>67</v>
      </c>
      <c r="X4932" t="s">
        <v>80</v>
      </c>
      <c r="Z4932" t="s">
        <v>86</v>
      </c>
      <c r="AC4932" t="s">
        <v>611</v>
      </c>
      <c r="AG4932" t="s">
        <v>27</v>
      </c>
      <c r="AH4932" t="str">
        <f>Table1[[#This Row],[Family]]</f>
        <v>Chironomidae</v>
      </c>
      <c r="AI4932" t="s">
        <v>48</v>
      </c>
      <c r="AJ4932" t="s">
        <v>61</v>
      </c>
      <c r="AK4932">
        <v>3.3</v>
      </c>
      <c r="AM4932" t="s">
        <v>42</v>
      </c>
      <c r="AN4932">
        <v>3.3</v>
      </c>
      <c r="AO4932">
        <v>0</v>
      </c>
    </row>
    <row r="4933" spans="1:41" x14ac:dyDescent="0.25">
      <c r="A4933" t="s">
        <v>1012</v>
      </c>
      <c r="F4933" t="s">
        <v>1012</v>
      </c>
      <c r="G4933" s="1">
        <v>42433</v>
      </c>
      <c r="I4933" t="s">
        <v>1023</v>
      </c>
      <c r="J4933" t="s">
        <v>129</v>
      </c>
      <c r="K4933" t="s">
        <v>274</v>
      </c>
      <c r="L4933" t="s">
        <v>42</v>
      </c>
      <c r="M4933" t="s">
        <v>43</v>
      </c>
      <c r="N4933">
        <v>0</v>
      </c>
      <c r="O4933">
        <v>4</v>
      </c>
      <c r="P4933">
        <v>4</v>
      </c>
      <c r="T4933" t="s">
        <v>55</v>
      </c>
      <c r="V4933" t="s">
        <v>67</v>
      </c>
      <c r="X4933" t="s">
        <v>80</v>
      </c>
      <c r="Z4933" t="s">
        <v>86</v>
      </c>
      <c r="AC4933" t="s">
        <v>275</v>
      </c>
      <c r="AG4933" t="s">
        <v>27</v>
      </c>
      <c r="AH4933" t="str">
        <f>Table1[[#This Row],[Family]]</f>
        <v>Chironomidae</v>
      </c>
      <c r="AI4933" t="s">
        <v>48</v>
      </c>
      <c r="AJ4933" t="s">
        <v>61</v>
      </c>
      <c r="AK4933">
        <v>4.5999999999999996</v>
      </c>
      <c r="AM4933" t="s">
        <v>42</v>
      </c>
      <c r="AN4933">
        <v>4.5999999999999996</v>
      </c>
      <c r="AO4933">
        <v>0</v>
      </c>
    </row>
    <row r="4934" spans="1:41" x14ac:dyDescent="0.25">
      <c r="A4934" t="s">
        <v>1012</v>
      </c>
      <c r="F4934" t="s">
        <v>1012</v>
      </c>
      <c r="G4934" s="1">
        <v>42433</v>
      </c>
      <c r="I4934" t="s">
        <v>1023</v>
      </c>
      <c r="J4934" t="s">
        <v>129</v>
      </c>
      <c r="K4934" t="s">
        <v>526</v>
      </c>
      <c r="L4934" t="s">
        <v>42</v>
      </c>
      <c r="M4934" t="s">
        <v>43</v>
      </c>
      <c r="N4934">
        <v>0</v>
      </c>
      <c r="O4934">
        <v>1</v>
      </c>
      <c r="P4934">
        <v>1</v>
      </c>
      <c r="T4934" t="s">
        <v>55</v>
      </c>
      <c r="V4934" t="s">
        <v>67</v>
      </c>
      <c r="X4934" t="s">
        <v>80</v>
      </c>
      <c r="Z4934" t="s">
        <v>86</v>
      </c>
      <c r="AC4934" t="s">
        <v>527</v>
      </c>
      <c r="AG4934" t="s">
        <v>27</v>
      </c>
      <c r="AH4934" t="str">
        <f>Table1[[#This Row],[Family]]</f>
        <v>Chironomidae</v>
      </c>
      <c r="AI4934" t="s">
        <v>48</v>
      </c>
      <c r="AJ4934" t="s">
        <v>61</v>
      </c>
      <c r="AK4934">
        <v>6</v>
      </c>
      <c r="AM4934" t="s">
        <v>42</v>
      </c>
      <c r="AN4934">
        <v>6</v>
      </c>
      <c r="AO4934">
        <v>0</v>
      </c>
    </row>
    <row r="4935" spans="1:41" x14ac:dyDescent="0.25">
      <c r="A4935" t="s">
        <v>1012</v>
      </c>
      <c r="F4935" t="s">
        <v>1012</v>
      </c>
      <c r="G4935" s="1">
        <v>42433</v>
      </c>
      <c r="I4935" t="s">
        <v>1023</v>
      </c>
      <c r="J4935" t="s">
        <v>129</v>
      </c>
      <c r="K4935" t="s">
        <v>250</v>
      </c>
      <c r="L4935" t="s">
        <v>42</v>
      </c>
      <c r="M4935" t="s">
        <v>43</v>
      </c>
      <c r="N4935">
        <v>0</v>
      </c>
      <c r="O4935">
        <v>1</v>
      </c>
      <c r="P4935">
        <v>1</v>
      </c>
      <c r="T4935" t="s">
        <v>55</v>
      </c>
      <c r="V4935" t="s">
        <v>67</v>
      </c>
      <c r="X4935" t="s">
        <v>80</v>
      </c>
      <c r="Z4935" t="s">
        <v>86</v>
      </c>
      <c r="AC4935" t="s">
        <v>251</v>
      </c>
      <c r="AG4935" t="s">
        <v>27</v>
      </c>
      <c r="AH4935" t="str">
        <f>Table1[[#This Row],[Family]]</f>
        <v>Chironomidae</v>
      </c>
      <c r="AI4935" t="s">
        <v>48</v>
      </c>
      <c r="AJ4935" t="s">
        <v>61</v>
      </c>
      <c r="AK4935">
        <v>5.0999999999999996</v>
      </c>
      <c r="AM4935" t="s">
        <v>42</v>
      </c>
      <c r="AN4935">
        <v>5.0999999999999996</v>
      </c>
      <c r="AO4935">
        <v>0</v>
      </c>
    </row>
    <row r="4936" spans="1:41" x14ac:dyDescent="0.25">
      <c r="A4936" t="s">
        <v>1012</v>
      </c>
      <c r="F4936" t="s">
        <v>1012</v>
      </c>
      <c r="G4936" s="1">
        <v>42433</v>
      </c>
      <c r="I4936" t="s">
        <v>1023</v>
      </c>
      <c r="J4936" t="s">
        <v>129</v>
      </c>
      <c r="K4936" t="s">
        <v>566</v>
      </c>
      <c r="L4936" t="s">
        <v>42</v>
      </c>
      <c r="M4936" t="s">
        <v>43</v>
      </c>
      <c r="N4936">
        <v>0</v>
      </c>
      <c r="O4936">
        <v>1</v>
      </c>
      <c r="P4936">
        <v>1</v>
      </c>
      <c r="T4936" t="s">
        <v>55</v>
      </c>
      <c r="V4936" t="s">
        <v>67</v>
      </c>
      <c r="X4936" t="s">
        <v>80</v>
      </c>
      <c r="Z4936" t="s">
        <v>279</v>
      </c>
      <c r="AC4936" t="s">
        <v>567</v>
      </c>
      <c r="AG4936" t="s">
        <v>27</v>
      </c>
      <c r="AH4936" t="str">
        <f>Table1[[#This Row],[Family]]</f>
        <v>Empididae</v>
      </c>
      <c r="AI4936" t="s">
        <v>76</v>
      </c>
      <c r="AM4936" t="s">
        <v>42</v>
      </c>
      <c r="AO4936">
        <v>0</v>
      </c>
    </row>
    <row r="4937" spans="1:41" x14ac:dyDescent="0.25">
      <c r="A4937" t="s">
        <v>1012</v>
      </c>
      <c r="F4937" t="s">
        <v>1012</v>
      </c>
      <c r="G4937" s="1">
        <v>42433</v>
      </c>
      <c r="I4937" t="s">
        <v>1023</v>
      </c>
      <c r="J4937" t="s">
        <v>129</v>
      </c>
      <c r="K4937" t="s">
        <v>198</v>
      </c>
      <c r="L4937" t="s">
        <v>42</v>
      </c>
      <c r="M4937" t="s">
        <v>43</v>
      </c>
      <c r="N4937">
        <v>0</v>
      </c>
      <c r="O4937">
        <v>1</v>
      </c>
      <c r="P4937">
        <v>1</v>
      </c>
      <c r="T4937" t="s">
        <v>55</v>
      </c>
      <c r="V4937" t="s">
        <v>67</v>
      </c>
      <c r="X4937" t="s">
        <v>80</v>
      </c>
      <c r="Z4937" t="s">
        <v>199</v>
      </c>
      <c r="AB4937" t="s">
        <v>200</v>
      </c>
      <c r="AC4937" t="s">
        <v>201</v>
      </c>
      <c r="AG4937" t="s">
        <v>27</v>
      </c>
      <c r="AH4937" t="str">
        <f>Table1[[#This Row],[Family]]</f>
        <v>Simuliidae</v>
      </c>
      <c r="AI4937" t="s">
        <v>92</v>
      </c>
      <c r="AJ4937" t="s">
        <v>53</v>
      </c>
      <c r="AK4937">
        <v>2.4</v>
      </c>
      <c r="AM4937" t="s">
        <v>42</v>
      </c>
      <c r="AN4937">
        <v>2.4</v>
      </c>
      <c r="AO4937">
        <v>0</v>
      </c>
    </row>
    <row r="4938" spans="1:41" x14ac:dyDescent="0.25">
      <c r="A4938" t="s">
        <v>1012</v>
      </c>
      <c r="F4938" t="s">
        <v>1012</v>
      </c>
      <c r="G4938" s="1">
        <v>42433</v>
      </c>
      <c r="I4938" t="s">
        <v>1023</v>
      </c>
      <c r="J4938" t="s">
        <v>129</v>
      </c>
      <c r="K4938" t="s">
        <v>421</v>
      </c>
      <c r="L4938" t="s">
        <v>42</v>
      </c>
      <c r="M4938" t="s">
        <v>43</v>
      </c>
      <c r="N4938">
        <v>0</v>
      </c>
      <c r="O4938">
        <v>1</v>
      </c>
      <c r="P4938">
        <v>1</v>
      </c>
      <c r="T4938" t="s">
        <v>55</v>
      </c>
      <c r="V4938" t="s">
        <v>67</v>
      </c>
      <c r="X4938" t="s">
        <v>80</v>
      </c>
      <c r="Z4938" t="s">
        <v>199</v>
      </c>
      <c r="AB4938" t="s">
        <v>200</v>
      </c>
      <c r="AC4938" t="s">
        <v>422</v>
      </c>
      <c r="AG4938" t="s">
        <v>27</v>
      </c>
      <c r="AH4938" t="str">
        <f>Table1[[#This Row],[Family]]</f>
        <v>Simuliidae</v>
      </c>
      <c r="AI4938" t="s">
        <v>92</v>
      </c>
      <c r="AJ4938" t="s">
        <v>53</v>
      </c>
      <c r="AK4938">
        <v>2.4</v>
      </c>
      <c r="AM4938" t="s">
        <v>42</v>
      </c>
      <c r="AN4938">
        <v>2.4</v>
      </c>
      <c r="AO4938">
        <v>0</v>
      </c>
    </row>
    <row r="4939" spans="1:41" x14ac:dyDescent="0.25">
      <c r="A4939" t="s">
        <v>1012</v>
      </c>
      <c r="F4939" t="s">
        <v>1012</v>
      </c>
      <c r="G4939" s="1">
        <v>42433</v>
      </c>
      <c r="I4939" t="s">
        <v>1023</v>
      </c>
      <c r="J4939" t="s">
        <v>129</v>
      </c>
      <c r="K4939" t="s">
        <v>532</v>
      </c>
      <c r="L4939" t="s">
        <v>42</v>
      </c>
      <c r="M4939" t="s">
        <v>43</v>
      </c>
      <c r="N4939">
        <v>0</v>
      </c>
      <c r="O4939">
        <v>1</v>
      </c>
      <c r="P4939">
        <v>1</v>
      </c>
      <c r="T4939" t="s">
        <v>55</v>
      </c>
      <c r="V4939" t="s">
        <v>67</v>
      </c>
      <c r="X4939" t="s">
        <v>80</v>
      </c>
      <c r="Z4939" t="s">
        <v>203</v>
      </c>
      <c r="AC4939" t="s">
        <v>533</v>
      </c>
      <c r="AG4939" t="s">
        <v>27</v>
      </c>
      <c r="AH4939" t="str">
        <f>Table1[[#This Row],[Family]]</f>
        <v>Tipulidae</v>
      </c>
      <c r="AJ4939" t="s">
        <v>49</v>
      </c>
      <c r="AK4939">
        <v>4.8</v>
      </c>
      <c r="AM4939" t="s">
        <v>42</v>
      </c>
      <c r="AN4939">
        <v>4.8</v>
      </c>
      <c r="AO4939">
        <v>0</v>
      </c>
    </row>
    <row r="4940" spans="1:41" x14ac:dyDescent="0.25">
      <c r="A4940" t="s">
        <v>1013</v>
      </c>
      <c r="F4940" t="s">
        <v>1013</v>
      </c>
      <c r="G4940" s="1">
        <v>42478</v>
      </c>
      <c r="I4940" t="s">
        <v>1023</v>
      </c>
      <c r="J4940" t="s">
        <v>40</v>
      </c>
      <c r="K4940" t="s">
        <v>332</v>
      </c>
      <c r="L4940" t="s">
        <v>42</v>
      </c>
      <c r="M4940" t="s">
        <v>43</v>
      </c>
      <c r="N4940">
        <v>0</v>
      </c>
      <c r="O4940">
        <v>1</v>
      </c>
      <c r="P4940">
        <v>1</v>
      </c>
      <c r="T4940" t="s">
        <v>333</v>
      </c>
      <c r="V4940" t="s">
        <v>334</v>
      </c>
      <c r="X4940" t="s">
        <v>335</v>
      </c>
      <c r="Z4940" t="s">
        <v>336</v>
      </c>
      <c r="AC4940" t="s">
        <v>337</v>
      </c>
      <c r="AG4940" t="s">
        <v>27</v>
      </c>
      <c r="AH4940" t="str">
        <f>Table1[[#This Row],[Family]]</f>
        <v>Dugesiidae</v>
      </c>
      <c r="AI4940" t="s">
        <v>76</v>
      </c>
      <c r="AJ4940" t="s">
        <v>61</v>
      </c>
      <c r="AK4940">
        <v>9.3000000000000007</v>
      </c>
      <c r="AM4940" t="s">
        <v>42</v>
      </c>
      <c r="AN4940">
        <v>9.3000000000000007</v>
      </c>
      <c r="AO4940">
        <v>0</v>
      </c>
    </row>
    <row r="4941" spans="1:41" x14ac:dyDescent="0.25">
      <c r="A4941" t="s">
        <v>1013</v>
      </c>
      <c r="F4941" t="s">
        <v>1013</v>
      </c>
      <c r="G4941" s="1">
        <v>42478</v>
      </c>
      <c r="I4941" t="s">
        <v>1023</v>
      </c>
      <c r="J4941" t="s">
        <v>40</v>
      </c>
      <c r="K4941" t="s">
        <v>41</v>
      </c>
      <c r="L4941" t="s">
        <v>42</v>
      </c>
      <c r="M4941" t="s">
        <v>43</v>
      </c>
      <c r="N4941">
        <v>0</v>
      </c>
      <c r="O4941">
        <v>1</v>
      </c>
      <c r="P4941">
        <v>1</v>
      </c>
      <c r="T4941" t="s">
        <v>44</v>
      </c>
      <c r="V4941" t="s">
        <v>45</v>
      </c>
      <c r="X4941" t="s">
        <v>46</v>
      </c>
      <c r="Z4941" t="s">
        <v>47</v>
      </c>
      <c r="AG4941" t="s">
        <v>24</v>
      </c>
      <c r="AH4941" t="str">
        <f>Table1[[#This Row],[FinalID]]</f>
        <v>NAIDIDAE</v>
      </c>
      <c r="AI4941" t="s">
        <v>48</v>
      </c>
      <c r="AJ4941" t="s">
        <v>49</v>
      </c>
      <c r="AK4941">
        <v>8.5</v>
      </c>
      <c r="AM4941" t="s">
        <v>42</v>
      </c>
      <c r="AN4941">
        <v>8.5</v>
      </c>
      <c r="AO4941">
        <v>0</v>
      </c>
    </row>
    <row r="4942" spans="1:41" x14ac:dyDescent="0.25">
      <c r="A4942" t="s">
        <v>1013</v>
      </c>
      <c r="F4942" t="s">
        <v>1013</v>
      </c>
      <c r="G4942" s="1">
        <v>42478</v>
      </c>
      <c r="I4942" t="s">
        <v>1023</v>
      </c>
      <c r="J4942" t="s">
        <v>40</v>
      </c>
      <c r="K4942" t="s">
        <v>393</v>
      </c>
      <c r="L4942" t="s">
        <v>42</v>
      </c>
      <c r="M4942" t="s">
        <v>43</v>
      </c>
      <c r="N4942">
        <v>0</v>
      </c>
      <c r="O4942">
        <v>3</v>
      </c>
      <c r="P4942">
        <v>3</v>
      </c>
      <c r="T4942" t="s">
        <v>208</v>
      </c>
      <c r="V4942" t="s">
        <v>394</v>
      </c>
      <c r="X4942" t="s">
        <v>395</v>
      </c>
      <c r="Z4942" t="s">
        <v>396</v>
      </c>
      <c r="AC4942" t="s">
        <v>397</v>
      </c>
      <c r="AG4942" t="s">
        <v>27</v>
      </c>
      <c r="AH4942" t="str">
        <f>Table1[[#This Row],[Family]]</f>
        <v>Corbiculidae</v>
      </c>
      <c r="AI4942" t="s">
        <v>92</v>
      </c>
      <c r="AJ4942" t="s">
        <v>49</v>
      </c>
      <c r="AK4942">
        <v>6</v>
      </c>
      <c r="AM4942" t="s">
        <v>42</v>
      </c>
      <c r="AN4942">
        <v>6</v>
      </c>
      <c r="AO4942">
        <v>0</v>
      </c>
    </row>
    <row r="4943" spans="1:41" x14ac:dyDescent="0.25">
      <c r="A4943" t="s">
        <v>1013</v>
      </c>
      <c r="F4943" t="s">
        <v>1013</v>
      </c>
      <c r="G4943" s="1">
        <v>42478</v>
      </c>
      <c r="I4943" t="s">
        <v>1023</v>
      </c>
      <c r="J4943" t="s">
        <v>40</v>
      </c>
      <c r="K4943" t="s">
        <v>315</v>
      </c>
      <c r="L4943" t="s">
        <v>42</v>
      </c>
      <c r="M4943" t="s">
        <v>43</v>
      </c>
      <c r="N4943">
        <v>0</v>
      </c>
      <c r="O4943">
        <v>1</v>
      </c>
      <c r="P4943">
        <v>1</v>
      </c>
      <c r="T4943" t="s">
        <v>55</v>
      </c>
      <c r="V4943" t="s">
        <v>56</v>
      </c>
      <c r="X4943" t="s">
        <v>57</v>
      </c>
      <c r="Z4943" t="s">
        <v>290</v>
      </c>
      <c r="AC4943" t="s">
        <v>316</v>
      </c>
      <c r="AG4943" t="s">
        <v>27</v>
      </c>
      <c r="AH4943" t="str">
        <f>Table1[[#This Row],[Family]]</f>
        <v>Crangonyctidae</v>
      </c>
      <c r="AI4943" t="s">
        <v>48</v>
      </c>
      <c r="AJ4943" t="s">
        <v>61</v>
      </c>
      <c r="AK4943">
        <v>6.7</v>
      </c>
      <c r="AM4943" t="s">
        <v>42</v>
      </c>
      <c r="AN4943">
        <v>6.7</v>
      </c>
      <c r="AO4943">
        <v>0</v>
      </c>
    </row>
    <row r="4944" spans="1:41" x14ac:dyDescent="0.25">
      <c r="A4944" t="s">
        <v>1013</v>
      </c>
      <c r="F4944" t="s">
        <v>1013</v>
      </c>
      <c r="G4944" s="1">
        <v>42478</v>
      </c>
      <c r="I4944" t="s">
        <v>1023</v>
      </c>
      <c r="J4944" t="s">
        <v>40</v>
      </c>
      <c r="K4944" t="s">
        <v>292</v>
      </c>
      <c r="L4944" t="s">
        <v>42</v>
      </c>
      <c r="M4944" t="s">
        <v>43</v>
      </c>
      <c r="N4944">
        <v>0</v>
      </c>
      <c r="O4944">
        <v>30</v>
      </c>
      <c r="P4944">
        <v>30</v>
      </c>
      <c r="T4944" t="s">
        <v>55</v>
      </c>
      <c r="V4944" t="s">
        <v>56</v>
      </c>
      <c r="X4944" t="s">
        <v>57</v>
      </c>
      <c r="Z4944" t="s">
        <v>293</v>
      </c>
      <c r="AC4944" t="s">
        <v>294</v>
      </c>
      <c r="AG4944" t="s">
        <v>27</v>
      </c>
      <c r="AH4944" t="str">
        <f>Table1[[#This Row],[Family]]</f>
        <v>Gammaridae</v>
      </c>
      <c r="AI4944" t="s">
        <v>60</v>
      </c>
      <c r="AJ4944" t="s">
        <v>61</v>
      </c>
      <c r="AK4944">
        <v>6.7</v>
      </c>
      <c r="AM4944" t="s">
        <v>42</v>
      </c>
      <c r="AN4944">
        <v>6.7</v>
      </c>
      <c r="AO4944">
        <v>0</v>
      </c>
    </row>
    <row r="4945" spans="1:41" x14ac:dyDescent="0.25">
      <c r="A4945" t="s">
        <v>1013</v>
      </c>
      <c r="F4945" t="s">
        <v>1013</v>
      </c>
      <c r="G4945" s="1">
        <v>42478</v>
      </c>
      <c r="I4945" t="s">
        <v>1023</v>
      </c>
      <c r="J4945" t="s">
        <v>40</v>
      </c>
      <c r="K4945" t="s">
        <v>62</v>
      </c>
      <c r="L4945" t="s">
        <v>42</v>
      </c>
      <c r="M4945" t="s">
        <v>43</v>
      </c>
      <c r="N4945">
        <v>0</v>
      </c>
      <c r="O4945">
        <v>1</v>
      </c>
      <c r="P4945">
        <v>1</v>
      </c>
      <c r="T4945" t="s">
        <v>55</v>
      </c>
      <c r="V4945" t="s">
        <v>56</v>
      </c>
      <c r="X4945" t="s">
        <v>63</v>
      </c>
      <c r="Z4945" t="s">
        <v>64</v>
      </c>
      <c r="AC4945" t="s">
        <v>65</v>
      </c>
      <c r="AG4945" t="s">
        <v>27</v>
      </c>
      <c r="AH4945" t="str">
        <f>Table1[[#This Row],[Family]]</f>
        <v>Asellidae</v>
      </c>
      <c r="AI4945" t="s">
        <v>48</v>
      </c>
      <c r="AJ4945" t="s">
        <v>61</v>
      </c>
      <c r="AK4945">
        <v>2.6</v>
      </c>
      <c r="AM4945" t="s">
        <v>42</v>
      </c>
      <c r="AN4945">
        <v>2.6</v>
      </c>
      <c r="AO4945">
        <v>0</v>
      </c>
    </row>
    <row r="4946" spans="1:41" x14ac:dyDescent="0.25">
      <c r="A4946" t="s">
        <v>1013</v>
      </c>
      <c r="F4946" t="s">
        <v>1013</v>
      </c>
      <c r="G4946" s="1">
        <v>42478</v>
      </c>
      <c r="I4946" t="s">
        <v>1023</v>
      </c>
      <c r="J4946" t="s">
        <v>40</v>
      </c>
      <c r="K4946" t="s">
        <v>348</v>
      </c>
      <c r="L4946" t="s">
        <v>42</v>
      </c>
      <c r="M4946" t="s">
        <v>43</v>
      </c>
      <c r="N4946">
        <v>0</v>
      </c>
      <c r="O4946">
        <v>1</v>
      </c>
      <c r="P4946">
        <v>1</v>
      </c>
      <c r="T4946" t="s">
        <v>55</v>
      </c>
      <c r="V4946" t="s">
        <v>67</v>
      </c>
      <c r="X4946" t="s">
        <v>68</v>
      </c>
      <c r="Z4946" t="s">
        <v>138</v>
      </c>
      <c r="AC4946" t="s">
        <v>349</v>
      </c>
      <c r="AG4946" t="s">
        <v>27</v>
      </c>
      <c r="AH4946" t="str">
        <f>Table1[[#This Row],[Family]]</f>
        <v>Ephemerellidae</v>
      </c>
      <c r="AI4946" t="s">
        <v>144</v>
      </c>
      <c r="AJ4946" t="s">
        <v>169</v>
      </c>
      <c r="AK4946">
        <v>4.5</v>
      </c>
      <c r="AM4946" t="s">
        <v>42</v>
      </c>
      <c r="AN4946">
        <v>4.5</v>
      </c>
      <c r="AO4946">
        <v>0</v>
      </c>
    </row>
    <row r="4947" spans="1:41" x14ac:dyDescent="0.25">
      <c r="A4947" t="s">
        <v>1013</v>
      </c>
      <c r="F4947" t="s">
        <v>1013</v>
      </c>
      <c r="G4947" s="1">
        <v>42478</v>
      </c>
      <c r="I4947" t="s">
        <v>1023</v>
      </c>
      <c r="J4947" t="s">
        <v>40</v>
      </c>
      <c r="K4947" t="s">
        <v>412</v>
      </c>
      <c r="L4947" t="s">
        <v>42</v>
      </c>
      <c r="M4947" t="s">
        <v>43</v>
      </c>
      <c r="N4947">
        <v>0</v>
      </c>
      <c r="O4947">
        <v>1</v>
      </c>
      <c r="P4947">
        <v>1</v>
      </c>
      <c r="T4947" t="s">
        <v>55</v>
      </c>
      <c r="V4947" t="s">
        <v>67</v>
      </c>
      <c r="X4947" t="s">
        <v>68</v>
      </c>
      <c r="Z4947" t="s">
        <v>146</v>
      </c>
      <c r="AC4947" t="s">
        <v>413</v>
      </c>
      <c r="AG4947" t="s">
        <v>27</v>
      </c>
      <c r="AH4947" t="str">
        <f>Table1[[#This Row],[Family]]</f>
        <v>Baetidae</v>
      </c>
      <c r="AI4947" t="s">
        <v>48</v>
      </c>
      <c r="AJ4947" t="s">
        <v>136</v>
      </c>
      <c r="AK4947">
        <v>2.6</v>
      </c>
      <c r="AM4947" t="s">
        <v>42</v>
      </c>
      <c r="AN4947">
        <v>2.6</v>
      </c>
      <c r="AO4947">
        <v>0</v>
      </c>
    </row>
    <row r="4948" spans="1:41" x14ac:dyDescent="0.25">
      <c r="A4948" t="s">
        <v>1013</v>
      </c>
      <c r="F4948" t="s">
        <v>1013</v>
      </c>
      <c r="G4948" s="1">
        <v>42478</v>
      </c>
      <c r="I4948" t="s">
        <v>1023</v>
      </c>
      <c r="J4948" t="s">
        <v>40</v>
      </c>
      <c r="K4948" t="s">
        <v>149</v>
      </c>
      <c r="L4948" t="s">
        <v>42</v>
      </c>
      <c r="M4948" t="s">
        <v>43</v>
      </c>
      <c r="N4948">
        <v>0</v>
      </c>
      <c r="O4948">
        <v>27</v>
      </c>
      <c r="P4948">
        <v>27</v>
      </c>
      <c r="T4948" t="s">
        <v>55</v>
      </c>
      <c r="V4948" t="s">
        <v>67</v>
      </c>
      <c r="X4948" t="s">
        <v>68</v>
      </c>
      <c r="Z4948" t="s">
        <v>146</v>
      </c>
      <c r="AC4948" t="s">
        <v>150</v>
      </c>
      <c r="AG4948" t="s">
        <v>27</v>
      </c>
      <c r="AH4948" t="str">
        <f>Table1[[#This Row],[Family]]</f>
        <v>Baetidae</v>
      </c>
      <c r="AI4948" t="s">
        <v>144</v>
      </c>
      <c r="AJ4948" t="s">
        <v>136</v>
      </c>
      <c r="AK4948">
        <v>5</v>
      </c>
      <c r="AM4948" t="s">
        <v>42</v>
      </c>
      <c r="AN4948">
        <v>5</v>
      </c>
      <c r="AO4948">
        <v>0</v>
      </c>
    </row>
    <row r="4949" spans="1:41" x14ac:dyDescent="0.25">
      <c r="A4949" t="s">
        <v>1013</v>
      </c>
      <c r="F4949" t="s">
        <v>1013</v>
      </c>
      <c r="G4949" s="1">
        <v>42478</v>
      </c>
      <c r="I4949" t="s">
        <v>1023</v>
      </c>
      <c r="J4949" t="s">
        <v>40</v>
      </c>
      <c r="K4949" t="s">
        <v>155</v>
      </c>
      <c r="L4949" t="s">
        <v>42</v>
      </c>
      <c r="M4949" t="s">
        <v>43</v>
      </c>
      <c r="N4949">
        <v>0</v>
      </c>
      <c r="O4949">
        <v>1</v>
      </c>
      <c r="P4949">
        <v>1</v>
      </c>
      <c r="T4949" t="s">
        <v>55</v>
      </c>
      <c r="V4949" t="s">
        <v>67</v>
      </c>
      <c r="X4949" t="s">
        <v>152</v>
      </c>
      <c r="Z4949" t="s">
        <v>156</v>
      </c>
      <c r="AC4949" t="s">
        <v>157</v>
      </c>
      <c r="AG4949" t="s">
        <v>27</v>
      </c>
      <c r="AH4949" t="str">
        <f>Table1[[#This Row],[Family]]</f>
        <v>Leuctridae</v>
      </c>
      <c r="AI4949" t="s">
        <v>60</v>
      </c>
      <c r="AJ4949" t="s">
        <v>53</v>
      </c>
      <c r="AK4949">
        <v>0.4</v>
      </c>
      <c r="AM4949" t="s">
        <v>42</v>
      </c>
      <c r="AN4949">
        <v>0.4</v>
      </c>
      <c r="AO4949">
        <v>0</v>
      </c>
    </row>
    <row r="4950" spans="1:41" x14ac:dyDescent="0.25">
      <c r="A4950" t="s">
        <v>1013</v>
      </c>
      <c r="F4950" t="s">
        <v>1013</v>
      </c>
      <c r="G4950" s="1">
        <v>42478</v>
      </c>
      <c r="I4950" t="s">
        <v>1023</v>
      </c>
      <c r="J4950" t="s">
        <v>40</v>
      </c>
      <c r="K4950" t="s">
        <v>170</v>
      </c>
      <c r="L4950" t="s">
        <v>42</v>
      </c>
      <c r="M4950" t="s">
        <v>43</v>
      </c>
      <c r="N4950">
        <v>0</v>
      </c>
      <c r="O4950">
        <v>1</v>
      </c>
      <c r="P4950">
        <v>1</v>
      </c>
      <c r="T4950" t="s">
        <v>55</v>
      </c>
      <c r="V4950" t="s">
        <v>67</v>
      </c>
      <c r="X4950" t="s">
        <v>72</v>
      </c>
      <c r="Z4950" t="s">
        <v>171</v>
      </c>
      <c r="AC4950" t="s">
        <v>172</v>
      </c>
      <c r="AG4950" t="s">
        <v>27</v>
      </c>
      <c r="AH4950" t="str">
        <f>Table1[[#This Row],[Family]]</f>
        <v>Hydropsychidae</v>
      </c>
      <c r="AI4950" t="s">
        <v>92</v>
      </c>
      <c r="AJ4950" t="s">
        <v>53</v>
      </c>
      <c r="AK4950">
        <v>6.5</v>
      </c>
      <c r="AM4950" t="s">
        <v>42</v>
      </c>
      <c r="AN4950">
        <v>6.5</v>
      </c>
      <c r="AO4950">
        <v>0</v>
      </c>
    </row>
    <row r="4951" spans="1:41" x14ac:dyDescent="0.25">
      <c r="A4951" t="s">
        <v>1013</v>
      </c>
      <c r="F4951" t="s">
        <v>1013</v>
      </c>
      <c r="G4951" s="1">
        <v>42478</v>
      </c>
      <c r="I4951" t="s">
        <v>1023</v>
      </c>
      <c r="J4951" t="s">
        <v>40</v>
      </c>
      <c r="K4951" t="s">
        <v>269</v>
      </c>
      <c r="L4951" t="s">
        <v>42</v>
      </c>
      <c r="M4951" t="s">
        <v>43</v>
      </c>
      <c r="N4951">
        <v>0</v>
      </c>
      <c r="O4951">
        <v>2</v>
      </c>
      <c r="P4951">
        <v>2</v>
      </c>
      <c r="T4951" t="s">
        <v>55</v>
      </c>
      <c r="V4951" t="s">
        <v>67</v>
      </c>
      <c r="X4951" t="s">
        <v>72</v>
      </c>
      <c r="Z4951" t="s">
        <v>270</v>
      </c>
      <c r="AG4951" t="s">
        <v>24</v>
      </c>
      <c r="AH4951" t="str">
        <f>Table1[[#This Row],[FinalID]]</f>
        <v>LIMNEPHILIDAE</v>
      </c>
      <c r="AI4951" t="s">
        <v>60</v>
      </c>
      <c r="AJ4951" t="s">
        <v>271</v>
      </c>
      <c r="AK4951">
        <v>3.4</v>
      </c>
      <c r="AM4951" t="s">
        <v>42</v>
      </c>
      <c r="AN4951">
        <v>3.4</v>
      </c>
      <c r="AO4951">
        <v>0</v>
      </c>
    </row>
    <row r="4952" spans="1:41" x14ac:dyDescent="0.25">
      <c r="A4952" t="s">
        <v>1013</v>
      </c>
      <c r="F4952" t="s">
        <v>1013</v>
      </c>
      <c r="G4952" s="1">
        <v>42478</v>
      </c>
      <c r="I4952" t="s">
        <v>1023</v>
      </c>
      <c r="J4952" t="s">
        <v>40</v>
      </c>
      <c r="K4952" t="s">
        <v>463</v>
      </c>
      <c r="L4952" t="s">
        <v>42</v>
      </c>
      <c r="M4952" t="s">
        <v>43</v>
      </c>
      <c r="N4952">
        <v>0</v>
      </c>
      <c r="O4952">
        <v>1</v>
      </c>
      <c r="P4952">
        <v>1</v>
      </c>
      <c r="T4952" t="s">
        <v>55</v>
      </c>
      <c r="V4952" t="s">
        <v>67</v>
      </c>
      <c r="X4952" t="s">
        <v>220</v>
      </c>
      <c r="Z4952" t="s">
        <v>221</v>
      </c>
      <c r="AC4952" t="s">
        <v>464</v>
      </c>
      <c r="AG4952" t="s">
        <v>27</v>
      </c>
      <c r="AH4952" t="str">
        <f>Table1[[#This Row],[Family]]</f>
        <v>Elmidae</v>
      </c>
      <c r="AI4952" t="s">
        <v>144</v>
      </c>
      <c r="AJ4952" t="s">
        <v>376</v>
      </c>
      <c r="AK4952">
        <v>5.7</v>
      </c>
      <c r="AM4952" t="s">
        <v>42</v>
      </c>
      <c r="AN4952">
        <v>5.7</v>
      </c>
      <c r="AO4952">
        <v>0</v>
      </c>
    </row>
    <row r="4953" spans="1:41" x14ac:dyDescent="0.25">
      <c r="A4953" t="s">
        <v>1013</v>
      </c>
      <c r="F4953" t="s">
        <v>1013</v>
      </c>
      <c r="G4953" s="1">
        <v>42478</v>
      </c>
      <c r="I4953" t="s">
        <v>1023</v>
      </c>
      <c r="J4953" t="s">
        <v>40</v>
      </c>
      <c r="K4953" t="s">
        <v>513</v>
      </c>
      <c r="L4953" t="s">
        <v>42</v>
      </c>
      <c r="M4953" t="s">
        <v>43</v>
      </c>
      <c r="N4953">
        <v>0</v>
      </c>
      <c r="O4953">
        <v>1</v>
      </c>
      <c r="P4953">
        <v>1</v>
      </c>
      <c r="T4953" t="s">
        <v>55</v>
      </c>
      <c r="V4953" t="s">
        <v>67</v>
      </c>
      <c r="X4953" t="s">
        <v>80</v>
      </c>
      <c r="Z4953" t="s">
        <v>86</v>
      </c>
      <c r="AB4953" t="s">
        <v>87</v>
      </c>
      <c r="AC4953" t="s">
        <v>514</v>
      </c>
      <c r="AG4953" t="s">
        <v>27</v>
      </c>
      <c r="AH4953" t="str">
        <f>Table1[[#This Row],[Family]]</f>
        <v>Chironomidae</v>
      </c>
      <c r="AI4953" t="s">
        <v>76</v>
      </c>
      <c r="AJ4953" t="s">
        <v>82</v>
      </c>
      <c r="AK4953">
        <v>7.6</v>
      </c>
      <c r="AM4953" t="s">
        <v>42</v>
      </c>
      <c r="AN4953">
        <v>7.6</v>
      </c>
      <c r="AO4953">
        <v>0</v>
      </c>
    </row>
    <row r="4954" spans="1:41" x14ac:dyDescent="0.25">
      <c r="A4954" t="s">
        <v>1013</v>
      </c>
      <c r="F4954" t="s">
        <v>1013</v>
      </c>
      <c r="G4954" s="1">
        <v>42478</v>
      </c>
      <c r="I4954" t="s">
        <v>1023</v>
      </c>
      <c r="J4954" t="s">
        <v>40</v>
      </c>
      <c r="K4954" t="s">
        <v>90</v>
      </c>
      <c r="L4954" t="s">
        <v>42</v>
      </c>
      <c r="M4954" t="s">
        <v>43</v>
      </c>
      <c r="N4954">
        <v>0</v>
      </c>
      <c r="O4954">
        <v>3</v>
      </c>
      <c r="P4954">
        <v>3</v>
      </c>
      <c r="T4954" t="s">
        <v>55</v>
      </c>
      <c r="V4954" t="s">
        <v>67</v>
      </c>
      <c r="X4954" t="s">
        <v>80</v>
      </c>
      <c r="Z4954" t="s">
        <v>86</v>
      </c>
      <c r="AB4954" t="s">
        <v>87</v>
      </c>
      <c r="AC4954" t="s">
        <v>91</v>
      </c>
      <c r="AG4954" t="s">
        <v>27</v>
      </c>
      <c r="AH4954" t="str">
        <f>Table1[[#This Row],[Family]]</f>
        <v>Chironomidae</v>
      </c>
      <c r="AI4954" t="s">
        <v>92</v>
      </c>
      <c r="AJ4954" t="s">
        <v>53</v>
      </c>
      <c r="AK4954">
        <v>4.9000000000000004</v>
      </c>
      <c r="AM4954" t="s">
        <v>42</v>
      </c>
      <c r="AN4954">
        <v>4.9000000000000004</v>
      </c>
      <c r="AO4954">
        <v>0</v>
      </c>
    </row>
    <row r="4955" spans="1:41" x14ac:dyDescent="0.25">
      <c r="A4955" t="s">
        <v>1013</v>
      </c>
      <c r="F4955" t="s">
        <v>1013</v>
      </c>
      <c r="G4955" s="1">
        <v>42478</v>
      </c>
      <c r="I4955" t="s">
        <v>1023</v>
      </c>
      <c r="J4955" t="s">
        <v>40</v>
      </c>
      <c r="K4955" t="s">
        <v>445</v>
      </c>
      <c r="L4955" t="s">
        <v>42</v>
      </c>
      <c r="M4955" t="s">
        <v>43</v>
      </c>
      <c r="N4955">
        <v>0</v>
      </c>
      <c r="O4955">
        <v>1</v>
      </c>
      <c r="P4955">
        <v>1</v>
      </c>
      <c r="T4955" t="s">
        <v>55</v>
      </c>
      <c r="V4955" t="s">
        <v>67</v>
      </c>
      <c r="X4955" t="s">
        <v>80</v>
      </c>
      <c r="Z4955" t="s">
        <v>86</v>
      </c>
      <c r="AB4955" t="s">
        <v>87</v>
      </c>
      <c r="AC4955" t="s">
        <v>446</v>
      </c>
      <c r="AG4955" t="s">
        <v>27</v>
      </c>
      <c r="AH4955" t="str">
        <f>Table1[[#This Row],[Family]]</f>
        <v>Chironomidae</v>
      </c>
      <c r="AI4955" t="s">
        <v>48</v>
      </c>
      <c r="AJ4955" t="s">
        <v>49</v>
      </c>
      <c r="AK4955">
        <v>7</v>
      </c>
      <c r="AM4955" t="s">
        <v>42</v>
      </c>
      <c r="AN4955">
        <v>7</v>
      </c>
      <c r="AO4955">
        <v>0</v>
      </c>
    </row>
    <row r="4956" spans="1:41" x14ac:dyDescent="0.25">
      <c r="A4956" t="s">
        <v>1013</v>
      </c>
      <c r="F4956" t="s">
        <v>1013</v>
      </c>
      <c r="G4956" s="1">
        <v>42478</v>
      </c>
      <c r="I4956" t="s">
        <v>1023</v>
      </c>
      <c r="J4956" t="s">
        <v>40</v>
      </c>
      <c r="K4956" t="s">
        <v>183</v>
      </c>
      <c r="L4956" t="s">
        <v>42</v>
      </c>
      <c r="M4956" t="s">
        <v>43</v>
      </c>
      <c r="N4956">
        <v>0</v>
      </c>
      <c r="O4956">
        <v>1</v>
      </c>
      <c r="P4956">
        <v>1</v>
      </c>
      <c r="T4956" t="s">
        <v>55</v>
      </c>
      <c r="V4956" t="s">
        <v>67</v>
      </c>
      <c r="X4956" t="s">
        <v>80</v>
      </c>
      <c r="Z4956" t="s">
        <v>86</v>
      </c>
      <c r="AB4956" t="s">
        <v>97</v>
      </c>
      <c r="AC4956" t="s">
        <v>184</v>
      </c>
      <c r="AG4956" t="s">
        <v>27</v>
      </c>
      <c r="AH4956" t="str">
        <f>Table1[[#This Row],[Family]]</f>
        <v>Chironomidae</v>
      </c>
      <c r="AI4956" t="s">
        <v>48</v>
      </c>
      <c r="AJ4956" t="s">
        <v>185</v>
      </c>
      <c r="AK4956">
        <v>2.1</v>
      </c>
      <c r="AM4956" t="s">
        <v>42</v>
      </c>
      <c r="AN4956">
        <v>2.1</v>
      </c>
      <c r="AO4956">
        <v>0</v>
      </c>
    </row>
    <row r="4957" spans="1:41" x14ac:dyDescent="0.25">
      <c r="A4957" t="s">
        <v>1013</v>
      </c>
      <c r="F4957" t="s">
        <v>1013</v>
      </c>
      <c r="G4957" s="1">
        <v>42478</v>
      </c>
      <c r="I4957" t="s">
        <v>1023</v>
      </c>
      <c r="J4957" t="s">
        <v>40</v>
      </c>
      <c r="K4957" t="s">
        <v>297</v>
      </c>
      <c r="L4957" t="s">
        <v>42</v>
      </c>
      <c r="M4957" t="s">
        <v>43</v>
      </c>
      <c r="N4957">
        <v>0</v>
      </c>
      <c r="O4957">
        <v>1</v>
      </c>
      <c r="P4957">
        <v>1</v>
      </c>
      <c r="T4957" t="s">
        <v>55</v>
      </c>
      <c r="V4957" t="s">
        <v>67</v>
      </c>
      <c r="X4957" t="s">
        <v>80</v>
      </c>
      <c r="Z4957" t="s">
        <v>86</v>
      </c>
      <c r="AB4957" t="s">
        <v>97</v>
      </c>
      <c r="AC4957" t="s">
        <v>298</v>
      </c>
      <c r="AG4957" t="s">
        <v>27</v>
      </c>
      <c r="AH4957" t="str">
        <f>Table1[[#This Row],[Family]]</f>
        <v>Chironomidae</v>
      </c>
      <c r="AI4957" t="s">
        <v>92</v>
      </c>
      <c r="AJ4957" t="s">
        <v>53</v>
      </c>
      <c r="AK4957">
        <v>7.2</v>
      </c>
      <c r="AM4957" t="s">
        <v>42</v>
      </c>
      <c r="AN4957">
        <v>7.2</v>
      </c>
      <c r="AO4957">
        <v>0</v>
      </c>
    </row>
    <row r="4958" spans="1:41" x14ac:dyDescent="0.25">
      <c r="A4958" t="s">
        <v>1013</v>
      </c>
      <c r="F4958" t="s">
        <v>1013</v>
      </c>
      <c r="G4958" s="1">
        <v>42478</v>
      </c>
      <c r="I4958" t="s">
        <v>1023</v>
      </c>
      <c r="J4958" t="s">
        <v>40</v>
      </c>
      <c r="K4958" t="s">
        <v>564</v>
      </c>
      <c r="L4958" t="s">
        <v>42</v>
      </c>
      <c r="M4958" t="s">
        <v>43</v>
      </c>
      <c r="N4958">
        <v>0</v>
      </c>
      <c r="O4958">
        <v>4</v>
      </c>
      <c r="P4958">
        <v>4</v>
      </c>
      <c r="T4958" t="s">
        <v>55</v>
      </c>
      <c r="V4958" t="s">
        <v>67</v>
      </c>
      <c r="X4958" t="s">
        <v>80</v>
      </c>
      <c r="Z4958" t="s">
        <v>86</v>
      </c>
      <c r="AB4958" t="s">
        <v>97</v>
      </c>
      <c r="AC4958" t="s">
        <v>565</v>
      </c>
      <c r="AG4958" t="s">
        <v>27</v>
      </c>
      <c r="AH4958" t="str">
        <f>Table1[[#This Row],[Family]]</f>
        <v>Chironomidae</v>
      </c>
      <c r="AI4958" t="s">
        <v>48</v>
      </c>
      <c r="AJ4958" t="s">
        <v>271</v>
      </c>
      <c r="AK4958">
        <v>4.2</v>
      </c>
      <c r="AM4958" t="s">
        <v>42</v>
      </c>
      <c r="AN4958">
        <v>4.2</v>
      </c>
      <c r="AO4958">
        <v>0</v>
      </c>
    </row>
    <row r="4959" spans="1:41" x14ac:dyDescent="0.25">
      <c r="A4959" t="s">
        <v>1013</v>
      </c>
      <c r="F4959" t="s">
        <v>1013</v>
      </c>
      <c r="G4959" s="1">
        <v>42478</v>
      </c>
      <c r="I4959" t="s">
        <v>1023</v>
      </c>
      <c r="J4959" t="s">
        <v>40</v>
      </c>
      <c r="K4959" t="s">
        <v>98</v>
      </c>
      <c r="L4959" t="s">
        <v>42</v>
      </c>
      <c r="M4959" t="s">
        <v>43</v>
      </c>
      <c r="N4959">
        <v>0</v>
      </c>
      <c r="O4959">
        <v>7</v>
      </c>
      <c r="P4959">
        <v>7</v>
      </c>
      <c r="T4959" t="s">
        <v>55</v>
      </c>
      <c r="V4959" t="s">
        <v>67</v>
      </c>
      <c r="X4959" t="s">
        <v>80</v>
      </c>
      <c r="Z4959" t="s">
        <v>86</v>
      </c>
      <c r="AB4959" t="s">
        <v>97</v>
      </c>
      <c r="AC4959" t="s">
        <v>99</v>
      </c>
      <c r="AG4959" t="s">
        <v>27</v>
      </c>
      <c r="AH4959" t="str">
        <f>Table1[[#This Row],[Family]]</f>
        <v>Chironomidae</v>
      </c>
      <c r="AI4959" t="s">
        <v>92</v>
      </c>
      <c r="AJ4959" t="s">
        <v>95</v>
      </c>
      <c r="AK4959">
        <v>4.9000000000000004</v>
      </c>
      <c r="AM4959" t="s">
        <v>42</v>
      </c>
      <c r="AN4959">
        <v>4.9000000000000004</v>
      </c>
      <c r="AO4959">
        <v>0</v>
      </c>
    </row>
    <row r="4960" spans="1:41" x14ac:dyDescent="0.25">
      <c r="A4960" t="s">
        <v>1013</v>
      </c>
      <c r="F4960" t="s">
        <v>1013</v>
      </c>
      <c r="G4960" s="1">
        <v>42478</v>
      </c>
      <c r="I4960" t="s">
        <v>1023</v>
      </c>
      <c r="J4960" t="s">
        <v>40</v>
      </c>
      <c r="K4960" t="s">
        <v>186</v>
      </c>
      <c r="L4960" t="s">
        <v>42</v>
      </c>
      <c r="M4960" t="s">
        <v>79</v>
      </c>
      <c r="N4960">
        <v>0</v>
      </c>
      <c r="O4960">
        <v>3</v>
      </c>
      <c r="P4960">
        <v>3</v>
      </c>
      <c r="T4960" t="s">
        <v>55</v>
      </c>
      <c r="V4960" t="s">
        <v>67</v>
      </c>
      <c r="X4960" t="s">
        <v>80</v>
      </c>
      <c r="Z4960" t="s">
        <v>86</v>
      </c>
      <c r="AC4960" t="s">
        <v>187</v>
      </c>
      <c r="AG4960" t="s">
        <v>27</v>
      </c>
      <c r="AH4960" t="str">
        <f>Table1[[#This Row],[Family]]</f>
        <v>Chironomidae</v>
      </c>
      <c r="AI4960" t="s">
        <v>48</v>
      </c>
      <c r="AK4960">
        <v>7.6</v>
      </c>
      <c r="AM4960" t="s">
        <v>42</v>
      </c>
      <c r="AN4960">
        <v>7.6</v>
      </c>
      <c r="AO4960">
        <v>0</v>
      </c>
    </row>
    <row r="4961" spans="1:41" x14ac:dyDescent="0.25">
      <c r="A4961" t="s">
        <v>1013</v>
      </c>
      <c r="F4961" t="s">
        <v>1013</v>
      </c>
      <c r="G4961" s="1">
        <v>42478</v>
      </c>
      <c r="I4961" t="s">
        <v>1023</v>
      </c>
      <c r="J4961" t="s">
        <v>40</v>
      </c>
      <c r="K4961" t="s">
        <v>253</v>
      </c>
      <c r="L4961" t="s">
        <v>42</v>
      </c>
      <c r="M4961" t="s">
        <v>43</v>
      </c>
      <c r="N4961">
        <v>0</v>
      </c>
      <c r="O4961">
        <v>1</v>
      </c>
      <c r="P4961">
        <v>1</v>
      </c>
      <c r="T4961" t="s">
        <v>55</v>
      </c>
      <c r="V4961" t="s">
        <v>67</v>
      </c>
      <c r="X4961" t="s">
        <v>80</v>
      </c>
      <c r="Z4961" t="s">
        <v>86</v>
      </c>
      <c r="AC4961" t="s">
        <v>254</v>
      </c>
      <c r="AG4961" t="s">
        <v>27</v>
      </c>
      <c r="AH4961" t="str">
        <f>Table1[[#This Row],[Family]]</f>
        <v>Chironomidae</v>
      </c>
      <c r="AI4961" t="s">
        <v>48</v>
      </c>
      <c r="AJ4961" t="s">
        <v>61</v>
      </c>
      <c r="AK4961">
        <v>4.0999999999999996</v>
      </c>
      <c r="AM4961" t="s">
        <v>42</v>
      </c>
      <c r="AN4961">
        <v>4.0999999999999996</v>
      </c>
      <c r="AO4961">
        <v>0</v>
      </c>
    </row>
    <row r="4962" spans="1:41" x14ac:dyDescent="0.25">
      <c r="A4962" t="s">
        <v>1013</v>
      </c>
      <c r="F4962" t="s">
        <v>1013</v>
      </c>
      <c r="G4962" s="1">
        <v>42478</v>
      </c>
      <c r="I4962" t="s">
        <v>1023</v>
      </c>
      <c r="J4962" t="s">
        <v>40</v>
      </c>
      <c r="K4962" t="s">
        <v>100</v>
      </c>
      <c r="L4962" t="s">
        <v>42</v>
      </c>
      <c r="M4962" t="s">
        <v>43</v>
      </c>
      <c r="N4962">
        <v>0</v>
      </c>
      <c r="O4962">
        <v>16</v>
      </c>
      <c r="P4962">
        <v>16</v>
      </c>
      <c r="T4962" t="s">
        <v>55</v>
      </c>
      <c r="V4962" t="s">
        <v>67</v>
      </c>
      <c r="X4962" t="s">
        <v>80</v>
      </c>
      <c r="Z4962" t="s">
        <v>86</v>
      </c>
      <c r="AC4962" t="s">
        <v>101</v>
      </c>
      <c r="AG4962" t="s">
        <v>27</v>
      </c>
      <c r="AH4962" t="str">
        <f>Table1[[#This Row],[Family]]</f>
        <v>Chironomidae</v>
      </c>
      <c r="AI4962" t="s">
        <v>60</v>
      </c>
      <c r="AJ4962" t="s">
        <v>102</v>
      </c>
      <c r="AK4962">
        <v>9.6</v>
      </c>
      <c r="AM4962" t="s">
        <v>42</v>
      </c>
      <c r="AN4962">
        <v>9.6</v>
      </c>
      <c r="AO4962">
        <v>0</v>
      </c>
    </row>
    <row r="4963" spans="1:41" x14ac:dyDescent="0.25">
      <c r="A4963" t="s">
        <v>1013</v>
      </c>
      <c r="F4963" t="s">
        <v>1013</v>
      </c>
      <c r="G4963" s="1">
        <v>42478</v>
      </c>
      <c r="I4963" t="s">
        <v>1023</v>
      </c>
      <c r="J4963" t="s">
        <v>40</v>
      </c>
      <c r="K4963" t="s">
        <v>481</v>
      </c>
      <c r="L4963" t="s">
        <v>42</v>
      </c>
      <c r="M4963" t="s">
        <v>43</v>
      </c>
      <c r="N4963">
        <v>0</v>
      </c>
      <c r="O4963">
        <v>1</v>
      </c>
      <c r="P4963">
        <v>1</v>
      </c>
      <c r="T4963" t="s">
        <v>55</v>
      </c>
      <c r="V4963" t="s">
        <v>67</v>
      </c>
      <c r="X4963" t="s">
        <v>80</v>
      </c>
      <c r="Z4963" t="s">
        <v>86</v>
      </c>
      <c r="AC4963" t="s">
        <v>482</v>
      </c>
      <c r="AG4963" t="s">
        <v>27</v>
      </c>
      <c r="AH4963" t="str">
        <f>Table1[[#This Row],[Family]]</f>
        <v>Chironomidae</v>
      </c>
      <c r="AI4963" t="s">
        <v>48</v>
      </c>
      <c r="AJ4963" t="s">
        <v>61</v>
      </c>
      <c r="AK4963">
        <v>2.1</v>
      </c>
      <c r="AM4963" t="s">
        <v>42</v>
      </c>
      <c r="AN4963">
        <v>2.1</v>
      </c>
      <c r="AO4963">
        <v>0</v>
      </c>
    </row>
    <row r="4964" spans="1:41" x14ac:dyDescent="0.25">
      <c r="A4964" t="s">
        <v>1013</v>
      </c>
      <c r="F4964" t="s">
        <v>1013</v>
      </c>
      <c r="G4964" s="1">
        <v>42478</v>
      </c>
      <c r="I4964" t="s">
        <v>1023</v>
      </c>
      <c r="J4964" t="s">
        <v>40</v>
      </c>
      <c r="K4964" t="s">
        <v>229</v>
      </c>
      <c r="L4964" t="s">
        <v>42</v>
      </c>
      <c r="M4964" t="s">
        <v>43</v>
      </c>
      <c r="N4964">
        <v>0</v>
      </c>
      <c r="O4964">
        <v>3</v>
      </c>
      <c r="P4964">
        <v>3</v>
      </c>
      <c r="T4964" t="s">
        <v>55</v>
      </c>
      <c r="V4964" t="s">
        <v>67</v>
      </c>
      <c r="X4964" t="s">
        <v>80</v>
      </c>
      <c r="Z4964" t="s">
        <v>86</v>
      </c>
      <c r="AC4964" t="s">
        <v>230</v>
      </c>
      <c r="AG4964" t="s">
        <v>27</v>
      </c>
      <c r="AH4964" t="str">
        <f>Table1[[#This Row],[Family]]</f>
        <v>Chironomidae</v>
      </c>
      <c r="AI4964" t="s">
        <v>48</v>
      </c>
      <c r="AJ4964" t="s">
        <v>61</v>
      </c>
      <c r="AK4964">
        <v>6.2</v>
      </c>
      <c r="AM4964" t="s">
        <v>42</v>
      </c>
      <c r="AN4964">
        <v>6.2</v>
      </c>
      <c r="AO4964">
        <v>0</v>
      </c>
    </row>
    <row r="4965" spans="1:41" x14ac:dyDescent="0.25">
      <c r="A4965" t="s">
        <v>1013</v>
      </c>
      <c r="F4965" t="s">
        <v>1013</v>
      </c>
      <c r="G4965" s="1">
        <v>42478</v>
      </c>
      <c r="I4965" t="s">
        <v>1023</v>
      </c>
      <c r="J4965" t="s">
        <v>40</v>
      </c>
      <c r="K4965" t="s">
        <v>250</v>
      </c>
      <c r="L4965" t="s">
        <v>42</v>
      </c>
      <c r="M4965" t="s">
        <v>43</v>
      </c>
      <c r="N4965">
        <v>0</v>
      </c>
      <c r="O4965">
        <v>9</v>
      </c>
      <c r="P4965">
        <v>9</v>
      </c>
      <c r="T4965" t="s">
        <v>55</v>
      </c>
      <c r="V4965" t="s">
        <v>67</v>
      </c>
      <c r="X4965" t="s">
        <v>80</v>
      </c>
      <c r="Z4965" t="s">
        <v>86</v>
      </c>
      <c r="AC4965" t="s">
        <v>251</v>
      </c>
      <c r="AG4965" t="s">
        <v>27</v>
      </c>
      <c r="AH4965" t="str">
        <f>Table1[[#This Row],[Family]]</f>
        <v>Chironomidae</v>
      </c>
      <c r="AI4965" t="s">
        <v>48</v>
      </c>
      <c r="AJ4965" t="s">
        <v>61</v>
      </c>
      <c r="AK4965">
        <v>5.0999999999999996</v>
      </c>
      <c r="AM4965" t="s">
        <v>42</v>
      </c>
      <c r="AN4965">
        <v>5.0999999999999996</v>
      </c>
      <c r="AO4965">
        <v>0</v>
      </c>
    </row>
    <row r="4966" spans="1:41" x14ac:dyDescent="0.25">
      <c r="A4966" t="s">
        <v>1013</v>
      </c>
      <c r="F4966" t="s">
        <v>1013</v>
      </c>
      <c r="G4966" s="1">
        <v>42478</v>
      </c>
      <c r="I4966" t="s">
        <v>1023</v>
      </c>
      <c r="J4966" t="s">
        <v>40</v>
      </c>
      <c r="K4966" t="s">
        <v>114</v>
      </c>
      <c r="L4966" t="s">
        <v>42</v>
      </c>
      <c r="M4966" t="s">
        <v>43</v>
      </c>
      <c r="N4966">
        <v>0</v>
      </c>
      <c r="O4966">
        <v>1</v>
      </c>
      <c r="P4966">
        <v>1</v>
      </c>
      <c r="T4966" t="s">
        <v>55</v>
      </c>
      <c r="V4966" t="s">
        <v>67</v>
      </c>
      <c r="X4966" t="s">
        <v>80</v>
      </c>
      <c r="Z4966" t="s">
        <v>86</v>
      </c>
      <c r="AB4966" t="s">
        <v>115</v>
      </c>
      <c r="AC4966" t="s">
        <v>116</v>
      </c>
      <c r="AG4966" t="s">
        <v>27</v>
      </c>
      <c r="AH4966" t="str">
        <f>Table1[[#This Row],[Family]]</f>
        <v>Chironomidae</v>
      </c>
      <c r="AI4966" t="s">
        <v>76</v>
      </c>
      <c r="AJ4966" t="s">
        <v>61</v>
      </c>
      <c r="AK4966">
        <v>6.6</v>
      </c>
      <c r="AM4966" t="s">
        <v>42</v>
      </c>
      <c r="AN4966">
        <v>6.6</v>
      </c>
      <c r="AO4966">
        <v>0</v>
      </c>
    </row>
    <row r="4967" spans="1:41" x14ac:dyDescent="0.25">
      <c r="A4967" t="s">
        <v>1013</v>
      </c>
      <c r="F4967" t="s">
        <v>1013</v>
      </c>
      <c r="G4967" s="1">
        <v>42478</v>
      </c>
      <c r="I4967" t="s">
        <v>1023</v>
      </c>
      <c r="J4967" t="s">
        <v>40</v>
      </c>
      <c r="K4967" t="s">
        <v>117</v>
      </c>
      <c r="L4967" t="s">
        <v>42</v>
      </c>
      <c r="M4967" t="s">
        <v>43</v>
      </c>
      <c r="N4967">
        <v>0</v>
      </c>
      <c r="O4967">
        <v>1</v>
      </c>
      <c r="P4967">
        <v>1</v>
      </c>
      <c r="T4967" t="s">
        <v>55</v>
      </c>
      <c r="V4967" t="s">
        <v>67</v>
      </c>
      <c r="X4967" t="s">
        <v>80</v>
      </c>
      <c r="Z4967" t="s">
        <v>86</v>
      </c>
      <c r="AB4967" t="s">
        <v>118</v>
      </c>
      <c r="AC4967" t="s">
        <v>119</v>
      </c>
      <c r="AG4967" t="s">
        <v>27</v>
      </c>
      <c r="AH4967" t="str">
        <f>Table1[[#This Row],[Family]]</f>
        <v>Chironomidae</v>
      </c>
      <c r="AI4967" t="s">
        <v>76</v>
      </c>
      <c r="AJ4967" t="s">
        <v>61</v>
      </c>
      <c r="AK4967">
        <v>1.2</v>
      </c>
      <c r="AM4967" t="s">
        <v>42</v>
      </c>
      <c r="AN4967">
        <v>1.2</v>
      </c>
      <c r="AO4967">
        <v>0</v>
      </c>
    </row>
    <row r="4968" spans="1:41" x14ac:dyDescent="0.25">
      <c r="A4968" t="s">
        <v>1013</v>
      </c>
      <c r="F4968" t="s">
        <v>1013</v>
      </c>
      <c r="G4968" s="1">
        <v>42478</v>
      </c>
      <c r="I4968" t="s">
        <v>1023</v>
      </c>
      <c r="J4968" t="s">
        <v>40</v>
      </c>
      <c r="K4968" t="s">
        <v>236</v>
      </c>
      <c r="L4968" t="s">
        <v>42</v>
      </c>
      <c r="M4968" t="s">
        <v>43</v>
      </c>
      <c r="N4968">
        <v>0</v>
      </c>
      <c r="O4968">
        <v>17</v>
      </c>
      <c r="P4968">
        <v>17</v>
      </c>
      <c r="T4968" t="s">
        <v>55</v>
      </c>
      <c r="V4968" t="s">
        <v>67</v>
      </c>
      <c r="X4968" t="s">
        <v>80</v>
      </c>
      <c r="Z4968" t="s">
        <v>199</v>
      </c>
      <c r="AB4968" t="s">
        <v>237</v>
      </c>
      <c r="AC4968" t="s">
        <v>238</v>
      </c>
      <c r="AG4968" t="s">
        <v>27</v>
      </c>
      <c r="AH4968" t="str">
        <f>Table1[[#This Row],[Family]]</f>
        <v>Simuliidae</v>
      </c>
      <c r="AI4968" t="s">
        <v>92</v>
      </c>
      <c r="AJ4968" t="s">
        <v>53</v>
      </c>
      <c r="AK4968">
        <v>5.7</v>
      </c>
      <c r="AM4968" t="s">
        <v>42</v>
      </c>
      <c r="AN4968">
        <v>5.7</v>
      </c>
      <c r="AO4968">
        <v>0</v>
      </c>
    </row>
    <row r="4969" spans="1:41" x14ac:dyDescent="0.25">
      <c r="A4969" t="s">
        <v>1014</v>
      </c>
      <c r="F4969" t="s">
        <v>1014</v>
      </c>
      <c r="G4969" s="1">
        <v>42453</v>
      </c>
      <c r="I4969" t="s">
        <v>1023</v>
      </c>
      <c r="J4969" t="s">
        <v>129</v>
      </c>
      <c r="K4969" t="s">
        <v>134</v>
      </c>
      <c r="L4969" t="s">
        <v>42</v>
      </c>
      <c r="M4969" t="s">
        <v>79</v>
      </c>
      <c r="N4969">
        <v>0</v>
      </c>
      <c r="O4969">
        <v>7</v>
      </c>
      <c r="P4969">
        <v>7</v>
      </c>
      <c r="T4969" t="s">
        <v>55</v>
      </c>
      <c r="V4969" t="s">
        <v>67</v>
      </c>
      <c r="X4969" t="s">
        <v>68</v>
      </c>
      <c r="Z4969" t="s">
        <v>135</v>
      </c>
      <c r="AG4969" t="s">
        <v>24</v>
      </c>
      <c r="AH4969" t="str">
        <f>Table1[[#This Row],[FinalID]]</f>
        <v>LEPTOPHLEBIIDAE</v>
      </c>
      <c r="AI4969" t="s">
        <v>48</v>
      </c>
      <c r="AJ4969" t="s">
        <v>136</v>
      </c>
      <c r="AK4969">
        <v>1.7</v>
      </c>
      <c r="AM4969" t="s">
        <v>42</v>
      </c>
      <c r="AN4969">
        <v>1.7</v>
      </c>
      <c r="AO4969">
        <v>0</v>
      </c>
    </row>
    <row r="4970" spans="1:41" x14ac:dyDescent="0.25">
      <c r="A4970" t="s">
        <v>1014</v>
      </c>
      <c r="F4970" t="s">
        <v>1014</v>
      </c>
      <c r="G4970" s="1">
        <v>42453</v>
      </c>
      <c r="I4970" t="s">
        <v>1023</v>
      </c>
      <c r="J4970" t="s">
        <v>129</v>
      </c>
      <c r="K4970" t="s">
        <v>594</v>
      </c>
      <c r="L4970" t="s">
        <v>42</v>
      </c>
      <c r="M4970" t="s">
        <v>43</v>
      </c>
      <c r="N4970">
        <v>0</v>
      </c>
      <c r="O4970">
        <v>2</v>
      </c>
      <c r="P4970">
        <v>2</v>
      </c>
      <c r="T4970" t="s">
        <v>55</v>
      </c>
      <c r="V4970" t="s">
        <v>67</v>
      </c>
      <c r="X4970" t="s">
        <v>68</v>
      </c>
      <c r="Z4970" t="s">
        <v>135</v>
      </c>
      <c r="AC4970" t="s">
        <v>595</v>
      </c>
      <c r="AG4970" t="s">
        <v>27</v>
      </c>
      <c r="AH4970" t="str">
        <f>Table1[[#This Row],[Family]]</f>
        <v>Leptophlebiidae</v>
      </c>
      <c r="AI4970" t="s">
        <v>48</v>
      </c>
      <c r="AJ4970" t="s">
        <v>411</v>
      </c>
      <c r="AK4970">
        <v>2</v>
      </c>
      <c r="AM4970" t="s">
        <v>42</v>
      </c>
      <c r="AN4970">
        <v>2</v>
      </c>
      <c r="AO4970">
        <v>0</v>
      </c>
    </row>
    <row r="4971" spans="1:41" x14ac:dyDescent="0.25">
      <c r="A4971" t="s">
        <v>1014</v>
      </c>
      <c r="F4971" t="s">
        <v>1014</v>
      </c>
      <c r="G4971" s="1">
        <v>42453</v>
      </c>
      <c r="I4971" t="s">
        <v>1023</v>
      </c>
      <c r="J4971" t="s">
        <v>129</v>
      </c>
      <c r="K4971" t="s">
        <v>137</v>
      </c>
      <c r="L4971" t="s">
        <v>42</v>
      </c>
      <c r="M4971" t="s">
        <v>43</v>
      </c>
      <c r="N4971">
        <v>0</v>
      </c>
      <c r="O4971">
        <v>6</v>
      </c>
      <c r="P4971">
        <v>6</v>
      </c>
      <c r="T4971" t="s">
        <v>55</v>
      </c>
      <c r="V4971" t="s">
        <v>67</v>
      </c>
      <c r="X4971" t="s">
        <v>68</v>
      </c>
      <c r="Z4971" t="s">
        <v>138</v>
      </c>
      <c r="AC4971" t="s">
        <v>139</v>
      </c>
      <c r="AG4971" t="s">
        <v>27</v>
      </c>
      <c r="AH4971" t="str">
        <f>Table1[[#This Row],[Family]]</f>
        <v>Ephemerellidae</v>
      </c>
      <c r="AI4971" t="s">
        <v>48</v>
      </c>
      <c r="AJ4971" t="s">
        <v>140</v>
      </c>
      <c r="AK4971">
        <v>2.2999999999999998</v>
      </c>
      <c r="AM4971" t="s">
        <v>42</v>
      </c>
      <c r="AN4971">
        <v>2.2999999999999998</v>
      </c>
      <c r="AO4971">
        <v>0</v>
      </c>
    </row>
    <row r="4972" spans="1:41" x14ac:dyDescent="0.25">
      <c r="A4972" t="s">
        <v>1014</v>
      </c>
      <c r="F4972" t="s">
        <v>1014</v>
      </c>
      <c r="G4972" s="1">
        <v>42453</v>
      </c>
      <c r="I4972" t="s">
        <v>1023</v>
      </c>
      <c r="J4972" t="s">
        <v>129</v>
      </c>
      <c r="K4972" t="s">
        <v>685</v>
      </c>
      <c r="L4972" t="s">
        <v>42</v>
      </c>
      <c r="M4972" t="s">
        <v>43</v>
      </c>
      <c r="N4972">
        <v>0</v>
      </c>
      <c r="O4972">
        <v>3</v>
      </c>
      <c r="P4972">
        <v>3</v>
      </c>
      <c r="T4972" t="s">
        <v>55</v>
      </c>
      <c r="V4972" t="s">
        <v>67</v>
      </c>
      <c r="X4972" t="s">
        <v>68</v>
      </c>
      <c r="Z4972" t="s">
        <v>138</v>
      </c>
      <c r="AC4972" t="s">
        <v>686</v>
      </c>
      <c r="AG4972" t="s">
        <v>27</v>
      </c>
      <c r="AH4972" t="str">
        <f>Table1[[#This Row],[Family]]</f>
        <v>Ephemerellidae</v>
      </c>
      <c r="AI4972" t="s">
        <v>48</v>
      </c>
      <c r="AM4972" t="s">
        <v>42</v>
      </c>
      <c r="AO4972">
        <v>0</v>
      </c>
    </row>
    <row r="4973" spans="1:41" x14ac:dyDescent="0.25">
      <c r="A4973" t="s">
        <v>1014</v>
      </c>
      <c r="F4973" t="s">
        <v>1014</v>
      </c>
      <c r="G4973" s="1">
        <v>42453</v>
      </c>
      <c r="I4973" t="s">
        <v>1023</v>
      </c>
      <c r="J4973" t="s">
        <v>129</v>
      </c>
      <c r="K4973" t="s">
        <v>588</v>
      </c>
      <c r="L4973" t="s">
        <v>42</v>
      </c>
      <c r="M4973" t="s">
        <v>43</v>
      </c>
      <c r="N4973">
        <v>0</v>
      </c>
      <c r="O4973">
        <v>2</v>
      </c>
      <c r="P4973">
        <v>2</v>
      </c>
      <c r="T4973" t="s">
        <v>55</v>
      </c>
      <c r="V4973" t="s">
        <v>67</v>
      </c>
      <c r="X4973" t="s">
        <v>68</v>
      </c>
      <c r="Z4973" t="s">
        <v>142</v>
      </c>
      <c r="AC4973" t="s">
        <v>589</v>
      </c>
      <c r="AG4973" t="s">
        <v>27</v>
      </c>
      <c r="AH4973" t="str">
        <f>Table1[[#This Row],[Family]]</f>
        <v>Heptageniidae</v>
      </c>
      <c r="AI4973" t="s">
        <v>144</v>
      </c>
      <c r="AJ4973" t="s">
        <v>53</v>
      </c>
      <c r="AK4973">
        <v>1.6</v>
      </c>
      <c r="AM4973" t="s">
        <v>42</v>
      </c>
      <c r="AN4973">
        <v>1.6</v>
      </c>
      <c r="AO4973">
        <v>0</v>
      </c>
    </row>
    <row r="4974" spans="1:41" x14ac:dyDescent="0.25">
      <c r="A4974" t="s">
        <v>1014</v>
      </c>
      <c r="F4974" t="s">
        <v>1014</v>
      </c>
      <c r="G4974" s="1">
        <v>42453</v>
      </c>
      <c r="I4974" t="s">
        <v>1023</v>
      </c>
      <c r="J4974" t="s">
        <v>129</v>
      </c>
      <c r="K4974" t="s">
        <v>141</v>
      </c>
      <c r="L4974" t="s">
        <v>42</v>
      </c>
      <c r="M4974" t="s">
        <v>43</v>
      </c>
      <c r="N4974">
        <v>0</v>
      </c>
      <c r="O4974">
        <v>35</v>
      </c>
      <c r="P4974">
        <v>35</v>
      </c>
      <c r="T4974" t="s">
        <v>55</v>
      </c>
      <c r="V4974" t="s">
        <v>67</v>
      </c>
      <c r="X4974" t="s">
        <v>68</v>
      </c>
      <c r="Z4974" t="s">
        <v>142</v>
      </c>
      <c r="AC4974" t="s">
        <v>143</v>
      </c>
      <c r="AG4974" t="s">
        <v>27</v>
      </c>
      <c r="AH4974" t="str">
        <f>Table1[[#This Row],[Family]]</f>
        <v>Heptageniidae</v>
      </c>
      <c r="AI4974" t="s">
        <v>144</v>
      </c>
      <c r="AJ4974" t="s">
        <v>53</v>
      </c>
      <c r="AK4974">
        <v>1.7</v>
      </c>
      <c r="AM4974" t="s">
        <v>42</v>
      </c>
      <c r="AN4974">
        <v>1.7</v>
      </c>
      <c r="AO4974">
        <v>0</v>
      </c>
    </row>
    <row r="4975" spans="1:41" x14ac:dyDescent="0.25">
      <c r="A4975" t="s">
        <v>1014</v>
      </c>
      <c r="F4975" t="s">
        <v>1014</v>
      </c>
      <c r="G4975" s="1">
        <v>42453</v>
      </c>
      <c r="I4975" t="s">
        <v>1023</v>
      </c>
      <c r="J4975" t="s">
        <v>129</v>
      </c>
      <c r="K4975" t="s">
        <v>960</v>
      </c>
      <c r="L4975" t="s">
        <v>42</v>
      </c>
      <c r="M4975" t="s">
        <v>43</v>
      </c>
      <c r="N4975">
        <v>0</v>
      </c>
      <c r="O4975">
        <v>1</v>
      </c>
      <c r="P4975">
        <v>1</v>
      </c>
      <c r="T4975" t="s">
        <v>55</v>
      </c>
      <c r="V4975" t="s">
        <v>67</v>
      </c>
      <c r="X4975" t="s">
        <v>68</v>
      </c>
      <c r="Z4975" t="s">
        <v>142</v>
      </c>
      <c r="AC4975" t="s">
        <v>961</v>
      </c>
      <c r="AG4975" t="s">
        <v>27</v>
      </c>
      <c r="AH4975" t="str">
        <f>Table1[[#This Row],[Family]]</f>
        <v>Heptageniidae</v>
      </c>
      <c r="AI4975" t="s">
        <v>144</v>
      </c>
      <c r="AJ4975" t="s">
        <v>53</v>
      </c>
      <c r="AK4975">
        <v>1.8</v>
      </c>
      <c r="AM4975" t="s">
        <v>42</v>
      </c>
      <c r="AN4975">
        <v>1.8</v>
      </c>
      <c r="AO4975">
        <v>0</v>
      </c>
    </row>
    <row r="4976" spans="1:41" x14ac:dyDescent="0.25">
      <c r="A4976" t="s">
        <v>1014</v>
      </c>
      <c r="F4976" t="s">
        <v>1014</v>
      </c>
      <c r="G4976" s="1">
        <v>42453</v>
      </c>
      <c r="I4976" t="s">
        <v>1023</v>
      </c>
      <c r="J4976" t="s">
        <v>129</v>
      </c>
      <c r="K4976" t="s">
        <v>486</v>
      </c>
      <c r="L4976" t="s">
        <v>42</v>
      </c>
      <c r="M4976" t="s">
        <v>43</v>
      </c>
      <c r="N4976">
        <v>0</v>
      </c>
      <c r="O4976">
        <v>1</v>
      </c>
      <c r="P4976">
        <v>1</v>
      </c>
      <c r="T4976" t="s">
        <v>55</v>
      </c>
      <c r="V4976" t="s">
        <v>67</v>
      </c>
      <c r="X4976" t="s">
        <v>68</v>
      </c>
      <c r="Z4976" t="s">
        <v>146</v>
      </c>
      <c r="AG4976" t="s">
        <v>24</v>
      </c>
      <c r="AH4976" t="str">
        <f>Table1[[#This Row],[FinalID]]</f>
        <v>BAETIDAE</v>
      </c>
      <c r="AI4976" t="s">
        <v>48</v>
      </c>
      <c r="AJ4976" t="s">
        <v>136</v>
      </c>
      <c r="AK4976">
        <v>2.2999999999999998</v>
      </c>
      <c r="AM4976" t="s">
        <v>42</v>
      </c>
      <c r="AN4976">
        <v>2.2999999999999998</v>
      </c>
      <c r="AO4976">
        <v>0</v>
      </c>
    </row>
    <row r="4977" spans="1:41" x14ac:dyDescent="0.25">
      <c r="A4977" t="s">
        <v>1014</v>
      </c>
      <c r="F4977" t="s">
        <v>1014</v>
      </c>
      <c r="G4977" s="1">
        <v>42453</v>
      </c>
      <c r="I4977" t="s">
        <v>1023</v>
      </c>
      <c r="J4977" t="s">
        <v>129</v>
      </c>
      <c r="K4977" t="s">
        <v>145</v>
      </c>
      <c r="L4977" t="s">
        <v>42</v>
      </c>
      <c r="M4977" t="s">
        <v>43</v>
      </c>
      <c r="N4977">
        <v>0</v>
      </c>
      <c r="O4977">
        <v>6</v>
      </c>
      <c r="P4977">
        <v>6</v>
      </c>
      <c r="T4977" t="s">
        <v>55</v>
      </c>
      <c r="V4977" t="s">
        <v>67</v>
      </c>
      <c r="X4977" t="s">
        <v>68</v>
      </c>
      <c r="Z4977" t="s">
        <v>146</v>
      </c>
      <c r="AC4977" t="s">
        <v>147</v>
      </c>
      <c r="AG4977" t="s">
        <v>27</v>
      </c>
      <c r="AH4977" t="str">
        <f>Table1[[#This Row],[Family]]</f>
        <v>Baetidae</v>
      </c>
      <c r="AI4977" t="s">
        <v>48</v>
      </c>
      <c r="AJ4977" t="s">
        <v>148</v>
      </c>
      <c r="AK4977">
        <v>3.9</v>
      </c>
      <c r="AM4977" t="s">
        <v>42</v>
      </c>
      <c r="AN4977">
        <v>3.9</v>
      </c>
      <c r="AO4977">
        <v>0</v>
      </c>
    </row>
    <row r="4978" spans="1:41" x14ac:dyDescent="0.25">
      <c r="A4978" t="s">
        <v>1014</v>
      </c>
      <c r="F4978" t="s">
        <v>1014</v>
      </c>
      <c r="G4978" s="1">
        <v>42453</v>
      </c>
      <c r="I4978" t="s">
        <v>1023</v>
      </c>
      <c r="J4978" t="s">
        <v>129</v>
      </c>
      <c r="K4978" t="s">
        <v>351</v>
      </c>
      <c r="L4978" t="s">
        <v>42</v>
      </c>
      <c r="M4978" t="s">
        <v>43</v>
      </c>
      <c r="N4978">
        <v>0</v>
      </c>
      <c r="O4978">
        <v>1</v>
      </c>
      <c r="P4978">
        <v>1</v>
      </c>
      <c r="T4978" t="s">
        <v>55</v>
      </c>
      <c r="V4978" t="s">
        <v>67</v>
      </c>
      <c r="X4978" t="s">
        <v>152</v>
      </c>
      <c r="Z4978" t="s">
        <v>156</v>
      </c>
      <c r="AG4978" t="s">
        <v>24</v>
      </c>
      <c r="AH4978" t="str">
        <f>Table1[[#This Row],[FinalID]]</f>
        <v>LEUCTRIDAE</v>
      </c>
      <c r="AI4978" t="s">
        <v>60</v>
      </c>
      <c r="AJ4978" t="s">
        <v>161</v>
      </c>
      <c r="AK4978">
        <v>0.8</v>
      </c>
      <c r="AM4978" t="s">
        <v>42</v>
      </c>
      <c r="AN4978">
        <v>0.8</v>
      </c>
      <c r="AO4978">
        <v>0</v>
      </c>
    </row>
    <row r="4979" spans="1:41" x14ac:dyDescent="0.25">
      <c r="A4979" t="s">
        <v>1014</v>
      </c>
      <c r="F4979" t="s">
        <v>1014</v>
      </c>
      <c r="G4979" s="1">
        <v>42453</v>
      </c>
      <c r="I4979" t="s">
        <v>1023</v>
      </c>
      <c r="J4979" t="s">
        <v>129</v>
      </c>
      <c r="K4979" t="s">
        <v>876</v>
      </c>
      <c r="L4979" t="s">
        <v>42</v>
      </c>
      <c r="M4979" t="s">
        <v>43</v>
      </c>
      <c r="N4979">
        <v>0</v>
      </c>
      <c r="O4979">
        <v>1</v>
      </c>
      <c r="P4979">
        <v>1</v>
      </c>
      <c r="T4979" t="s">
        <v>55</v>
      </c>
      <c r="V4979" t="s">
        <v>67</v>
      </c>
      <c r="X4979" t="s">
        <v>152</v>
      </c>
      <c r="Z4979" t="s">
        <v>604</v>
      </c>
      <c r="AC4979" t="s">
        <v>877</v>
      </c>
      <c r="AG4979" t="s">
        <v>27</v>
      </c>
      <c r="AH4979" t="str">
        <f>Table1[[#This Row],[Family]]</f>
        <v>Peltoperlidae</v>
      </c>
      <c r="AI4979" t="s">
        <v>60</v>
      </c>
      <c r="AJ4979" t="s">
        <v>169</v>
      </c>
      <c r="AK4979">
        <v>1.5</v>
      </c>
      <c r="AM4979" t="s">
        <v>42</v>
      </c>
      <c r="AN4979">
        <v>1.5</v>
      </c>
      <c r="AO4979">
        <v>0</v>
      </c>
    </row>
    <row r="4980" spans="1:41" x14ac:dyDescent="0.25">
      <c r="A4980" t="s">
        <v>1014</v>
      </c>
      <c r="F4980" t="s">
        <v>1014</v>
      </c>
      <c r="G4980" s="1">
        <v>42453</v>
      </c>
      <c r="I4980" t="s">
        <v>1023</v>
      </c>
      <c r="J4980" t="s">
        <v>129</v>
      </c>
      <c r="K4980" t="s">
        <v>871</v>
      </c>
      <c r="L4980" t="s">
        <v>42</v>
      </c>
      <c r="M4980" t="s">
        <v>43</v>
      </c>
      <c r="N4980">
        <v>0</v>
      </c>
      <c r="O4980">
        <v>1</v>
      </c>
      <c r="P4980">
        <v>1</v>
      </c>
      <c r="T4980" t="s">
        <v>55</v>
      </c>
      <c r="V4980" t="s">
        <v>67</v>
      </c>
      <c r="X4980" t="s">
        <v>152</v>
      </c>
      <c r="Z4980" t="s">
        <v>872</v>
      </c>
      <c r="AB4980" t="s">
        <v>873</v>
      </c>
      <c r="AC4980" t="s">
        <v>874</v>
      </c>
      <c r="AG4980" t="s">
        <v>27</v>
      </c>
      <c r="AH4980" t="str">
        <f>Table1[[#This Row],[Family]]</f>
        <v>Pteronarcyidae</v>
      </c>
      <c r="AI4980" t="s">
        <v>60</v>
      </c>
      <c r="AJ4980" t="s">
        <v>169</v>
      </c>
      <c r="AK4980">
        <v>1.1000000000000001</v>
      </c>
      <c r="AM4980" t="s">
        <v>42</v>
      </c>
      <c r="AN4980">
        <v>1.1000000000000001</v>
      </c>
      <c r="AO4980">
        <v>0</v>
      </c>
    </row>
    <row r="4981" spans="1:41" x14ac:dyDescent="0.25">
      <c r="A4981" t="s">
        <v>1014</v>
      </c>
      <c r="F4981" t="s">
        <v>1014</v>
      </c>
      <c r="G4981" s="1">
        <v>42453</v>
      </c>
      <c r="I4981" t="s">
        <v>1023</v>
      </c>
      <c r="J4981" t="s">
        <v>129</v>
      </c>
      <c r="K4981" t="s">
        <v>170</v>
      </c>
      <c r="L4981" t="s">
        <v>42</v>
      </c>
      <c r="M4981" t="s">
        <v>43</v>
      </c>
      <c r="N4981">
        <v>0</v>
      </c>
      <c r="O4981">
        <v>2</v>
      </c>
      <c r="P4981">
        <v>2</v>
      </c>
      <c r="T4981" t="s">
        <v>55</v>
      </c>
      <c r="V4981" t="s">
        <v>67</v>
      </c>
      <c r="X4981" t="s">
        <v>72</v>
      </c>
      <c r="Z4981" t="s">
        <v>171</v>
      </c>
      <c r="AC4981" t="s">
        <v>172</v>
      </c>
      <c r="AG4981" t="s">
        <v>27</v>
      </c>
      <c r="AH4981" t="str">
        <f>Table1[[#This Row],[Family]]</f>
        <v>Hydropsychidae</v>
      </c>
      <c r="AI4981" t="s">
        <v>92</v>
      </c>
      <c r="AJ4981" t="s">
        <v>53</v>
      </c>
      <c r="AK4981">
        <v>6.5</v>
      </c>
      <c r="AM4981" t="s">
        <v>42</v>
      </c>
      <c r="AN4981">
        <v>6.5</v>
      </c>
      <c r="AO4981">
        <v>0</v>
      </c>
    </row>
    <row r="4982" spans="1:41" x14ac:dyDescent="0.25">
      <c r="A4982" t="s">
        <v>1014</v>
      </c>
      <c r="F4982" t="s">
        <v>1014</v>
      </c>
      <c r="G4982" s="1">
        <v>42453</v>
      </c>
      <c r="I4982" t="s">
        <v>1023</v>
      </c>
      <c r="J4982" t="s">
        <v>129</v>
      </c>
      <c r="K4982" t="s">
        <v>173</v>
      </c>
      <c r="L4982" t="s">
        <v>42</v>
      </c>
      <c r="M4982" t="s">
        <v>43</v>
      </c>
      <c r="N4982">
        <v>0</v>
      </c>
      <c r="O4982">
        <v>7</v>
      </c>
      <c r="P4982">
        <v>7</v>
      </c>
      <c r="T4982" t="s">
        <v>55</v>
      </c>
      <c r="V4982" t="s">
        <v>67</v>
      </c>
      <c r="X4982" t="s">
        <v>72</v>
      </c>
      <c r="Z4982" t="s">
        <v>171</v>
      </c>
      <c r="AC4982" t="s">
        <v>174</v>
      </c>
      <c r="AG4982" t="s">
        <v>27</v>
      </c>
      <c r="AH4982" t="str">
        <f>Table1[[#This Row],[Family]]</f>
        <v>Hydropsychidae</v>
      </c>
      <c r="AI4982" t="s">
        <v>92</v>
      </c>
      <c r="AJ4982" t="s">
        <v>53</v>
      </c>
      <c r="AK4982">
        <v>2.7</v>
      </c>
      <c r="AM4982" t="s">
        <v>42</v>
      </c>
      <c r="AN4982">
        <v>2.7</v>
      </c>
      <c r="AO4982">
        <v>0</v>
      </c>
    </row>
    <row r="4983" spans="1:41" x14ac:dyDescent="0.25">
      <c r="A4983" t="s">
        <v>1014</v>
      </c>
      <c r="F4983" t="s">
        <v>1014</v>
      </c>
      <c r="G4983" s="1">
        <v>42453</v>
      </c>
      <c r="I4983" t="s">
        <v>1023</v>
      </c>
      <c r="J4983" t="s">
        <v>129</v>
      </c>
      <c r="K4983" t="s">
        <v>175</v>
      </c>
      <c r="L4983" t="s">
        <v>42</v>
      </c>
      <c r="M4983" t="s">
        <v>43</v>
      </c>
      <c r="N4983">
        <v>0</v>
      </c>
      <c r="O4983">
        <v>1</v>
      </c>
      <c r="P4983">
        <v>1</v>
      </c>
      <c r="T4983" t="s">
        <v>55</v>
      </c>
      <c r="V4983" t="s">
        <v>67</v>
      </c>
      <c r="X4983" t="s">
        <v>72</v>
      </c>
      <c r="Z4983" t="s">
        <v>171</v>
      </c>
      <c r="AC4983" t="s">
        <v>176</v>
      </c>
      <c r="AG4983" t="s">
        <v>27</v>
      </c>
      <c r="AH4983" t="str">
        <f>Table1[[#This Row],[Family]]</f>
        <v>Hydropsychidae</v>
      </c>
      <c r="AI4983" t="s">
        <v>92</v>
      </c>
      <c r="AJ4983" t="s">
        <v>53</v>
      </c>
      <c r="AK4983">
        <v>7.5</v>
      </c>
      <c r="AM4983" t="s">
        <v>42</v>
      </c>
      <c r="AN4983">
        <v>7.5</v>
      </c>
      <c r="AO4983">
        <v>0</v>
      </c>
    </row>
    <row r="4984" spans="1:41" x14ac:dyDescent="0.25">
      <c r="A4984" t="s">
        <v>1014</v>
      </c>
      <c r="F4984" t="s">
        <v>1014</v>
      </c>
      <c r="G4984" s="1">
        <v>42453</v>
      </c>
      <c r="I4984" t="s">
        <v>1023</v>
      </c>
      <c r="J4984" t="s">
        <v>129</v>
      </c>
      <c r="K4984" t="s">
        <v>590</v>
      </c>
      <c r="L4984" t="s">
        <v>42</v>
      </c>
      <c r="M4984" t="s">
        <v>43</v>
      </c>
      <c r="N4984">
        <v>0</v>
      </c>
      <c r="O4984">
        <v>1</v>
      </c>
      <c r="P4984">
        <v>1</v>
      </c>
      <c r="T4984" t="s">
        <v>55</v>
      </c>
      <c r="V4984" t="s">
        <v>67</v>
      </c>
      <c r="X4984" t="s">
        <v>72</v>
      </c>
      <c r="Z4984" t="s">
        <v>591</v>
      </c>
      <c r="AC4984" t="s">
        <v>592</v>
      </c>
      <c r="AG4984" t="s">
        <v>27</v>
      </c>
      <c r="AH4984" t="str">
        <f>Table1[[#This Row],[Family]]</f>
        <v>Lepidostomatidae</v>
      </c>
      <c r="AI4984" t="s">
        <v>60</v>
      </c>
      <c r="AJ4984" t="s">
        <v>271</v>
      </c>
      <c r="AM4984" t="s">
        <v>42</v>
      </c>
      <c r="AO4984">
        <v>0</v>
      </c>
    </row>
    <row r="4985" spans="1:41" x14ac:dyDescent="0.25">
      <c r="A4985" t="s">
        <v>1014</v>
      </c>
      <c r="F4985" t="s">
        <v>1014</v>
      </c>
      <c r="G4985" s="1">
        <v>42453</v>
      </c>
      <c r="I4985" t="s">
        <v>1023</v>
      </c>
      <c r="J4985" t="s">
        <v>129</v>
      </c>
      <c r="K4985" t="s">
        <v>1015</v>
      </c>
      <c r="L4985" t="s">
        <v>42</v>
      </c>
      <c r="M4985" t="s">
        <v>43</v>
      </c>
      <c r="N4985">
        <v>0</v>
      </c>
      <c r="O4985">
        <v>1</v>
      </c>
      <c r="P4985">
        <v>1</v>
      </c>
      <c r="T4985" t="s">
        <v>55</v>
      </c>
      <c r="V4985" t="s">
        <v>67</v>
      </c>
      <c r="X4985" t="s">
        <v>72</v>
      </c>
      <c r="Z4985" t="s">
        <v>1016</v>
      </c>
      <c r="AC4985" t="s">
        <v>1017</v>
      </c>
      <c r="AG4985" t="s">
        <v>27</v>
      </c>
      <c r="AH4985" t="str">
        <f>Table1[[#This Row],[Family]]</f>
        <v>Goeridae</v>
      </c>
      <c r="AI4985" t="s">
        <v>144</v>
      </c>
      <c r="AJ4985" t="s">
        <v>53</v>
      </c>
      <c r="AK4985">
        <v>3.4</v>
      </c>
      <c r="AM4985" t="s">
        <v>42</v>
      </c>
      <c r="AN4985">
        <v>3.4</v>
      </c>
      <c r="AO4985">
        <v>0</v>
      </c>
    </row>
    <row r="4986" spans="1:41" x14ac:dyDescent="0.25">
      <c r="A4986" t="s">
        <v>1014</v>
      </c>
      <c r="F4986" t="s">
        <v>1014</v>
      </c>
      <c r="G4986" s="1">
        <v>42453</v>
      </c>
      <c r="I4986" t="s">
        <v>1023</v>
      </c>
      <c r="J4986" t="s">
        <v>129</v>
      </c>
      <c r="K4986" t="s">
        <v>596</v>
      </c>
      <c r="L4986" t="s">
        <v>42</v>
      </c>
      <c r="M4986" t="s">
        <v>43</v>
      </c>
      <c r="N4986">
        <v>0</v>
      </c>
      <c r="O4986">
        <v>1</v>
      </c>
      <c r="P4986">
        <v>1</v>
      </c>
      <c r="T4986" t="s">
        <v>55</v>
      </c>
      <c r="V4986" t="s">
        <v>67</v>
      </c>
      <c r="X4986" t="s">
        <v>72</v>
      </c>
      <c r="Z4986" t="s">
        <v>181</v>
      </c>
      <c r="AC4986" t="s">
        <v>597</v>
      </c>
      <c r="AG4986" t="s">
        <v>27</v>
      </c>
      <c r="AH4986" t="str">
        <f>Table1[[#This Row],[Family]]</f>
        <v>Philopotamidae</v>
      </c>
      <c r="AI4986" t="s">
        <v>92</v>
      </c>
      <c r="AJ4986" t="s">
        <v>53</v>
      </c>
      <c r="AK4986">
        <v>1.7</v>
      </c>
      <c r="AM4986" t="s">
        <v>42</v>
      </c>
      <c r="AN4986">
        <v>1.7</v>
      </c>
      <c r="AO4986">
        <v>0</v>
      </c>
    </row>
    <row r="4987" spans="1:41" x14ac:dyDescent="0.25">
      <c r="A4987" t="s">
        <v>1014</v>
      </c>
      <c r="F4987" t="s">
        <v>1014</v>
      </c>
      <c r="G4987" s="1">
        <v>42453</v>
      </c>
      <c r="I4987" t="s">
        <v>1023</v>
      </c>
      <c r="J4987" t="s">
        <v>129</v>
      </c>
      <c r="K4987" t="s">
        <v>177</v>
      </c>
      <c r="L4987" t="s">
        <v>42</v>
      </c>
      <c r="M4987" t="s">
        <v>43</v>
      </c>
      <c r="N4987">
        <v>0</v>
      </c>
      <c r="O4987">
        <v>2</v>
      </c>
      <c r="P4987">
        <v>2</v>
      </c>
      <c r="T4987" t="s">
        <v>55</v>
      </c>
      <c r="V4987" t="s">
        <v>67</v>
      </c>
      <c r="X4987" t="s">
        <v>72</v>
      </c>
      <c r="Z4987" t="s">
        <v>178</v>
      </c>
      <c r="AC4987" t="s">
        <v>179</v>
      </c>
      <c r="AG4987" t="s">
        <v>27</v>
      </c>
      <c r="AH4987" t="str">
        <f>Table1[[#This Row],[Family]]</f>
        <v>Uenoidae</v>
      </c>
      <c r="AI4987" t="s">
        <v>144</v>
      </c>
      <c r="AJ4987" t="s">
        <v>53</v>
      </c>
      <c r="AK4987">
        <v>2.7</v>
      </c>
      <c r="AM4987" t="s">
        <v>42</v>
      </c>
      <c r="AN4987">
        <v>2.7</v>
      </c>
      <c r="AO4987">
        <v>0</v>
      </c>
    </row>
    <row r="4988" spans="1:41" x14ac:dyDescent="0.25">
      <c r="A4988" t="s">
        <v>1014</v>
      </c>
      <c r="F4988" t="s">
        <v>1014</v>
      </c>
      <c r="G4988" s="1">
        <v>42453</v>
      </c>
      <c r="I4988" t="s">
        <v>1023</v>
      </c>
      <c r="J4988" t="s">
        <v>129</v>
      </c>
      <c r="K4988" t="s">
        <v>248</v>
      </c>
      <c r="L4988" t="s">
        <v>42</v>
      </c>
      <c r="M4988" t="s">
        <v>43</v>
      </c>
      <c r="N4988">
        <v>0</v>
      </c>
      <c r="O4988">
        <v>3</v>
      </c>
      <c r="P4988">
        <v>3</v>
      </c>
      <c r="T4988" t="s">
        <v>55</v>
      </c>
      <c r="V4988" t="s">
        <v>67</v>
      </c>
      <c r="X4988" t="s">
        <v>220</v>
      </c>
      <c r="Z4988" t="s">
        <v>221</v>
      </c>
      <c r="AC4988" t="s">
        <v>249</v>
      </c>
      <c r="AG4988" t="s">
        <v>27</v>
      </c>
      <c r="AH4988" t="str">
        <f>Table1[[#This Row],[Family]]</f>
        <v>Elmidae</v>
      </c>
      <c r="AI4988" t="s">
        <v>144</v>
      </c>
      <c r="AJ4988" t="s">
        <v>53</v>
      </c>
      <c r="AK4988">
        <v>2.7</v>
      </c>
      <c r="AM4988" t="s">
        <v>42</v>
      </c>
      <c r="AN4988">
        <v>2.7</v>
      </c>
      <c r="AO4988">
        <v>0</v>
      </c>
    </row>
    <row r="4989" spans="1:41" x14ac:dyDescent="0.25">
      <c r="A4989" t="s">
        <v>1014</v>
      </c>
      <c r="F4989" t="s">
        <v>1014</v>
      </c>
      <c r="G4989" s="1">
        <v>42453</v>
      </c>
      <c r="I4989" t="s">
        <v>1023</v>
      </c>
      <c r="J4989" t="s">
        <v>129</v>
      </c>
      <c r="K4989" t="s">
        <v>272</v>
      </c>
      <c r="L4989" t="s">
        <v>42</v>
      </c>
      <c r="M4989" t="s">
        <v>43</v>
      </c>
      <c r="N4989">
        <v>0</v>
      </c>
      <c r="O4989">
        <v>1</v>
      </c>
      <c r="P4989">
        <v>1</v>
      </c>
      <c r="T4989" t="s">
        <v>55</v>
      </c>
      <c r="V4989" t="s">
        <v>67</v>
      </c>
      <c r="X4989" t="s">
        <v>220</v>
      </c>
      <c r="Z4989" t="s">
        <v>221</v>
      </c>
      <c r="AC4989" t="s">
        <v>273</v>
      </c>
      <c r="AG4989" t="s">
        <v>27</v>
      </c>
      <c r="AH4989" t="str">
        <f>Table1[[#This Row],[Family]]</f>
        <v>Elmidae</v>
      </c>
      <c r="AI4989" t="s">
        <v>144</v>
      </c>
      <c r="AJ4989" t="s">
        <v>53</v>
      </c>
      <c r="AM4989" t="s">
        <v>42</v>
      </c>
      <c r="AO4989">
        <v>0</v>
      </c>
    </row>
    <row r="4990" spans="1:41" x14ac:dyDescent="0.25">
      <c r="A4990" t="s">
        <v>1014</v>
      </c>
      <c r="F4990" t="s">
        <v>1014</v>
      </c>
      <c r="G4990" s="1">
        <v>42453</v>
      </c>
      <c r="I4990" t="s">
        <v>1023</v>
      </c>
      <c r="J4990" t="s">
        <v>129</v>
      </c>
      <c r="K4990" t="s">
        <v>962</v>
      </c>
      <c r="L4990" t="s">
        <v>42</v>
      </c>
      <c r="M4990" t="s">
        <v>43</v>
      </c>
      <c r="N4990">
        <v>0</v>
      </c>
      <c r="O4990">
        <v>1</v>
      </c>
      <c r="P4990">
        <v>1</v>
      </c>
      <c r="T4990" t="s">
        <v>55</v>
      </c>
      <c r="V4990" t="s">
        <v>67</v>
      </c>
      <c r="X4990" t="s">
        <v>80</v>
      </c>
      <c r="Z4990" t="s">
        <v>963</v>
      </c>
      <c r="AC4990" t="s">
        <v>964</v>
      </c>
      <c r="AG4990" t="s">
        <v>27</v>
      </c>
      <c r="AH4990" t="str">
        <f>Table1[[#This Row],[Family]]</f>
        <v>Blephariceridae</v>
      </c>
      <c r="AI4990" t="s">
        <v>144</v>
      </c>
      <c r="AJ4990" t="s">
        <v>53</v>
      </c>
      <c r="AK4990">
        <v>4</v>
      </c>
      <c r="AM4990" t="s">
        <v>42</v>
      </c>
      <c r="AN4990">
        <v>4</v>
      </c>
      <c r="AO4990">
        <v>0</v>
      </c>
    </row>
    <row r="4991" spans="1:41" x14ac:dyDescent="0.25">
      <c r="A4991" t="s">
        <v>1014</v>
      </c>
      <c r="F4991" t="s">
        <v>1014</v>
      </c>
      <c r="G4991" s="1">
        <v>42453</v>
      </c>
      <c r="I4991" t="s">
        <v>1023</v>
      </c>
      <c r="J4991" t="s">
        <v>129</v>
      </c>
      <c r="K4991" t="s">
        <v>1018</v>
      </c>
      <c r="L4991" t="s">
        <v>42</v>
      </c>
      <c r="M4991" t="s">
        <v>43</v>
      </c>
      <c r="N4991">
        <v>0</v>
      </c>
      <c r="O4991">
        <v>1</v>
      </c>
      <c r="P4991">
        <v>1</v>
      </c>
      <c r="T4991" t="s">
        <v>44</v>
      </c>
      <c r="V4991" t="s">
        <v>45</v>
      </c>
      <c r="X4991" t="s">
        <v>1019</v>
      </c>
      <c r="AG4991" t="s">
        <v>22</v>
      </c>
      <c r="AH4991" t="str">
        <f>Table1[[#This Row],[FinalID]]</f>
        <v>BRANCHIOBDELLIDA</v>
      </c>
      <c r="AM4991" t="s">
        <v>42</v>
      </c>
      <c r="AO4991">
        <v>0</v>
      </c>
    </row>
    <row r="4992" spans="1:41" x14ac:dyDescent="0.25">
      <c r="A4992" t="s">
        <v>1014</v>
      </c>
      <c r="F4992" t="s">
        <v>1014</v>
      </c>
      <c r="G4992" s="1">
        <v>42453</v>
      </c>
      <c r="I4992" t="s">
        <v>1023</v>
      </c>
      <c r="J4992" t="s">
        <v>129</v>
      </c>
      <c r="K4992" t="s">
        <v>183</v>
      </c>
      <c r="L4992" t="s">
        <v>42</v>
      </c>
      <c r="M4992" t="s">
        <v>43</v>
      </c>
      <c r="N4992">
        <v>0</v>
      </c>
      <c r="O4992">
        <v>2</v>
      </c>
      <c r="P4992">
        <v>2</v>
      </c>
      <c r="T4992" t="s">
        <v>55</v>
      </c>
      <c r="V4992" t="s">
        <v>67</v>
      </c>
      <c r="X4992" t="s">
        <v>80</v>
      </c>
      <c r="Z4992" t="s">
        <v>86</v>
      </c>
      <c r="AB4992" t="s">
        <v>97</v>
      </c>
      <c r="AC4992" t="s">
        <v>184</v>
      </c>
      <c r="AG4992" t="s">
        <v>27</v>
      </c>
      <c r="AH4992" t="str">
        <f>Table1[[#This Row],[Family]]</f>
        <v>Chironomidae</v>
      </c>
      <c r="AI4992" t="s">
        <v>48</v>
      </c>
      <c r="AJ4992" t="s">
        <v>185</v>
      </c>
      <c r="AK4992">
        <v>2.1</v>
      </c>
      <c r="AM4992" t="s">
        <v>42</v>
      </c>
      <c r="AN4992">
        <v>2.1</v>
      </c>
      <c r="AO4992">
        <v>0</v>
      </c>
    </row>
    <row r="4993" spans="1:41" x14ac:dyDescent="0.25">
      <c r="A4993" t="s">
        <v>1014</v>
      </c>
      <c r="F4993" t="s">
        <v>1014</v>
      </c>
      <c r="G4993" s="1">
        <v>42453</v>
      </c>
      <c r="I4993" t="s">
        <v>1023</v>
      </c>
      <c r="J4993" t="s">
        <v>129</v>
      </c>
      <c r="K4993" t="s">
        <v>186</v>
      </c>
      <c r="L4993" t="s">
        <v>42</v>
      </c>
      <c r="M4993" t="s">
        <v>43</v>
      </c>
      <c r="N4993">
        <v>0</v>
      </c>
      <c r="O4993">
        <v>1</v>
      </c>
      <c r="P4993">
        <v>1</v>
      </c>
      <c r="T4993" t="s">
        <v>55</v>
      </c>
      <c r="V4993" t="s">
        <v>67</v>
      </c>
      <c r="X4993" t="s">
        <v>80</v>
      </c>
      <c r="Z4993" t="s">
        <v>86</v>
      </c>
      <c r="AC4993" t="s">
        <v>187</v>
      </c>
      <c r="AG4993" t="s">
        <v>27</v>
      </c>
      <c r="AH4993" t="str">
        <f>Table1[[#This Row],[Family]]</f>
        <v>Chironomidae</v>
      </c>
      <c r="AI4993" t="s">
        <v>48</v>
      </c>
      <c r="AK4993">
        <v>7.6</v>
      </c>
      <c r="AM4993" t="s">
        <v>42</v>
      </c>
      <c r="AN4993">
        <v>7.6</v>
      </c>
      <c r="AO4993">
        <v>0</v>
      </c>
    </row>
    <row r="4994" spans="1:41" x14ac:dyDescent="0.25">
      <c r="A4994" t="s">
        <v>1014</v>
      </c>
      <c r="F4994" t="s">
        <v>1014</v>
      </c>
      <c r="G4994" s="1">
        <v>42453</v>
      </c>
      <c r="I4994" t="s">
        <v>1023</v>
      </c>
      <c r="J4994" t="s">
        <v>129</v>
      </c>
      <c r="K4994" t="s">
        <v>198</v>
      </c>
      <c r="L4994" t="s">
        <v>42</v>
      </c>
      <c r="M4994" t="s">
        <v>43</v>
      </c>
      <c r="N4994">
        <v>0</v>
      </c>
      <c r="O4994">
        <v>23</v>
      </c>
      <c r="P4994">
        <v>23</v>
      </c>
      <c r="T4994" t="s">
        <v>55</v>
      </c>
      <c r="V4994" t="s">
        <v>67</v>
      </c>
      <c r="X4994" t="s">
        <v>80</v>
      </c>
      <c r="Z4994" t="s">
        <v>199</v>
      </c>
      <c r="AB4994" t="s">
        <v>200</v>
      </c>
      <c r="AC4994" t="s">
        <v>201</v>
      </c>
      <c r="AG4994" t="s">
        <v>27</v>
      </c>
      <c r="AH4994" t="str">
        <f>Table1[[#This Row],[Family]]</f>
        <v>Simuliidae</v>
      </c>
      <c r="AI4994" t="s">
        <v>92</v>
      </c>
      <c r="AJ4994" t="s">
        <v>53</v>
      </c>
      <c r="AK4994">
        <v>2.4</v>
      </c>
      <c r="AM4994" t="s">
        <v>42</v>
      </c>
      <c r="AN4994">
        <v>2.4</v>
      </c>
      <c r="AO4994">
        <v>0</v>
      </c>
    </row>
    <row r="4995" spans="1:41" x14ac:dyDescent="0.25">
      <c r="A4995" t="s">
        <v>1014</v>
      </c>
      <c r="F4995" t="s">
        <v>1014</v>
      </c>
      <c r="G4995" s="1">
        <v>42453</v>
      </c>
      <c r="I4995" t="s">
        <v>1023</v>
      </c>
      <c r="J4995" t="s">
        <v>129</v>
      </c>
      <c r="K4995" t="s">
        <v>366</v>
      </c>
      <c r="L4995" t="s">
        <v>42</v>
      </c>
      <c r="M4995" t="s">
        <v>43</v>
      </c>
      <c r="N4995">
        <v>0</v>
      </c>
      <c r="O4995">
        <v>1</v>
      </c>
      <c r="P4995">
        <v>1</v>
      </c>
      <c r="T4995" t="s">
        <v>55</v>
      </c>
      <c r="V4995" t="s">
        <v>67</v>
      </c>
      <c r="X4995" t="s">
        <v>80</v>
      </c>
      <c r="Z4995" t="s">
        <v>203</v>
      </c>
      <c r="AC4995" t="s">
        <v>367</v>
      </c>
      <c r="AG4995" t="s">
        <v>27</v>
      </c>
      <c r="AH4995" t="str">
        <f>Table1[[#This Row],[Family]]</f>
        <v>Tipulidae</v>
      </c>
      <c r="AI4995" t="s">
        <v>76</v>
      </c>
      <c r="AJ4995" t="s">
        <v>82</v>
      </c>
      <c r="AK4995">
        <v>1.1000000000000001</v>
      </c>
      <c r="AM4995" t="s">
        <v>42</v>
      </c>
      <c r="AN4995">
        <v>1.1000000000000001</v>
      </c>
      <c r="AO4995">
        <v>0</v>
      </c>
    </row>
    <row r="4996" spans="1:41" x14ac:dyDescent="0.25">
      <c r="A4996" t="s">
        <v>1020</v>
      </c>
      <c r="F4996" t="s">
        <v>1020</v>
      </c>
      <c r="G4996" s="1">
        <v>42459</v>
      </c>
      <c r="I4996" t="s">
        <v>1023</v>
      </c>
      <c r="J4996" t="s">
        <v>40</v>
      </c>
      <c r="K4996" t="s">
        <v>50</v>
      </c>
      <c r="L4996" t="s">
        <v>42</v>
      </c>
      <c r="M4996" t="s">
        <v>43</v>
      </c>
      <c r="N4996">
        <v>0</v>
      </c>
      <c r="O4996">
        <v>3</v>
      </c>
      <c r="P4996">
        <v>3</v>
      </c>
      <c r="T4996" t="s">
        <v>44</v>
      </c>
      <c r="V4996" t="s">
        <v>45</v>
      </c>
      <c r="X4996" t="s">
        <v>51</v>
      </c>
      <c r="Z4996" t="s">
        <v>52</v>
      </c>
      <c r="AG4996" t="s">
        <v>24</v>
      </c>
      <c r="AH4996" t="str">
        <f>Table1[[#This Row],[FinalID]]</f>
        <v>TUBIFICIDAE</v>
      </c>
      <c r="AI4996" t="s">
        <v>48</v>
      </c>
      <c r="AJ4996" t="s">
        <v>53</v>
      </c>
      <c r="AK4996">
        <v>8.4</v>
      </c>
      <c r="AM4996" t="s">
        <v>42</v>
      </c>
      <c r="AN4996">
        <v>8.4</v>
      </c>
      <c r="AO4996">
        <v>0</v>
      </c>
    </row>
    <row r="4997" spans="1:41" x14ac:dyDescent="0.25">
      <c r="A4997" t="s">
        <v>1020</v>
      </c>
      <c r="F4997" t="s">
        <v>1020</v>
      </c>
      <c r="G4997" s="1">
        <v>42459</v>
      </c>
      <c r="I4997" t="s">
        <v>1023</v>
      </c>
      <c r="J4997" t="s">
        <v>40</v>
      </c>
      <c r="K4997" t="s">
        <v>207</v>
      </c>
      <c r="L4997" t="s">
        <v>42</v>
      </c>
      <c r="M4997" t="s">
        <v>43</v>
      </c>
      <c r="N4997">
        <v>0</v>
      </c>
      <c r="O4997">
        <v>1</v>
      </c>
      <c r="P4997">
        <v>1</v>
      </c>
      <c r="T4997" t="s">
        <v>208</v>
      </c>
      <c r="V4997" t="s">
        <v>209</v>
      </c>
      <c r="X4997" t="s">
        <v>210</v>
      </c>
      <c r="Z4997" t="s">
        <v>211</v>
      </c>
      <c r="AC4997" t="s">
        <v>212</v>
      </c>
      <c r="AG4997" t="s">
        <v>27</v>
      </c>
      <c r="AH4997" t="str">
        <f>Table1[[#This Row],[Family]]</f>
        <v>Physidae</v>
      </c>
      <c r="AI4997" t="s">
        <v>144</v>
      </c>
      <c r="AJ4997" t="s">
        <v>213</v>
      </c>
      <c r="AK4997">
        <v>7</v>
      </c>
      <c r="AM4997" t="s">
        <v>42</v>
      </c>
      <c r="AN4997">
        <v>7</v>
      </c>
      <c r="AO4997">
        <v>0</v>
      </c>
    </row>
    <row r="4998" spans="1:41" x14ac:dyDescent="0.25">
      <c r="A4998" t="s">
        <v>1020</v>
      </c>
      <c r="F4998" t="s">
        <v>1020</v>
      </c>
      <c r="G4998" s="1">
        <v>42459</v>
      </c>
      <c r="I4998" t="s">
        <v>1023</v>
      </c>
      <c r="J4998" t="s">
        <v>40</v>
      </c>
      <c r="K4998" t="s">
        <v>292</v>
      </c>
      <c r="L4998" t="s">
        <v>42</v>
      </c>
      <c r="M4998" t="s">
        <v>43</v>
      </c>
      <c r="N4998">
        <v>0</v>
      </c>
      <c r="O4998">
        <v>1</v>
      </c>
      <c r="P4998">
        <v>1</v>
      </c>
      <c r="T4998" t="s">
        <v>55</v>
      </c>
      <c r="V4998" t="s">
        <v>56</v>
      </c>
      <c r="X4998" t="s">
        <v>57</v>
      </c>
      <c r="Z4998" t="s">
        <v>293</v>
      </c>
      <c r="AC4998" t="s">
        <v>294</v>
      </c>
      <c r="AG4998" t="s">
        <v>27</v>
      </c>
      <c r="AH4998" t="str">
        <f>Table1[[#This Row],[Family]]</f>
        <v>Gammaridae</v>
      </c>
      <c r="AI4998" t="s">
        <v>60</v>
      </c>
      <c r="AJ4998" t="s">
        <v>61</v>
      </c>
      <c r="AK4998">
        <v>6.7</v>
      </c>
      <c r="AM4998" t="s">
        <v>42</v>
      </c>
      <c r="AN4998">
        <v>6.7</v>
      </c>
      <c r="AO4998">
        <v>0</v>
      </c>
    </row>
    <row r="4999" spans="1:41" x14ac:dyDescent="0.25">
      <c r="A4999" t="s">
        <v>1020</v>
      </c>
      <c r="F4999" t="s">
        <v>1020</v>
      </c>
      <c r="G4999" s="1">
        <v>42459</v>
      </c>
      <c r="I4999" t="s">
        <v>1023</v>
      </c>
      <c r="J4999" t="s">
        <v>40</v>
      </c>
      <c r="K4999" t="s">
        <v>54</v>
      </c>
      <c r="L4999" t="s">
        <v>42</v>
      </c>
      <c r="M4999" t="s">
        <v>43</v>
      </c>
      <c r="N4999">
        <v>0</v>
      </c>
      <c r="O4999">
        <v>1</v>
      </c>
      <c r="P4999">
        <v>1</v>
      </c>
      <c r="T4999" t="s">
        <v>55</v>
      </c>
      <c r="V4999" t="s">
        <v>56</v>
      </c>
      <c r="X4999" t="s">
        <v>57</v>
      </c>
      <c r="Z4999" t="s">
        <v>58</v>
      </c>
      <c r="AC4999" t="s">
        <v>59</v>
      </c>
      <c r="AG4999" t="s">
        <v>27</v>
      </c>
      <c r="AH4999" t="str">
        <f>Table1[[#This Row],[Family]]</f>
        <v>Hyalellidae</v>
      </c>
      <c r="AI4999" t="s">
        <v>60</v>
      </c>
      <c r="AJ4999" t="s">
        <v>61</v>
      </c>
      <c r="AK4999">
        <v>4.2</v>
      </c>
      <c r="AM4999" t="s">
        <v>42</v>
      </c>
      <c r="AN4999">
        <v>4.2</v>
      </c>
      <c r="AO4999">
        <v>0</v>
      </c>
    </row>
    <row r="5000" spans="1:41" x14ac:dyDescent="0.25">
      <c r="A5000" t="s">
        <v>1020</v>
      </c>
      <c r="F5000" t="s">
        <v>1020</v>
      </c>
      <c r="G5000" s="1">
        <v>42459</v>
      </c>
      <c r="I5000" t="s">
        <v>1023</v>
      </c>
      <c r="J5000" t="s">
        <v>40</v>
      </c>
      <c r="K5000" t="s">
        <v>137</v>
      </c>
      <c r="L5000" t="s">
        <v>42</v>
      </c>
      <c r="M5000" t="s">
        <v>43</v>
      </c>
      <c r="N5000">
        <v>0</v>
      </c>
      <c r="O5000">
        <v>1</v>
      </c>
      <c r="P5000">
        <v>1</v>
      </c>
      <c r="T5000" t="s">
        <v>55</v>
      </c>
      <c r="V5000" t="s">
        <v>67</v>
      </c>
      <c r="X5000" t="s">
        <v>68</v>
      </c>
      <c r="Z5000" t="s">
        <v>138</v>
      </c>
      <c r="AC5000" t="s">
        <v>139</v>
      </c>
      <c r="AG5000" t="s">
        <v>27</v>
      </c>
      <c r="AH5000" t="str">
        <f>Table1[[#This Row],[Family]]</f>
        <v>Ephemerellidae</v>
      </c>
      <c r="AI5000" t="s">
        <v>48</v>
      </c>
      <c r="AJ5000" t="s">
        <v>140</v>
      </c>
      <c r="AK5000">
        <v>2.2999999999999998</v>
      </c>
      <c r="AM5000" t="s">
        <v>42</v>
      </c>
      <c r="AN5000">
        <v>2.2999999999999998</v>
      </c>
      <c r="AO5000">
        <v>0</v>
      </c>
    </row>
    <row r="5001" spans="1:41" x14ac:dyDescent="0.25">
      <c r="A5001" t="s">
        <v>1020</v>
      </c>
      <c r="F5001" t="s">
        <v>1020</v>
      </c>
      <c r="G5001" s="1">
        <v>42459</v>
      </c>
      <c r="I5001" t="s">
        <v>1023</v>
      </c>
      <c r="J5001" t="s">
        <v>40</v>
      </c>
      <c r="K5001" t="s">
        <v>260</v>
      </c>
      <c r="L5001" t="s">
        <v>42</v>
      </c>
      <c r="M5001" t="s">
        <v>43</v>
      </c>
      <c r="N5001">
        <v>0</v>
      </c>
      <c r="O5001">
        <v>5</v>
      </c>
      <c r="P5001">
        <v>5</v>
      </c>
      <c r="T5001" t="s">
        <v>55</v>
      </c>
      <c r="V5001" t="s">
        <v>67</v>
      </c>
      <c r="X5001" t="s">
        <v>68</v>
      </c>
      <c r="Z5001" t="s">
        <v>142</v>
      </c>
      <c r="AC5001" t="s">
        <v>261</v>
      </c>
      <c r="AG5001" t="s">
        <v>27</v>
      </c>
      <c r="AH5001" t="str">
        <f>Table1[[#This Row],[Family]]</f>
        <v>Heptageniidae</v>
      </c>
      <c r="AI5001" t="s">
        <v>144</v>
      </c>
      <c r="AJ5001" t="s">
        <v>53</v>
      </c>
      <c r="AK5001">
        <v>3</v>
      </c>
      <c r="AM5001" t="s">
        <v>42</v>
      </c>
      <c r="AN5001">
        <v>3</v>
      </c>
      <c r="AO5001">
        <v>0</v>
      </c>
    </row>
    <row r="5002" spans="1:41" x14ac:dyDescent="0.25">
      <c r="A5002" t="s">
        <v>1020</v>
      </c>
      <c r="F5002" t="s">
        <v>1020</v>
      </c>
      <c r="G5002" s="1">
        <v>42459</v>
      </c>
      <c r="I5002" t="s">
        <v>1023</v>
      </c>
      <c r="J5002" t="s">
        <v>40</v>
      </c>
      <c r="K5002" t="s">
        <v>412</v>
      </c>
      <c r="L5002" t="s">
        <v>42</v>
      </c>
      <c r="M5002" t="s">
        <v>43</v>
      </c>
      <c r="N5002">
        <v>0</v>
      </c>
      <c r="O5002">
        <v>1</v>
      </c>
      <c r="P5002">
        <v>1</v>
      </c>
      <c r="T5002" t="s">
        <v>55</v>
      </c>
      <c r="V5002" t="s">
        <v>67</v>
      </c>
      <c r="X5002" t="s">
        <v>68</v>
      </c>
      <c r="Z5002" t="s">
        <v>146</v>
      </c>
      <c r="AC5002" t="s">
        <v>413</v>
      </c>
      <c r="AG5002" t="s">
        <v>27</v>
      </c>
      <c r="AH5002" t="str">
        <f>Table1[[#This Row],[Family]]</f>
        <v>Baetidae</v>
      </c>
      <c r="AI5002" t="s">
        <v>48</v>
      </c>
      <c r="AJ5002" t="s">
        <v>136</v>
      </c>
      <c r="AK5002">
        <v>2.6</v>
      </c>
      <c r="AM5002" t="s">
        <v>42</v>
      </c>
      <c r="AN5002">
        <v>2.6</v>
      </c>
      <c r="AO5002">
        <v>0</v>
      </c>
    </row>
    <row r="5003" spans="1:41" x14ac:dyDescent="0.25">
      <c r="A5003" t="s">
        <v>1020</v>
      </c>
      <c r="F5003" t="s">
        <v>1020</v>
      </c>
      <c r="G5003" s="1">
        <v>42459</v>
      </c>
      <c r="I5003" t="s">
        <v>1023</v>
      </c>
      <c r="J5003" t="s">
        <v>40</v>
      </c>
      <c r="K5003" t="s">
        <v>487</v>
      </c>
      <c r="L5003" t="s">
        <v>42</v>
      </c>
      <c r="M5003" t="s">
        <v>43</v>
      </c>
      <c r="N5003">
        <v>0</v>
      </c>
      <c r="O5003">
        <v>1</v>
      </c>
      <c r="P5003">
        <v>1</v>
      </c>
      <c r="T5003" t="s">
        <v>55</v>
      </c>
      <c r="V5003" t="s">
        <v>67</v>
      </c>
      <c r="X5003" t="s">
        <v>68</v>
      </c>
      <c r="Z5003" t="s">
        <v>146</v>
      </c>
      <c r="AC5003" t="s">
        <v>488</v>
      </c>
      <c r="AG5003" t="s">
        <v>27</v>
      </c>
      <c r="AH5003" t="str">
        <f>Table1[[#This Row],[Family]]</f>
        <v>Baetidae</v>
      </c>
      <c r="AM5003" t="s">
        <v>42</v>
      </c>
      <c r="AO5003">
        <v>0</v>
      </c>
    </row>
    <row r="5004" spans="1:41" x14ac:dyDescent="0.25">
      <c r="A5004" t="s">
        <v>1020</v>
      </c>
      <c r="F5004" t="s">
        <v>1020</v>
      </c>
      <c r="G5004" s="1">
        <v>42459</v>
      </c>
      <c r="I5004" t="s">
        <v>1023</v>
      </c>
      <c r="J5004" t="s">
        <v>40</v>
      </c>
      <c r="K5004" t="s">
        <v>624</v>
      </c>
      <c r="L5004" t="s">
        <v>42</v>
      </c>
      <c r="M5004" t="s">
        <v>43</v>
      </c>
      <c r="N5004">
        <v>0</v>
      </c>
      <c r="O5004">
        <v>1</v>
      </c>
      <c r="P5004">
        <v>1</v>
      </c>
      <c r="T5004" t="s">
        <v>55</v>
      </c>
      <c r="V5004" t="s">
        <v>67</v>
      </c>
      <c r="X5004" t="s">
        <v>324</v>
      </c>
      <c r="Z5004" t="s">
        <v>625</v>
      </c>
      <c r="AC5004" t="s">
        <v>626</v>
      </c>
      <c r="AG5004" t="s">
        <v>27</v>
      </c>
      <c r="AH5004" t="str">
        <f>Table1[[#This Row],[Family]]</f>
        <v>Aeshnidae</v>
      </c>
      <c r="AI5004" t="s">
        <v>76</v>
      </c>
      <c r="AJ5004" t="s">
        <v>185</v>
      </c>
      <c r="AK5004">
        <v>6.3</v>
      </c>
      <c r="AM5004" t="s">
        <v>42</v>
      </c>
      <c r="AN5004">
        <v>6.3</v>
      </c>
      <c r="AO5004">
        <v>0</v>
      </c>
    </row>
    <row r="5005" spans="1:41" x14ac:dyDescent="0.25">
      <c r="A5005" t="s">
        <v>1020</v>
      </c>
      <c r="F5005" t="s">
        <v>1020</v>
      </c>
      <c r="G5005" s="1">
        <v>42459</v>
      </c>
      <c r="I5005" t="s">
        <v>1023</v>
      </c>
      <c r="J5005" t="s">
        <v>40</v>
      </c>
      <c r="K5005" t="s">
        <v>323</v>
      </c>
      <c r="L5005" t="s">
        <v>42</v>
      </c>
      <c r="M5005" t="s">
        <v>43</v>
      </c>
      <c r="N5005">
        <v>0</v>
      </c>
      <c r="O5005">
        <v>1</v>
      </c>
      <c r="P5005">
        <v>1</v>
      </c>
      <c r="T5005" t="s">
        <v>55</v>
      </c>
      <c r="V5005" t="s">
        <v>67</v>
      </c>
      <c r="X5005" t="s">
        <v>324</v>
      </c>
      <c r="Z5005" t="s">
        <v>325</v>
      </c>
      <c r="AC5005" t="s">
        <v>326</v>
      </c>
      <c r="AG5005" t="s">
        <v>27</v>
      </c>
      <c r="AH5005" t="str">
        <f>Table1[[#This Row],[Family]]</f>
        <v>Calopterygidae</v>
      </c>
      <c r="AI5005" t="s">
        <v>76</v>
      </c>
      <c r="AJ5005" t="s">
        <v>213</v>
      </c>
      <c r="AK5005">
        <v>8.3000000000000007</v>
      </c>
      <c r="AM5005" t="s">
        <v>42</v>
      </c>
      <c r="AN5005">
        <v>8.3000000000000007</v>
      </c>
      <c r="AO5005">
        <v>0</v>
      </c>
    </row>
    <row r="5006" spans="1:41" x14ac:dyDescent="0.25">
      <c r="A5006" t="s">
        <v>1020</v>
      </c>
      <c r="F5006" t="s">
        <v>1020</v>
      </c>
      <c r="G5006" s="1">
        <v>42459</v>
      </c>
      <c r="I5006" t="s">
        <v>1023</v>
      </c>
      <c r="J5006" t="s">
        <v>40</v>
      </c>
      <c r="K5006" t="s">
        <v>295</v>
      </c>
      <c r="L5006" t="s">
        <v>42</v>
      </c>
      <c r="M5006" t="s">
        <v>43</v>
      </c>
      <c r="N5006">
        <v>0</v>
      </c>
      <c r="O5006">
        <v>4</v>
      </c>
      <c r="P5006">
        <v>4</v>
      </c>
      <c r="T5006" t="s">
        <v>55</v>
      </c>
      <c r="V5006" t="s">
        <v>67</v>
      </c>
      <c r="X5006" t="s">
        <v>152</v>
      </c>
      <c r="Z5006" t="s">
        <v>153</v>
      </c>
      <c r="AC5006" t="s">
        <v>296</v>
      </c>
      <c r="AG5006" t="s">
        <v>27</v>
      </c>
      <c r="AH5006" t="str">
        <f>Table1[[#This Row],[Family]]</f>
        <v>Chloroperlidae</v>
      </c>
      <c r="AI5006" t="s">
        <v>76</v>
      </c>
      <c r="AJ5006" t="s">
        <v>53</v>
      </c>
      <c r="AK5006">
        <v>1.6</v>
      </c>
      <c r="AM5006" t="s">
        <v>42</v>
      </c>
      <c r="AN5006">
        <v>1.6</v>
      </c>
      <c r="AO5006">
        <v>0</v>
      </c>
    </row>
    <row r="5007" spans="1:41" x14ac:dyDescent="0.25">
      <c r="A5007" t="s">
        <v>1020</v>
      </c>
      <c r="F5007" t="s">
        <v>1020</v>
      </c>
      <c r="G5007" s="1">
        <v>42459</v>
      </c>
      <c r="I5007" t="s">
        <v>1023</v>
      </c>
      <c r="J5007" t="s">
        <v>40</v>
      </c>
      <c r="K5007" t="s">
        <v>158</v>
      </c>
      <c r="L5007" t="s">
        <v>42</v>
      </c>
      <c r="M5007" t="s">
        <v>43</v>
      </c>
      <c r="N5007">
        <v>0</v>
      </c>
      <c r="O5007">
        <v>24</v>
      </c>
      <c r="P5007">
        <v>24</v>
      </c>
      <c r="T5007" t="s">
        <v>55</v>
      </c>
      <c r="V5007" t="s">
        <v>67</v>
      </c>
      <c r="X5007" t="s">
        <v>152</v>
      </c>
      <c r="Z5007" t="s">
        <v>159</v>
      </c>
      <c r="AC5007" t="s">
        <v>160</v>
      </c>
      <c r="AG5007" t="s">
        <v>27</v>
      </c>
      <c r="AH5007" t="str">
        <f>Table1[[#This Row],[Family]]</f>
        <v>Nemouridae</v>
      </c>
      <c r="AI5007" t="s">
        <v>60</v>
      </c>
      <c r="AJ5007" t="s">
        <v>161</v>
      </c>
      <c r="AK5007">
        <v>3</v>
      </c>
      <c r="AM5007" t="s">
        <v>42</v>
      </c>
      <c r="AN5007">
        <v>3</v>
      </c>
      <c r="AO5007">
        <v>0</v>
      </c>
    </row>
    <row r="5008" spans="1:41" x14ac:dyDescent="0.25">
      <c r="A5008" t="s">
        <v>1020</v>
      </c>
      <c r="F5008" t="s">
        <v>1020</v>
      </c>
      <c r="G5008" s="1">
        <v>42459</v>
      </c>
      <c r="I5008" t="s">
        <v>1023</v>
      </c>
      <c r="J5008" t="s">
        <v>40</v>
      </c>
      <c r="K5008" t="s">
        <v>557</v>
      </c>
      <c r="L5008" t="s">
        <v>42</v>
      </c>
      <c r="M5008" t="s">
        <v>43</v>
      </c>
      <c r="N5008">
        <v>0</v>
      </c>
      <c r="O5008">
        <v>4</v>
      </c>
      <c r="P5008">
        <v>4</v>
      </c>
      <c r="T5008" t="s">
        <v>55</v>
      </c>
      <c r="V5008" t="s">
        <v>67</v>
      </c>
      <c r="X5008" t="s">
        <v>152</v>
      </c>
      <c r="Z5008" t="s">
        <v>558</v>
      </c>
      <c r="AC5008" t="s">
        <v>559</v>
      </c>
      <c r="AG5008" t="s">
        <v>27</v>
      </c>
      <c r="AH5008" t="str">
        <f>Table1[[#This Row],[Family]]</f>
        <v>Taeniopterygidae</v>
      </c>
      <c r="AI5008" t="s">
        <v>60</v>
      </c>
      <c r="AJ5008" t="s">
        <v>161</v>
      </c>
      <c r="AK5008">
        <v>3.3</v>
      </c>
      <c r="AM5008" t="s">
        <v>42</v>
      </c>
      <c r="AN5008">
        <v>3.3</v>
      </c>
      <c r="AO5008">
        <v>0</v>
      </c>
    </row>
    <row r="5009" spans="1:41" x14ac:dyDescent="0.25">
      <c r="A5009" t="s">
        <v>1020</v>
      </c>
      <c r="F5009" t="s">
        <v>1020</v>
      </c>
      <c r="G5009" s="1">
        <v>42459</v>
      </c>
      <c r="I5009" t="s">
        <v>1023</v>
      </c>
      <c r="J5009" t="s">
        <v>40</v>
      </c>
      <c r="K5009" t="s">
        <v>170</v>
      </c>
      <c r="L5009" t="s">
        <v>42</v>
      </c>
      <c r="M5009" t="s">
        <v>43</v>
      </c>
      <c r="N5009">
        <v>0</v>
      </c>
      <c r="O5009">
        <v>4</v>
      </c>
      <c r="P5009">
        <v>4</v>
      </c>
      <c r="T5009" t="s">
        <v>55</v>
      </c>
      <c r="V5009" t="s">
        <v>67</v>
      </c>
      <c r="X5009" t="s">
        <v>72</v>
      </c>
      <c r="Z5009" t="s">
        <v>171</v>
      </c>
      <c r="AC5009" t="s">
        <v>172</v>
      </c>
      <c r="AG5009" t="s">
        <v>27</v>
      </c>
      <c r="AH5009" t="str">
        <f>Table1[[#This Row],[Family]]</f>
        <v>Hydropsychidae</v>
      </c>
      <c r="AI5009" t="s">
        <v>92</v>
      </c>
      <c r="AJ5009" t="s">
        <v>53</v>
      </c>
      <c r="AK5009">
        <v>6.5</v>
      </c>
      <c r="AM5009" t="s">
        <v>42</v>
      </c>
      <c r="AN5009">
        <v>6.5</v>
      </c>
      <c r="AO5009">
        <v>0</v>
      </c>
    </row>
    <row r="5010" spans="1:41" x14ac:dyDescent="0.25">
      <c r="A5010" t="s">
        <v>1020</v>
      </c>
      <c r="F5010" t="s">
        <v>1020</v>
      </c>
      <c r="G5010" s="1">
        <v>42459</v>
      </c>
      <c r="I5010" t="s">
        <v>1023</v>
      </c>
      <c r="J5010" t="s">
        <v>40</v>
      </c>
      <c r="K5010" t="s">
        <v>173</v>
      </c>
      <c r="L5010" t="s">
        <v>42</v>
      </c>
      <c r="M5010" t="s">
        <v>43</v>
      </c>
      <c r="N5010">
        <v>0</v>
      </c>
      <c r="O5010">
        <v>1</v>
      </c>
      <c r="P5010">
        <v>1</v>
      </c>
      <c r="T5010" t="s">
        <v>55</v>
      </c>
      <c r="V5010" t="s">
        <v>67</v>
      </c>
      <c r="X5010" t="s">
        <v>72</v>
      </c>
      <c r="Z5010" t="s">
        <v>171</v>
      </c>
      <c r="AC5010" t="s">
        <v>174</v>
      </c>
      <c r="AG5010" t="s">
        <v>27</v>
      </c>
      <c r="AH5010" t="str">
        <f>Table1[[#This Row],[Family]]</f>
        <v>Hydropsychidae</v>
      </c>
      <c r="AI5010" t="s">
        <v>92</v>
      </c>
      <c r="AJ5010" t="s">
        <v>53</v>
      </c>
      <c r="AK5010">
        <v>2.7</v>
      </c>
      <c r="AM5010" t="s">
        <v>42</v>
      </c>
      <c r="AN5010">
        <v>2.7</v>
      </c>
      <c r="AO5010">
        <v>0</v>
      </c>
    </row>
    <row r="5011" spans="1:41" x14ac:dyDescent="0.25">
      <c r="A5011" t="s">
        <v>1020</v>
      </c>
      <c r="F5011" t="s">
        <v>1020</v>
      </c>
      <c r="G5011" s="1">
        <v>42459</v>
      </c>
      <c r="I5011" t="s">
        <v>1023</v>
      </c>
      <c r="J5011" t="s">
        <v>40</v>
      </c>
      <c r="K5011" t="s">
        <v>489</v>
      </c>
      <c r="L5011" t="s">
        <v>42</v>
      </c>
      <c r="M5011" t="s">
        <v>43</v>
      </c>
      <c r="N5011">
        <v>0</v>
      </c>
      <c r="O5011">
        <v>1</v>
      </c>
      <c r="P5011">
        <v>1</v>
      </c>
      <c r="T5011" t="s">
        <v>55</v>
      </c>
      <c r="V5011" t="s">
        <v>67</v>
      </c>
      <c r="X5011" t="s">
        <v>72</v>
      </c>
      <c r="Z5011" t="s">
        <v>270</v>
      </c>
      <c r="AC5011" t="s">
        <v>490</v>
      </c>
      <c r="AG5011" t="s">
        <v>27</v>
      </c>
      <c r="AH5011" t="str">
        <f>Table1[[#This Row],[Family]]</f>
        <v>Limnephilidae</v>
      </c>
      <c r="AI5011" t="s">
        <v>60</v>
      </c>
      <c r="AJ5011" t="s">
        <v>61</v>
      </c>
      <c r="AK5011">
        <v>4.9000000000000004</v>
      </c>
      <c r="AM5011" t="s">
        <v>42</v>
      </c>
      <c r="AN5011">
        <v>4.9000000000000004</v>
      </c>
      <c r="AO5011">
        <v>0</v>
      </c>
    </row>
    <row r="5012" spans="1:41" x14ac:dyDescent="0.25">
      <c r="A5012" t="s">
        <v>1020</v>
      </c>
      <c r="F5012" t="s">
        <v>1020</v>
      </c>
      <c r="G5012" s="1">
        <v>42459</v>
      </c>
      <c r="I5012" t="s">
        <v>1023</v>
      </c>
      <c r="J5012" t="s">
        <v>40</v>
      </c>
      <c r="K5012" t="s">
        <v>177</v>
      </c>
      <c r="L5012" t="s">
        <v>42</v>
      </c>
      <c r="M5012" t="s">
        <v>43</v>
      </c>
      <c r="N5012">
        <v>0</v>
      </c>
      <c r="O5012">
        <v>5</v>
      </c>
      <c r="P5012">
        <v>5</v>
      </c>
      <c r="T5012" t="s">
        <v>55</v>
      </c>
      <c r="V5012" t="s">
        <v>67</v>
      </c>
      <c r="X5012" t="s">
        <v>72</v>
      </c>
      <c r="Z5012" t="s">
        <v>178</v>
      </c>
      <c r="AC5012" t="s">
        <v>179</v>
      </c>
      <c r="AG5012" t="s">
        <v>27</v>
      </c>
      <c r="AH5012" t="str">
        <f>Table1[[#This Row],[Family]]</f>
        <v>Uenoidae</v>
      </c>
      <c r="AI5012" t="s">
        <v>144</v>
      </c>
      <c r="AJ5012" t="s">
        <v>53</v>
      </c>
      <c r="AK5012">
        <v>2.7</v>
      </c>
      <c r="AM5012" t="s">
        <v>42</v>
      </c>
      <c r="AN5012">
        <v>2.7</v>
      </c>
      <c r="AO5012">
        <v>0</v>
      </c>
    </row>
    <row r="5013" spans="1:41" x14ac:dyDescent="0.25">
      <c r="A5013" t="s">
        <v>1020</v>
      </c>
      <c r="F5013" t="s">
        <v>1020</v>
      </c>
      <c r="G5013" s="1">
        <v>42459</v>
      </c>
      <c r="I5013" t="s">
        <v>1023</v>
      </c>
      <c r="J5013" t="s">
        <v>40</v>
      </c>
      <c r="K5013" t="s">
        <v>463</v>
      </c>
      <c r="L5013" t="s">
        <v>42</v>
      </c>
      <c r="M5013" t="s">
        <v>43</v>
      </c>
      <c r="N5013">
        <v>0</v>
      </c>
      <c r="O5013">
        <v>1</v>
      </c>
      <c r="P5013">
        <v>1</v>
      </c>
      <c r="T5013" t="s">
        <v>55</v>
      </c>
      <c r="V5013" t="s">
        <v>67</v>
      </c>
      <c r="X5013" t="s">
        <v>220</v>
      </c>
      <c r="Z5013" t="s">
        <v>221</v>
      </c>
      <c r="AC5013" t="s">
        <v>464</v>
      </c>
      <c r="AG5013" t="s">
        <v>27</v>
      </c>
      <c r="AH5013" t="str">
        <f>Table1[[#This Row],[Family]]</f>
        <v>Elmidae</v>
      </c>
      <c r="AI5013" t="s">
        <v>144</v>
      </c>
      <c r="AJ5013" t="s">
        <v>376</v>
      </c>
      <c r="AK5013">
        <v>5.7</v>
      </c>
      <c r="AM5013" t="s">
        <v>42</v>
      </c>
      <c r="AN5013">
        <v>5.7</v>
      </c>
      <c r="AO5013">
        <v>0</v>
      </c>
    </row>
    <row r="5014" spans="1:41" x14ac:dyDescent="0.25">
      <c r="A5014" t="s">
        <v>1020</v>
      </c>
      <c r="F5014" t="s">
        <v>1020</v>
      </c>
      <c r="G5014" s="1">
        <v>42459</v>
      </c>
      <c r="I5014" t="s">
        <v>1023</v>
      </c>
      <c r="J5014" t="s">
        <v>40</v>
      </c>
      <c r="K5014" t="s">
        <v>384</v>
      </c>
      <c r="L5014" t="s">
        <v>42</v>
      </c>
      <c r="M5014" t="s">
        <v>43</v>
      </c>
      <c r="N5014">
        <v>0</v>
      </c>
      <c r="O5014">
        <v>1</v>
      </c>
      <c r="P5014">
        <v>1</v>
      </c>
      <c r="T5014" t="s">
        <v>55</v>
      </c>
      <c r="V5014" t="s">
        <v>67</v>
      </c>
      <c r="X5014" t="s">
        <v>220</v>
      </c>
      <c r="Z5014" t="s">
        <v>221</v>
      </c>
      <c r="AC5014" t="s">
        <v>385</v>
      </c>
      <c r="AG5014" t="s">
        <v>27</v>
      </c>
      <c r="AH5014" t="str">
        <f>Table1[[#This Row],[Family]]</f>
        <v>Elmidae</v>
      </c>
      <c r="AI5014" t="s">
        <v>144</v>
      </c>
      <c r="AJ5014" t="s">
        <v>53</v>
      </c>
      <c r="AK5014">
        <v>6.8</v>
      </c>
      <c r="AM5014" t="s">
        <v>42</v>
      </c>
      <c r="AN5014">
        <v>6.8</v>
      </c>
      <c r="AO5014">
        <v>0</v>
      </c>
    </row>
    <row r="5015" spans="1:41" x14ac:dyDescent="0.25">
      <c r="A5015" t="s">
        <v>1020</v>
      </c>
      <c r="F5015" t="s">
        <v>1020</v>
      </c>
      <c r="G5015" s="1">
        <v>42459</v>
      </c>
      <c r="I5015" t="s">
        <v>1023</v>
      </c>
      <c r="J5015" t="s">
        <v>40</v>
      </c>
      <c r="K5015" t="s">
        <v>219</v>
      </c>
      <c r="L5015" t="s">
        <v>42</v>
      </c>
      <c r="M5015" t="s">
        <v>43</v>
      </c>
      <c r="N5015">
        <v>0</v>
      </c>
      <c r="O5015">
        <v>9</v>
      </c>
      <c r="P5015">
        <v>9</v>
      </c>
      <c r="T5015" t="s">
        <v>55</v>
      </c>
      <c r="V5015" t="s">
        <v>67</v>
      </c>
      <c r="X5015" t="s">
        <v>220</v>
      </c>
      <c r="Z5015" t="s">
        <v>221</v>
      </c>
      <c r="AC5015" t="s">
        <v>222</v>
      </c>
      <c r="AG5015" t="s">
        <v>27</v>
      </c>
      <c r="AH5015" t="str">
        <f>Table1[[#This Row],[Family]]</f>
        <v>Elmidae</v>
      </c>
      <c r="AI5015" t="s">
        <v>144</v>
      </c>
      <c r="AJ5015" t="s">
        <v>53</v>
      </c>
      <c r="AK5015">
        <v>7.1</v>
      </c>
      <c r="AM5015" t="s">
        <v>42</v>
      </c>
      <c r="AN5015">
        <v>7.1</v>
      </c>
      <c r="AO5015">
        <v>0</v>
      </c>
    </row>
    <row r="5016" spans="1:41" x14ac:dyDescent="0.25">
      <c r="A5016" t="s">
        <v>1020</v>
      </c>
      <c r="F5016" t="s">
        <v>1020</v>
      </c>
      <c r="G5016" s="1">
        <v>42459</v>
      </c>
      <c r="I5016" t="s">
        <v>1023</v>
      </c>
      <c r="J5016" t="s">
        <v>40</v>
      </c>
      <c r="K5016" t="s">
        <v>85</v>
      </c>
      <c r="L5016" t="s">
        <v>42</v>
      </c>
      <c r="M5016" t="s">
        <v>79</v>
      </c>
      <c r="N5016">
        <v>0</v>
      </c>
      <c r="O5016">
        <v>1</v>
      </c>
      <c r="P5016">
        <v>1</v>
      </c>
      <c r="T5016" t="s">
        <v>55</v>
      </c>
      <c r="V5016" t="s">
        <v>67</v>
      </c>
      <c r="X5016" t="s">
        <v>80</v>
      </c>
      <c r="Z5016" t="s">
        <v>86</v>
      </c>
      <c r="AB5016" t="s">
        <v>87</v>
      </c>
      <c r="AC5016" t="s">
        <v>87</v>
      </c>
      <c r="AG5016" t="s">
        <v>27</v>
      </c>
      <c r="AH5016" t="str">
        <f>Table1[[#This Row],[Family]]</f>
        <v>Chironomidae</v>
      </c>
      <c r="AK5016">
        <v>5.9</v>
      </c>
      <c r="AM5016" t="s">
        <v>42</v>
      </c>
      <c r="AN5016">
        <v>5.9</v>
      </c>
      <c r="AO5016">
        <v>0</v>
      </c>
    </row>
    <row r="5017" spans="1:41" x14ac:dyDescent="0.25">
      <c r="A5017" t="s">
        <v>1020</v>
      </c>
      <c r="F5017" t="s">
        <v>1020</v>
      </c>
      <c r="G5017" s="1">
        <v>42459</v>
      </c>
      <c r="I5017" t="s">
        <v>1023</v>
      </c>
      <c r="J5017" t="s">
        <v>40</v>
      </c>
      <c r="K5017" t="s">
        <v>90</v>
      </c>
      <c r="L5017" t="s">
        <v>42</v>
      </c>
      <c r="M5017" t="s">
        <v>43</v>
      </c>
      <c r="N5017">
        <v>0</v>
      </c>
      <c r="O5017">
        <v>1</v>
      </c>
      <c r="P5017">
        <v>1</v>
      </c>
      <c r="T5017" t="s">
        <v>55</v>
      </c>
      <c r="V5017" t="s">
        <v>67</v>
      </c>
      <c r="X5017" t="s">
        <v>80</v>
      </c>
      <c r="Z5017" t="s">
        <v>86</v>
      </c>
      <c r="AB5017" t="s">
        <v>87</v>
      </c>
      <c r="AC5017" t="s">
        <v>91</v>
      </c>
      <c r="AG5017" t="s">
        <v>27</v>
      </c>
      <c r="AH5017" t="str">
        <f>Table1[[#This Row],[Family]]</f>
        <v>Chironomidae</v>
      </c>
      <c r="AI5017" t="s">
        <v>92</v>
      </c>
      <c r="AJ5017" t="s">
        <v>53</v>
      </c>
      <c r="AK5017">
        <v>4.9000000000000004</v>
      </c>
      <c r="AM5017" t="s">
        <v>42</v>
      </c>
      <c r="AN5017">
        <v>4.9000000000000004</v>
      </c>
      <c r="AO5017">
        <v>0</v>
      </c>
    </row>
    <row r="5018" spans="1:41" x14ac:dyDescent="0.25">
      <c r="A5018" t="s">
        <v>1020</v>
      </c>
      <c r="F5018" t="s">
        <v>1020</v>
      </c>
      <c r="G5018" s="1">
        <v>42459</v>
      </c>
      <c r="I5018" t="s">
        <v>1023</v>
      </c>
      <c r="J5018" t="s">
        <v>40</v>
      </c>
      <c r="K5018" t="s">
        <v>93</v>
      </c>
      <c r="L5018" t="s">
        <v>42</v>
      </c>
      <c r="M5018" t="s">
        <v>43</v>
      </c>
      <c r="N5018">
        <v>0</v>
      </c>
      <c r="O5018">
        <v>18</v>
      </c>
      <c r="P5018">
        <v>18</v>
      </c>
      <c r="T5018" t="s">
        <v>55</v>
      </c>
      <c r="V5018" t="s">
        <v>67</v>
      </c>
      <c r="X5018" t="s">
        <v>80</v>
      </c>
      <c r="Z5018" t="s">
        <v>86</v>
      </c>
      <c r="AB5018" t="s">
        <v>87</v>
      </c>
      <c r="AC5018" t="s">
        <v>94</v>
      </c>
      <c r="AG5018" t="s">
        <v>27</v>
      </c>
      <c r="AH5018" t="str">
        <f>Table1[[#This Row],[Family]]</f>
        <v>Chironomidae</v>
      </c>
      <c r="AI5018" t="s">
        <v>60</v>
      </c>
      <c r="AJ5018" t="s">
        <v>95</v>
      </c>
      <c r="AK5018">
        <v>6.3</v>
      </c>
      <c r="AM5018" t="s">
        <v>42</v>
      </c>
      <c r="AN5018">
        <v>6.3</v>
      </c>
      <c r="AO5018">
        <v>0</v>
      </c>
    </row>
    <row r="5019" spans="1:41" x14ac:dyDescent="0.25">
      <c r="A5019" t="s">
        <v>1020</v>
      </c>
      <c r="F5019" t="s">
        <v>1020</v>
      </c>
      <c r="G5019" s="1">
        <v>42459</v>
      </c>
      <c r="I5019" t="s">
        <v>1023</v>
      </c>
      <c r="J5019" t="s">
        <v>40</v>
      </c>
      <c r="K5019" t="s">
        <v>445</v>
      </c>
      <c r="L5019" t="s">
        <v>42</v>
      </c>
      <c r="M5019" t="s">
        <v>43</v>
      </c>
      <c r="N5019">
        <v>0</v>
      </c>
      <c r="O5019">
        <v>1</v>
      </c>
      <c r="P5019">
        <v>1</v>
      </c>
      <c r="T5019" t="s">
        <v>55</v>
      </c>
      <c r="V5019" t="s">
        <v>67</v>
      </c>
      <c r="X5019" t="s">
        <v>80</v>
      </c>
      <c r="Z5019" t="s">
        <v>86</v>
      </c>
      <c r="AB5019" t="s">
        <v>87</v>
      </c>
      <c r="AC5019" t="s">
        <v>446</v>
      </c>
      <c r="AG5019" t="s">
        <v>27</v>
      </c>
      <c r="AH5019" t="str">
        <f>Table1[[#This Row],[Family]]</f>
        <v>Chironomidae</v>
      </c>
      <c r="AI5019" t="s">
        <v>48</v>
      </c>
      <c r="AJ5019" t="s">
        <v>49</v>
      </c>
      <c r="AK5019">
        <v>7</v>
      </c>
      <c r="AM5019" t="s">
        <v>42</v>
      </c>
      <c r="AN5019">
        <v>7</v>
      </c>
      <c r="AO5019">
        <v>0</v>
      </c>
    </row>
    <row r="5020" spans="1:41" x14ac:dyDescent="0.25">
      <c r="A5020" t="s">
        <v>1020</v>
      </c>
      <c r="F5020" t="s">
        <v>1020</v>
      </c>
      <c r="G5020" s="1">
        <v>42459</v>
      </c>
      <c r="I5020" t="s">
        <v>1023</v>
      </c>
      <c r="J5020" t="s">
        <v>40</v>
      </c>
      <c r="K5020" t="s">
        <v>564</v>
      </c>
      <c r="L5020" t="s">
        <v>42</v>
      </c>
      <c r="M5020" t="s">
        <v>43</v>
      </c>
      <c r="N5020">
        <v>0</v>
      </c>
      <c r="O5020">
        <v>2</v>
      </c>
      <c r="P5020">
        <v>2</v>
      </c>
      <c r="T5020" t="s">
        <v>55</v>
      </c>
      <c r="V5020" t="s">
        <v>67</v>
      </c>
      <c r="X5020" t="s">
        <v>80</v>
      </c>
      <c r="Z5020" t="s">
        <v>86</v>
      </c>
      <c r="AB5020" t="s">
        <v>97</v>
      </c>
      <c r="AC5020" t="s">
        <v>565</v>
      </c>
      <c r="AG5020" t="s">
        <v>27</v>
      </c>
      <c r="AH5020" t="str">
        <f>Table1[[#This Row],[Family]]</f>
        <v>Chironomidae</v>
      </c>
      <c r="AI5020" t="s">
        <v>48</v>
      </c>
      <c r="AJ5020" t="s">
        <v>271</v>
      </c>
      <c r="AK5020">
        <v>4.2</v>
      </c>
      <c r="AM5020" t="s">
        <v>42</v>
      </c>
      <c r="AN5020">
        <v>4.2</v>
      </c>
      <c r="AO5020">
        <v>0</v>
      </c>
    </row>
    <row r="5021" spans="1:41" x14ac:dyDescent="0.25">
      <c r="A5021" t="s">
        <v>1020</v>
      </c>
      <c r="F5021" t="s">
        <v>1020</v>
      </c>
      <c r="G5021" s="1">
        <v>42459</v>
      </c>
      <c r="I5021" t="s">
        <v>1023</v>
      </c>
      <c r="J5021" t="s">
        <v>40</v>
      </c>
      <c r="K5021" t="s">
        <v>186</v>
      </c>
      <c r="L5021" t="s">
        <v>42</v>
      </c>
      <c r="M5021" t="s">
        <v>79</v>
      </c>
      <c r="N5021">
        <v>0</v>
      </c>
      <c r="O5021">
        <v>2</v>
      </c>
      <c r="P5021">
        <v>2</v>
      </c>
      <c r="T5021" t="s">
        <v>55</v>
      </c>
      <c r="V5021" t="s">
        <v>67</v>
      </c>
      <c r="X5021" t="s">
        <v>80</v>
      </c>
      <c r="Z5021" t="s">
        <v>86</v>
      </c>
      <c r="AC5021" t="s">
        <v>187</v>
      </c>
      <c r="AG5021" t="s">
        <v>27</v>
      </c>
      <c r="AH5021" t="str">
        <f>Table1[[#This Row],[Family]]</f>
        <v>Chironomidae</v>
      </c>
      <c r="AI5021" t="s">
        <v>48</v>
      </c>
      <c r="AK5021">
        <v>7.6</v>
      </c>
      <c r="AM5021" t="s">
        <v>42</v>
      </c>
      <c r="AN5021">
        <v>7.6</v>
      </c>
      <c r="AO5021">
        <v>0</v>
      </c>
    </row>
    <row r="5022" spans="1:41" x14ac:dyDescent="0.25">
      <c r="A5022" t="s">
        <v>1020</v>
      </c>
      <c r="F5022" t="s">
        <v>1020</v>
      </c>
      <c r="G5022" s="1">
        <v>42459</v>
      </c>
      <c r="I5022" t="s">
        <v>1023</v>
      </c>
      <c r="J5022" t="s">
        <v>40</v>
      </c>
      <c r="K5022" t="s">
        <v>191</v>
      </c>
      <c r="L5022" t="s">
        <v>42</v>
      </c>
      <c r="M5022" t="s">
        <v>43</v>
      </c>
      <c r="N5022">
        <v>0</v>
      </c>
      <c r="O5022">
        <v>1</v>
      </c>
      <c r="P5022">
        <v>1</v>
      </c>
      <c r="T5022" t="s">
        <v>55</v>
      </c>
      <c r="V5022" t="s">
        <v>67</v>
      </c>
      <c r="X5022" t="s">
        <v>80</v>
      </c>
      <c r="Z5022" t="s">
        <v>86</v>
      </c>
      <c r="AC5022" t="s">
        <v>192</v>
      </c>
      <c r="AG5022" t="s">
        <v>27</v>
      </c>
      <c r="AH5022" t="str">
        <f>Table1[[#This Row],[Family]]</f>
        <v>Chironomidae</v>
      </c>
      <c r="AI5022" t="s">
        <v>48</v>
      </c>
      <c r="AJ5022" t="s">
        <v>61</v>
      </c>
      <c r="AK5022">
        <v>6.1</v>
      </c>
      <c r="AM5022" t="s">
        <v>42</v>
      </c>
      <c r="AN5022">
        <v>6.1</v>
      </c>
      <c r="AO5022">
        <v>0</v>
      </c>
    </row>
    <row r="5023" spans="1:41" x14ac:dyDescent="0.25">
      <c r="A5023" t="s">
        <v>1020</v>
      </c>
      <c r="F5023" t="s">
        <v>1020</v>
      </c>
      <c r="G5023" s="1">
        <v>42459</v>
      </c>
      <c r="I5023" t="s">
        <v>1023</v>
      </c>
      <c r="J5023" t="s">
        <v>40</v>
      </c>
      <c r="K5023" t="s">
        <v>227</v>
      </c>
      <c r="L5023" t="s">
        <v>42</v>
      </c>
      <c r="M5023" t="s">
        <v>43</v>
      </c>
      <c r="N5023">
        <v>0</v>
      </c>
      <c r="O5023">
        <v>2</v>
      </c>
      <c r="P5023">
        <v>2</v>
      </c>
      <c r="T5023" t="s">
        <v>55</v>
      </c>
      <c r="V5023" t="s">
        <v>67</v>
      </c>
      <c r="X5023" t="s">
        <v>80</v>
      </c>
      <c r="Z5023" t="s">
        <v>86</v>
      </c>
      <c r="AC5023" t="s">
        <v>228</v>
      </c>
      <c r="AG5023" t="s">
        <v>27</v>
      </c>
      <c r="AH5023" t="str">
        <f>Table1[[#This Row],[Family]]</f>
        <v>Chironomidae</v>
      </c>
      <c r="AI5023" t="s">
        <v>144</v>
      </c>
      <c r="AJ5023" t="s">
        <v>61</v>
      </c>
      <c r="AK5023">
        <v>7.2</v>
      </c>
      <c r="AM5023" t="s">
        <v>42</v>
      </c>
      <c r="AN5023">
        <v>7.2</v>
      </c>
      <c r="AO5023">
        <v>0</v>
      </c>
    </row>
    <row r="5024" spans="1:41" x14ac:dyDescent="0.25">
      <c r="A5024" t="s">
        <v>1020</v>
      </c>
      <c r="F5024" t="s">
        <v>1020</v>
      </c>
      <c r="G5024" s="1">
        <v>42459</v>
      </c>
      <c r="I5024" t="s">
        <v>1023</v>
      </c>
      <c r="J5024" t="s">
        <v>40</v>
      </c>
      <c r="K5024" t="s">
        <v>107</v>
      </c>
      <c r="L5024" t="s">
        <v>42</v>
      </c>
      <c r="M5024" t="s">
        <v>43</v>
      </c>
      <c r="N5024">
        <v>0</v>
      </c>
      <c r="O5024">
        <v>5</v>
      </c>
      <c r="P5024">
        <v>5</v>
      </c>
      <c r="T5024" t="s">
        <v>55</v>
      </c>
      <c r="V5024" t="s">
        <v>67</v>
      </c>
      <c r="X5024" t="s">
        <v>80</v>
      </c>
      <c r="Z5024" t="s">
        <v>86</v>
      </c>
      <c r="AC5024" t="s">
        <v>108</v>
      </c>
      <c r="AG5024" t="s">
        <v>27</v>
      </c>
      <c r="AH5024" t="str">
        <f>Table1[[#This Row],[Family]]</f>
        <v>Chironomidae</v>
      </c>
      <c r="AI5024" t="s">
        <v>48</v>
      </c>
      <c r="AJ5024" t="s">
        <v>82</v>
      </c>
      <c r="AK5024">
        <v>9.1999999999999993</v>
      </c>
      <c r="AM5024" t="s">
        <v>42</v>
      </c>
      <c r="AN5024">
        <v>9.1999999999999993</v>
      </c>
      <c r="AO5024">
        <v>0</v>
      </c>
    </row>
    <row r="5025" spans="1:41" x14ac:dyDescent="0.25">
      <c r="A5025" t="s">
        <v>1020</v>
      </c>
      <c r="F5025" t="s">
        <v>1020</v>
      </c>
      <c r="G5025" s="1">
        <v>42459</v>
      </c>
      <c r="I5025" t="s">
        <v>1023</v>
      </c>
      <c r="J5025" t="s">
        <v>40</v>
      </c>
      <c r="K5025" t="s">
        <v>274</v>
      </c>
      <c r="L5025" t="s">
        <v>42</v>
      </c>
      <c r="M5025" t="s">
        <v>43</v>
      </c>
      <c r="N5025">
        <v>0</v>
      </c>
      <c r="O5025">
        <v>1</v>
      </c>
      <c r="P5025">
        <v>1</v>
      </c>
      <c r="T5025" t="s">
        <v>55</v>
      </c>
      <c r="V5025" t="s">
        <v>67</v>
      </c>
      <c r="X5025" t="s">
        <v>80</v>
      </c>
      <c r="Z5025" t="s">
        <v>86</v>
      </c>
      <c r="AC5025" t="s">
        <v>275</v>
      </c>
      <c r="AG5025" t="s">
        <v>27</v>
      </c>
      <c r="AH5025" t="str">
        <f>Table1[[#This Row],[Family]]</f>
        <v>Chironomidae</v>
      </c>
      <c r="AI5025" t="s">
        <v>48</v>
      </c>
      <c r="AJ5025" t="s">
        <v>61</v>
      </c>
      <c r="AK5025">
        <v>4.5999999999999996</v>
      </c>
      <c r="AM5025" t="s">
        <v>42</v>
      </c>
      <c r="AN5025">
        <v>4.5999999999999996</v>
      </c>
      <c r="AO5025">
        <v>0</v>
      </c>
    </row>
    <row r="5026" spans="1:41" x14ac:dyDescent="0.25">
      <c r="A5026" t="s">
        <v>1020</v>
      </c>
      <c r="F5026" t="s">
        <v>1020</v>
      </c>
      <c r="G5026" s="1">
        <v>42459</v>
      </c>
      <c r="I5026" t="s">
        <v>1023</v>
      </c>
      <c r="J5026" t="s">
        <v>40</v>
      </c>
      <c r="K5026" t="s">
        <v>229</v>
      </c>
      <c r="L5026" t="s">
        <v>42</v>
      </c>
      <c r="M5026" t="s">
        <v>43</v>
      </c>
      <c r="N5026">
        <v>0</v>
      </c>
      <c r="O5026">
        <v>1</v>
      </c>
      <c r="P5026">
        <v>1</v>
      </c>
      <c r="T5026" t="s">
        <v>55</v>
      </c>
      <c r="V5026" t="s">
        <v>67</v>
      </c>
      <c r="X5026" t="s">
        <v>80</v>
      </c>
      <c r="Z5026" t="s">
        <v>86</v>
      </c>
      <c r="AC5026" t="s">
        <v>230</v>
      </c>
      <c r="AG5026" t="s">
        <v>27</v>
      </c>
      <c r="AH5026" t="str">
        <f>Table1[[#This Row],[Family]]</f>
        <v>Chironomidae</v>
      </c>
      <c r="AI5026" t="s">
        <v>48</v>
      </c>
      <c r="AJ5026" t="s">
        <v>61</v>
      </c>
      <c r="AK5026">
        <v>6.2</v>
      </c>
      <c r="AM5026" t="s">
        <v>42</v>
      </c>
      <c r="AN5026">
        <v>6.2</v>
      </c>
      <c r="AO5026">
        <v>0</v>
      </c>
    </row>
    <row r="5027" spans="1:41" x14ac:dyDescent="0.25">
      <c r="A5027" t="s">
        <v>1020</v>
      </c>
      <c r="F5027" t="s">
        <v>1020</v>
      </c>
      <c r="G5027" s="1">
        <v>42459</v>
      </c>
      <c r="I5027" t="s">
        <v>1023</v>
      </c>
      <c r="J5027" t="s">
        <v>40</v>
      </c>
      <c r="K5027" t="s">
        <v>231</v>
      </c>
      <c r="L5027" t="s">
        <v>42</v>
      </c>
      <c r="M5027" t="s">
        <v>43</v>
      </c>
      <c r="N5027">
        <v>0</v>
      </c>
      <c r="O5027">
        <v>2</v>
      </c>
      <c r="P5027">
        <v>2</v>
      </c>
      <c r="T5027" t="s">
        <v>55</v>
      </c>
      <c r="V5027" t="s">
        <v>67</v>
      </c>
      <c r="X5027" t="s">
        <v>80</v>
      </c>
      <c r="Z5027" t="s">
        <v>86</v>
      </c>
      <c r="AB5027" t="s">
        <v>115</v>
      </c>
      <c r="AC5027" t="s">
        <v>232</v>
      </c>
      <c r="AG5027" t="s">
        <v>27</v>
      </c>
      <c r="AH5027" t="str">
        <f>Table1[[#This Row],[Family]]</f>
        <v>Chironomidae</v>
      </c>
      <c r="AI5027" t="s">
        <v>76</v>
      </c>
      <c r="AJ5027" t="s">
        <v>61</v>
      </c>
      <c r="AK5027">
        <v>8.1</v>
      </c>
      <c r="AM5027" t="s">
        <v>42</v>
      </c>
      <c r="AN5027">
        <v>8.1</v>
      </c>
      <c r="AO5027">
        <v>0</v>
      </c>
    </row>
    <row r="5028" spans="1:41" x14ac:dyDescent="0.25">
      <c r="A5028" t="s">
        <v>1020</v>
      </c>
      <c r="F5028" t="s">
        <v>1020</v>
      </c>
      <c r="G5028" s="1">
        <v>42459</v>
      </c>
      <c r="I5028" t="s">
        <v>1023</v>
      </c>
      <c r="J5028" t="s">
        <v>40</v>
      </c>
      <c r="K5028" t="s">
        <v>671</v>
      </c>
      <c r="L5028" t="s">
        <v>42</v>
      </c>
      <c r="M5028" t="s">
        <v>43</v>
      </c>
      <c r="N5028">
        <v>0</v>
      </c>
      <c r="O5028">
        <v>1</v>
      </c>
      <c r="P5028">
        <v>1</v>
      </c>
      <c r="T5028" t="s">
        <v>55</v>
      </c>
      <c r="V5028" t="s">
        <v>67</v>
      </c>
      <c r="X5028" t="s">
        <v>80</v>
      </c>
      <c r="Z5028" t="s">
        <v>86</v>
      </c>
      <c r="AB5028" t="s">
        <v>115</v>
      </c>
      <c r="AC5028" t="s">
        <v>672</v>
      </c>
      <c r="AG5028" t="s">
        <v>27</v>
      </c>
      <c r="AH5028" t="str">
        <f>Table1[[#This Row],[Family]]</f>
        <v>Chironomidae</v>
      </c>
      <c r="AI5028" t="s">
        <v>76</v>
      </c>
      <c r="AJ5028" t="s">
        <v>61</v>
      </c>
      <c r="AK5028">
        <v>6.6</v>
      </c>
      <c r="AM5028" t="s">
        <v>42</v>
      </c>
      <c r="AN5028">
        <v>6.6</v>
      </c>
      <c r="AO5028">
        <v>0</v>
      </c>
    </row>
    <row r="5029" spans="1:41" x14ac:dyDescent="0.25">
      <c r="A5029" t="s">
        <v>1020</v>
      </c>
      <c r="F5029" t="s">
        <v>1020</v>
      </c>
      <c r="G5029" s="1">
        <v>42459</v>
      </c>
      <c r="I5029" t="s">
        <v>1023</v>
      </c>
      <c r="J5029" t="s">
        <v>40</v>
      </c>
      <c r="K5029" t="s">
        <v>123</v>
      </c>
      <c r="L5029" t="s">
        <v>42</v>
      </c>
      <c r="M5029" t="s">
        <v>43</v>
      </c>
      <c r="N5029">
        <v>0</v>
      </c>
      <c r="O5029">
        <v>2</v>
      </c>
      <c r="P5029">
        <v>2</v>
      </c>
      <c r="T5029" t="s">
        <v>55</v>
      </c>
      <c r="V5029" t="s">
        <v>67</v>
      </c>
      <c r="X5029" t="s">
        <v>80</v>
      </c>
      <c r="Z5029" t="s">
        <v>86</v>
      </c>
      <c r="AC5029" t="s">
        <v>124</v>
      </c>
      <c r="AG5029" t="s">
        <v>27</v>
      </c>
      <c r="AH5029" t="str">
        <f>Table1[[#This Row],[Family]]</f>
        <v>Chironomidae</v>
      </c>
      <c r="AI5029" t="s">
        <v>76</v>
      </c>
      <c r="AJ5029" t="s">
        <v>61</v>
      </c>
      <c r="AK5029">
        <v>8.1999999999999993</v>
      </c>
      <c r="AM5029" t="s">
        <v>42</v>
      </c>
      <c r="AN5029">
        <v>8.1999999999999993</v>
      </c>
      <c r="AO5029">
        <v>0</v>
      </c>
    </row>
    <row r="5030" spans="1:41" x14ac:dyDescent="0.25">
      <c r="A5030" t="s">
        <v>1020</v>
      </c>
      <c r="F5030" t="s">
        <v>1020</v>
      </c>
      <c r="G5030" s="1">
        <v>42459</v>
      </c>
      <c r="I5030" t="s">
        <v>1023</v>
      </c>
      <c r="J5030" t="s">
        <v>40</v>
      </c>
      <c r="K5030" t="s">
        <v>198</v>
      </c>
      <c r="L5030" t="s">
        <v>42</v>
      </c>
      <c r="M5030" t="s">
        <v>43</v>
      </c>
      <c r="N5030">
        <v>0</v>
      </c>
      <c r="O5030">
        <v>3</v>
      </c>
      <c r="P5030">
        <v>3</v>
      </c>
      <c r="T5030" t="s">
        <v>55</v>
      </c>
      <c r="V5030" t="s">
        <v>67</v>
      </c>
      <c r="X5030" t="s">
        <v>80</v>
      </c>
      <c r="Z5030" t="s">
        <v>199</v>
      </c>
      <c r="AB5030" t="s">
        <v>200</v>
      </c>
      <c r="AC5030" t="s">
        <v>201</v>
      </c>
      <c r="AG5030" t="s">
        <v>27</v>
      </c>
      <c r="AH5030" t="str">
        <f>Table1[[#This Row],[Family]]</f>
        <v>Simuliidae</v>
      </c>
      <c r="AI5030" t="s">
        <v>92</v>
      </c>
      <c r="AJ5030" t="s">
        <v>53</v>
      </c>
      <c r="AK5030">
        <v>2.4</v>
      </c>
      <c r="AM5030" t="s">
        <v>42</v>
      </c>
      <c r="AN5030">
        <v>2.4</v>
      </c>
      <c r="AO5030">
        <v>0</v>
      </c>
    </row>
    <row r="5031" spans="1:41" x14ac:dyDescent="0.25">
      <c r="A5031" t="s">
        <v>1020</v>
      </c>
      <c r="F5031" t="s">
        <v>1020</v>
      </c>
      <c r="G5031" s="1">
        <v>42459</v>
      </c>
      <c r="I5031" t="s">
        <v>1023</v>
      </c>
      <c r="J5031" t="s">
        <v>40</v>
      </c>
      <c r="K5031" t="s">
        <v>239</v>
      </c>
      <c r="L5031" t="s">
        <v>42</v>
      </c>
      <c r="M5031" t="s">
        <v>43</v>
      </c>
      <c r="N5031">
        <v>0</v>
      </c>
      <c r="O5031">
        <v>1</v>
      </c>
      <c r="P5031">
        <v>1</v>
      </c>
      <c r="T5031" t="s">
        <v>55</v>
      </c>
      <c r="V5031" t="s">
        <v>67</v>
      </c>
      <c r="X5031" t="s">
        <v>80</v>
      </c>
      <c r="Z5031" t="s">
        <v>203</v>
      </c>
      <c r="AC5031" t="s">
        <v>240</v>
      </c>
      <c r="AG5031" t="s">
        <v>27</v>
      </c>
      <c r="AH5031" t="str">
        <f>Table1[[#This Row],[Family]]</f>
        <v>Tipulidae</v>
      </c>
      <c r="AI5031" t="s">
        <v>60</v>
      </c>
      <c r="AJ5031" t="s">
        <v>49</v>
      </c>
      <c r="AK5031">
        <v>6.7</v>
      </c>
      <c r="AM5031" t="s">
        <v>42</v>
      </c>
      <c r="AN5031">
        <v>6.7</v>
      </c>
      <c r="AO5031">
        <v>0</v>
      </c>
    </row>
    <row r="5032" spans="1:41" x14ac:dyDescent="0.25">
      <c r="A5032" t="s">
        <v>1021</v>
      </c>
      <c r="F5032" t="s">
        <v>1021</v>
      </c>
      <c r="G5032" s="1">
        <v>42459</v>
      </c>
      <c r="I5032" t="s">
        <v>1023</v>
      </c>
      <c r="J5032" t="s">
        <v>40</v>
      </c>
      <c r="K5032" t="s">
        <v>258</v>
      </c>
      <c r="L5032" t="s">
        <v>42</v>
      </c>
      <c r="M5032" t="s">
        <v>43</v>
      </c>
      <c r="N5032">
        <v>0</v>
      </c>
      <c r="O5032">
        <v>1</v>
      </c>
      <c r="P5032">
        <v>1</v>
      </c>
      <c r="T5032" t="s">
        <v>44</v>
      </c>
      <c r="V5032" t="s">
        <v>45</v>
      </c>
      <c r="X5032" t="s">
        <v>46</v>
      </c>
      <c r="Z5032" t="s">
        <v>259</v>
      </c>
      <c r="AG5032" t="s">
        <v>24</v>
      </c>
      <c r="AH5032" t="str">
        <f>Table1[[#This Row],[FinalID]]</f>
        <v>ENCHYTRAEIDAE</v>
      </c>
      <c r="AI5032" t="s">
        <v>48</v>
      </c>
      <c r="AJ5032" t="s">
        <v>49</v>
      </c>
      <c r="AK5032">
        <v>9.1</v>
      </c>
      <c r="AM5032" t="s">
        <v>42</v>
      </c>
      <c r="AN5032">
        <v>9.1</v>
      </c>
      <c r="AO5032">
        <v>0</v>
      </c>
    </row>
    <row r="5033" spans="1:41" x14ac:dyDescent="0.25">
      <c r="A5033" t="s">
        <v>1021</v>
      </c>
      <c r="F5033" t="s">
        <v>1021</v>
      </c>
      <c r="G5033" s="1">
        <v>42459</v>
      </c>
      <c r="I5033" t="s">
        <v>1023</v>
      </c>
      <c r="J5033" t="s">
        <v>40</v>
      </c>
      <c r="K5033" t="s">
        <v>648</v>
      </c>
      <c r="L5033" t="s">
        <v>42</v>
      </c>
      <c r="M5033" t="s">
        <v>43</v>
      </c>
      <c r="N5033">
        <v>0</v>
      </c>
      <c r="O5033">
        <v>1</v>
      </c>
      <c r="P5033">
        <v>1</v>
      </c>
      <c r="T5033" t="s">
        <v>208</v>
      </c>
      <c r="V5033" t="s">
        <v>209</v>
      </c>
      <c r="X5033" t="s">
        <v>649</v>
      </c>
      <c r="Z5033" t="s">
        <v>650</v>
      </c>
      <c r="AG5033" t="s">
        <v>24</v>
      </c>
      <c r="AH5033" t="str">
        <f>Table1[[#This Row],[FinalID]]</f>
        <v>HYDROBIIDAE</v>
      </c>
      <c r="AI5033" t="s">
        <v>144</v>
      </c>
      <c r="AJ5033" t="s">
        <v>213</v>
      </c>
      <c r="AK5033">
        <v>8</v>
      </c>
      <c r="AM5033" t="s">
        <v>42</v>
      </c>
      <c r="AN5033">
        <v>8</v>
      </c>
      <c r="AO5033">
        <v>0</v>
      </c>
    </row>
    <row r="5034" spans="1:41" x14ac:dyDescent="0.25">
      <c r="A5034" t="s">
        <v>1021</v>
      </c>
      <c r="F5034" t="s">
        <v>1021</v>
      </c>
      <c r="G5034" s="1">
        <v>42459</v>
      </c>
      <c r="I5034" t="s">
        <v>1023</v>
      </c>
      <c r="J5034" t="s">
        <v>40</v>
      </c>
      <c r="K5034" t="s">
        <v>424</v>
      </c>
      <c r="L5034" t="s">
        <v>42</v>
      </c>
      <c r="M5034" t="s">
        <v>43</v>
      </c>
      <c r="N5034">
        <v>0</v>
      </c>
      <c r="O5034">
        <v>1</v>
      </c>
      <c r="P5034">
        <v>1</v>
      </c>
      <c r="T5034" t="s">
        <v>208</v>
      </c>
      <c r="V5034" t="s">
        <v>394</v>
      </c>
      <c r="X5034" t="s">
        <v>395</v>
      </c>
      <c r="Z5034" t="s">
        <v>425</v>
      </c>
      <c r="AC5034" t="s">
        <v>426</v>
      </c>
      <c r="AG5034" t="s">
        <v>27</v>
      </c>
      <c r="AH5034" t="str">
        <f>Table1[[#This Row],[Family]]</f>
        <v>Pisidiidae</v>
      </c>
      <c r="AI5034" t="s">
        <v>92</v>
      </c>
      <c r="AJ5034" t="s">
        <v>49</v>
      </c>
      <c r="AK5034">
        <v>5.7</v>
      </c>
      <c r="AM5034" t="s">
        <v>42</v>
      </c>
      <c r="AN5034">
        <v>5.7</v>
      </c>
      <c r="AO5034">
        <v>0</v>
      </c>
    </row>
    <row r="5035" spans="1:41" x14ac:dyDescent="0.25">
      <c r="A5035" t="s">
        <v>1021</v>
      </c>
      <c r="F5035" t="s">
        <v>1021</v>
      </c>
      <c r="G5035" s="1">
        <v>42459</v>
      </c>
      <c r="I5035" t="s">
        <v>1023</v>
      </c>
      <c r="J5035" t="s">
        <v>40</v>
      </c>
      <c r="K5035" t="s">
        <v>315</v>
      </c>
      <c r="L5035" t="s">
        <v>42</v>
      </c>
      <c r="M5035" t="s">
        <v>43</v>
      </c>
      <c r="N5035">
        <v>0</v>
      </c>
      <c r="O5035">
        <v>2</v>
      </c>
      <c r="P5035">
        <v>2</v>
      </c>
      <c r="T5035" t="s">
        <v>55</v>
      </c>
      <c r="V5035" t="s">
        <v>56</v>
      </c>
      <c r="X5035" t="s">
        <v>57</v>
      </c>
      <c r="Z5035" t="s">
        <v>290</v>
      </c>
      <c r="AC5035" t="s">
        <v>316</v>
      </c>
      <c r="AG5035" t="s">
        <v>27</v>
      </c>
      <c r="AH5035" t="str">
        <f>Table1[[#This Row],[Family]]</f>
        <v>Crangonyctidae</v>
      </c>
      <c r="AI5035" t="s">
        <v>48</v>
      </c>
      <c r="AJ5035" t="s">
        <v>61</v>
      </c>
      <c r="AK5035">
        <v>6.7</v>
      </c>
      <c r="AM5035" t="s">
        <v>42</v>
      </c>
      <c r="AN5035">
        <v>6.7</v>
      </c>
      <c r="AO5035">
        <v>0</v>
      </c>
    </row>
    <row r="5036" spans="1:41" x14ac:dyDescent="0.25">
      <c r="A5036" t="s">
        <v>1021</v>
      </c>
      <c r="F5036" t="s">
        <v>1021</v>
      </c>
      <c r="G5036" s="1">
        <v>42459</v>
      </c>
      <c r="I5036" t="s">
        <v>1023</v>
      </c>
      <c r="J5036" t="s">
        <v>40</v>
      </c>
      <c r="K5036" t="s">
        <v>289</v>
      </c>
      <c r="L5036" t="s">
        <v>42</v>
      </c>
      <c r="M5036" t="s">
        <v>43</v>
      </c>
      <c r="N5036">
        <v>0</v>
      </c>
      <c r="O5036">
        <v>1</v>
      </c>
      <c r="P5036">
        <v>1</v>
      </c>
      <c r="T5036" t="s">
        <v>55</v>
      </c>
      <c r="V5036" t="s">
        <v>67</v>
      </c>
      <c r="X5036" t="s">
        <v>57</v>
      </c>
      <c r="Z5036" t="s">
        <v>290</v>
      </c>
      <c r="AC5036" t="s">
        <v>291</v>
      </c>
      <c r="AG5036" t="s">
        <v>27</v>
      </c>
      <c r="AH5036" t="str">
        <f>Table1[[#This Row],[Family]]</f>
        <v>Crangonyctidae</v>
      </c>
      <c r="AK5036">
        <v>0.4</v>
      </c>
      <c r="AM5036" t="s">
        <v>42</v>
      </c>
      <c r="AN5036">
        <v>0.4</v>
      </c>
      <c r="AO5036">
        <v>0</v>
      </c>
    </row>
    <row r="5037" spans="1:41" x14ac:dyDescent="0.25">
      <c r="A5037" t="s">
        <v>1021</v>
      </c>
      <c r="F5037" t="s">
        <v>1021</v>
      </c>
      <c r="G5037" s="1">
        <v>42459</v>
      </c>
      <c r="I5037" t="s">
        <v>1023</v>
      </c>
      <c r="J5037" t="s">
        <v>40</v>
      </c>
      <c r="K5037" t="s">
        <v>292</v>
      </c>
      <c r="L5037" t="s">
        <v>42</v>
      </c>
      <c r="M5037" t="s">
        <v>43</v>
      </c>
      <c r="N5037">
        <v>0</v>
      </c>
      <c r="O5037">
        <v>1</v>
      </c>
      <c r="P5037">
        <v>1</v>
      </c>
      <c r="T5037" t="s">
        <v>55</v>
      </c>
      <c r="V5037" t="s">
        <v>56</v>
      </c>
      <c r="X5037" t="s">
        <v>57</v>
      </c>
      <c r="Z5037" t="s">
        <v>293</v>
      </c>
      <c r="AC5037" t="s">
        <v>294</v>
      </c>
      <c r="AG5037" t="s">
        <v>27</v>
      </c>
      <c r="AH5037" t="str">
        <f>Table1[[#This Row],[Family]]</f>
        <v>Gammaridae</v>
      </c>
      <c r="AI5037" t="s">
        <v>60</v>
      </c>
      <c r="AJ5037" t="s">
        <v>61</v>
      </c>
      <c r="AK5037">
        <v>6.7</v>
      </c>
      <c r="AM5037" t="s">
        <v>42</v>
      </c>
      <c r="AN5037">
        <v>6.7</v>
      </c>
      <c r="AO5037">
        <v>0</v>
      </c>
    </row>
    <row r="5038" spans="1:41" x14ac:dyDescent="0.25">
      <c r="A5038" t="s">
        <v>1021</v>
      </c>
      <c r="F5038" t="s">
        <v>1021</v>
      </c>
      <c r="G5038" s="1">
        <v>42459</v>
      </c>
      <c r="I5038" t="s">
        <v>1023</v>
      </c>
      <c r="J5038" t="s">
        <v>40</v>
      </c>
      <c r="K5038" t="s">
        <v>54</v>
      </c>
      <c r="L5038" t="s">
        <v>42</v>
      </c>
      <c r="M5038" t="s">
        <v>43</v>
      </c>
      <c r="N5038">
        <v>0</v>
      </c>
      <c r="O5038">
        <v>9</v>
      </c>
      <c r="P5038">
        <v>9</v>
      </c>
      <c r="T5038" t="s">
        <v>55</v>
      </c>
      <c r="V5038" t="s">
        <v>56</v>
      </c>
      <c r="X5038" t="s">
        <v>57</v>
      </c>
      <c r="Z5038" t="s">
        <v>58</v>
      </c>
      <c r="AC5038" t="s">
        <v>59</v>
      </c>
      <c r="AG5038" t="s">
        <v>27</v>
      </c>
      <c r="AH5038" t="str">
        <f>Table1[[#This Row],[Family]]</f>
        <v>Hyalellidae</v>
      </c>
      <c r="AI5038" t="s">
        <v>60</v>
      </c>
      <c r="AJ5038" t="s">
        <v>61</v>
      </c>
      <c r="AK5038">
        <v>4.2</v>
      </c>
      <c r="AM5038" t="s">
        <v>42</v>
      </c>
      <c r="AN5038">
        <v>4.2</v>
      </c>
      <c r="AO5038">
        <v>0</v>
      </c>
    </row>
    <row r="5039" spans="1:41" x14ac:dyDescent="0.25">
      <c r="A5039" t="s">
        <v>1021</v>
      </c>
      <c r="F5039" t="s">
        <v>1021</v>
      </c>
      <c r="G5039" s="1">
        <v>42459</v>
      </c>
      <c r="I5039" t="s">
        <v>1023</v>
      </c>
      <c r="J5039" t="s">
        <v>40</v>
      </c>
      <c r="K5039" t="s">
        <v>62</v>
      </c>
      <c r="L5039" t="s">
        <v>42</v>
      </c>
      <c r="M5039" t="s">
        <v>43</v>
      </c>
      <c r="N5039">
        <v>0</v>
      </c>
      <c r="O5039">
        <v>8</v>
      </c>
      <c r="P5039">
        <v>8</v>
      </c>
      <c r="T5039" t="s">
        <v>55</v>
      </c>
      <c r="V5039" t="s">
        <v>56</v>
      </c>
      <c r="X5039" t="s">
        <v>63</v>
      </c>
      <c r="Z5039" t="s">
        <v>64</v>
      </c>
      <c r="AC5039" t="s">
        <v>65</v>
      </c>
      <c r="AG5039" t="s">
        <v>27</v>
      </c>
      <c r="AH5039" t="str">
        <f>Table1[[#This Row],[Family]]</f>
        <v>Asellidae</v>
      </c>
      <c r="AI5039" t="s">
        <v>48</v>
      </c>
      <c r="AJ5039" t="s">
        <v>61</v>
      </c>
      <c r="AK5039">
        <v>2.6</v>
      </c>
      <c r="AM5039" t="s">
        <v>42</v>
      </c>
      <c r="AN5039">
        <v>2.6</v>
      </c>
      <c r="AO5039">
        <v>0</v>
      </c>
    </row>
    <row r="5040" spans="1:41" x14ac:dyDescent="0.25">
      <c r="A5040" t="s">
        <v>1021</v>
      </c>
      <c r="F5040" t="s">
        <v>1021</v>
      </c>
      <c r="G5040" s="1">
        <v>42459</v>
      </c>
      <c r="I5040" t="s">
        <v>1023</v>
      </c>
      <c r="J5040" t="s">
        <v>40</v>
      </c>
      <c r="K5040" t="s">
        <v>348</v>
      </c>
      <c r="L5040" t="s">
        <v>42</v>
      </c>
      <c r="M5040" t="s">
        <v>43</v>
      </c>
      <c r="N5040">
        <v>0</v>
      </c>
      <c r="O5040">
        <v>2</v>
      </c>
      <c r="P5040">
        <v>2</v>
      </c>
      <c r="T5040" t="s">
        <v>55</v>
      </c>
      <c r="V5040" t="s">
        <v>67</v>
      </c>
      <c r="X5040" t="s">
        <v>68</v>
      </c>
      <c r="Z5040" t="s">
        <v>138</v>
      </c>
      <c r="AC5040" t="s">
        <v>349</v>
      </c>
      <c r="AG5040" t="s">
        <v>27</v>
      </c>
      <c r="AH5040" t="str">
        <f>Table1[[#This Row],[Family]]</f>
        <v>Ephemerellidae</v>
      </c>
      <c r="AI5040" t="s">
        <v>144</v>
      </c>
      <c r="AJ5040" t="s">
        <v>169</v>
      </c>
      <c r="AK5040">
        <v>4.5</v>
      </c>
      <c r="AM5040" t="s">
        <v>42</v>
      </c>
      <c r="AN5040">
        <v>4.5</v>
      </c>
      <c r="AO5040">
        <v>0</v>
      </c>
    </row>
    <row r="5041" spans="1:41" x14ac:dyDescent="0.25">
      <c r="A5041" t="s">
        <v>1021</v>
      </c>
      <c r="F5041" t="s">
        <v>1021</v>
      </c>
      <c r="G5041" s="1">
        <v>42459</v>
      </c>
      <c r="I5041" t="s">
        <v>1023</v>
      </c>
      <c r="J5041" t="s">
        <v>40</v>
      </c>
      <c r="K5041" t="s">
        <v>412</v>
      </c>
      <c r="L5041" t="s">
        <v>42</v>
      </c>
      <c r="M5041" t="s">
        <v>43</v>
      </c>
      <c r="N5041">
        <v>0</v>
      </c>
      <c r="O5041">
        <v>2</v>
      </c>
      <c r="P5041">
        <v>2</v>
      </c>
      <c r="T5041" t="s">
        <v>55</v>
      </c>
      <c r="V5041" t="s">
        <v>67</v>
      </c>
      <c r="X5041" t="s">
        <v>68</v>
      </c>
      <c r="Z5041" t="s">
        <v>146</v>
      </c>
      <c r="AC5041" t="s">
        <v>413</v>
      </c>
      <c r="AG5041" t="s">
        <v>27</v>
      </c>
      <c r="AH5041" t="str">
        <f>Table1[[#This Row],[Family]]</f>
        <v>Baetidae</v>
      </c>
      <c r="AI5041" t="s">
        <v>48</v>
      </c>
      <c r="AJ5041" t="s">
        <v>136</v>
      </c>
      <c r="AK5041">
        <v>2.6</v>
      </c>
      <c r="AM5041" t="s">
        <v>42</v>
      </c>
      <c r="AN5041">
        <v>2.6</v>
      </c>
      <c r="AO5041">
        <v>0</v>
      </c>
    </row>
    <row r="5042" spans="1:41" x14ac:dyDescent="0.25">
      <c r="A5042" t="s">
        <v>1021</v>
      </c>
      <c r="F5042" t="s">
        <v>1021</v>
      </c>
      <c r="G5042" s="1">
        <v>42459</v>
      </c>
      <c r="I5042" t="s">
        <v>1023</v>
      </c>
      <c r="J5042" t="s">
        <v>40</v>
      </c>
      <c r="K5042" t="s">
        <v>487</v>
      </c>
      <c r="L5042" t="s">
        <v>42</v>
      </c>
      <c r="M5042" t="s">
        <v>43</v>
      </c>
      <c r="N5042">
        <v>0</v>
      </c>
      <c r="O5042">
        <v>4</v>
      </c>
      <c r="P5042">
        <v>4</v>
      </c>
      <c r="T5042" t="s">
        <v>55</v>
      </c>
      <c r="V5042" t="s">
        <v>67</v>
      </c>
      <c r="X5042" t="s">
        <v>68</v>
      </c>
      <c r="Z5042" t="s">
        <v>146</v>
      </c>
      <c r="AC5042" t="s">
        <v>488</v>
      </c>
      <c r="AG5042" t="s">
        <v>27</v>
      </c>
      <c r="AH5042" t="str">
        <f>Table1[[#This Row],[Family]]</f>
        <v>Baetidae</v>
      </c>
      <c r="AM5042" t="s">
        <v>42</v>
      </c>
      <c r="AO5042">
        <v>0</v>
      </c>
    </row>
    <row r="5043" spans="1:41" x14ac:dyDescent="0.25">
      <c r="A5043" t="s">
        <v>1021</v>
      </c>
      <c r="F5043" t="s">
        <v>1021</v>
      </c>
      <c r="G5043" s="1">
        <v>42459</v>
      </c>
      <c r="I5043" t="s">
        <v>1023</v>
      </c>
      <c r="J5043" t="s">
        <v>40</v>
      </c>
      <c r="K5043" t="s">
        <v>214</v>
      </c>
      <c r="L5043" t="s">
        <v>42</v>
      </c>
      <c r="M5043" t="s">
        <v>43</v>
      </c>
      <c r="N5043">
        <v>0</v>
      </c>
      <c r="O5043">
        <v>1</v>
      </c>
      <c r="P5043">
        <v>1</v>
      </c>
      <c r="T5043" t="s">
        <v>55</v>
      </c>
      <c r="V5043" t="s">
        <v>67</v>
      </c>
      <c r="X5043" t="s">
        <v>68</v>
      </c>
      <c r="Z5043" t="s">
        <v>215</v>
      </c>
      <c r="AC5043" t="s">
        <v>216</v>
      </c>
      <c r="AG5043" t="s">
        <v>27</v>
      </c>
      <c r="AH5043" t="str">
        <f>Table1[[#This Row],[Family]]</f>
        <v>Siphlonuridae</v>
      </c>
      <c r="AI5043" t="s">
        <v>48</v>
      </c>
      <c r="AJ5043" t="s">
        <v>133</v>
      </c>
      <c r="AK5043">
        <v>7</v>
      </c>
      <c r="AM5043" t="s">
        <v>42</v>
      </c>
      <c r="AN5043">
        <v>7</v>
      </c>
      <c r="AO5043">
        <v>0</v>
      </c>
    </row>
    <row r="5044" spans="1:41" x14ac:dyDescent="0.25">
      <c r="A5044" t="s">
        <v>1021</v>
      </c>
      <c r="F5044" t="s">
        <v>1021</v>
      </c>
      <c r="G5044" s="1">
        <v>42459</v>
      </c>
      <c r="I5044" t="s">
        <v>1023</v>
      </c>
      <c r="J5044" t="s">
        <v>40</v>
      </c>
      <c r="K5044" t="s">
        <v>323</v>
      </c>
      <c r="L5044" t="s">
        <v>42</v>
      </c>
      <c r="M5044" t="s">
        <v>43</v>
      </c>
      <c r="N5044">
        <v>0</v>
      </c>
      <c r="O5044">
        <v>1</v>
      </c>
      <c r="P5044">
        <v>1</v>
      </c>
      <c r="T5044" t="s">
        <v>55</v>
      </c>
      <c r="V5044" t="s">
        <v>67</v>
      </c>
      <c r="X5044" t="s">
        <v>324</v>
      </c>
      <c r="Z5044" t="s">
        <v>325</v>
      </c>
      <c r="AC5044" t="s">
        <v>326</v>
      </c>
      <c r="AG5044" t="s">
        <v>27</v>
      </c>
      <c r="AH5044" t="str">
        <f>Table1[[#This Row],[Family]]</f>
        <v>Calopterygidae</v>
      </c>
      <c r="AI5044" t="s">
        <v>76</v>
      </c>
      <c r="AJ5044" t="s">
        <v>213</v>
      </c>
      <c r="AK5044">
        <v>8.3000000000000007</v>
      </c>
      <c r="AM5044" t="s">
        <v>42</v>
      </c>
      <c r="AN5044">
        <v>8.3000000000000007</v>
      </c>
      <c r="AO5044">
        <v>0</v>
      </c>
    </row>
    <row r="5045" spans="1:41" x14ac:dyDescent="0.25">
      <c r="A5045" t="s">
        <v>1021</v>
      </c>
      <c r="F5045" t="s">
        <v>1021</v>
      </c>
      <c r="G5045" s="1">
        <v>42459</v>
      </c>
      <c r="I5045" t="s">
        <v>1023</v>
      </c>
      <c r="J5045" t="s">
        <v>40</v>
      </c>
      <c r="K5045" t="s">
        <v>155</v>
      </c>
      <c r="L5045" t="s">
        <v>42</v>
      </c>
      <c r="M5045" t="s">
        <v>43</v>
      </c>
      <c r="N5045">
        <v>0</v>
      </c>
      <c r="O5045">
        <v>1</v>
      </c>
      <c r="P5045">
        <v>1</v>
      </c>
      <c r="T5045" t="s">
        <v>55</v>
      </c>
      <c r="V5045" t="s">
        <v>67</v>
      </c>
      <c r="X5045" t="s">
        <v>152</v>
      </c>
      <c r="Z5045" t="s">
        <v>156</v>
      </c>
      <c r="AC5045" t="s">
        <v>157</v>
      </c>
      <c r="AG5045" t="s">
        <v>27</v>
      </c>
      <c r="AH5045" t="str">
        <f>Table1[[#This Row],[Family]]</f>
        <v>Leuctridae</v>
      </c>
      <c r="AI5045" t="s">
        <v>60</v>
      </c>
      <c r="AJ5045" t="s">
        <v>53</v>
      </c>
      <c r="AK5045">
        <v>0.4</v>
      </c>
      <c r="AM5045" t="s">
        <v>42</v>
      </c>
      <c r="AN5045">
        <v>0.4</v>
      </c>
      <c r="AO5045">
        <v>0</v>
      </c>
    </row>
    <row r="5046" spans="1:41" x14ac:dyDescent="0.25">
      <c r="A5046" t="s">
        <v>1021</v>
      </c>
      <c r="F5046" t="s">
        <v>1021</v>
      </c>
      <c r="G5046" s="1">
        <v>42459</v>
      </c>
      <c r="I5046" t="s">
        <v>1023</v>
      </c>
      <c r="J5046" t="s">
        <v>40</v>
      </c>
      <c r="K5046" t="s">
        <v>158</v>
      </c>
      <c r="L5046" t="s">
        <v>42</v>
      </c>
      <c r="M5046" t="s">
        <v>43</v>
      </c>
      <c r="N5046">
        <v>0</v>
      </c>
      <c r="O5046">
        <v>3</v>
      </c>
      <c r="P5046">
        <v>3</v>
      </c>
      <c r="T5046" t="s">
        <v>55</v>
      </c>
      <c r="V5046" t="s">
        <v>67</v>
      </c>
      <c r="X5046" t="s">
        <v>152</v>
      </c>
      <c r="Z5046" t="s">
        <v>159</v>
      </c>
      <c r="AC5046" t="s">
        <v>160</v>
      </c>
      <c r="AG5046" t="s">
        <v>27</v>
      </c>
      <c r="AH5046" t="str">
        <f>Table1[[#This Row],[Family]]</f>
        <v>Nemouridae</v>
      </c>
      <c r="AI5046" t="s">
        <v>60</v>
      </c>
      <c r="AJ5046" t="s">
        <v>161</v>
      </c>
      <c r="AK5046">
        <v>3</v>
      </c>
      <c r="AM5046" t="s">
        <v>42</v>
      </c>
      <c r="AN5046">
        <v>3</v>
      </c>
      <c r="AO5046">
        <v>0</v>
      </c>
    </row>
    <row r="5047" spans="1:41" x14ac:dyDescent="0.25">
      <c r="A5047" t="s">
        <v>1021</v>
      </c>
      <c r="F5047" t="s">
        <v>1021</v>
      </c>
      <c r="G5047" s="1">
        <v>42459</v>
      </c>
      <c r="I5047" t="s">
        <v>1023</v>
      </c>
      <c r="J5047" t="s">
        <v>40</v>
      </c>
      <c r="K5047" t="s">
        <v>166</v>
      </c>
      <c r="L5047" t="s">
        <v>42</v>
      </c>
      <c r="M5047" t="s">
        <v>43</v>
      </c>
      <c r="N5047">
        <v>0</v>
      </c>
      <c r="O5047">
        <v>17</v>
      </c>
      <c r="P5047">
        <v>17</v>
      </c>
      <c r="T5047" t="s">
        <v>55</v>
      </c>
      <c r="V5047" t="s">
        <v>67</v>
      </c>
      <c r="X5047" t="s">
        <v>152</v>
      </c>
      <c r="Z5047" t="s">
        <v>167</v>
      </c>
      <c r="AC5047" t="s">
        <v>168</v>
      </c>
      <c r="AG5047" t="s">
        <v>27</v>
      </c>
      <c r="AH5047" t="str">
        <f>Table1[[#This Row],[Family]]</f>
        <v>Perlodidae</v>
      </c>
      <c r="AI5047" t="s">
        <v>76</v>
      </c>
      <c r="AJ5047" t="s">
        <v>169</v>
      </c>
      <c r="AK5047">
        <v>2.4</v>
      </c>
      <c r="AM5047" t="s">
        <v>42</v>
      </c>
      <c r="AN5047">
        <v>2.4</v>
      </c>
      <c r="AO5047">
        <v>0</v>
      </c>
    </row>
    <row r="5048" spans="1:41" x14ac:dyDescent="0.25">
      <c r="A5048" t="s">
        <v>1021</v>
      </c>
      <c r="F5048" t="s">
        <v>1021</v>
      </c>
      <c r="G5048" s="1">
        <v>42459</v>
      </c>
      <c r="I5048" t="s">
        <v>1023</v>
      </c>
      <c r="J5048" t="s">
        <v>40</v>
      </c>
      <c r="K5048" t="s">
        <v>560</v>
      </c>
      <c r="L5048" t="s">
        <v>42</v>
      </c>
      <c r="M5048" t="s">
        <v>43</v>
      </c>
      <c r="N5048">
        <v>0</v>
      </c>
      <c r="O5048">
        <v>1</v>
      </c>
      <c r="P5048">
        <v>1</v>
      </c>
      <c r="T5048" t="s">
        <v>55</v>
      </c>
      <c r="V5048" t="s">
        <v>67</v>
      </c>
      <c r="X5048" t="s">
        <v>561</v>
      </c>
      <c r="Z5048" t="s">
        <v>562</v>
      </c>
      <c r="AG5048" t="s">
        <v>24</v>
      </c>
      <c r="AH5048" t="str">
        <f>Table1[[#This Row],[FinalID]]</f>
        <v>CORIXIDAE</v>
      </c>
      <c r="AI5048" t="s">
        <v>76</v>
      </c>
      <c r="AJ5048" t="s">
        <v>563</v>
      </c>
      <c r="AK5048">
        <v>5.6</v>
      </c>
      <c r="AM5048" t="s">
        <v>42</v>
      </c>
      <c r="AN5048">
        <v>5.6</v>
      </c>
      <c r="AO5048">
        <v>0</v>
      </c>
    </row>
    <row r="5049" spans="1:41" x14ac:dyDescent="0.25">
      <c r="A5049" t="s">
        <v>1021</v>
      </c>
      <c r="F5049" t="s">
        <v>1021</v>
      </c>
      <c r="G5049" s="1">
        <v>42459</v>
      </c>
      <c r="I5049" t="s">
        <v>1023</v>
      </c>
      <c r="J5049" t="s">
        <v>40</v>
      </c>
      <c r="K5049" t="s">
        <v>728</v>
      </c>
      <c r="L5049" t="s">
        <v>42</v>
      </c>
      <c r="M5049" t="s">
        <v>43</v>
      </c>
      <c r="N5049">
        <v>0</v>
      </c>
      <c r="O5049">
        <v>2</v>
      </c>
      <c r="P5049">
        <v>2</v>
      </c>
      <c r="T5049" t="s">
        <v>55</v>
      </c>
      <c r="V5049" t="s">
        <v>67</v>
      </c>
      <c r="X5049" t="s">
        <v>72</v>
      </c>
      <c r="Z5049" t="s">
        <v>73</v>
      </c>
      <c r="AB5049" t="s">
        <v>729</v>
      </c>
      <c r="AC5049" t="s">
        <v>730</v>
      </c>
      <c r="AG5049" t="s">
        <v>27</v>
      </c>
      <c r="AH5049" t="str">
        <f>Table1[[#This Row],[Family]]</f>
        <v>Leptoceridae</v>
      </c>
      <c r="AI5049" t="s">
        <v>48</v>
      </c>
      <c r="AJ5049" t="s">
        <v>731</v>
      </c>
      <c r="AK5049">
        <v>4.0999999999999996</v>
      </c>
      <c r="AM5049" t="s">
        <v>42</v>
      </c>
      <c r="AN5049">
        <v>4.0999999999999996</v>
      </c>
      <c r="AO5049">
        <v>0</v>
      </c>
    </row>
    <row r="5050" spans="1:41" x14ac:dyDescent="0.25">
      <c r="A5050" t="s">
        <v>1021</v>
      </c>
      <c r="F5050" t="s">
        <v>1021</v>
      </c>
      <c r="G5050" s="1">
        <v>42459</v>
      </c>
      <c r="I5050" t="s">
        <v>1023</v>
      </c>
      <c r="J5050" t="s">
        <v>40</v>
      </c>
      <c r="K5050" t="s">
        <v>627</v>
      </c>
      <c r="L5050" t="s">
        <v>42</v>
      </c>
      <c r="M5050" t="s">
        <v>43</v>
      </c>
      <c r="N5050">
        <v>0</v>
      </c>
      <c r="O5050">
        <v>7</v>
      </c>
      <c r="P5050">
        <v>7</v>
      </c>
      <c r="T5050" t="s">
        <v>55</v>
      </c>
      <c r="V5050" t="s">
        <v>67</v>
      </c>
      <c r="X5050" t="s">
        <v>72</v>
      </c>
      <c r="Z5050" t="s">
        <v>73</v>
      </c>
      <c r="AB5050" t="s">
        <v>628</v>
      </c>
      <c r="AC5050" t="s">
        <v>629</v>
      </c>
      <c r="AG5050" t="s">
        <v>27</v>
      </c>
      <c r="AH5050" t="str">
        <f>Table1[[#This Row],[Family]]</f>
        <v>Leptoceridae</v>
      </c>
      <c r="AI5050" t="s">
        <v>60</v>
      </c>
      <c r="AJ5050" t="s">
        <v>133</v>
      </c>
      <c r="AK5050">
        <v>5</v>
      </c>
      <c r="AM5050" t="s">
        <v>42</v>
      </c>
      <c r="AN5050">
        <v>5</v>
      </c>
      <c r="AO5050">
        <v>0</v>
      </c>
    </row>
    <row r="5051" spans="1:41" x14ac:dyDescent="0.25">
      <c r="A5051" t="s">
        <v>1021</v>
      </c>
      <c r="F5051" t="s">
        <v>1021</v>
      </c>
      <c r="G5051" s="1">
        <v>42459</v>
      </c>
      <c r="I5051" t="s">
        <v>1023</v>
      </c>
      <c r="J5051" t="s">
        <v>40</v>
      </c>
      <c r="K5051" t="s">
        <v>269</v>
      </c>
      <c r="L5051" t="s">
        <v>42</v>
      </c>
      <c r="M5051" t="s">
        <v>79</v>
      </c>
      <c r="N5051">
        <v>0</v>
      </c>
      <c r="O5051">
        <v>1</v>
      </c>
      <c r="P5051">
        <v>1</v>
      </c>
      <c r="T5051" t="s">
        <v>55</v>
      </c>
      <c r="V5051" t="s">
        <v>67</v>
      </c>
      <c r="X5051" t="s">
        <v>72</v>
      </c>
      <c r="Z5051" t="s">
        <v>270</v>
      </c>
      <c r="AG5051" t="s">
        <v>24</v>
      </c>
      <c r="AH5051" t="str">
        <f>Table1[[#This Row],[FinalID]]</f>
        <v>LIMNEPHILIDAE</v>
      </c>
      <c r="AI5051" t="s">
        <v>60</v>
      </c>
      <c r="AJ5051" t="s">
        <v>271</v>
      </c>
      <c r="AK5051">
        <v>3.4</v>
      </c>
      <c r="AM5051" t="s">
        <v>42</v>
      </c>
      <c r="AN5051">
        <v>3.4</v>
      </c>
      <c r="AO5051">
        <v>0</v>
      </c>
    </row>
    <row r="5052" spans="1:41" x14ac:dyDescent="0.25">
      <c r="A5052" t="s">
        <v>1021</v>
      </c>
      <c r="F5052" t="s">
        <v>1021</v>
      </c>
      <c r="G5052" s="1">
        <v>42459</v>
      </c>
      <c r="I5052" t="s">
        <v>1023</v>
      </c>
      <c r="J5052" t="s">
        <v>40</v>
      </c>
      <c r="K5052" t="s">
        <v>352</v>
      </c>
      <c r="L5052" t="s">
        <v>42</v>
      </c>
      <c r="M5052" t="s">
        <v>43</v>
      </c>
      <c r="N5052">
        <v>0</v>
      </c>
      <c r="O5052">
        <v>1</v>
      </c>
      <c r="P5052">
        <v>1</v>
      </c>
      <c r="T5052" t="s">
        <v>55</v>
      </c>
      <c r="V5052" t="s">
        <v>67</v>
      </c>
      <c r="X5052" t="s">
        <v>72</v>
      </c>
      <c r="Z5052" t="s">
        <v>270</v>
      </c>
      <c r="AB5052" t="s">
        <v>353</v>
      </c>
      <c r="AC5052" t="s">
        <v>354</v>
      </c>
      <c r="AG5052" t="s">
        <v>27</v>
      </c>
      <c r="AH5052" t="str">
        <f>Table1[[#This Row],[Family]]</f>
        <v>Limnephilidae</v>
      </c>
      <c r="AI5052" t="s">
        <v>60</v>
      </c>
      <c r="AJ5052" t="s">
        <v>355</v>
      </c>
      <c r="AK5052">
        <v>3.1</v>
      </c>
      <c r="AM5052" t="s">
        <v>42</v>
      </c>
      <c r="AN5052">
        <v>3.1</v>
      </c>
      <c r="AO5052">
        <v>0</v>
      </c>
    </row>
    <row r="5053" spans="1:41" x14ac:dyDescent="0.25">
      <c r="A5053" t="s">
        <v>1021</v>
      </c>
      <c r="F5053" t="s">
        <v>1021</v>
      </c>
      <c r="G5053" s="1">
        <v>42459</v>
      </c>
      <c r="I5053" t="s">
        <v>1023</v>
      </c>
      <c r="J5053" t="s">
        <v>40</v>
      </c>
      <c r="K5053" t="s">
        <v>359</v>
      </c>
      <c r="L5053" t="s">
        <v>42</v>
      </c>
      <c r="M5053" t="s">
        <v>43</v>
      </c>
      <c r="N5053">
        <v>0</v>
      </c>
      <c r="O5053">
        <v>1</v>
      </c>
      <c r="P5053">
        <v>1</v>
      </c>
      <c r="T5053" t="s">
        <v>55</v>
      </c>
      <c r="V5053" t="s">
        <v>67</v>
      </c>
      <c r="X5053" t="s">
        <v>72</v>
      </c>
      <c r="Z5053" t="s">
        <v>360</v>
      </c>
      <c r="AC5053" t="s">
        <v>361</v>
      </c>
      <c r="AG5053" t="s">
        <v>27</v>
      </c>
      <c r="AH5053" t="str">
        <f>Table1[[#This Row],[Family]]</f>
        <v>Rhyacophilidae</v>
      </c>
      <c r="AI5053" t="s">
        <v>76</v>
      </c>
      <c r="AJ5053" t="s">
        <v>53</v>
      </c>
      <c r="AK5053">
        <v>2.1</v>
      </c>
      <c r="AM5053" t="s">
        <v>42</v>
      </c>
      <c r="AN5053">
        <v>2.1</v>
      </c>
      <c r="AO5053">
        <v>0</v>
      </c>
    </row>
    <row r="5054" spans="1:41" x14ac:dyDescent="0.25">
      <c r="A5054" t="s">
        <v>1021</v>
      </c>
      <c r="F5054" t="s">
        <v>1021</v>
      </c>
      <c r="G5054" s="1">
        <v>42459</v>
      </c>
      <c r="I5054" t="s">
        <v>1023</v>
      </c>
      <c r="J5054" t="s">
        <v>40</v>
      </c>
      <c r="K5054" t="s">
        <v>436</v>
      </c>
      <c r="L5054" t="s">
        <v>42</v>
      </c>
      <c r="M5054" t="s">
        <v>43</v>
      </c>
      <c r="N5054">
        <v>0</v>
      </c>
      <c r="O5054">
        <v>1</v>
      </c>
      <c r="P5054">
        <v>1</v>
      </c>
      <c r="T5054" t="s">
        <v>55</v>
      </c>
      <c r="V5054" t="s">
        <v>67</v>
      </c>
      <c r="X5054" t="s">
        <v>220</v>
      </c>
      <c r="Z5054" t="s">
        <v>437</v>
      </c>
      <c r="AC5054" t="s">
        <v>438</v>
      </c>
      <c r="AG5054" t="s">
        <v>27</v>
      </c>
      <c r="AH5054" t="str">
        <f>Table1[[#This Row],[Family]]</f>
        <v>Dytiscidae</v>
      </c>
      <c r="AI5054" t="s">
        <v>76</v>
      </c>
      <c r="AJ5054" t="s">
        <v>133</v>
      </c>
      <c r="AK5054">
        <v>5</v>
      </c>
      <c r="AM5054" t="s">
        <v>42</v>
      </c>
      <c r="AN5054">
        <v>5</v>
      </c>
      <c r="AO5054">
        <v>0</v>
      </c>
    </row>
    <row r="5055" spans="1:41" x14ac:dyDescent="0.25">
      <c r="A5055" t="s">
        <v>1021</v>
      </c>
      <c r="F5055" t="s">
        <v>1021</v>
      </c>
      <c r="G5055" s="1">
        <v>42459</v>
      </c>
      <c r="I5055" t="s">
        <v>1023</v>
      </c>
      <c r="J5055" t="s">
        <v>40</v>
      </c>
      <c r="K5055" t="s">
        <v>463</v>
      </c>
      <c r="L5055" t="s">
        <v>42</v>
      </c>
      <c r="M5055" t="s">
        <v>43</v>
      </c>
      <c r="N5055">
        <v>0</v>
      </c>
      <c r="O5055">
        <v>3</v>
      </c>
      <c r="P5055">
        <v>3</v>
      </c>
      <c r="T5055" t="s">
        <v>55</v>
      </c>
      <c r="V5055" t="s">
        <v>67</v>
      </c>
      <c r="X5055" t="s">
        <v>220</v>
      </c>
      <c r="Z5055" t="s">
        <v>221</v>
      </c>
      <c r="AC5055" t="s">
        <v>464</v>
      </c>
      <c r="AG5055" t="s">
        <v>27</v>
      </c>
      <c r="AH5055" t="str">
        <f>Table1[[#This Row],[Family]]</f>
        <v>Elmidae</v>
      </c>
      <c r="AI5055" t="s">
        <v>144</v>
      </c>
      <c r="AJ5055" t="s">
        <v>376</v>
      </c>
      <c r="AK5055">
        <v>5.7</v>
      </c>
      <c r="AM5055" t="s">
        <v>42</v>
      </c>
      <c r="AN5055">
        <v>5.7</v>
      </c>
      <c r="AO5055">
        <v>0</v>
      </c>
    </row>
    <row r="5056" spans="1:41" x14ac:dyDescent="0.25">
      <c r="A5056" t="s">
        <v>1021</v>
      </c>
      <c r="F5056" t="s">
        <v>1021</v>
      </c>
      <c r="G5056" s="1">
        <v>42459</v>
      </c>
      <c r="I5056" t="s">
        <v>1023</v>
      </c>
      <c r="J5056" t="s">
        <v>40</v>
      </c>
      <c r="K5056" t="s">
        <v>507</v>
      </c>
      <c r="L5056" t="s">
        <v>42</v>
      </c>
      <c r="M5056" t="s">
        <v>43</v>
      </c>
      <c r="N5056">
        <v>0</v>
      </c>
      <c r="O5056">
        <v>1</v>
      </c>
      <c r="P5056">
        <v>1</v>
      </c>
      <c r="T5056" t="s">
        <v>55</v>
      </c>
      <c r="V5056" t="s">
        <v>67</v>
      </c>
      <c r="X5056" t="s">
        <v>80</v>
      </c>
      <c r="Z5056" t="s">
        <v>81</v>
      </c>
      <c r="AC5056" t="s">
        <v>508</v>
      </c>
      <c r="AG5056" t="s">
        <v>27</v>
      </c>
      <c r="AH5056" t="str">
        <f>Table1[[#This Row],[Family]]</f>
        <v>Ceratopogonidae</v>
      </c>
      <c r="AI5056" t="s">
        <v>76</v>
      </c>
      <c r="AJ5056" t="s">
        <v>49</v>
      </c>
      <c r="AK5056">
        <v>3.3</v>
      </c>
      <c r="AM5056" t="s">
        <v>42</v>
      </c>
      <c r="AN5056">
        <v>3.3</v>
      </c>
      <c r="AO5056">
        <v>0</v>
      </c>
    </row>
    <row r="5057" spans="1:41" x14ac:dyDescent="0.25">
      <c r="A5057" t="s">
        <v>1021</v>
      </c>
      <c r="F5057" t="s">
        <v>1021</v>
      </c>
      <c r="G5057" s="1">
        <v>42459</v>
      </c>
      <c r="I5057" t="s">
        <v>1023</v>
      </c>
      <c r="J5057" t="s">
        <v>40</v>
      </c>
      <c r="K5057" t="s">
        <v>93</v>
      </c>
      <c r="L5057" t="s">
        <v>42</v>
      </c>
      <c r="M5057" t="s">
        <v>43</v>
      </c>
      <c r="N5057">
        <v>0</v>
      </c>
      <c r="O5057">
        <v>2</v>
      </c>
      <c r="P5057">
        <v>2</v>
      </c>
      <c r="T5057" t="s">
        <v>55</v>
      </c>
      <c r="V5057" t="s">
        <v>67</v>
      </c>
      <c r="X5057" t="s">
        <v>80</v>
      </c>
      <c r="Z5057" t="s">
        <v>86</v>
      </c>
      <c r="AB5057" t="s">
        <v>87</v>
      </c>
      <c r="AC5057" t="s">
        <v>94</v>
      </c>
      <c r="AG5057" t="s">
        <v>27</v>
      </c>
      <c r="AH5057" t="str">
        <f>Table1[[#This Row],[Family]]</f>
        <v>Chironomidae</v>
      </c>
      <c r="AI5057" t="s">
        <v>60</v>
      </c>
      <c r="AJ5057" t="s">
        <v>95</v>
      </c>
      <c r="AK5057">
        <v>6.3</v>
      </c>
      <c r="AM5057" t="s">
        <v>42</v>
      </c>
      <c r="AN5057">
        <v>6.3</v>
      </c>
      <c r="AO5057">
        <v>0</v>
      </c>
    </row>
    <row r="5058" spans="1:41" x14ac:dyDescent="0.25">
      <c r="A5058" t="s">
        <v>1021</v>
      </c>
      <c r="F5058" t="s">
        <v>1021</v>
      </c>
      <c r="G5058" s="1">
        <v>42459</v>
      </c>
      <c r="I5058" t="s">
        <v>1023</v>
      </c>
      <c r="J5058" t="s">
        <v>40</v>
      </c>
      <c r="K5058" t="s">
        <v>96</v>
      </c>
      <c r="L5058" t="s">
        <v>42</v>
      </c>
      <c r="M5058" t="s">
        <v>79</v>
      </c>
      <c r="N5058">
        <v>0</v>
      </c>
      <c r="O5058">
        <v>1</v>
      </c>
      <c r="P5058">
        <v>1</v>
      </c>
      <c r="T5058" t="s">
        <v>55</v>
      </c>
      <c r="V5058" t="s">
        <v>67</v>
      </c>
      <c r="X5058" t="s">
        <v>80</v>
      </c>
      <c r="Z5058" t="s">
        <v>86</v>
      </c>
      <c r="AB5058" t="s">
        <v>97</v>
      </c>
      <c r="AG5058" t="s">
        <v>26</v>
      </c>
      <c r="AH5058" t="s">
        <v>86</v>
      </c>
      <c r="AI5058" t="s">
        <v>48</v>
      </c>
      <c r="AK5058">
        <v>3.5</v>
      </c>
      <c r="AM5058" t="s">
        <v>42</v>
      </c>
      <c r="AN5058">
        <v>3.5</v>
      </c>
      <c r="AO5058">
        <v>0</v>
      </c>
    </row>
    <row r="5059" spans="1:41" x14ac:dyDescent="0.25">
      <c r="A5059" t="s">
        <v>1021</v>
      </c>
      <c r="F5059" t="s">
        <v>1021</v>
      </c>
      <c r="G5059" s="1">
        <v>42459</v>
      </c>
      <c r="I5059" t="s">
        <v>1023</v>
      </c>
      <c r="J5059" t="s">
        <v>40</v>
      </c>
      <c r="K5059" t="s">
        <v>183</v>
      </c>
      <c r="L5059" t="s">
        <v>42</v>
      </c>
      <c r="M5059" t="s">
        <v>43</v>
      </c>
      <c r="N5059">
        <v>0</v>
      </c>
      <c r="O5059">
        <v>1</v>
      </c>
      <c r="P5059">
        <v>1</v>
      </c>
      <c r="T5059" t="s">
        <v>55</v>
      </c>
      <c r="V5059" t="s">
        <v>67</v>
      </c>
      <c r="X5059" t="s">
        <v>80</v>
      </c>
      <c r="Z5059" t="s">
        <v>86</v>
      </c>
      <c r="AB5059" t="s">
        <v>97</v>
      </c>
      <c r="AC5059" t="s">
        <v>184</v>
      </c>
      <c r="AG5059" t="s">
        <v>27</v>
      </c>
      <c r="AH5059" t="str">
        <f>Table1[[#This Row],[Family]]</f>
        <v>Chironomidae</v>
      </c>
      <c r="AI5059" t="s">
        <v>48</v>
      </c>
      <c r="AJ5059" t="s">
        <v>185</v>
      </c>
      <c r="AK5059">
        <v>2.1</v>
      </c>
      <c r="AM5059" t="s">
        <v>42</v>
      </c>
      <c r="AN5059">
        <v>2.1</v>
      </c>
      <c r="AO5059">
        <v>0</v>
      </c>
    </row>
    <row r="5060" spans="1:41" x14ac:dyDescent="0.25">
      <c r="A5060" t="s">
        <v>1021</v>
      </c>
      <c r="F5060" t="s">
        <v>1021</v>
      </c>
      <c r="G5060" s="1">
        <v>42459</v>
      </c>
      <c r="I5060" t="s">
        <v>1023</v>
      </c>
      <c r="J5060" t="s">
        <v>40</v>
      </c>
      <c r="K5060" t="s">
        <v>98</v>
      </c>
      <c r="L5060" t="s">
        <v>42</v>
      </c>
      <c r="M5060" t="s">
        <v>43</v>
      </c>
      <c r="N5060">
        <v>0</v>
      </c>
      <c r="O5060">
        <v>3</v>
      </c>
      <c r="P5060">
        <v>3</v>
      </c>
      <c r="T5060" t="s">
        <v>55</v>
      </c>
      <c r="V5060" t="s">
        <v>67</v>
      </c>
      <c r="X5060" t="s">
        <v>80</v>
      </c>
      <c r="Z5060" t="s">
        <v>86</v>
      </c>
      <c r="AB5060" t="s">
        <v>97</v>
      </c>
      <c r="AC5060" t="s">
        <v>99</v>
      </c>
      <c r="AG5060" t="s">
        <v>27</v>
      </c>
      <c r="AH5060" t="str">
        <f>Table1[[#This Row],[Family]]</f>
        <v>Chironomidae</v>
      </c>
      <c r="AI5060" t="s">
        <v>92</v>
      </c>
      <c r="AJ5060" t="s">
        <v>95</v>
      </c>
      <c r="AK5060">
        <v>4.9000000000000004</v>
      </c>
      <c r="AM5060" t="s">
        <v>42</v>
      </c>
      <c r="AN5060">
        <v>4.9000000000000004</v>
      </c>
      <c r="AO5060">
        <v>0</v>
      </c>
    </row>
    <row r="5061" spans="1:41" x14ac:dyDescent="0.25">
      <c r="A5061" t="s">
        <v>1021</v>
      </c>
      <c r="F5061" t="s">
        <v>1021</v>
      </c>
      <c r="G5061" s="1">
        <v>42459</v>
      </c>
      <c r="I5061" t="s">
        <v>1023</v>
      </c>
      <c r="J5061" t="s">
        <v>40</v>
      </c>
      <c r="K5061" t="s">
        <v>107</v>
      </c>
      <c r="L5061" t="s">
        <v>42</v>
      </c>
      <c r="M5061" t="s">
        <v>43</v>
      </c>
      <c r="N5061">
        <v>0</v>
      </c>
      <c r="O5061">
        <v>4</v>
      </c>
      <c r="P5061">
        <v>4</v>
      </c>
      <c r="T5061" t="s">
        <v>55</v>
      </c>
      <c r="V5061" t="s">
        <v>67</v>
      </c>
      <c r="X5061" t="s">
        <v>80</v>
      </c>
      <c r="Z5061" t="s">
        <v>86</v>
      </c>
      <c r="AC5061" t="s">
        <v>108</v>
      </c>
      <c r="AG5061" t="s">
        <v>27</v>
      </c>
      <c r="AH5061" t="str">
        <f>Table1[[#This Row],[Family]]</f>
        <v>Chironomidae</v>
      </c>
      <c r="AI5061" t="s">
        <v>48</v>
      </c>
      <c r="AJ5061" t="s">
        <v>82</v>
      </c>
      <c r="AK5061">
        <v>9.1999999999999993</v>
      </c>
      <c r="AM5061" t="s">
        <v>42</v>
      </c>
      <c r="AN5061">
        <v>9.1999999999999993</v>
      </c>
      <c r="AO5061">
        <v>0</v>
      </c>
    </row>
    <row r="5062" spans="1:41" x14ac:dyDescent="0.25">
      <c r="A5062" t="s">
        <v>1021</v>
      </c>
      <c r="F5062" t="s">
        <v>1021</v>
      </c>
      <c r="G5062" s="1">
        <v>42459</v>
      </c>
      <c r="I5062" t="s">
        <v>1023</v>
      </c>
      <c r="J5062" t="s">
        <v>40</v>
      </c>
      <c r="K5062" t="s">
        <v>481</v>
      </c>
      <c r="L5062" t="s">
        <v>42</v>
      </c>
      <c r="M5062" t="s">
        <v>43</v>
      </c>
      <c r="N5062">
        <v>0</v>
      </c>
      <c r="O5062">
        <v>1</v>
      </c>
      <c r="P5062">
        <v>1</v>
      </c>
      <c r="T5062" t="s">
        <v>55</v>
      </c>
      <c r="V5062" t="s">
        <v>67</v>
      </c>
      <c r="X5062" t="s">
        <v>80</v>
      </c>
      <c r="Z5062" t="s">
        <v>86</v>
      </c>
      <c r="AC5062" t="s">
        <v>482</v>
      </c>
      <c r="AG5062" t="s">
        <v>27</v>
      </c>
      <c r="AH5062" t="str">
        <f>Table1[[#This Row],[Family]]</f>
        <v>Chironomidae</v>
      </c>
      <c r="AI5062" t="s">
        <v>48</v>
      </c>
      <c r="AJ5062" t="s">
        <v>61</v>
      </c>
      <c r="AK5062">
        <v>2.1</v>
      </c>
      <c r="AM5062" t="s">
        <v>42</v>
      </c>
      <c r="AN5062">
        <v>2.1</v>
      </c>
      <c r="AO5062">
        <v>0</v>
      </c>
    </row>
    <row r="5063" spans="1:41" x14ac:dyDescent="0.25">
      <c r="A5063" t="s">
        <v>1021</v>
      </c>
      <c r="F5063" t="s">
        <v>1021</v>
      </c>
      <c r="G5063" s="1">
        <v>42459</v>
      </c>
      <c r="I5063" t="s">
        <v>1023</v>
      </c>
      <c r="J5063" t="s">
        <v>40</v>
      </c>
      <c r="K5063" t="s">
        <v>229</v>
      </c>
      <c r="L5063" t="s">
        <v>42</v>
      </c>
      <c r="M5063" t="s">
        <v>43</v>
      </c>
      <c r="N5063">
        <v>0</v>
      </c>
      <c r="O5063">
        <v>6</v>
      </c>
      <c r="P5063">
        <v>6</v>
      </c>
      <c r="T5063" t="s">
        <v>55</v>
      </c>
      <c r="V5063" t="s">
        <v>67</v>
      </c>
      <c r="X5063" t="s">
        <v>80</v>
      </c>
      <c r="Z5063" t="s">
        <v>86</v>
      </c>
      <c r="AC5063" t="s">
        <v>230</v>
      </c>
      <c r="AG5063" t="s">
        <v>27</v>
      </c>
      <c r="AH5063" t="str">
        <f>Table1[[#This Row],[Family]]</f>
        <v>Chironomidae</v>
      </c>
      <c r="AI5063" t="s">
        <v>48</v>
      </c>
      <c r="AJ5063" t="s">
        <v>61</v>
      </c>
      <c r="AK5063">
        <v>6.2</v>
      </c>
      <c r="AM5063" t="s">
        <v>42</v>
      </c>
      <c r="AN5063">
        <v>6.2</v>
      </c>
      <c r="AO5063">
        <v>0</v>
      </c>
    </row>
    <row r="5064" spans="1:41" x14ac:dyDescent="0.25">
      <c r="A5064" t="s">
        <v>1021</v>
      </c>
      <c r="F5064" t="s">
        <v>1021</v>
      </c>
      <c r="G5064" s="1">
        <v>42459</v>
      </c>
      <c r="I5064" t="s">
        <v>1023</v>
      </c>
      <c r="J5064" t="s">
        <v>40</v>
      </c>
      <c r="K5064" t="s">
        <v>231</v>
      </c>
      <c r="L5064" t="s">
        <v>42</v>
      </c>
      <c r="M5064" t="s">
        <v>43</v>
      </c>
      <c r="N5064">
        <v>0</v>
      </c>
      <c r="O5064">
        <v>2</v>
      </c>
      <c r="P5064">
        <v>2</v>
      </c>
      <c r="T5064" t="s">
        <v>55</v>
      </c>
      <c r="V5064" t="s">
        <v>67</v>
      </c>
      <c r="X5064" t="s">
        <v>80</v>
      </c>
      <c r="Z5064" t="s">
        <v>86</v>
      </c>
      <c r="AB5064" t="s">
        <v>115</v>
      </c>
      <c r="AC5064" t="s">
        <v>232</v>
      </c>
      <c r="AG5064" t="s">
        <v>27</v>
      </c>
      <c r="AH5064" t="str">
        <f>Table1[[#This Row],[Family]]</f>
        <v>Chironomidae</v>
      </c>
      <c r="AI5064" t="s">
        <v>76</v>
      </c>
      <c r="AJ5064" t="s">
        <v>61</v>
      </c>
      <c r="AK5064">
        <v>8.1</v>
      </c>
      <c r="AM5064" t="s">
        <v>42</v>
      </c>
      <c r="AN5064">
        <v>8.1</v>
      </c>
      <c r="AO5064">
        <v>0</v>
      </c>
    </row>
    <row r="5065" spans="1:41" x14ac:dyDescent="0.25">
      <c r="A5065" t="s">
        <v>1021</v>
      </c>
      <c r="F5065" t="s">
        <v>1021</v>
      </c>
      <c r="G5065" s="1">
        <v>42459</v>
      </c>
      <c r="I5065" t="s">
        <v>1023</v>
      </c>
      <c r="J5065" t="s">
        <v>40</v>
      </c>
      <c r="K5065" t="s">
        <v>123</v>
      </c>
      <c r="L5065" t="s">
        <v>42</v>
      </c>
      <c r="M5065" t="s">
        <v>43</v>
      </c>
      <c r="N5065">
        <v>0</v>
      </c>
      <c r="O5065">
        <v>1</v>
      </c>
      <c r="P5065">
        <v>1</v>
      </c>
      <c r="T5065" t="s">
        <v>55</v>
      </c>
      <c r="V5065" t="s">
        <v>67</v>
      </c>
      <c r="X5065" t="s">
        <v>80</v>
      </c>
      <c r="Z5065" t="s">
        <v>86</v>
      </c>
      <c r="AC5065" t="s">
        <v>124</v>
      </c>
      <c r="AG5065" t="s">
        <v>27</v>
      </c>
      <c r="AH5065" t="str">
        <f>Table1[[#This Row],[Family]]</f>
        <v>Chironomidae</v>
      </c>
      <c r="AI5065" t="s">
        <v>76</v>
      </c>
      <c r="AJ5065" t="s">
        <v>61</v>
      </c>
      <c r="AK5065">
        <v>8.1999999999999993</v>
      </c>
      <c r="AM5065" t="s">
        <v>42</v>
      </c>
      <c r="AN5065">
        <v>8.1999999999999993</v>
      </c>
      <c r="AO5065">
        <v>0</v>
      </c>
    </row>
    <row r="5066" spans="1:41" x14ac:dyDescent="0.25">
      <c r="A5066" t="s">
        <v>1021</v>
      </c>
      <c r="F5066" t="s">
        <v>1021</v>
      </c>
      <c r="G5066" s="1">
        <v>42459</v>
      </c>
      <c r="I5066" t="s">
        <v>1023</v>
      </c>
      <c r="J5066" t="s">
        <v>40</v>
      </c>
      <c r="K5066" t="s">
        <v>236</v>
      </c>
      <c r="L5066" t="s">
        <v>42</v>
      </c>
      <c r="M5066" t="s">
        <v>43</v>
      </c>
      <c r="N5066">
        <v>0</v>
      </c>
      <c r="O5066">
        <v>15</v>
      </c>
      <c r="P5066">
        <v>15</v>
      </c>
      <c r="T5066" t="s">
        <v>55</v>
      </c>
      <c r="V5066" t="s">
        <v>67</v>
      </c>
      <c r="X5066" t="s">
        <v>80</v>
      </c>
      <c r="Z5066" t="s">
        <v>199</v>
      </c>
      <c r="AB5066" t="s">
        <v>237</v>
      </c>
      <c r="AC5066" t="s">
        <v>238</v>
      </c>
      <c r="AG5066" t="s">
        <v>27</v>
      </c>
      <c r="AH5066" t="str">
        <f>Table1[[#This Row],[Family]]</f>
        <v>Simuliidae</v>
      </c>
      <c r="AI5066" t="s">
        <v>92</v>
      </c>
      <c r="AJ5066" t="s">
        <v>53</v>
      </c>
      <c r="AK5066">
        <v>5.7</v>
      </c>
      <c r="AM5066" t="s">
        <v>42</v>
      </c>
      <c r="AN5066">
        <v>5.7</v>
      </c>
      <c r="AO5066">
        <v>0</v>
      </c>
    </row>
    <row r="5067" spans="1:41" x14ac:dyDescent="0.25">
      <c r="A5067" t="s">
        <v>1021</v>
      </c>
      <c r="F5067" t="s">
        <v>1021</v>
      </c>
      <c r="G5067" s="1">
        <v>42459</v>
      </c>
      <c r="I5067" t="s">
        <v>1023</v>
      </c>
      <c r="J5067" t="s">
        <v>40</v>
      </c>
      <c r="K5067" t="s">
        <v>432</v>
      </c>
      <c r="L5067" t="s">
        <v>42</v>
      </c>
      <c r="M5067" t="s">
        <v>43</v>
      </c>
      <c r="N5067">
        <v>0</v>
      </c>
      <c r="O5067">
        <v>1</v>
      </c>
      <c r="P5067">
        <v>1</v>
      </c>
      <c r="T5067" t="s">
        <v>55</v>
      </c>
      <c r="V5067" t="s">
        <v>67</v>
      </c>
      <c r="X5067" t="s">
        <v>80</v>
      </c>
      <c r="Z5067" t="s">
        <v>126</v>
      </c>
      <c r="AC5067" t="s">
        <v>433</v>
      </c>
      <c r="AG5067" t="s">
        <v>27</v>
      </c>
      <c r="AH5067" t="str">
        <f>Table1[[#This Row],[Family]]</f>
        <v>Tabanidae</v>
      </c>
      <c r="AI5067" t="s">
        <v>76</v>
      </c>
      <c r="AJ5067" t="s">
        <v>82</v>
      </c>
      <c r="AK5067">
        <v>2.9</v>
      </c>
      <c r="AM5067" t="s">
        <v>42</v>
      </c>
      <c r="AN5067">
        <v>2.9</v>
      </c>
      <c r="AO506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5"/>
  <sheetViews>
    <sheetView tabSelected="1" topLeftCell="L1" workbookViewId="0">
      <selection activeCell="AE4" sqref="AE4"/>
    </sheetView>
  </sheetViews>
  <sheetFormatPr defaultRowHeight="15" x14ac:dyDescent="0.25"/>
  <cols>
    <col min="11" max="11" width="22.7109375" bestFit="1" customWidth="1"/>
    <col min="13" max="13" width="11.140625" bestFit="1" customWidth="1"/>
    <col min="16" max="16" width="14.42578125" bestFit="1" customWidth="1"/>
  </cols>
  <sheetData>
    <row r="1" spans="1:37" x14ac:dyDescent="0.25">
      <c r="A1" t="s">
        <v>1022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</row>
    <row r="2" spans="1:37" x14ac:dyDescent="0.25">
      <c r="A2" t="s">
        <v>39</v>
      </c>
      <c r="F2" t="s">
        <v>39</v>
      </c>
      <c r="G2">
        <v>42450</v>
      </c>
      <c r="I2" t="s">
        <v>1023</v>
      </c>
      <c r="J2" t="s">
        <v>40</v>
      </c>
      <c r="K2" t="s">
        <v>41</v>
      </c>
      <c r="L2" t="s">
        <v>42</v>
      </c>
      <c r="M2">
        <v>0</v>
      </c>
      <c r="N2">
        <v>0</v>
      </c>
      <c r="O2">
        <f t="shared" ref="O2:O65" si="0">SUMIFS(Count,StationID,A2,SampleID,F2,CollDate,G2,ModTaxa,K2)</f>
        <v>2</v>
      </c>
      <c r="Q2" t="s">
        <v>44</v>
      </c>
      <c r="S2" t="s">
        <v>45</v>
      </c>
      <c r="U2" t="s">
        <v>46</v>
      </c>
      <c r="W2" t="s">
        <v>47</v>
      </c>
      <c r="AD2" t="str">
        <f>INDEX(Rank,MATCH(K2,FinalID,0),1)</f>
        <v>Family</v>
      </c>
      <c r="AE2" t="s">
        <v>1025</v>
      </c>
      <c r="AF2" t="s">
        <v>49</v>
      </c>
      <c r="AG2">
        <v>8.5</v>
      </c>
      <c r="AI2" t="s">
        <v>42</v>
      </c>
      <c r="AJ2">
        <v>8.5</v>
      </c>
    </row>
    <row r="3" spans="1:37" x14ac:dyDescent="0.25">
      <c r="A3" t="s">
        <v>39</v>
      </c>
      <c r="F3" t="s">
        <v>39</v>
      </c>
      <c r="G3">
        <v>42450</v>
      </c>
      <c r="I3" t="s">
        <v>1023</v>
      </c>
      <c r="J3" t="s">
        <v>40</v>
      </c>
      <c r="K3" t="s">
        <v>50</v>
      </c>
      <c r="L3" t="s">
        <v>42</v>
      </c>
      <c r="M3">
        <v>0</v>
      </c>
      <c r="N3">
        <v>0</v>
      </c>
      <c r="O3">
        <f t="shared" si="0"/>
        <v>18</v>
      </c>
      <c r="Q3" t="s">
        <v>44</v>
      </c>
      <c r="S3" t="s">
        <v>45</v>
      </c>
      <c r="U3" t="s">
        <v>51</v>
      </c>
      <c r="W3" t="s">
        <v>52</v>
      </c>
      <c r="AD3" t="str">
        <f>INDEX(Rank,MATCH(K3,FinalID,0),1)</f>
        <v>Family</v>
      </c>
      <c r="AE3" t="s">
        <v>1025</v>
      </c>
      <c r="AF3" t="s">
        <v>53</v>
      </c>
      <c r="AG3">
        <v>8.4</v>
      </c>
      <c r="AI3" t="s">
        <v>42</v>
      </c>
      <c r="AJ3">
        <v>8.4</v>
      </c>
    </row>
    <row r="4" spans="1:37" x14ac:dyDescent="0.25">
      <c r="A4" t="s">
        <v>39</v>
      </c>
      <c r="F4" t="s">
        <v>39</v>
      </c>
      <c r="G4">
        <v>42450</v>
      </c>
      <c r="I4" t="s">
        <v>1023</v>
      </c>
      <c r="J4" t="s">
        <v>40</v>
      </c>
      <c r="K4" t="s">
        <v>58</v>
      </c>
      <c r="L4" t="s">
        <v>42</v>
      </c>
      <c r="M4">
        <v>0</v>
      </c>
      <c r="N4">
        <v>0</v>
      </c>
      <c r="O4">
        <f t="shared" si="0"/>
        <v>37</v>
      </c>
      <c r="Q4" t="s">
        <v>55</v>
      </c>
      <c r="S4" t="s">
        <v>56</v>
      </c>
      <c r="U4" t="s">
        <v>57</v>
      </c>
      <c r="W4" t="s">
        <v>58</v>
      </c>
      <c r="AD4" t="s">
        <v>24</v>
      </c>
      <c r="AE4" t="s">
        <v>1029</v>
      </c>
      <c r="AF4" t="s">
        <v>61</v>
      </c>
      <c r="AG4">
        <v>4.2</v>
      </c>
      <c r="AI4" t="s">
        <v>42</v>
      </c>
      <c r="AJ4">
        <v>4.2</v>
      </c>
    </row>
    <row r="5" spans="1:37" x14ac:dyDescent="0.25">
      <c r="A5" t="s">
        <v>39</v>
      </c>
      <c r="F5" t="s">
        <v>39</v>
      </c>
      <c r="G5">
        <v>42450</v>
      </c>
      <c r="I5" t="s">
        <v>1023</v>
      </c>
      <c r="J5" t="s">
        <v>40</v>
      </c>
      <c r="K5" t="s">
        <v>64</v>
      </c>
      <c r="L5" t="s">
        <v>42</v>
      </c>
      <c r="M5">
        <v>0</v>
      </c>
      <c r="N5">
        <v>0</v>
      </c>
      <c r="O5">
        <f t="shared" si="0"/>
        <v>8</v>
      </c>
      <c r="Q5" t="s">
        <v>55</v>
      </c>
      <c r="S5" t="s">
        <v>56</v>
      </c>
      <c r="U5" t="s">
        <v>63</v>
      </c>
      <c r="W5" t="s">
        <v>64</v>
      </c>
      <c r="AD5" t="s">
        <v>24</v>
      </c>
      <c r="AE5" t="s">
        <v>1025</v>
      </c>
      <c r="AF5" t="s">
        <v>61</v>
      </c>
      <c r="AG5">
        <v>2.6</v>
      </c>
      <c r="AI5" t="s">
        <v>42</v>
      </c>
      <c r="AJ5">
        <v>2.6</v>
      </c>
    </row>
    <row r="6" spans="1:37" x14ac:dyDescent="0.25">
      <c r="A6" t="s">
        <v>39</v>
      </c>
      <c r="F6" t="s">
        <v>39</v>
      </c>
      <c r="G6">
        <v>42450</v>
      </c>
      <c r="I6" t="s">
        <v>1023</v>
      </c>
      <c r="J6" t="s">
        <v>40</v>
      </c>
      <c r="K6" t="s">
        <v>69</v>
      </c>
      <c r="L6" t="s">
        <v>42</v>
      </c>
      <c r="M6">
        <v>0</v>
      </c>
      <c r="N6">
        <v>0</v>
      </c>
      <c r="O6">
        <f t="shared" si="0"/>
        <v>4</v>
      </c>
      <c r="Q6" t="s">
        <v>55</v>
      </c>
      <c r="S6" t="s">
        <v>67</v>
      </c>
      <c r="U6" t="s">
        <v>68</v>
      </c>
      <c r="W6" t="s">
        <v>69</v>
      </c>
      <c r="AD6" t="s">
        <v>24</v>
      </c>
      <c r="AE6" t="s">
        <v>1025</v>
      </c>
      <c r="AF6" t="s">
        <v>61</v>
      </c>
      <c r="AG6">
        <v>2.1</v>
      </c>
      <c r="AI6" t="s">
        <v>42</v>
      </c>
      <c r="AJ6">
        <v>2.1</v>
      </c>
    </row>
    <row r="7" spans="1:37" x14ac:dyDescent="0.25">
      <c r="A7" t="s">
        <v>39</v>
      </c>
      <c r="F7" t="s">
        <v>39</v>
      </c>
      <c r="G7">
        <v>42450</v>
      </c>
      <c r="I7" t="s">
        <v>1023</v>
      </c>
      <c r="J7" t="s">
        <v>40</v>
      </c>
      <c r="K7" t="s">
        <v>73</v>
      </c>
      <c r="L7" t="s">
        <v>42</v>
      </c>
      <c r="M7">
        <v>0</v>
      </c>
      <c r="N7">
        <v>0</v>
      </c>
      <c r="O7">
        <f t="shared" si="0"/>
        <v>1</v>
      </c>
      <c r="Q7" t="s">
        <v>55</v>
      </c>
      <c r="S7" t="s">
        <v>67</v>
      </c>
      <c r="U7" t="s">
        <v>72</v>
      </c>
      <c r="W7" t="s">
        <v>73</v>
      </c>
      <c r="AD7" t="s">
        <v>24</v>
      </c>
      <c r="AE7" t="s">
        <v>1027</v>
      </c>
      <c r="AF7" t="s">
        <v>77</v>
      </c>
      <c r="AG7">
        <v>4.7</v>
      </c>
      <c r="AI7" t="s">
        <v>42</v>
      </c>
      <c r="AJ7">
        <v>4.7</v>
      </c>
    </row>
    <row r="8" spans="1:37" x14ac:dyDescent="0.25">
      <c r="A8" t="s">
        <v>39</v>
      </c>
      <c r="F8" t="s">
        <v>39</v>
      </c>
      <c r="G8">
        <v>42450</v>
      </c>
      <c r="I8" t="s">
        <v>1023</v>
      </c>
      <c r="J8" t="s">
        <v>40</v>
      </c>
      <c r="K8" t="s">
        <v>78</v>
      </c>
      <c r="L8" t="s">
        <v>42</v>
      </c>
      <c r="M8">
        <v>0</v>
      </c>
      <c r="N8">
        <v>0</v>
      </c>
      <c r="O8">
        <f t="shared" si="0"/>
        <v>2</v>
      </c>
      <c r="Q8" t="s">
        <v>55</v>
      </c>
      <c r="S8" t="s">
        <v>67</v>
      </c>
      <c r="U8" t="s">
        <v>80</v>
      </c>
      <c r="W8" t="s">
        <v>81</v>
      </c>
      <c r="AD8" t="str">
        <f>INDEX(Rank,MATCH(K8,FinalID,0),1)</f>
        <v>Family</v>
      </c>
      <c r="AE8" t="s">
        <v>1027</v>
      </c>
      <c r="AF8" t="s">
        <v>82</v>
      </c>
      <c r="AG8">
        <v>3.6</v>
      </c>
      <c r="AI8" t="s">
        <v>42</v>
      </c>
      <c r="AJ8">
        <v>3.6</v>
      </c>
    </row>
    <row r="9" spans="1:37" x14ac:dyDescent="0.25">
      <c r="A9" t="s">
        <v>39</v>
      </c>
      <c r="F9" t="s">
        <v>39</v>
      </c>
      <c r="G9">
        <v>42450</v>
      </c>
      <c r="I9" t="s">
        <v>1023</v>
      </c>
      <c r="J9" t="s">
        <v>40</v>
      </c>
      <c r="K9" t="s">
        <v>86</v>
      </c>
      <c r="L9" t="s">
        <v>42</v>
      </c>
      <c r="M9">
        <v>0</v>
      </c>
      <c r="N9">
        <v>0</v>
      </c>
      <c r="O9">
        <f t="shared" si="0"/>
        <v>51</v>
      </c>
      <c r="Q9" t="s">
        <v>55</v>
      </c>
      <c r="S9" t="s">
        <v>67</v>
      </c>
      <c r="U9" t="s">
        <v>80</v>
      </c>
      <c r="W9" t="s">
        <v>86</v>
      </c>
      <c r="AD9" t="s">
        <v>24</v>
      </c>
      <c r="AG9">
        <v>5.9</v>
      </c>
      <c r="AI9" t="s">
        <v>42</v>
      </c>
      <c r="AJ9">
        <v>5.9</v>
      </c>
    </row>
    <row r="10" spans="1:37" x14ac:dyDescent="0.25">
      <c r="A10" t="s">
        <v>39</v>
      </c>
      <c r="F10" t="s">
        <v>39</v>
      </c>
      <c r="G10">
        <v>42450</v>
      </c>
      <c r="I10" t="s">
        <v>1023</v>
      </c>
      <c r="J10" t="s">
        <v>40</v>
      </c>
      <c r="K10" t="s">
        <v>126</v>
      </c>
      <c r="L10" t="s">
        <v>42</v>
      </c>
      <c r="M10">
        <v>0</v>
      </c>
      <c r="N10">
        <v>0</v>
      </c>
      <c r="O10">
        <f t="shared" si="0"/>
        <v>1</v>
      </c>
      <c r="Q10" t="s">
        <v>55</v>
      </c>
      <c r="S10" t="s">
        <v>67</v>
      </c>
      <c r="U10" t="s">
        <v>80</v>
      </c>
      <c r="W10" t="s">
        <v>126</v>
      </c>
      <c r="AD10" t="s">
        <v>24</v>
      </c>
      <c r="AE10" t="s">
        <v>1027</v>
      </c>
      <c r="AF10" t="s">
        <v>82</v>
      </c>
      <c r="AG10">
        <v>2.8</v>
      </c>
      <c r="AI10" t="s">
        <v>42</v>
      </c>
      <c r="AJ10">
        <v>2.8</v>
      </c>
    </row>
    <row r="11" spans="1:37" x14ac:dyDescent="0.25">
      <c r="A11" t="s">
        <v>128</v>
      </c>
      <c r="F11" t="s">
        <v>128</v>
      </c>
      <c r="G11">
        <v>42452</v>
      </c>
      <c r="I11" t="s">
        <v>1023</v>
      </c>
      <c r="J11" t="s">
        <v>129</v>
      </c>
      <c r="K11" t="s">
        <v>131</v>
      </c>
      <c r="L11" t="s">
        <v>42</v>
      </c>
      <c r="M11">
        <v>0</v>
      </c>
      <c r="N11">
        <v>0</v>
      </c>
      <c r="O11">
        <f t="shared" si="0"/>
        <v>2</v>
      </c>
      <c r="Q11" t="s">
        <v>55</v>
      </c>
      <c r="S11" t="s">
        <v>67</v>
      </c>
      <c r="U11" t="s">
        <v>68</v>
      </c>
      <c r="W11" t="s">
        <v>131</v>
      </c>
      <c r="AD11" t="s">
        <v>24</v>
      </c>
      <c r="AE11" t="s">
        <v>1025</v>
      </c>
      <c r="AF11" t="s">
        <v>133</v>
      </c>
      <c r="AG11">
        <v>2.6</v>
      </c>
      <c r="AI11" t="s">
        <v>42</v>
      </c>
      <c r="AJ11">
        <v>2.6</v>
      </c>
    </row>
    <row r="12" spans="1:37" x14ac:dyDescent="0.25">
      <c r="A12" t="s">
        <v>128</v>
      </c>
      <c r="F12" t="s">
        <v>128</v>
      </c>
      <c r="G12">
        <v>42452</v>
      </c>
      <c r="I12" t="s">
        <v>1023</v>
      </c>
      <c r="J12" t="s">
        <v>129</v>
      </c>
      <c r="K12" t="s">
        <v>134</v>
      </c>
      <c r="L12" t="s">
        <v>42</v>
      </c>
      <c r="M12">
        <v>0</v>
      </c>
      <c r="N12">
        <v>0</v>
      </c>
      <c r="O12">
        <f t="shared" si="0"/>
        <v>2</v>
      </c>
      <c r="Q12" t="s">
        <v>55</v>
      </c>
      <c r="S12" t="s">
        <v>67</v>
      </c>
      <c r="U12" t="s">
        <v>68</v>
      </c>
      <c r="W12" t="s">
        <v>135</v>
      </c>
      <c r="AD12" t="str">
        <f>INDEX(Rank,MATCH(K12,FinalID,0),1)</f>
        <v>Family</v>
      </c>
      <c r="AE12" t="s">
        <v>1025</v>
      </c>
      <c r="AF12" t="s">
        <v>136</v>
      </c>
      <c r="AG12">
        <v>1.7</v>
      </c>
      <c r="AI12" t="s">
        <v>42</v>
      </c>
      <c r="AJ12">
        <v>1.7</v>
      </c>
    </row>
    <row r="13" spans="1:37" x14ac:dyDescent="0.25">
      <c r="A13" t="s">
        <v>128</v>
      </c>
      <c r="F13" t="s">
        <v>128</v>
      </c>
      <c r="G13">
        <v>42452</v>
      </c>
      <c r="I13" t="s">
        <v>1023</v>
      </c>
      <c r="J13" t="s">
        <v>129</v>
      </c>
      <c r="K13" t="s">
        <v>138</v>
      </c>
      <c r="L13" t="s">
        <v>42</v>
      </c>
      <c r="M13">
        <v>0</v>
      </c>
      <c r="N13">
        <v>0</v>
      </c>
      <c r="O13">
        <f t="shared" si="0"/>
        <v>7</v>
      </c>
      <c r="Q13" t="s">
        <v>55</v>
      </c>
      <c r="S13" t="s">
        <v>67</v>
      </c>
      <c r="U13" t="s">
        <v>68</v>
      </c>
      <c r="W13" t="s">
        <v>138</v>
      </c>
      <c r="AD13" t="s">
        <v>24</v>
      </c>
      <c r="AE13" t="s">
        <v>1025</v>
      </c>
      <c r="AF13" t="s">
        <v>140</v>
      </c>
      <c r="AG13">
        <v>2.2999999999999998</v>
      </c>
      <c r="AI13" t="s">
        <v>42</v>
      </c>
      <c r="AJ13">
        <v>2.2999999999999998</v>
      </c>
    </row>
    <row r="14" spans="1:37" x14ac:dyDescent="0.25">
      <c r="A14" t="s">
        <v>128</v>
      </c>
      <c r="F14" t="s">
        <v>128</v>
      </c>
      <c r="G14">
        <v>42452</v>
      </c>
      <c r="I14" t="s">
        <v>1023</v>
      </c>
      <c r="J14" t="s">
        <v>129</v>
      </c>
      <c r="K14" t="s">
        <v>142</v>
      </c>
      <c r="L14" t="s">
        <v>42</v>
      </c>
      <c r="M14">
        <v>0</v>
      </c>
      <c r="N14">
        <v>0</v>
      </c>
      <c r="O14">
        <f t="shared" si="0"/>
        <v>26</v>
      </c>
      <c r="Q14" t="s">
        <v>55</v>
      </c>
      <c r="S14" t="s">
        <v>67</v>
      </c>
      <c r="U14" t="s">
        <v>68</v>
      </c>
      <c r="W14" t="s">
        <v>142</v>
      </c>
      <c r="AD14" t="str">
        <f t="shared" ref="AD14:AD21" si="1">INDEX(Rank,MATCH(K14,FinalID,0),1)</f>
        <v>Family</v>
      </c>
      <c r="AE14" t="s">
        <v>1028</v>
      </c>
      <c r="AF14" t="s">
        <v>53</v>
      </c>
      <c r="AG14">
        <v>1.7</v>
      </c>
      <c r="AI14" t="s">
        <v>42</v>
      </c>
      <c r="AJ14">
        <v>1.7</v>
      </c>
    </row>
    <row r="15" spans="1:37" x14ac:dyDescent="0.25">
      <c r="A15" t="s">
        <v>128</v>
      </c>
      <c r="F15" t="s">
        <v>128</v>
      </c>
      <c r="G15">
        <v>42452</v>
      </c>
      <c r="I15" t="s">
        <v>1023</v>
      </c>
      <c r="J15" t="s">
        <v>129</v>
      </c>
      <c r="K15" t="s">
        <v>146</v>
      </c>
      <c r="L15" t="s">
        <v>42</v>
      </c>
      <c r="M15">
        <v>0</v>
      </c>
      <c r="N15">
        <v>0</v>
      </c>
      <c r="O15">
        <f t="shared" si="0"/>
        <v>12</v>
      </c>
      <c r="Q15" t="s">
        <v>55</v>
      </c>
      <c r="S15" t="s">
        <v>67</v>
      </c>
      <c r="U15" t="s">
        <v>68</v>
      </c>
      <c r="W15" t="s">
        <v>146</v>
      </c>
      <c r="AD15" t="str">
        <f t="shared" si="1"/>
        <v>Family</v>
      </c>
      <c r="AE15" t="s">
        <v>1025</v>
      </c>
      <c r="AF15" t="s">
        <v>148</v>
      </c>
      <c r="AG15">
        <v>3.9</v>
      </c>
      <c r="AI15" t="s">
        <v>42</v>
      </c>
      <c r="AJ15">
        <v>3.9</v>
      </c>
    </row>
    <row r="16" spans="1:37" x14ac:dyDescent="0.25">
      <c r="A16" t="s">
        <v>128</v>
      </c>
      <c r="F16" t="s">
        <v>128</v>
      </c>
      <c r="G16">
        <v>42452</v>
      </c>
      <c r="I16" t="s">
        <v>1023</v>
      </c>
      <c r="J16" t="s">
        <v>129</v>
      </c>
      <c r="K16" t="s">
        <v>153</v>
      </c>
      <c r="L16" t="s">
        <v>42</v>
      </c>
      <c r="M16">
        <v>0</v>
      </c>
      <c r="N16">
        <v>0</v>
      </c>
      <c r="O16">
        <f t="shared" si="0"/>
        <v>2</v>
      </c>
      <c r="Q16" t="s">
        <v>55</v>
      </c>
      <c r="S16" t="s">
        <v>67</v>
      </c>
      <c r="U16" t="s">
        <v>152</v>
      </c>
      <c r="W16" t="s">
        <v>153</v>
      </c>
      <c r="AD16" t="str">
        <f t="shared" si="1"/>
        <v>Family</v>
      </c>
      <c r="AE16" t="s">
        <v>1027</v>
      </c>
      <c r="AF16" t="s">
        <v>53</v>
      </c>
      <c r="AG16">
        <v>1.9</v>
      </c>
      <c r="AI16" t="s">
        <v>42</v>
      </c>
      <c r="AJ16">
        <v>1.9</v>
      </c>
    </row>
    <row r="17" spans="1:36" x14ac:dyDescent="0.25">
      <c r="A17" t="s">
        <v>128</v>
      </c>
      <c r="F17" t="s">
        <v>128</v>
      </c>
      <c r="G17">
        <v>42452</v>
      </c>
      <c r="I17" t="s">
        <v>1023</v>
      </c>
      <c r="J17" t="s">
        <v>129</v>
      </c>
      <c r="K17" t="s">
        <v>156</v>
      </c>
      <c r="L17" t="s">
        <v>42</v>
      </c>
      <c r="M17">
        <v>0</v>
      </c>
      <c r="N17">
        <v>0</v>
      </c>
      <c r="O17">
        <f t="shared" si="0"/>
        <v>6</v>
      </c>
      <c r="Q17" t="s">
        <v>55</v>
      </c>
      <c r="S17" t="s">
        <v>67</v>
      </c>
      <c r="U17" t="s">
        <v>152</v>
      </c>
      <c r="W17" t="s">
        <v>156</v>
      </c>
      <c r="AD17" t="str">
        <f t="shared" si="1"/>
        <v>Family</v>
      </c>
      <c r="AE17" t="s">
        <v>1029</v>
      </c>
      <c r="AF17" t="s">
        <v>53</v>
      </c>
      <c r="AG17">
        <v>0.4</v>
      </c>
      <c r="AI17" t="s">
        <v>42</v>
      </c>
      <c r="AJ17">
        <v>0.4</v>
      </c>
    </row>
    <row r="18" spans="1:36" x14ac:dyDescent="0.25">
      <c r="A18" t="s">
        <v>128</v>
      </c>
      <c r="F18" t="s">
        <v>128</v>
      </c>
      <c r="G18">
        <v>42452</v>
      </c>
      <c r="I18" t="s">
        <v>1023</v>
      </c>
      <c r="J18" t="s">
        <v>129</v>
      </c>
      <c r="K18" t="s">
        <v>159</v>
      </c>
      <c r="L18" t="s">
        <v>42</v>
      </c>
      <c r="M18">
        <v>0</v>
      </c>
      <c r="N18">
        <v>0</v>
      </c>
      <c r="O18">
        <f t="shared" si="0"/>
        <v>25</v>
      </c>
      <c r="Q18" t="s">
        <v>55</v>
      </c>
      <c r="S18" t="s">
        <v>67</v>
      </c>
      <c r="U18" t="s">
        <v>152</v>
      </c>
      <c r="W18" t="s">
        <v>159</v>
      </c>
      <c r="AD18" t="str">
        <f t="shared" si="1"/>
        <v>Family</v>
      </c>
      <c r="AE18" t="s">
        <v>1029</v>
      </c>
      <c r="AF18" t="s">
        <v>161</v>
      </c>
      <c r="AG18">
        <v>3</v>
      </c>
      <c r="AI18" t="s">
        <v>42</v>
      </c>
      <c r="AJ18">
        <v>3</v>
      </c>
    </row>
    <row r="19" spans="1:36" x14ac:dyDescent="0.25">
      <c r="A19" t="s">
        <v>128</v>
      </c>
      <c r="F19" t="s">
        <v>128</v>
      </c>
      <c r="G19">
        <v>42452</v>
      </c>
      <c r="I19" t="s">
        <v>1023</v>
      </c>
      <c r="J19" t="s">
        <v>129</v>
      </c>
      <c r="K19" t="s">
        <v>163</v>
      </c>
      <c r="L19" t="s">
        <v>42</v>
      </c>
      <c r="M19">
        <v>0</v>
      </c>
      <c r="N19">
        <v>0</v>
      </c>
      <c r="O19">
        <f t="shared" si="0"/>
        <v>1</v>
      </c>
      <c r="Q19" t="s">
        <v>55</v>
      </c>
      <c r="S19" t="s">
        <v>67</v>
      </c>
      <c r="U19" t="s">
        <v>152</v>
      </c>
      <c r="W19" t="s">
        <v>163</v>
      </c>
      <c r="AD19" t="str">
        <f t="shared" si="1"/>
        <v>Family</v>
      </c>
      <c r="AE19" t="s">
        <v>1027</v>
      </c>
      <c r="AF19" t="s">
        <v>53</v>
      </c>
      <c r="AG19">
        <v>2.5</v>
      </c>
      <c r="AI19" t="s">
        <v>42</v>
      </c>
      <c r="AJ19">
        <v>2.5</v>
      </c>
    </row>
    <row r="20" spans="1:36" x14ac:dyDescent="0.25">
      <c r="A20" t="s">
        <v>128</v>
      </c>
      <c r="F20" t="s">
        <v>128</v>
      </c>
      <c r="G20">
        <v>42452</v>
      </c>
      <c r="I20" t="s">
        <v>1023</v>
      </c>
      <c r="J20" t="s">
        <v>129</v>
      </c>
      <c r="K20" t="s">
        <v>167</v>
      </c>
      <c r="L20" t="s">
        <v>42</v>
      </c>
      <c r="M20">
        <v>0</v>
      </c>
      <c r="N20">
        <v>0</v>
      </c>
      <c r="O20">
        <f t="shared" si="0"/>
        <v>1</v>
      </c>
      <c r="Q20" t="s">
        <v>55</v>
      </c>
      <c r="S20" t="s">
        <v>67</v>
      </c>
      <c r="U20" t="s">
        <v>152</v>
      </c>
      <c r="W20" t="s">
        <v>167</v>
      </c>
      <c r="AD20" t="str">
        <f t="shared" si="1"/>
        <v>Family</v>
      </c>
      <c r="AE20" t="s">
        <v>1027</v>
      </c>
      <c r="AF20" t="s">
        <v>169</v>
      </c>
      <c r="AG20">
        <v>2.4</v>
      </c>
      <c r="AI20" t="s">
        <v>42</v>
      </c>
      <c r="AJ20">
        <v>2.4</v>
      </c>
    </row>
    <row r="21" spans="1:36" x14ac:dyDescent="0.25">
      <c r="A21" t="s">
        <v>128</v>
      </c>
      <c r="F21" t="s">
        <v>128</v>
      </c>
      <c r="G21">
        <v>42452</v>
      </c>
      <c r="I21" t="s">
        <v>1023</v>
      </c>
      <c r="J21" t="s">
        <v>129</v>
      </c>
      <c r="K21" t="s">
        <v>171</v>
      </c>
      <c r="L21" t="s">
        <v>42</v>
      </c>
      <c r="M21">
        <v>0</v>
      </c>
      <c r="N21">
        <v>0</v>
      </c>
      <c r="O21">
        <f t="shared" si="0"/>
        <v>9</v>
      </c>
      <c r="Q21" t="s">
        <v>55</v>
      </c>
      <c r="S21" t="s">
        <v>67</v>
      </c>
      <c r="U21" t="s">
        <v>72</v>
      </c>
      <c r="W21" t="s">
        <v>171</v>
      </c>
      <c r="AD21" t="str">
        <f t="shared" si="1"/>
        <v>Family</v>
      </c>
      <c r="AE21" t="s">
        <v>1026</v>
      </c>
      <c r="AF21" t="s">
        <v>53</v>
      </c>
      <c r="AG21">
        <v>6.5</v>
      </c>
      <c r="AI21" t="s">
        <v>42</v>
      </c>
      <c r="AJ21">
        <v>6.5</v>
      </c>
    </row>
    <row r="22" spans="1:36" x14ac:dyDescent="0.25">
      <c r="A22" t="s">
        <v>128</v>
      </c>
      <c r="F22" t="s">
        <v>128</v>
      </c>
      <c r="G22">
        <v>42452</v>
      </c>
      <c r="I22" t="s">
        <v>1023</v>
      </c>
      <c r="J22" t="s">
        <v>129</v>
      </c>
      <c r="K22" t="s">
        <v>178</v>
      </c>
      <c r="L22" t="s">
        <v>42</v>
      </c>
      <c r="M22">
        <v>0</v>
      </c>
      <c r="N22">
        <v>0</v>
      </c>
      <c r="O22">
        <f t="shared" si="0"/>
        <v>3</v>
      </c>
      <c r="Q22" t="s">
        <v>55</v>
      </c>
      <c r="S22" t="s">
        <v>67</v>
      </c>
      <c r="U22" t="s">
        <v>72</v>
      </c>
      <c r="W22" t="s">
        <v>178</v>
      </c>
      <c r="AD22" t="s">
        <v>24</v>
      </c>
      <c r="AE22" t="s">
        <v>1028</v>
      </c>
      <c r="AF22" t="s">
        <v>53</v>
      </c>
      <c r="AG22">
        <v>2.7</v>
      </c>
      <c r="AI22" t="s">
        <v>42</v>
      </c>
      <c r="AJ22">
        <v>2.7</v>
      </c>
    </row>
    <row r="23" spans="1:36" x14ac:dyDescent="0.25">
      <c r="A23" t="s">
        <v>128</v>
      </c>
      <c r="F23" t="s">
        <v>128</v>
      </c>
      <c r="G23">
        <v>42452</v>
      </c>
      <c r="I23" t="s">
        <v>1023</v>
      </c>
      <c r="J23" t="s">
        <v>129</v>
      </c>
      <c r="K23" t="s">
        <v>181</v>
      </c>
      <c r="L23" t="s">
        <v>42</v>
      </c>
      <c r="M23">
        <v>0</v>
      </c>
      <c r="N23">
        <v>0</v>
      </c>
      <c r="O23">
        <f t="shared" si="0"/>
        <v>1</v>
      </c>
      <c r="Q23" t="s">
        <v>55</v>
      </c>
      <c r="S23" t="s">
        <v>67</v>
      </c>
      <c r="U23" t="s">
        <v>72</v>
      </c>
      <c r="W23" t="s">
        <v>181</v>
      </c>
      <c r="AD23" t="str">
        <f>INDEX(Rank,MATCH(K23,FinalID,0),1)</f>
        <v>Family</v>
      </c>
      <c r="AE23" t="s">
        <v>1026</v>
      </c>
      <c r="AF23" t="s">
        <v>53</v>
      </c>
      <c r="AG23">
        <v>1.8</v>
      </c>
      <c r="AI23" t="s">
        <v>42</v>
      </c>
      <c r="AJ23">
        <v>1.8</v>
      </c>
    </row>
    <row r="24" spans="1:36" x14ac:dyDescent="0.25">
      <c r="A24" t="s">
        <v>128</v>
      </c>
      <c r="F24" t="s">
        <v>128</v>
      </c>
      <c r="G24">
        <v>42452</v>
      </c>
      <c r="I24" t="s">
        <v>1023</v>
      </c>
      <c r="J24" t="s">
        <v>129</v>
      </c>
      <c r="K24" t="s">
        <v>86</v>
      </c>
      <c r="L24" t="s">
        <v>42</v>
      </c>
      <c r="M24">
        <v>0</v>
      </c>
      <c r="N24">
        <v>0</v>
      </c>
      <c r="O24">
        <f t="shared" si="0"/>
        <v>16</v>
      </c>
      <c r="Q24" t="s">
        <v>55</v>
      </c>
      <c r="S24" t="s">
        <v>67</v>
      </c>
      <c r="U24" t="s">
        <v>80</v>
      </c>
      <c r="W24" t="s">
        <v>86</v>
      </c>
      <c r="AD24" t="s">
        <v>24</v>
      </c>
      <c r="AG24">
        <v>5.9</v>
      </c>
      <c r="AI24" t="s">
        <v>42</v>
      </c>
      <c r="AJ24">
        <v>5.9</v>
      </c>
    </row>
    <row r="25" spans="1:36" x14ac:dyDescent="0.25">
      <c r="A25" t="s">
        <v>128</v>
      </c>
      <c r="F25" t="s">
        <v>128</v>
      </c>
      <c r="G25">
        <v>42452</v>
      </c>
      <c r="I25" t="s">
        <v>1023</v>
      </c>
      <c r="J25" t="s">
        <v>129</v>
      </c>
      <c r="K25" t="s">
        <v>199</v>
      </c>
      <c r="L25" t="s">
        <v>42</v>
      </c>
      <c r="M25">
        <v>0</v>
      </c>
      <c r="N25">
        <v>0</v>
      </c>
      <c r="O25">
        <f t="shared" si="0"/>
        <v>14</v>
      </c>
      <c r="Q25" t="s">
        <v>55</v>
      </c>
      <c r="S25" t="s">
        <v>67</v>
      </c>
      <c r="U25" t="s">
        <v>80</v>
      </c>
      <c r="W25" t="s">
        <v>199</v>
      </c>
      <c r="AD25" t="str">
        <f>INDEX(Rank,MATCH(K25,FinalID,0),1)</f>
        <v>Family</v>
      </c>
      <c r="AE25" t="s">
        <v>1026</v>
      </c>
      <c r="AF25" t="s">
        <v>53</v>
      </c>
      <c r="AG25">
        <v>2.4</v>
      </c>
      <c r="AI25" t="s">
        <v>42</v>
      </c>
      <c r="AJ25">
        <v>2.4</v>
      </c>
    </row>
    <row r="26" spans="1:36" x14ac:dyDescent="0.25">
      <c r="A26" t="s">
        <v>128</v>
      </c>
      <c r="F26" t="s">
        <v>128</v>
      </c>
      <c r="G26">
        <v>42452</v>
      </c>
      <c r="I26" t="s">
        <v>1023</v>
      </c>
      <c r="J26" t="s">
        <v>129</v>
      </c>
      <c r="K26" t="s">
        <v>203</v>
      </c>
      <c r="L26" t="s">
        <v>42</v>
      </c>
      <c r="M26">
        <v>0</v>
      </c>
      <c r="N26">
        <v>0</v>
      </c>
      <c r="O26">
        <f t="shared" si="0"/>
        <v>1</v>
      </c>
      <c r="Q26" t="s">
        <v>55</v>
      </c>
      <c r="S26" t="s">
        <v>67</v>
      </c>
      <c r="U26" t="s">
        <v>80</v>
      </c>
      <c r="W26" t="s">
        <v>203</v>
      </c>
      <c r="AD26" t="str">
        <f>INDEX(Rank,MATCH(K26,FinalID,0),1)</f>
        <v>Family</v>
      </c>
      <c r="AE26" t="s">
        <v>1025</v>
      </c>
      <c r="AF26" t="s">
        <v>53</v>
      </c>
      <c r="AG26">
        <v>8</v>
      </c>
      <c r="AI26" t="s">
        <v>42</v>
      </c>
      <c r="AJ26">
        <v>8</v>
      </c>
    </row>
    <row r="27" spans="1:36" x14ac:dyDescent="0.25">
      <c r="A27" t="s">
        <v>205</v>
      </c>
      <c r="F27" t="s">
        <v>205</v>
      </c>
      <c r="G27">
        <v>42465</v>
      </c>
      <c r="I27" t="s">
        <v>1023</v>
      </c>
      <c r="J27" t="s">
        <v>206</v>
      </c>
      <c r="K27" t="s">
        <v>211</v>
      </c>
      <c r="L27" t="s">
        <v>42</v>
      </c>
      <c r="M27">
        <v>0</v>
      </c>
      <c r="N27">
        <v>0</v>
      </c>
      <c r="O27">
        <f t="shared" si="0"/>
        <v>1</v>
      </c>
      <c r="Q27" t="s">
        <v>208</v>
      </c>
      <c r="S27" t="s">
        <v>209</v>
      </c>
      <c r="U27" t="s">
        <v>210</v>
      </c>
      <c r="W27" t="s">
        <v>211</v>
      </c>
      <c r="AD27" t="s">
        <v>24</v>
      </c>
      <c r="AE27" t="s">
        <v>1028</v>
      </c>
      <c r="AF27" t="s">
        <v>213</v>
      </c>
      <c r="AG27">
        <v>7</v>
      </c>
      <c r="AI27" t="s">
        <v>42</v>
      </c>
      <c r="AJ27">
        <v>7</v>
      </c>
    </row>
    <row r="28" spans="1:36" x14ac:dyDescent="0.25">
      <c r="A28" t="s">
        <v>205</v>
      </c>
      <c r="F28" t="s">
        <v>205</v>
      </c>
      <c r="G28">
        <v>42465</v>
      </c>
      <c r="I28" t="s">
        <v>1023</v>
      </c>
      <c r="J28" t="s">
        <v>206</v>
      </c>
      <c r="K28" t="s">
        <v>215</v>
      </c>
      <c r="L28" t="s">
        <v>42</v>
      </c>
      <c r="M28">
        <v>0</v>
      </c>
      <c r="N28">
        <v>0</v>
      </c>
      <c r="O28">
        <f t="shared" si="0"/>
        <v>1</v>
      </c>
      <c r="Q28" t="s">
        <v>55</v>
      </c>
      <c r="S28" t="s">
        <v>67</v>
      </c>
      <c r="U28" t="s">
        <v>68</v>
      </c>
      <c r="W28" t="s">
        <v>215</v>
      </c>
      <c r="AD28" t="s">
        <v>24</v>
      </c>
      <c r="AE28" t="s">
        <v>1025</v>
      </c>
      <c r="AF28" t="s">
        <v>133</v>
      </c>
      <c r="AG28">
        <v>7</v>
      </c>
      <c r="AI28" t="s">
        <v>42</v>
      </c>
      <c r="AJ28">
        <v>7</v>
      </c>
    </row>
    <row r="29" spans="1:36" x14ac:dyDescent="0.25">
      <c r="A29" t="s">
        <v>205</v>
      </c>
      <c r="F29" t="s">
        <v>205</v>
      </c>
      <c r="G29">
        <v>42465</v>
      </c>
      <c r="I29" t="s">
        <v>1023</v>
      </c>
      <c r="J29" t="s">
        <v>206</v>
      </c>
      <c r="K29" t="s">
        <v>171</v>
      </c>
      <c r="L29" t="s">
        <v>42</v>
      </c>
      <c r="M29">
        <v>0</v>
      </c>
      <c r="N29">
        <v>0</v>
      </c>
      <c r="O29">
        <f t="shared" si="0"/>
        <v>2</v>
      </c>
      <c r="Q29" t="s">
        <v>55</v>
      </c>
      <c r="S29" t="s">
        <v>67</v>
      </c>
      <c r="U29" t="s">
        <v>72</v>
      </c>
      <c r="W29" t="s">
        <v>171</v>
      </c>
      <c r="AD29" t="str">
        <f>INDEX(Rank,MATCH(K29,FinalID,0),1)</f>
        <v>Family</v>
      </c>
      <c r="AE29" t="s">
        <v>1026</v>
      </c>
      <c r="AF29" t="s">
        <v>53</v>
      </c>
      <c r="AG29">
        <v>6.5</v>
      </c>
      <c r="AI29" t="s">
        <v>42</v>
      </c>
      <c r="AJ29">
        <v>6.5</v>
      </c>
    </row>
    <row r="30" spans="1:36" x14ac:dyDescent="0.25">
      <c r="A30" t="s">
        <v>205</v>
      </c>
      <c r="F30" t="s">
        <v>205</v>
      </c>
      <c r="G30">
        <v>42465</v>
      </c>
      <c r="I30" t="s">
        <v>1023</v>
      </c>
      <c r="J30" t="s">
        <v>206</v>
      </c>
      <c r="K30" t="s">
        <v>181</v>
      </c>
      <c r="L30" t="s">
        <v>42</v>
      </c>
      <c r="M30">
        <v>0</v>
      </c>
      <c r="N30">
        <v>0</v>
      </c>
      <c r="O30">
        <f t="shared" si="0"/>
        <v>10</v>
      </c>
      <c r="Q30" t="s">
        <v>55</v>
      </c>
      <c r="S30" t="s">
        <v>67</v>
      </c>
      <c r="U30" t="s">
        <v>72</v>
      </c>
      <c r="W30" t="s">
        <v>181</v>
      </c>
      <c r="AD30" t="str">
        <f>INDEX(Rank,MATCH(K30,FinalID,0),1)</f>
        <v>Family</v>
      </c>
      <c r="AE30" t="s">
        <v>1026</v>
      </c>
      <c r="AF30" t="s">
        <v>53</v>
      </c>
      <c r="AG30">
        <v>1.8</v>
      </c>
      <c r="AI30" t="s">
        <v>42</v>
      </c>
      <c r="AJ30">
        <v>1.8</v>
      </c>
    </row>
    <row r="31" spans="1:36" x14ac:dyDescent="0.25">
      <c r="A31" t="s">
        <v>205</v>
      </c>
      <c r="F31" t="s">
        <v>205</v>
      </c>
      <c r="G31">
        <v>42465</v>
      </c>
      <c r="I31" t="s">
        <v>1023</v>
      </c>
      <c r="J31" t="s">
        <v>206</v>
      </c>
      <c r="K31" t="s">
        <v>221</v>
      </c>
      <c r="L31" t="s">
        <v>42</v>
      </c>
      <c r="M31">
        <v>0</v>
      </c>
      <c r="N31">
        <v>0</v>
      </c>
      <c r="O31">
        <f t="shared" si="0"/>
        <v>11</v>
      </c>
      <c r="Q31" t="s">
        <v>55</v>
      </c>
      <c r="S31" t="s">
        <v>67</v>
      </c>
      <c r="U31" t="s">
        <v>220</v>
      </c>
      <c r="W31" t="s">
        <v>221</v>
      </c>
      <c r="AD31" t="str">
        <f>INDEX(Rank,MATCH(K31,FinalID,0),1)</f>
        <v>Family</v>
      </c>
      <c r="AE31" t="s">
        <v>1028</v>
      </c>
      <c r="AF31" t="s">
        <v>53</v>
      </c>
      <c r="AG31">
        <v>7.1</v>
      </c>
      <c r="AI31" t="s">
        <v>42</v>
      </c>
      <c r="AJ31">
        <v>7.1</v>
      </c>
    </row>
    <row r="32" spans="1:36" x14ac:dyDescent="0.25">
      <c r="A32" t="s">
        <v>205</v>
      </c>
      <c r="F32" t="s">
        <v>205</v>
      </c>
      <c r="G32">
        <v>42465</v>
      </c>
      <c r="I32" t="s">
        <v>1023</v>
      </c>
      <c r="J32" t="s">
        <v>206</v>
      </c>
      <c r="K32" t="s">
        <v>86</v>
      </c>
      <c r="L32" t="s">
        <v>42</v>
      </c>
      <c r="M32">
        <v>0</v>
      </c>
      <c r="N32">
        <v>0</v>
      </c>
      <c r="O32">
        <f t="shared" si="0"/>
        <v>92</v>
      </c>
      <c r="Q32" t="s">
        <v>55</v>
      </c>
      <c r="S32" t="s">
        <v>67</v>
      </c>
      <c r="U32" t="s">
        <v>80</v>
      </c>
      <c r="W32" t="s">
        <v>86</v>
      </c>
      <c r="AD32" t="s">
        <v>24</v>
      </c>
      <c r="AG32">
        <v>5.9</v>
      </c>
      <c r="AI32" t="s">
        <v>42</v>
      </c>
      <c r="AJ32">
        <v>5.9</v>
      </c>
    </row>
    <row r="33" spans="1:36" x14ac:dyDescent="0.25">
      <c r="A33" t="s">
        <v>205</v>
      </c>
      <c r="F33" t="s">
        <v>205</v>
      </c>
      <c r="G33">
        <v>42465</v>
      </c>
      <c r="I33" t="s">
        <v>1023</v>
      </c>
      <c r="J33" t="s">
        <v>206</v>
      </c>
      <c r="K33" t="s">
        <v>199</v>
      </c>
      <c r="L33" t="s">
        <v>42</v>
      </c>
      <c r="M33">
        <v>0</v>
      </c>
      <c r="N33">
        <v>0</v>
      </c>
      <c r="O33">
        <f t="shared" si="0"/>
        <v>3</v>
      </c>
      <c r="Q33" t="s">
        <v>55</v>
      </c>
      <c r="S33" t="s">
        <v>67</v>
      </c>
      <c r="U33" t="s">
        <v>80</v>
      </c>
      <c r="W33" t="s">
        <v>199</v>
      </c>
      <c r="AD33" t="str">
        <f t="shared" ref="AD33:AD40" si="2">INDEX(Rank,MATCH(K33,FinalID,0),1)</f>
        <v>Family</v>
      </c>
      <c r="AE33" t="s">
        <v>1026</v>
      </c>
      <c r="AF33" t="s">
        <v>53</v>
      </c>
      <c r="AG33">
        <v>2.4</v>
      </c>
      <c r="AI33" t="s">
        <v>42</v>
      </c>
      <c r="AJ33">
        <v>2.4</v>
      </c>
    </row>
    <row r="34" spans="1:36" x14ac:dyDescent="0.25">
      <c r="A34" t="s">
        <v>205</v>
      </c>
      <c r="F34" t="s">
        <v>205</v>
      </c>
      <c r="G34">
        <v>42465</v>
      </c>
      <c r="I34" t="s">
        <v>1023</v>
      </c>
      <c r="J34" t="s">
        <v>206</v>
      </c>
      <c r="K34" t="s">
        <v>203</v>
      </c>
      <c r="L34" t="s">
        <v>42</v>
      </c>
      <c r="M34">
        <v>0</v>
      </c>
      <c r="N34">
        <v>0</v>
      </c>
      <c r="O34">
        <f t="shared" si="0"/>
        <v>1</v>
      </c>
      <c r="Q34" t="s">
        <v>55</v>
      </c>
      <c r="S34" t="s">
        <v>67</v>
      </c>
      <c r="U34" t="s">
        <v>80</v>
      </c>
      <c r="W34" t="s">
        <v>203</v>
      </c>
      <c r="AD34" t="str">
        <f t="shared" si="2"/>
        <v>Family</v>
      </c>
      <c r="AE34" t="s">
        <v>1025</v>
      </c>
      <c r="AF34" t="s">
        <v>53</v>
      </c>
      <c r="AG34">
        <v>8</v>
      </c>
      <c r="AI34" t="s">
        <v>42</v>
      </c>
      <c r="AJ34">
        <v>8</v>
      </c>
    </row>
    <row r="35" spans="1:36" x14ac:dyDescent="0.25">
      <c r="A35" t="s">
        <v>241</v>
      </c>
      <c r="F35" t="s">
        <v>241</v>
      </c>
      <c r="G35">
        <v>42465</v>
      </c>
      <c r="I35" t="s">
        <v>1023</v>
      </c>
      <c r="J35" t="s">
        <v>206</v>
      </c>
      <c r="K35" t="s">
        <v>242</v>
      </c>
      <c r="L35" t="s">
        <v>42</v>
      </c>
      <c r="M35">
        <v>0</v>
      </c>
      <c r="N35">
        <v>0</v>
      </c>
      <c r="O35">
        <f t="shared" si="0"/>
        <v>1</v>
      </c>
      <c r="Q35" t="s">
        <v>44</v>
      </c>
      <c r="S35" t="s">
        <v>45</v>
      </c>
      <c r="U35" t="s">
        <v>243</v>
      </c>
      <c r="W35" t="s">
        <v>244</v>
      </c>
      <c r="AD35" t="str">
        <f t="shared" si="2"/>
        <v>Family</v>
      </c>
      <c r="AE35" t="s">
        <v>1025</v>
      </c>
      <c r="AF35" t="s">
        <v>49</v>
      </c>
      <c r="AG35">
        <v>6.6</v>
      </c>
      <c r="AI35" t="s">
        <v>42</v>
      </c>
      <c r="AJ35">
        <v>6.6</v>
      </c>
    </row>
    <row r="36" spans="1:36" x14ac:dyDescent="0.25">
      <c r="A36" t="s">
        <v>241</v>
      </c>
      <c r="F36" t="s">
        <v>241</v>
      </c>
      <c r="G36">
        <v>42465</v>
      </c>
      <c r="I36" t="s">
        <v>1023</v>
      </c>
      <c r="J36" t="s">
        <v>206</v>
      </c>
      <c r="K36" t="s">
        <v>146</v>
      </c>
      <c r="L36" t="s">
        <v>42</v>
      </c>
      <c r="M36">
        <v>0</v>
      </c>
      <c r="N36">
        <v>0</v>
      </c>
      <c r="O36">
        <f t="shared" si="0"/>
        <v>7</v>
      </c>
      <c r="Q36" t="s">
        <v>55</v>
      </c>
      <c r="S36" t="s">
        <v>67</v>
      </c>
      <c r="U36" t="s">
        <v>68</v>
      </c>
      <c r="W36" t="s">
        <v>146</v>
      </c>
      <c r="AD36" t="str">
        <f t="shared" si="2"/>
        <v>Family</v>
      </c>
      <c r="AE36" t="s">
        <v>1025</v>
      </c>
      <c r="AF36" t="s">
        <v>148</v>
      </c>
      <c r="AG36">
        <v>3.9</v>
      </c>
      <c r="AI36" t="s">
        <v>42</v>
      </c>
      <c r="AJ36">
        <v>3.9</v>
      </c>
    </row>
    <row r="37" spans="1:36" x14ac:dyDescent="0.25">
      <c r="A37" t="s">
        <v>241</v>
      </c>
      <c r="F37" t="s">
        <v>241</v>
      </c>
      <c r="G37">
        <v>42465</v>
      </c>
      <c r="I37" t="s">
        <v>1023</v>
      </c>
      <c r="J37" t="s">
        <v>206</v>
      </c>
      <c r="K37" t="s">
        <v>159</v>
      </c>
      <c r="L37" t="s">
        <v>42</v>
      </c>
      <c r="M37">
        <v>0</v>
      </c>
      <c r="N37">
        <v>0</v>
      </c>
      <c r="O37">
        <f t="shared" si="0"/>
        <v>3</v>
      </c>
      <c r="Q37" t="s">
        <v>55</v>
      </c>
      <c r="S37" t="s">
        <v>67</v>
      </c>
      <c r="U37" t="s">
        <v>152</v>
      </c>
      <c r="W37" t="s">
        <v>159</v>
      </c>
      <c r="AD37" t="str">
        <f t="shared" si="2"/>
        <v>Family</v>
      </c>
      <c r="AE37" t="s">
        <v>1029</v>
      </c>
      <c r="AF37" t="s">
        <v>161</v>
      </c>
      <c r="AG37">
        <v>3</v>
      </c>
      <c r="AI37" t="s">
        <v>42</v>
      </c>
      <c r="AJ37">
        <v>3</v>
      </c>
    </row>
    <row r="38" spans="1:36" x14ac:dyDescent="0.25">
      <c r="A38" t="s">
        <v>241</v>
      </c>
      <c r="F38" t="s">
        <v>241</v>
      </c>
      <c r="G38">
        <v>42465</v>
      </c>
      <c r="I38" t="s">
        <v>1023</v>
      </c>
      <c r="J38" t="s">
        <v>206</v>
      </c>
      <c r="K38" t="s">
        <v>247</v>
      </c>
      <c r="L38" t="s">
        <v>42</v>
      </c>
      <c r="M38">
        <v>0</v>
      </c>
      <c r="N38">
        <v>0</v>
      </c>
      <c r="O38">
        <f t="shared" si="0"/>
        <v>29</v>
      </c>
      <c r="Q38" t="s">
        <v>55</v>
      </c>
      <c r="S38" t="s">
        <v>67</v>
      </c>
      <c r="U38" t="s">
        <v>72</v>
      </c>
      <c r="W38" t="s">
        <v>171</v>
      </c>
      <c r="AD38" t="str">
        <f t="shared" si="2"/>
        <v>Family</v>
      </c>
      <c r="AE38" t="s">
        <v>1026</v>
      </c>
      <c r="AF38" t="s">
        <v>53</v>
      </c>
      <c r="AG38">
        <v>6.5</v>
      </c>
      <c r="AI38" t="s">
        <v>42</v>
      </c>
      <c r="AJ38">
        <v>6.5</v>
      </c>
    </row>
    <row r="39" spans="1:36" x14ac:dyDescent="0.25">
      <c r="A39" t="s">
        <v>241</v>
      </c>
      <c r="F39" t="s">
        <v>241</v>
      </c>
      <c r="G39">
        <v>42465</v>
      </c>
      <c r="I39" t="s">
        <v>1023</v>
      </c>
      <c r="J39" t="s">
        <v>206</v>
      </c>
      <c r="K39" t="s">
        <v>181</v>
      </c>
      <c r="L39" t="s">
        <v>42</v>
      </c>
      <c r="M39">
        <v>0</v>
      </c>
      <c r="N39">
        <v>0</v>
      </c>
      <c r="O39">
        <f t="shared" si="0"/>
        <v>2</v>
      </c>
      <c r="Q39" t="s">
        <v>55</v>
      </c>
      <c r="S39" t="s">
        <v>67</v>
      </c>
      <c r="U39" t="s">
        <v>72</v>
      </c>
      <c r="W39" t="s">
        <v>181</v>
      </c>
      <c r="AD39" t="str">
        <f t="shared" si="2"/>
        <v>Family</v>
      </c>
      <c r="AE39" t="s">
        <v>1026</v>
      </c>
      <c r="AF39" t="s">
        <v>53</v>
      </c>
      <c r="AG39">
        <v>1.8</v>
      </c>
      <c r="AI39" t="s">
        <v>42</v>
      </c>
      <c r="AJ39">
        <v>1.8</v>
      </c>
    </row>
    <row r="40" spans="1:36" x14ac:dyDescent="0.25">
      <c r="A40" t="s">
        <v>241</v>
      </c>
      <c r="F40" t="s">
        <v>241</v>
      </c>
      <c r="G40">
        <v>42465</v>
      </c>
      <c r="I40" t="s">
        <v>1023</v>
      </c>
      <c r="J40" t="s">
        <v>206</v>
      </c>
      <c r="K40" t="s">
        <v>221</v>
      </c>
      <c r="L40" t="s">
        <v>42</v>
      </c>
      <c r="M40">
        <v>0</v>
      </c>
      <c r="N40">
        <v>0</v>
      </c>
      <c r="O40">
        <f t="shared" si="0"/>
        <v>9</v>
      </c>
      <c r="Q40" t="s">
        <v>55</v>
      </c>
      <c r="S40" t="s">
        <v>67</v>
      </c>
      <c r="U40" t="s">
        <v>220</v>
      </c>
      <c r="W40" t="s">
        <v>221</v>
      </c>
      <c r="AD40" t="str">
        <f t="shared" si="2"/>
        <v>Family</v>
      </c>
      <c r="AE40" t="s">
        <v>1028</v>
      </c>
      <c r="AF40" t="s">
        <v>53</v>
      </c>
      <c r="AG40">
        <v>7.1</v>
      </c>
      <c r="AI40" t="s">
        <v>42</v>
      </c>
      <c r="AJ40">
        <v>7.1</v>
      </c>
    </row>
    <row r="41" spans="1:36" x14ac:dyDescent="0.25">
      <c r="A41" t="s">
        <v>241</v>
      </c>
      <c r="F41" t="s">
        <v>241</v>
      </c>
      <c r="G41">
        <v>42465</v>
      </c>
      <c r="I41" t="s">
        <v>1023</v>
      </c>
      <c r="J41" t="s">
        <v>206</v>
      </c>
      <c r="K41" t="s">
        <v>86</v>
      </c>
      <c r="L41" t="s">
        <v>42</v>
      </c>
      <c r="M41">
        <v>0</v>
      </c>
      <c r="N41">
        <v>0</v>
      </c>
      <c r="O41">
        <f t="shared" si="0"/>
        <v>58</v>
      </c>
      <c r="Q41" t="s">
        <v>55</v>
      </c>
      <c r="S41" t="s">
        <v>67</v>
      </c>
      <c r="U41" t="s">
        <v>80</v>
      </c>
      <c r="W41" t="s">
        <v>86</v>
      </c>
      <c r="AD41" t="s">
        <v>24</v>
      </c>
      <c r="AG41">
        <v>5.9</v>
      </c>
      <c r="AI41" t="s">
        <v>42</v>
      </c>
      <c r="AJ41">
        <v>5.9</v>
      </c>
    </row>
    <row r="42" spans="1:36" x14ac:dyDescent="0.25">
      <c r="A42" t="s">
        <v>241</v>
      </c>
      <c r="F42" t="s">
        <v>241</v>
      </c>
      <c r="G42">
        <v>42465</v>
      </c>
      <c r="I42" t="s">
        <v>1023</v>
      </c>
      <c r="J42" t="s">
        <v>206</v>
      </c>
      <c r="K42" t="s">
        <v>199</v>
      </c>
      <c r="L42" t="s">
        <v>42</v>
      </c>
      <c r="M42">
        <v>0</v>
      </c>
      <c r="N42">
        <v>0</v>
      </c>
      <c r="O42">
        <f t="shared" si="0"/>
        <v>6</v>
      </c>
      <c r="Q42" t="s">
        <v>55</v>
      </c>
      <c r="S42" t="s">
        <v>67</v>
      </c>
      <c r="U42" t="s">
        <v>80</v>
      </c>
      <c r="W42" t="s">
        <v>199</v>
      </c>
      <c r="AD42" t="str">
        <f>INDEX(Rank,MATCH(K42,FinalID,0),1)</f>
        <v>Family</v>
      </c>
      <c r="AE42" t="s">
        <v>1026</v>
      </c>
      <c r="AF42" t="s">
        <v>53</v>
      </c>
      <c r="AG42">
        <v>2.4</v>
      </c>
      <c r="AI42" t="s">
        <v>42</v>
      </c>
      <c r="AJ42">
        <v>2.4</v>
      </c>
    </row>
    <row r="43" spans="1:36" x14ac:dyDescent="0.25">
      <c r="A43" t="s">
        <v>241</v>
      </c>
      <c r="F43" t="s">
        <v>241</v>
      </c>
      <c r="G43">
        <v>42465</v>
      </c>
      <c r="I43" t="s">
        <v>1023</v>
      </c>
      <c r="J43" t="s">
        <v>206</v>
      </c>
      <c r="K43" t="s">
        <v>203</v>
      </c>
      <c r="L43" t="s">
        <v>42</v>
      </c>
      <c r="M43">
        <v>0</v>
      </c>
      <c r="N43">
        <v>0</v>
      </c>
      <c r="O43">
        <f t="shared" si="0"/>
        <v>1</v>
      </c>
      <c r="Q43" t="s">
        <v>55</v>
      </c>
      <c r="S43" t="s">
        <v>67</v>
      </c>
      <c r="U43" t="s">
        <v>80</v>
      </c>
      <c r="W43" t="s">
        <v>203</v>
      </c>
      <c r="AD43" t="str">
        <f>INDEX(Rank,MATCH(K43,FinalID,0),1)</f>
        <v>Family</v>
      </c>
      <c r="AE43" t="s">
        <v>1025</v>
      </c>
      <c r="AF43" t="s">
        <v>53</v>
      </c>
      <c r="AG43">
        <v>8</v>
      </c>
      <c r="AI43" t="s">
        <v>42</v>
      </c>
      <c r="AJ43">
        <v>8</v>
      </c>
    </row>
    <row r="44" spans="1:36" x14ac:dyDescent="0.25">
      <c r="A44" t="s">
        <v>252</v>
      </c>
      <c r="F44" t="s">
        <v>252</v>
      </c>
      <c r="G44">
        <v>42465</v>
      </c>
      <c r="I44" t="s">
        <v>1023</v>
      </c>
      <c r="J44" t="s">
        <v>206</v>
      </c>
      <c r="K44" t="s">
        <v>41</v>
      </c>
      <c r="L44" t="s">
        <v>42</v>
      </c>
      <c r="M44">
        <v>0</v>
      </c>
      <c r="N44">
        <v>0</v>
      </c>
      <c r="O44">
        <f t="shared" si="0"/>
        <v>7</v>
      </c>
      <c r="Q44" t="s">
        <v>44</v>
      </c>
      <c r="S44" t="s">
        <v>45</v>
      </c>
      <c r="U44" t="s">
        <v>46</v>
      </c>
      <c r="W44" t="s">
        <v>47</v>
      </c>
      <c r="AD44" t="str">
        <f>INDEX(Rank,MATCH(K44,FinalID,0),1)</f>
        <v>Family</v>
      </c>
      <c r="AE44" t="s">
        <v>1025</v>
      </c>
      <c r="AF44" t="s">
        <v>49</v>
      </c>
      <c r="AG44">
        <v>8.5</v>
      </c>
      <c r="AI44" t="s">
        <v>42</v>
      </c>
      <c r="AJ44">
        <v>8.5</v>
      </c>
    </row>
    <row r="45" spans="1:36" x14ac:dyDescent="0.25">
      <c r="A45" t="s">
        <v>252</v>
      </c>
      <c r="F45" t="s">
        <v>252</v>
      </c>
      <c r="G45">
        <v>42465</v>
      </c>
      <c r="I45" t="s">
        <v>1023</v>
      </c>
      <c r="J45" t="s">
        <v>206</v>
      </c>
      <c r="K45" t="s">
        <v>221</v>
      </c>
      <c r="L45" t="s">
        <v>42</v>
      </c>
      <c r="M45">
        <v>0</v>
      </c>
      <c r="N45">
        <v>0</v>
      </c>
      <c r="O45">
        <f t="shared" si="0"/>
        <v>1</v>
      </c>
      <c r="Q45" t="s">
        <v>55</v>
      </c>
      <c r="S45" t="s">
        <v>67</v>
      </c>
      <c r="U45" t="s">
        <v>220</v>
      </c>
      <c r="W45" t="s">
        <v>221</v>
      </c>
      <c r="AD45" t="str">
        <f>INDEX(Rank,MATCH(K45,FinalID,0),1)</f>
        <v>Family</v>
      </c>
      <c r="AE45" t="s">
        <v>1028</v>
      </c>
      <c r="AF45" t="s">
        <v>53</v>
      </c>
      <c r="AG45">
        <v>7.1</v>
      </c>
      <c r="AI45" t="s">
        <v>42</v>
      </c>
      <c r="AJ45">
        <v>7.1</v>
      </c>
    </row>
    <row r="46" spans="1:36" x14ac:dyDescent="0.25">
      <c r="A46" t="s">
        <v>252</v>
      </c>
      <c r="F46" t="s">
        <v>252</v>
      </c>
      <c r="G46">
        <v>42465</v>
      </c>
      <c r="I46" t="s">
        <v>1023</v>
      </c>
      <c r="J46" t="s">
        <v>206</v>
      </c>
      <c r="K46" t="s">
        <v>86</v>
      </c>
      <c r="L46" t="s">
        <v>42</v>
      </c>
      <c r="M46">
        <v>0</v>
      </c>
      <c r="N46">
        <v>0</v>
      </c>
      <c r="O46">
        <f t="shared" si="0"/>
        <v>117</v>
      </c>
      <c r="Q46" t="s">
        <v>55</v>
      </c>
      <c r="S46" t="s">
        <v>67</v>
      </c>
      <c r="U46" t="s">
        <v>80</v>
      </c>
      <c r="W46" t="s">
        <v>86</v>
      </c>
      <c r="AD46" t="s">
        <v>24</v>
      </c>
      <c r="AG46">
        <v>5.9</v>
      </c>
      <c r="AI46" t="s">
        <v>42</v>
      </c>
      <c r="AJ46">
        <v>5.9</v>
      </c>
    </row>
    <row r="47" spans="1:36" x14ac:dyDescent="0.25">
      <c r="A47" t="s">
        <v>257</v>
      </c>
      <c r="F47" t="s">
        <v>257</v>
      </c>
      <c r="G47">
        <v>42439</v>
      </c>
      <c r="I47" t="s">
        <v>1023</v>
      </c>
      <c r="J47" t="s">
        <v>206</v>
      </c>
      <c r="K47" t="s">
        <v>258</v>
      </c>
      <c r="L47" t="s">
        <v>42</v>
      </c>
      <c r="M47">
        <v>0</v>
      </c>
      <c r="N47">
        <v>0</v>
      </c>
      <c r="O47">
        <f t="shared" si="0"/>
        <v>1</v>
      </c>
      <c r="Q47" t="s">
        <v>44</v>
      </c>
      <c r="S47" t="s">
        <v>45</v>
      </c>
      <c r="U47" t="s">
        <v>46</v>
      </c>
      <c r="W47" t="s">
        <v>259</v>
      </c>
      <c r="AD47" t="str">
        <f>INDEX(Rank,MATCH(K47,FinalID,0),1)</f>
        <v>Family</v>
      </c>
      <c r="AE47" t="s">
        <v>1025</v>
      </c>
      <c r="AF47" t="s">
        <v>49</v>
      </c>
      <c r="AG47">
        <v>9.1</v>
      </c>
      <c r="AI47" t="s">
        <v>42</v>
      </c>
      <c r="AJ47">
        <v>9.1</v>
      </c>
    </row>
    <row r="48" spans="1:36" x14ac:dyDescent="0.25">
      <c r="A48" t="s">
        <v>257</v>
      </c>
      <c r="F48" t="s">
        <v>257</v>
      </c>
      <c r="G48">
        <v>42439</v>
      </c>
      <c r="I48" t="s">
        <v>1023</v>
      </c>
      <c r="J48" t="s">
        <v>206</v>
      </c>
      <c r="K48" t="s">
        <v>138</v>
      </c>
      <c r="L48" t="s">
        <v>42</v>
      </c>
      <c r="M48">
        <v>0</v>
      </c>
      <c r="N48">
        <v>0</v>
      </c>
      <c r="O48">
        <f t="shared" si="0"/>
        <v>20</v>
      </c>
      <c r="Q48" t="s">
        <v>55</v>
      </c>
      <c r="S48" t="s">
        <v>67</v>
      </c>
      <c r="U48" t="s">
        <v>68</v>
      </c>
      <c r="W48" t="s">
        <v>138</v>
      </c>
      <c r="AD48" t="s">
        <v>24</v>
      </c>
      <c r="AE48" t="s">
        <v>1025</v>
      </c>
      <c r="AF48" t="s">
        <v>140</v>
      </c>
      <c r="AG48">
        <v>2.2999999999999998</v>
      </c>
      <c r="AI48" t="s">
        <v>42</v>
      </c>
      <c r="AJ48">
        <v>2.2999999999999998</v>
      </c>
    </row>
    <row r="49" spans="1:36" x14ac:dyDescent="0.25">
      <c r="A49" t="s">
        <v>257</v>
      </c>
      <c r="F49" t="s">
        <v>257</v>
      </c>
      <c r="G49">
        <v>42439</v>
      </c>
      <c r="I49" t="s">
        <v>1023</v>
      </c>
      <c r="J49" t="s">
        <v>206</v>
      </c>
      <c r="K49" t="s">
        <v>142</v>
      </c>
      <c r="L49" t="s">
        <v>42</v>
      </c>
      <c r="M49">
        <v>0</v>
      </c>
      <c r="N49">
        <v>0</v>
      </c>
      <c r="O49">
        <f t="shared" si="0"/>
        <v>2</v>
      </c>
      <c r="Q49" t="s">
        <v>55</v>
      </c>
      <c r="S49" t="s">
        <v>67</v>
      </c>
      <c r="U49" t="s">
        <v>68</v>
      </c>
      <c r="W49" t="s">
        <v>142</v>
      </c>
      <c r="AD49" t="str">
        <f t="shared" ref="AD49:AD56" si="3">INDEX(Rank,MATCH(K49,FinalID,0),1)</f>
        <v>Family</v>
      </c>
      <c r="AE49" t="s">
        <v>1028</v>
      </c>
      <c r="AF49" t="s">
        <v>53</v>
      </c>
      <c r="AG49">
        <v>1.7</v>
      </c>
      <c r="AI49" t="s">
        <v>42</v>
      </c>
      <c r="AJ49">
        <v>1.7</v>
      </c>
    </row>
    <row r="50" spans="1:36" x14ac:dyDescent="0.25">
      <c r="A50" t="s">
        <v>257</v>
      </c>
      <c r="F50" t="s">
        <v>257</v>
      </c>
      <c r="G50">
        <v>42439</v>
      </c>
      <c r="I50" t="s">
        <v>1023</v>
      </c>
      <c r="J50" t="s">
        <v>206</v>
      </c>
      <c r="K50" t="s">
        <v>159</v>
      </c>
      <c r="L50" t="s">
        <v>42</v>
      </c>
      <c r="M50">
        <v>0</v>
      </c>
      <c r="N50">
        <v>0</v>
      </c>
      <c r="O50">
        <f t="shared" si="0"/>
        <v>4</v>
      </c>
      <c r="Q50" t="s">
        <v>55</v>
      </c>
      <c r="S50" t="s">
        <v>67</v>
      </c>
      <c r="U50" t="s">
        <v>152</v>
      </c>
      <c r="W50" t="s">
        <v>159</v>
      </c>
      <c r="AD50" t="str">
        <f t="shared" si="3"/>
        <v>Family</v>
      </c>
      <c r="AE50" t="s">
        <v>1029</v>
      </c>
      <c r="AF50" t="s">
        <v>161</v>
      </c>
      <c r="AG50">
        <v>3</v>
      </c>
      <c r="AI50" t="s">
        <v>42</v>
      </c>
      <c r="AJ50">
        <v>3</v>
      </c>
    </row>
    <row r="51" spans="1:36" x14ac:dyDescent="0.25">
      <c r="A51" t="s">
        <v>257</v>
      </c>
      <c r="F51" t="s">
        <v>257</v>
      </c>
      <c r="G51">
        <v>42439</v>
      </c>
      <c r="I51" t="s">
        <v>1023</v>
      </c>
      <c r="J51" t="s">
        <v>206</v>
      </c>
      <c r="K51" t="s">
        <v>264</v>
      </c>
      <c r="L51" t="s">
        <v>42</v>
      </c>
      <c r="M51">
        <v>0</v>
      </c>
      <c r="N51">
        <v>0</v>
      </c>
      <c r="O51">
        <f t="shared" si="0"/>
        <v>2</v>
      </c>
      <c r="Q51" t="s">
        <v>55</v>
      </c>
      <c r="S51" t="s">
        <v>67</v>
      </c>
      <c r="U51" t="s">
        <v>152</v>
      </c>
      <c r="W51" t="s">
        <v>167</v>
      </c>
      <c r="AD51" t="str">
        <f t="shared" si="3"/>
        <v>Family</v>
      </c>
      <c r="AE51" t="s">
        <v>1027</v>
      </c>
      <c r="AF51" t="s">
        <v>169</v>
      </c>
      <c r="AG51">
        <v>2.4</v>
      </c>
      <c r="AI51" t="s">
        <v>42</v>
      </c>
      <c r="AJ51">
        <v>2.4</v>
      </c>
    </row>
    <row r="52" spans="1:36" x14ac:dyDescent="0.25">
      <c r="A52" t="s">
        <v>257</v>
      </c>
      <c r="F52" t="s">
        <v>257</v>
      </c>
      <c r="G52">
        <v>42439</v>
      </c>
      <c r="I52" t="s">
        <v>1023</v>
      </c>
      <c r="J52" t="s">
        <v>206</v>
      </c>
      <c r="K52" t="s">
        <v>266</v>
      </c>
      <c r="L52" t="s">
        <v>42</v>
      </c>
      <c r="M52">
        <v>0</v>
      </c>
      <c r="N52">
        <v>0</v>
      </c>
      <c r="O52">
        <f t="shared" si="0"/>
        <v>3</v>
      </c>
      <c r="Q52" t="s">
        <v>55</v>
      </c>
      <c r="S52" t="s">
        <v>67</v>
      </c>
      <c r="U52" t="s">
        <v>72</v>
      </c>
      <c r="W52" t="s">
        <v>266</v>
      </c>
      <c r="AD52" t="str">
        <f t="shared" si="3"/>
        <v>Family</v>
      </c>
      <c r="AE52" t="s">
        <v>1028</v>
      </c>
      <c r="AF52" t="s">
        <v>53</v>
      </c>
      <c r="AI52" t="s">
        <v>42</v>
      </c>
    </row>
    <row r="53" spans="1:36" x14ac:dyDescent="0.25">
      <c r="A53" t="s">
        <v>257</v>
      </c>
      <c r="F53" t="s">
        <v>257</v>
      </c>
      <c r="G53">
        <v>42439</v>
      </c>
      <c r="I53" t="s">
        <v>1023</v>
      </c>
      <c r="J53" t="s">
        <v>206</v>
      </c>
      <c r="K53" t="s">
        <v>171</v>
      </c>
      <c r="L53" t="s">
        <v>42</v>
      </c>
      <c r="M53">
        <v>0</v>
      </c>
      <c r="N53">
        <v>0</v>
      </c>
      <c r="O53">
        <f t="shared" si="0"/>
        <v>28</v>
      </c>
      <c r="Q53" t="s">
        <v>55</v>
      </c>
      <c r="S53" t="s">
        <v>67</v>
      </c>
      <c r="U53" t="s">
        <v>72</v>
      </c>
      <c r="W53" t="s">
        <v>171</v>
      </c>
      <c r="AD53" t="str">
        <f t="shared" si="3"/>
        <v>Family</v>
      </c>
      <c r="AE53" t="s">
        <v>1026</v>
      </c>
      <c r="AF53" t="s">
        <v>53</v>
      </c>
      <c r="AG53">
        <v>6.5</v>
      </c>
      <c r="AI53" t="s">
        <v>42</v>
      </c>
      <c r="AJ53">
        <v>6.5</v>
      </c>
    </row>
    <row r="54" spans="1:36" x14ac:dyDescent="0.25">
      <c r="A54" t="s">
        <v>257</v>
      </c>
      <c r="F54" t="s">
        <v>257</v>
      </c>
      <c r="G54">
        <v>42439</v>
      </c>
      <c r="I54" t="s">
        <v>1023</v>
      </c>
      <c r="J54" t="s">
        <v>206</v>
      </c>
      <c r="K54" t="s">
        <v>269</v>
      </c>
      <c r="L54" t="s">
        <v>42</v>
      </c>
      <c r="M54">
        <v>0</v>
      </c>
      <c r="N54">
        <v>0</v>
      </c>
      <c r="O54">
        <f t="shared" si="0"/>
        <v>1</v>
      </c>
      <c r="Q54" t="s">
        <v>55</v>
      </c>
      <c r="S54" t="s">
        <v>67</v>
      </c>
      <c r="U54" t="s">
        <v>72</v>
      </c>
      <c r="W54" t="s">
        <v>270</v>
      </c>
      <c r="AD54" t="str">
        <f t="shared" si="3"/>
        <v>Family</v>
      </c>
      <c r="AE54" t="s">
        <v>1029</v>
      </c>
      <c r="AF54" t="s">
        <v>271</v>
      </c>
      <c r="AG54">
        <v>3.4</v>
      </c>
      <c r="AI54" t="s">
        <v>42</v>
      </c>
      <c r="AJ54">
        <v>3.4</v>
      </c>
    </row>
    <row r="55" spans="1:36" x14ac:dyDescent="0.25">
      <c r="A55" t="s">
        <v>257</v>
      </c>
      <c r="F55" t="s">
        <v>257</v>
      </c>
      <c r="G55">
        <v>42439</v>
      </c>
      <c r="I55" t="s">
        <v>1023</v>
      </c>
      <c r="J55" t="s">
        <v>206</v>
      </c>
      <c r="K55" t="s">
        <v>181</v>
      </c>
      <c r="L55" t="s">
        <v>42</v>
      </c>
      <c r="M55">
        <v>0</v>
      </c>
      <c r="N55">
        <v>0</v>
      </c>
      <c r="O55">
        <f t="shared" si="0"/>
        <v>1</v>
      </c>
      <c r="Q55" t="s">
        <v>55</v>
      </c>
      <c r="S55" t="s">
        <v>67</v>
      </c>
      <c r="U55" t="s">
        <v>72</v>
      </c>
      <c r="W55" t="s">
        <v>181</v>
      </c>
      <c r="AD55" t="str">
        <f t="shared" si="3"/>
        <v>Family</v>
      </c>
      <c r="AE55" t="s">
        <v>1026</v>
      </c>
      <c r="AF55" t="s">
        <v>53</v>
      </c>
      <c r="AG55">
        <v>1.8</v>
      </c>
      <c r="AI55" t="s">
        <v>42</v>
      </c>
      <c r="AJ55">
        <v>1.8</v>
      </c>
    </row>
    <row r="56" spans="1:36" x14ac:dyDescent="0.25">
      <c r="A56" t="s">
        <v>257</v>
      </c>
      <c r="F56" t="s">
        <v>257</v>
      </c>
      <c r="G56">
        <v>42439</v>
      </c>
      <c r="I56" t="s">
        <v>1023</v>
      </c>
      <c r="J56" t="s">
        <v>206</v>
      </c>
      <c r="K56" t="s">
        <v>221</v>
      </c>
      <c r="L56" t="s">
        <v>42</v>
      </c>
      <c r="M56">
        <v>0</v>
      </c>
      <c r="N56">
        <v>0</v>
      </c>
      <c r="O56">
        <f t="shared" si="0"/>
        <v>2</v>
      </c>
      <c r="Q56" t="s">
        <v>55</v>
      </c>
      <c r="S56" t="s">
        <v>67</v>
      </c>
      <c r="U56" t="s">
        <v>220</v>
      </c>
      <c r="W56" t="s">
        <v>221</v>
      </c>
      <c r="AD56" t="str">
        <f t="shared" si="3"/>
        <v>Family</v>
      </c>
      <c r="AE56" t="s">
        <v>1028</v>
      </c>
      <c r="AF56" t="s">
        <v>53</v>
      </c>
      <c r="AG56">
        <v>7.1</v>
      </c>
      <c r="AI56" t="s">
        <v>42</v>
      </c>
      <c r="AJ56">
        <v>7.1</v>
      </c>
    </row>
    <row r="57" spans="1:36" x14ac:dyDescent="0.25">
      <c r="A57" t="s">
        <v>257</v>
      </c>
      <c r="F57" t="s">
        <v>257</v>
      </c>
      <c r="G57">
        <v>42439</v>
      </c>
      <c r="I57" t="s">
        <v>1023</v>
      </c>
      <c r="J57" t="s">
        <v>206</v>
      </c>
      <c r="K57" t="s">
        <v>86</v>
      </c>
      <c r="L57" t="s">
        <v>42</v>
      </c>
      <c r="M57">
        <v>0</v>
      </c>
      <c r="N57">
        <v>0</v>
      </c>
      <c r="O57">
        <f t="shared" si="0"/>
        <v>36</v>
      </c>
      <c r="Q57" t="s">
        <v>55</v>
      </c>
      <c r="S57" t="s">
        <v>67</v>
      </c>
      <c r="U57" t="s">
        <v>80</v>
      </c>
      <c r="W57" t="s">
        <v>86</v>
      </c>
      <c r="AD57" t="s">
        <v>24</v>
      </c>
      <c r="AG57">
        <v>5.9</v>
      </c>
      <c r="AI57" t="s">
        <v>42</v>
      </c>
      <c r="AJ57">
        <v>5.9</v>
      </c>
    </row>
    <row r="58" spans="1:36" x14ac:dyDescent="0.25">
      <c r="A58" t="s">
        <v>257</v>
      </c>
      <c r="F58" t="s">
        <v>257</v>
      </c>
      <c r="G58">
        <v>42439</v>
      </c>
      <c r="I58" t="s">
        <v>1023</v>
      </c>
      <c r="J58" t="s">
        <v>206</v>
      </c>
      <c r="K58" t="s">
        <v>279</v>
      </c>
      <c r="L58" t="s">
        <v>42</v>
      </c>
      <c r="M58">
        <v>0</v>
      </c>
      <c r="N58">
        <v>0</v>
      </c>
      <c r="O58">
        <f t="shared" si="0"/>
        <v>1</v>
      </c>
      <c r="Q58" t="s">
        <v>55</v>
      </c>
      <c r="S58" t="s">
        <v>67</v>
      </c>
      <c r="U58" t="s">
        <v>80</v>
      </c>
      <c r="W58" t="s">
        <v>279</v>
      </c>
      <c r="AD58" t="str">
        <f t="shared" ref="AD58:AD63" si="4">INDEX(Rank,MATCH(K58,FinalID,0),1)</f>
        <v>Family</v>
      </c>
      <c r="AE58" t="s">
        <v>1027</v>
      </c>
      <c r="AF58" t="s">
        <v>53</v>
      </c>
      <c r="AG58">
        <v>7.4</v>
      </c>
      <c r="AI58" t="s">
        <v>42</v>
      </c>
      <c r="AJ58">
        <v>7.4</v>
      </c>
    </row>
    <row r="59" spans="1:36" x14ac:dyDescent="0.25">
      <c r="A59" t="s">
        <v>257</v>
      </c>
      <c r="F59" t="s">
        <v>257</v>
      </c>
      <c r="G59">
        <v>42439</v>
      </c>
      <c r="I59" t="s">
        <v>1023</v>
      </c>
      <c r="J59" t="s">
        <v>206</v>
      </c>
      <c r="K59" t="s">
        <v>199</v>
      </c>
      <c r="L59" t="s">
        <v>42</v>
      </c>
      <c r="M59">
        <v>0</v>
      </c>
      <c r="N59">
        <v>0</v>
      </c>
      <c r="O59">
        <f t="shared" si="0"/>
        <v>14</v>
      </c>
      <c r="Q59" t="s">
        <v>55</v>
      </c>
      <c r="S59" t="s">
        <v>67</v>
      </c>
      <c r="U59" t="s">
        <v>80</v>
      </c>
      <c r="W59" t="s">
        <v>199</v>
      </c>
      <c r="AD59" t="str">
        <f t="shared" si="4"/>
        <v>Family</v>
      </c>
      <c r="AE59" t="s">
        <v>1026</v>
      </c>
      <c r="AF59" t="s">
        <v>53</v>
      </c>
      <c r="AG59">
        <v>2.4</v>
      </c>
      <c r="AI59" t="s">
        <v>42</v>
      </c>
      <c r="AJ59">
        <v>2.4</v>
      </c>
    </row>
    <row r="60" spans="1:36" x14ac:dyDescent="0.25">
      <c r="A60" t="s">
        <v>257</v>
      </c>
      <c r="F60" t="s">
        <v>257</v>
      </c>
      <c r="G60">
        <v>42439</v>
      </c>
      <c r="I60" t="s">
        <v>1023</v>
      </c>
      <c r="J60" t="s">
        <v>206</v>
      </c>
      <c r="K60" t="s">
        <v>203</v>
      </c>
      <c r="L60" t="s">
        <v>42</v>
      </c>
      <c r="M60">
        <v>0</v>
      </c>
      <c r="N60">
        <v>0</v>
      </c>
      <c r="O60">
        <f t="shared" si="0"/>
        <v>3</v>
      </c>
      <c r="Q60" t="s">
        <v>55</v>
      </c>
      <c r="S60" t="s">
        <v>67</v>
      </c>
      <c r="U60" t="s">
        <v>80</v>
      </c>
      <c r="W60" t="s">
        <v>203</v>
      </c>
      <c r="AD60" t="str">
        <f t="shared" si="4"/>
        <v>Family</v>
      </c>
      <c r="AE60" t="s">
        <v>1025</v>
      </c>
      <c r="AF60" t="s">
        <v>53</v>
      </c>
      <c r="AG60">
        <v>8</v>
      </c>
      <c r="AI60" t="s">
        <v>42</v>
      </c>
      <c r="AJ60">
        <v>8</v>
      </c>
    </row>
    <row r="61" spans="1:36" x14ac:dyDescent="0.25">
      <c r="A61" t="s">
        <v>281</v>
      </c>
      <c r="F61" t="s">
        <v>281</v>
      </c>
      <c r="G61">
        <v>42459</v>
      </c>
      <c r="I61" t="s">
        <v>1023</v>
      </c>
      <c r="J61" t="s">
        <v>206</v>
      </c>
      <c r="K61" t="s">
        <v>159</v>
      </c>
      <c r="L61" t="s">
        <v>42</v>
      </c>
      <c r="M61">
        <v>0</v>
      </c>
      <c r="N61">
        <v>0</v>
      </c>
      <c r="O61">
        <f t="shared" si="0"/>
        <v>5</v>
      </c>
      <c r="Q61" t="s">
        <v>55</v>
      </c>
      <c r="S61" t="s">
        <v>67</v>
      </c>
      <c r="U61" t="s">
        <v>152</v>
      </c>
      <c r="W61" t="s">
        <v>159</v>
      </c>
      <c r="AD61" t="str">
        <f t="shared" si="4"/>
        <v>Family</v>
      </c>
      <c r="AE61" t="s">
        <v>1029</v>
      </c>
      <c r="AF61" t="s">
        <v>161</v>
      </c>
      <c r="AG61">
        <v>3</v>
      </c>
      <c r="AI61" t="s">
        <v>42</v>
      </c>
      <c r="AJ61">
        <v>3</v>
      </c>
    </row>
    <row r="62" spans="1:36" x14ac:dyDescent="0.25">
      <c r="A62" t="s">
        <v>281</v>
      </c>
      <c r="F62" t="s">
        <v>281</v>
      </c>
      <c r="G62">
        <v>42459</v>
      </c>
      <c r="I62" t="s">
        <v>1023</v>
      </c>
      <c r="J62" t="s">
        <v>206</v>
      </c>
      <c r="K62" t="s">
        <v>171</v>
      </c>
      <c r="L62" t="s">
        <v>42</v>
      </c>
      <c r="M62">
        <v>0</v>
      </c>
      <c r="N62">
        <v>0</v>
      </c>
      <c r="O62">
        <f t="shared" si="0"/>
        <v>4</v>
      </c>
      <c r="Q62" t="s">
        <v>55</v>
      </c>
      <c r="S62" t="s">
        <v>67</v>
      </c>
      <c r="U62" t="s">
        <v>72</v>
      </c>
      <c r="W62" t="s">
        <v>171</v>
      </c>
      <c r="AD62" t="str">
        <f t="shared" si="4"/>
        <v>Family</v>
      </c>
      <c r="AE62" t="s">
        <v>1026</v>
      </c>
      <c r="AF62" t="s">
        <v>53</v>
      </c>
      <c r="AG62">
        <v>6.5</v>
      </c>
      <c r="AI62" t="s">
        <v>42</v>
      </c>
      <c r="AJ62">
        <v>6.5</v>
      </c>
    </row>
    <row r="63" spans="1:36" x14ac:dyDescent="0.25">
      <c r="A63" t="s">
        <v>281</v>
      </c>
      <c r="F63" t="s">
        <v>281</v>
      </c>
      <c r="G63">
        <v>42459</v>
      </c>
      <c r="I63" t="s">
        <v>1023</v>
      </c>
      <c r="J63" t="s">
        <v>206</v>
      </c>
      <c r="K63" t="s">
        <v>282</v>
      </c>
      <c r="L63" t="s">
        <v>42</v>
      </c>
      <c r="M63">
        <v>0</v>
      </c>
      <c r="N63">
        <v>0</v>
      </c>
      <c r="O63">
        <f t="shared" si="0"/>
        <v>1</v>
      </c>
      <c r="Q63" t="s">
        <v>55</v>
      </c>
      <c r="S63" t="s">
        <v>67</v>
      </c>
      <c r="U63" t="s">
        <v>72</v>
      </c>
      <c r="W63" t="s">
        <v>181</v>
      </c>
      <c r="AD63" t="str">
        <f t="shared" si="4"/>
        <v>Family</v>
      </c>
      <c r="AE63" t="s">
        <v>1026</v>
      </c>
      <c r="AF63" t="s">
        <v>53</v>
      </c>
      <c r="AG63">
        <v>1.8</v>
      </c>
      <c r="AI63" t="s">
        <v>42</v>
      </c>
      <c r="AJ63">
        <v>1.8</v>
      </c>
    </row>
    <row r="64" spans="1:36" x14ac:dyDescent="0.25">
      <c r="A64" t="s">
        <v>281</v>
      </c>
      <c r="F64" t="s">
        <v>281</v>
      </c>
      <c r="G64">
        <v>42459</v>
      </c>
      <c r="I64" t="s">
        <v>1023</v>
      </c>
      <c r="J64" t="s">
        <v>206</v>
      </c>
      <c r="K64" t="s">
        <v>284</v>
      </c>
      <c r="L64" t="s">
        <v>42</v>
      </c>
      <c r="M64">
        <v>0</v>
      </c>
      <c r="N64">
        <v>0</v>
      </c>
      <c r="O64">
        <f t="shared" si="0"/>
        <v>1</v>
      </c>
      <c r="Q64" t="s">
        <v>55</v>
      </c>
      <c r="S64" t="s">
        <v>67</v>
      </c>
      <c r="U64" t="s">
        <v>220</v>
      </c>
      <c r="W64" t="s">
        <v>284</v>
      </c>
      <c r="AD64" t="s">
        <v>24</v>
      </c>
      <c r="AE64" t="s">
        <v>1029</v>
      </c>
      <c r="AF64" t="s">
        <v>53</v>
      </c>
      <c r="AG64">
        <v>3.1</v>
      </c>
      <c r="AI64" t="s">
        <v>42</v>
      </c>
      <c r="AJ64">
        <v>3.1</v>
      </c>
    </row>
    <row r="65" spans="1:36" x14ac:dyDescent="0.25">
      <c r="A65" t="s">
        <v>281</v>
      </c>
      <c r="F65" t="s">
        <v>281</v>
      </c>
      <c r="G65">
        <v>42459</v>
      </c>
      <c r="I65" t="s">
        <v>1023</v>
      </c>
      <c r="J65" t="s">
        <v>206</v>
      </c>
      <c r="K65" t="s">
        <v>86</v>
      </c>
      <c r="L65" t="s">
        <v>42</v>
      </c>
      <c r="M65">
        <v>0</v>
      </c>
      <c r="N65">
        <v>0</v>
      </c>
      <c r="O65">
        <f t="shared" si="0"/>
        <v>105</v>
      </c>
      <c r="Q65" t="s">
        <v>55</v>
      </c>
      <c r="S65" t="s">
        <v>67</v>
      </c>
      <c r="U65" t="s">
        <v>80</v>
      </c>
      <c r="W65" t="s">
        <v>86</v>
      </c>
      <c r="AD65" t="s">
        <v>24</v>
      </c>
      <c r="AG65">
        <v>5.9</v>
      </c>
      <c r="AI65" t="s">
        <v>42</v>
      </c>
      <c r="AJ65">
        <v>5.9</v>
      </c>
    </row>
    <row r="66" spans="1:36" x14ac:dyDescent="0.25">
      <c r="A66" t="s">
        <v>281</v>
      </c>
      <c r="F66" t="s">
        <v>281</v>
      </c>
      <c r="G66">
        <v>42459</v>
      </c>
      <c r="I66" t="s">
        <v>1023</v>
      </c>
      <c r="J66" t="s">
        <v>206</v>
      </c>
      <c r="K66" t="s">
        <v>279</v>
      </c>
      <c r="L66" t="s">
        <v>42</v>
      </c>
      <c r="M66">
        <v>0</v>
      </c>
      <c r="N66">
        <v>0</v>
      </c>
      <c r="O66">
        <f t="shared" ref="O66:O129" si="5">SUMIFS(Count,StationID,A66,SampleID,F66,CollDate,G66,ModTaxa,K66)</f>
        <v>1</v>
      </c>
      <c r="Q66" t="s">
        <v>55</v>
      </c>
      <c r="S66" t="s">
        <v>67</v>
      </c>
      <c r="U66" t="s">
        <v>80</v>
      </c>
      <c r="W66" t="s">
        <v>279</v>
      </c>
      <c r="AD66" t="str">
        <f>INDEX(Rank,MATCH(K66,FinalID,0),1)</f>
        <v>Family</v>
      </c>
      <c r="AE66" t="s">
        <v>1027</v>
      </c>
      <c r="AF66" t="s">
        <v>53</v>
      </c>
      <c r="AG66">
        <v>7.4</v>
      </c>
      <c r="AI66" t="s">
        <v>42</v>
      </c>
      <c r="AJ66">
        <v>7.4</v>
      </c>
    </row>
    <row r="67" spans="1:36" x14ac:dyDescent="0.25">
      <c r="A67" t="s">
        <v>281</v>
      </c>
      <c r="F67" t="s">
        <v>281</v>
      </c>
      <c r="G67">
        <v>42459</v>
      </c>
      <c r="I67" t="s">
        <v>1023</v>
      </c>
      <c r="J67" t="s">
        <v>206</v>
      </c>
      <c r="K67" t="s">
        <v>199</v>
      </c>
      <c r="L67" t="s">
        <v>42</v>
      </c>
      <c r="M67">
        <v>0</v>
      </c>
      <c r="N67">
        <v>0</v>
      </c>
      <c r="O67">
        <f t="shared" si="5"/>
        <v>2</v>
      </c>
      <c r="Q67" t="s">
        <v>55</v>
      </c>
      <c r="S67" t="s">
        <v>67</v>
      </c>
      <c r="U67" t="s">
        <v>80</v>
      </c>
      <c r="W67" t="s">
        <v>199</v>
      </c>
      <c r="AD67" t="str">
        <f>INDEX(Rank,MATCH(K67,FinalID,0),1)</f>
        <v>Family</v>
      </c>
      <c r="AE67" t="s">
        <v>1026</v>
      </c>
      <c r="AF67" t="s">
        <v>53</v>
      </c>
      <c r="AG67">
        <v>2.4</v>
      </c>
      <c r="AI67" t="s">
        <v>42</v>
      </c>
      <c r="AJ67">
        <v>2.4</v>
      </c>
    </row>
    <row r="68" spans="1:36" x14ac:dyDescent="0.25">
      <c r="A68" t="s">
        <v>281</v>
      </c>
      <c r="F68" t="s">
        <v>281</v>
      </c>
      <c r="G68">
        <v>42459</v>
      </c>
      <c r="I68" t="s">
        <v>1023</v>
      </c>
      <c r="J68" t="s">
        <v>206</v>
      </c>
      <c r="K68" t="s">
        <v>203</v>
      </c>
      <c r="L68" t="s">
        <v>42</v>
      </c>
      <c r="M68">
        <v>0</v>
      </c>
      <c r="N68">
        <v>0</v>
      </c>
      <c r="O68">
        <f t="shared" si="5"/>
        <v>3</v>
      </c>
      <c r="Q68" t="s">
        <v>55</v>
      </c>
      <c r="S68" t="s">
        <v>67</v>
      </c>
      <c r="U68" t="s">
        <v>80</v>
      </c>
      <c r="W68" t="s">
        <v>203</v>
      </c>
      <c r="AD68" t="str">
        <f>INDEX(Rank,MATCH(K68,FinalID,0),1)</f>
        <v>Family</v>
      </c>
      <c r="AE68" t="s">
        <v>1025</v>
      </c>
      <c r="AF68" t="s">
        <v>53</v>
      </c>
      <c r="AG68">
        <v>8</v>
      </c>
      <c r="AI68" t="s">
        <v>42</v>
      </c>
      <c r="AJ68">
        <v>8</v>
      </c>
    </row>
    <row r="69" spans="1:36" x14ac:dyDescent="0.25">
      <c r="A69" t="s">
        <v>288</v>
      </c>
      <c r="F69" t="s">
        <v>288</v>
      </c>
      <c r="G69">
        <v>42439</v>
      </c>
      <c r="I69" t="s">
        <v>1023</v>
      </c>
      <c r="J69" t="s">
        <v>206</v>
      </c>
      <c r="K69" t="s">
        <v>242</v>
      </c>
      <c r="L69" t="s">
        <v>42</v>
      </c>
      <c r="M69">
        <v>0</v>
      </c>
      <c r="N69">
        <v>0</v>
      </c>
      <c r="O69">
        <f t="shared" si="5"/>
        <v>1</v>
      </c>
      <c r="Q69" t="s">
        <v>44</v>
      </c>
      <c r="S69" t="s">
        <v>45</v>
      </c>
      <c r="U69" t="s">
        <v>243</v>
      </c>
      <c r="W69" t="s">
        <v>244</v>
      </c>
      <c r="AD69" t="str">
        <f>INDEX(Rank,MATCH(K69,FinalID,0),1)</f>
        <v>Family</v>
      </c>
      <c r="AE69" t="s">
        <v>1025</v>
      </c>
      <c r="AF69" t="s">
        <v>49</v>
      </c>
      <c r="AG69">
        <v>6.6</v>
      </c>
      <c r="AI69" t="s">
        <v>42</v>
      </c>
      <c r="AJ69">
        <v>6.6</v>
      </c>
    </row>
    <row r="70" spans="1:36" x14ac:dyDescent="0.25">
      <c r="A70" t="s">
        <v>288</v>
      </c>
      <c r="F70" t="s">
        <v>288</v>
      </c>
      <c r="G70">
        <v>42439</v>
      </c>
      <c r="I70" t="s">
        <v>1023</v>
      </c>
      <c r="J70" t="s">
        <v>206</v>
      </c>
      <c r="K70" t="s">
        <v>290</v>
      </c>
      <c r="L70" t="s">
        <v>42</v>
      </c>
      <c r="M70">
        <v>0</v>
      </c>
      <c r="N70">
        <v>0</v>
      </c>
      <c r="O70">
        <f t="shared" si="5"/>
        <v>1</v>
      </c>
      <c r="Q70" t="s">
        <v>55</v>
      </c>
      <c r="S70" t="s">
        <v>67</v>
      </c>
      <c r="U70" t="s">
        <v>57</v>
      </c>
      <c r="W70" t="s">
        <v>290</v>
      </c>
      <c r="AD70" t="s">
        <v>24</v>
      </c>
      <c r="AG70">
        <v>0.4</v>
      </c>
      <c r="AI70" t="s">
        <v>42</v>
      </c>
      <c r="AJ70">
        <v>0.4</v>
      </c>
    </row>
    <row r="71" spans="1:36" x14ac:dyDescent="0.25">
      <c r="A71" t="s">
        <v>288</v>
      </c>
      <c r="F71" t="s">
        <v>288</v>
      </c>
      <c r="G71">
        <v>42439</v>
      </c>
      <c r="I71" t="s">
        <v>1023</v>
      </c>
      <c r="J71" t="s">
        <v>206</v>
      </c>
      <c r="K71" t="s">
        <v>293</v>
      </c>
      <c r="L71" t="s">
        <v>42</v>
      </c>
      <c r="M71">
        <v>0</v>
      </c>
      <c r="N71">
        <v>0</v>
      </c>
      <c r="O71">
        <f t="shared" si="5"/>
        <v>2</v>
      </c>
      <c r="Q71" t="s">
        <v>55</v>
      </c>
      <c r="S71" t="s">
        <v>56</v>
      </c>
      <c r="U71" t="s">
        <v>57</v>
      </c>
      <c r="W71" t="s">
        <v>293</v>
      </c>
      <c r="AD71" t="s">
        <v>24</v>
      </c>
      <c r="AE71" t="s">
        <v>1029</v>
      </c>
      <c r="AF71" t="s">
        <v>61</v>
      </c>
      <c r="AG71">
        <v>6.7</v>
      </c>
      <c r="AI71" t="s">
        <v>42</v>
      </c>
      <c r="AJ71">
        <v>6.7</v>
      </c>
    </row>
    <row r="72" spans="1:36" x14ac:dyDescent="0.25">
      <c r="A72" t="s">
        <v>288</v>
      </c>
      <c r="F72" t="s">
        <v>288</v>
      </c>
      <c r="G72">
        <v>42439</v>
      </c>
      <c r="I72" t="s">
        <v>1023</v>
      </c>
      <c r="J72" t="s">
        <v>206</v>
      </c>
      <c r="K72" t="s">
        <v>131</v>
      </c>
      <c r="L72" t="s">
        <v>42</v>
      </c>
      <c r="M72">
        <v>0</v>
      </c>
      <c r="N72">
        <v>0</v>
      </c>
      <c r="O72">
        <f t="shared" si="5"/>
        <v>1</v>
      </c>
      <c r="Q72" t="s">
        <v>55</v>
      </c>
      <c r="S72" t="s">
        <v>67</v>
      </c>
      <c r="U72" t="s">
        <v>68</v>
      </c>
      <c r="W72" t="s">
        <v>131</v>
      </c>
      <c r="AD72" t="s">
        <v>24</v>
      </c>
      <c r="AE72" t="s">
        <v>1025</v>
      </c>
      <c r="AF72" t="s">
        <v>133</v>
      </c>
      <c r="AG72">
        <v>2.6</v>
      </c>
      <c r="AI72" t="s">
        <v>42</v>
      </c>
      <c r="AJ72">
        <v>2.6</v>
      </c>
    </row>
    <row r="73" spans="1:36" x14ac:dyDescent="0.25">
      <c r="A73" t="s">
        <v>288</v>
      </c>
      <c r="F73" t="s">
        <v>288</v>
      </c>
      <c r="G73">
        <v>42439</v>
      </c>
      <c r="I73" t="s">
        <v>1023</v>
      </c>
      <c r="J73" t="s">
        <v>206</v>
      </c>
      <c r="K73" t="s">
        <v>138</v>
      </c>
      <c r="L73" t="s">
        <v>42</v>
      </c>
      <c r="M73">
        <v>0</v>
      </c>
      <c r="N73">
        <v>0</v>
      </c>
      <c r="O73">
        <f t="shared" si="5"/>
        <v>7</v>
      </c>
      <c r="Q73" t="s">
        <v>55</v>
      </c>
      <c r="S73" t="s">
        <v>67</v>
      </c>
      <c r="U73" t="s">
        <v>68</v>
      </c>
      <c r="W73" t="s">
        <v>138</v>
      </c>
      <c r="AD73" t="s">
        <v>24</v>
      </c>
      <c r="AE73" t="s">
        <v>1025</v>
      </c>
      <c r="AF73" t="s">
        <v>140</v>
      </c>
      <c r="AG73">
        <v>2.2999999999999998</v>
      </c>
      <c r="AI73" t="s">
        <v>42</v>
      </c>
      <c r="AJ73">
        <v>2.2999999999999998</v>
      </c>
    </row>
    <row r="74" spans="1:36" x14ac:dyDescent="0.25">
      <c r="A74" t="s">
        <v>288</v>
      </c>
      <c r="F74" t="s">
        <v>288</v>
      </c>
      <c r="G74">
        <v>42439</v>
      </c>
      <c r="I74" t="s">
        <v>1023</v>
      </c>
      <c r="J74" t="s">
        <v>206</v>
      </c>
      <c r="K74" t="s">
        <v>153</v>
      </c>
      <c r="L74" t="s">
        <v>42</v>
      </c>
      <c r="M74">
        <v>0</v>
      </c>
      <c r="N74">
        <v>0</v>
      </c>
      <c r="O74">
        <f t="shared" si="5"/>
        <v>1</v>
      </c>
      <c r="Q74" t="s">
        <v>55</v>
      </c>
      <c r="S74" t="s">
        <v>67</v>
      </c>
      <c r="U74" t="s">
        <v>152</v>
      </c>
      <c r="W74" t="s">
        <v>153</v>
      </c>
      <c r="AD74" t="str">
        <f>INDEX(Rank,MATCH(K74,FinalID,0),1)</f>
        <v>Family</v>
      </c>
      <c r="AE74" t="s">
        <v>1027</v>
      </c>
      <c r="AF74" t="s">
        <v>53</v>
      </c>
      <c r="AG74">
        <v>1.9</v>
      </c>
      <c r="AI74" t="s">
        <v>42</v>
      </c>
      <c r="AJ74">
        <v>1.9</v>
      </c>
    </row>
    <row r="75" spans="1:36" x14ac:dyDescent="0.25">
      <c r="A75" t="s">
        <v>288</v>
      </c>
      <c r="F75" t="s">
        <v>288</v>
      </c>
      <c r="G75">
        <v>42439</v>
      </c>
      <c r="I75" t="s">
        <v>1023</v>
      </c>
      <c r="J75" t="s">
        <v>206</v>
      </c>
      <c r="K75" t="s">
        <v>159</v>
      </c>
      <c r="L75" t="s">
        <v>42</v>
      </c>
      <c r="M75">
        <v>0</v>
      </c>
      <c r="N75">
        <v>0</v>
      </c>
      <c r="O75">
        <f t="shared" si="5"/>
        <v>1</v>
      </c>
      <c r="Q75" t="s">
        <v>55</v>
      </c>
      <c r="S75" t="s">
        <v>67</v>
      </c>
      <c r="U75" t="s">
        <v>152</v>
      </c>
      <c r="W75" t="s">
        <v>159</v>
      </c>
      <c r="AD75" t="str">
        <f>INDEX(Rank,MATCH(K75,FinalID,0),1)</f>
        <v>Family</v>
      </c>
      <c r="AE75" t="s">
        <v>1029</v>
      </c>
      <c r="AF75" t="s">
        <v>161</v>
      </c>
      <c r="AG75">
        <v>3</v>
      </c>
      <c r="AI75" t="s">
        <v>42</v>
      </c>
      <c r="AJ75">
        <v>3</v>
      </c>
    </row>
    <row r="76" spans="1:36" x14ac:dyDescent="0.25">
      <c r="A76" t="s">
        <v>288</v>
      </c>
      <c r="F76" t="s">
        <v>288</v>
      </c>
      <c r="G76">
        <v>42439</v>
      </c>
      <c r="I76" t="s">
        <v>1023</v>
      </c>
      <c r="J76" t="s">
        <v>206</v>
      </c>
      <c r="K76" t="s">
        <v>171</v>
      </c>
      <c r="L76" t="s">
        <v>42</v>
      </c>
      <c r="M76">
        <v>0</v>
      </c>
      <c r="N76">
        <v>0</v>
      </c>
      <c r="O76">
        <f t="shared" si="5"/>
        <v>50</v>
      </c>
      <c r="Q76" t="s">
        <v>55</v>
      </c>
      <c r="S76" t="s">
        <v>67</v>
      </c>
      <c r="U76" t="s">
        <v>72</v>
      </c>
      <c r="W76" t="s">
        <v>171</v>
      </c>
      <c r="AD76" t="str">
        <f>INDEX(Rank,MATCH(K76,FinalID,0),1)</f>
        <v>Family</v>
      </c>
      <c r="AE76" t="s">
        <v>1026</v>
      </c>
      <c r="AF76" t="s">
        <v>53</v>
      </c>
      <c r="AG76">
        <v>6.5</v>
      </c>
      <c r="AI76" t="s">
        <v>42</v>
      </c>
      <c r="AJ76">
        <v>6.5</v>
      </c>
    </row>
    <row r="77" spans="1:36" x14ac:dyDescent="0.25">
      <c r="A77" t="s">
        <v>288</v>
      </c>
      <c r="F77" t="s">
        <v>288</v>
      </c>
      <c r="G77">
        <v>42439</v>
      </c>
      <c r="I77" t="s">
        <v>1023</v>
      </c>
      <c r="J77" t="s">
        <v>206</v>
      </c>
      <c r="K77" t="s">
        <v>181</v>
      </c>
      <c r="L77" t="s">
        <v>42</v>
      </c>
      <c r="M77">
        <v>0</v>
      </c>
      <c r="N77">
        <v>0</v>
      </c>
      <c r="O77">
        <f t="shared" si="5"/>
        <v>6</v>
      </c>
      <c r="Q77" t="s">
        <v>55</v>
      </c>
      <c r="S77" t="s">
        <v>67</v>
      </c>
      <c r="U77" t="s">
        <v>72</v>
      </c>
      <c r="W77" t="s">
        <v>181</v>
      </c>
      <c r="AD77" t="str">
        <f>INDEX(Rank,MATCH(K77,FinalID,0),1)</f>
        <v>Family</v>
      </c>
      <c r="AE77" t="s">
        <v>1026</v>
      </c>
      <c r="AF77" t="s">
        <v>53</v>
      </c>
      <c r="AG77">
        <v>1.8</v>
      </c>
      <c r="AI77" t="s">
        <v>42</v>
      </c>
      <c r="AJ77">
        <v>1.8</v>
      </c>
    </row>
    <row r="78" spans="1:36" x14ac:dyDescent="0.25">
      <c r="A78" t="s">
        <v>288</v>
      </c>
      <c r="F78" t="s">
        <v>288</v>
      </c>
      <c r="G78">
        <v>42439</v>
      </c>
      <c r="I78" t="s">
        <v>1023</v>
      </c>
      <c r="J78" t="s">
        <v>206</v>
      </c>
      <c r="K78" t="s">
        <v>86</v>
      </c>
      <c r="L78" t="s">
        <v>42</v>
      </c>
      <c r="M78">
        <v>0</v>
      </c>
      <c r="N78">
        <v>0</v>
      </c>
      <c r="O78">
        <f t="shared" si="5"/>
        <v>21</v>
      </c>
      <c r="Q78" t="s">
        <v>55</v>
      </c>
      <c r="S78" t="s">
        <v>67</v>
      </c>
      <c r="U78" t="s">
        <v>80</v>
      </c>
      <c r="W78" t="s">
        <v>86</v>
      </c>
      <c r="AD78" t="s">
        <v>24</v>
      </c>
      <c r="AG78">
        <v>5.9</v>
      </c>
      <c r="AI78" t="s">
        <v>42</v>
      </c>
      <c r="AJ78">
        <v>5.9</v>
      </c>
    </row>
    <row r="79" spans="1:36" x14ac:dyDescent="0.25">
      <c r="A79" t="s">
        <v>288</v>
      </c>
      <c r="F79" t="s">
        <v>288</v>
      </c>
      <c r="G79">
        <v>42439</v>
      </c>
      <c r="I79" t="s">
        <v>1023</v>
      </c>
      <c r="J79" t="s">
        <v>206</v>
      </c>
      <c r="K79" t="s">
        <v>279</v>
      </c>
      <c r="L79" t="s">
        <v>42</v>
      </c>
      <c r="M79">
        <v>0</v>
      </c>
      <c r="N79">
        <v>0</v>
      </c>
      <c r="O79">
        <f t="shared" si="5"/>
        <v>2</v>
      </c>
      <c r="Q79" t="s">
        <v>55</v>
      </c>
      <c r="S79" t="s">
        <v>67</v>
      </c>
      <c r="U79" t="s">
        <v>80</v>
      </c>
      <c r="W79" t="s">
        <v>279</v>
      </c>
      <c r="AD79" t="str">
        <f>INDEX(Rank,MATCH(K79,FinalID,0),1)</f>
        <v>Family</v>
      </c>
      <c r="AE79" t="s">
        <v>1027</v>
      </c>
      <c r="AF79" t="s">
        <v>53</v>
      </c>
      <c r="AG79">
        <v>7.4</v>
      </c>
      <c r="AI79" t="s">
        <v>42</v>
      </c>
      <c r="AJ79">
        <v>7.4</v>
      </c>
    </row>
    <row r="80" spans="1:36" x14ac:dyDescent="0.25">
      <c r="A80" t="s">
        <v>288</v>
      </c>
      <c r="F80" t="s">
        <v>288</v>
      </c>
      <c r="G80">
        <v>42439</v>
      </c>
      <c r="I80" t="s">
        <v>1023</v>
      </c>
      <c r="J80" t="s">
        <v>206</v>
      </c>
      <c r="K80" t="s">
        <v>199</v>
      </c>
      <c r="L80" t="s">
        <v>42</v>
      </c>
      <c r="M80">
        <v>0</v>
      </c>
      <c r="N80">
        <v>0</v>
      </c>
      <c r="O80">
        <f t="shared" si="5"/>
        <v>6</v>
      </c>
      <c r="Q80" t="s">
        <v>55</v>
      </c>
      <c r="S80" t="s">
        <v>67</v>
      </c>
      <c r="U80" t="s">
        <v>80</v>
      </c>
      <c r="W80" t="s">
        <v>199</v>
      </c>
      <c r="AD80" t="str">
        <f>INDEX(Rank,MATCH(K80,FinalID,0),1)</f>
        <v>Family</v>
      </c>
      <c r="AE80" t="s">
        <v>1026</v>
      </c>
      <c r="AF80" t="s">
        <v>53</v>
      </c>
      <c r="AG80">
        <v>2.4</v>
      </c>
      <c r="AI80" t="s">
        <v>42</v>
      </c>
      <c r="AJ80">
        <v>2.4</v>
      </c>
    </row>
    <row r="81" spans="1:36" x14ac:dyDescent="0.25">
      <c r="A81" t="s">
        <v>288</v>
      </c>
      <c r="F81" t="s">
        <v>288</v>
      </c>
      <c r="G81">
        <v>42439</v>
      </c>
      <c r="I81" t="s">
        <v>1023</v>
      </c>
      <c r="J81" t="s">
        <v>206</v>
      </c>
      <c r="K81" t="s">
        <v>203</v>
      </c>
      <c r="L81" t="s">
        <v>42</v>
      </c>
      <c r="M81">
        <v>0</v>
      </c>
      <c r="N81">
        <v>0</v>
      </c>
      <c r="O81">
        <f t="shared" si="5"/>
        <v>10</v>
      </c>
      <c r="Q81" t="s">
        <v>55</v>
      </c>
      <c r="S81" t="s">
        <v>67</v>
      </c>
      <c r="U81" t="s">
        <v>80</v>
      </c>
      <c r="W81" t="s">
        <v>203</v>
      </c>
      <c r="AD81" t="str">
        <f>INDEX(Rank,MATCH(K81,FinalID,0),1)</f>
        <v>Family</v>
      </c>
      <c r="AE81" t="s">
        <v>1025</v>
      </c>
      <c r="AF81" t="s">
        <v>53</v>
      </c>
      <c r="AG81">
        <v>8</v>
      </c>
      <c r="AI81" t="s">
        <v>42</v>
      </c>
      <c r="AJ81">
        <v>8</v>
      </c>
    </row>
    <row r="82" spans="1:36" x14ac:dyDescent="0.25">
      <c r="A82" t="s">
        <v>288</v>
      </c>
      <c r="F82" t="s">
        <v>288</v>
      </c>
      <c r="G82">
        <v>42439</v>
      </c>
      <c r="I82" t="s">
        <v>1023</v>
      </c>
      <c r="J82" t="s">
        <v>206</v>
      </c>
      <c r="K82" t="s">
        <v>303</v>
      </c>
      <c r="L82" t="s">
        <v>42</v>
      </c>
      <c r="M82">
        <v>0</v>
      </c>
      <c r="N82">
        <v>0</v>
      </c>
      <c r="O82">
        <f t="shared" si="5"/>
        <v>1</v>
      </c>
      <c r="Q82" t="s">
        <v>300</v>
      </c>
      <c r="S82" t="s">
        <v>301</v>
      </c>
      <c r="U82" t="s">
        <v>302</v>
      </c>
      <c r="W82" t="s">
        <v>303</v>
      </c>
      <c r="AD82" t="s">
        <v>24</v>
      </c>
      <c r="AE82" t="s">
        <v>1027</v>
      </c>
      <c r="AG82">
        <v>7.3</v>
      </c>
      <c r="AI82" t="s">
        <v>42</v>
      </c>
      <c r="AJ82">
        <v>7.3</v>
      </c>
    </row>
    <row r="83" spans="1:36" x14ac:dyDescent="0.25">
      <c r="A83" t="s">
        <v>288</v>
      </c>
      <c r="F83" t="s">
        <v>288</v>
      </c>
      <c r="G83">
        <v>42439</v>
      </c>
      <c r="I83" t="s">
        <v>1023</v>
      </c>
      <c r="J83" t="s">
        <v>206</v>
      </c>
      <c r="K83" t="s">
        <v>306</v>
      </c>
      <c r="L83" t="s">
        <v>42</v>
      </c>
      <c r="M83">
        <v>0</v>
      </c>
      <c r="N83">
        <v>0</v>
      </c>
      <c r="O83">
        <f t="shared" si="5"/>
        <v>3</v>
      </c>
      <c r="Q83" t="s">
        <v>55</v>
      </c>
      <c r="S83" t="s">
        <v>67</v>
      </c>
      <c r="U83" t="s">
        <v>80</v>
      </c>
      <c r="W83" t="s">
        <v>306</v>
      </c>
      <c r="AD83" t="s">
        <v>24</v>
      </c>
      <c r="AE83" t="s">
        <v>1025</v>
      </c>
      <c r="AG83">
        <v>5</v>
      </c>
      <c r="AI83" t="s">
        <v>42</v>
      </c>
      <c r="AJ83">
        <v>5</v>
      </c>
    </row>
    <row r="84" spans="1:36" x14ac:dyDescent="0.25">
      <c r="A84" t="s">
        <v>288</v>
      </c>
      <c r="F84" t="s">
        <v>288</v>
      </c>
      <c r="G84">
        <v>42439</v>
      </c>
      <c r="I84" t="s">
        <v>1023</v>
      </c>
      <c r="J84" t="s">
        <v>206</v>
      </c>
      <c r="K84" t="s">
        <v>308</v>
      </c>
      <c r="L84" t="s">
        <v>42</v>
      </c>
      <c r="M84">
        <v>0</v>
      </c>
      <c r="N84">
        <v>0</v>
      </c>
      <c r="O84">
        <f t="shared" si="5"/>
        <v>1</v>
      </c>
      <c r="Q84" t="s">
        <v>55</v>
      </c>
      <c r="S84" t="s">
        <v>67</v>
      </c>
      <c r="U84" t="s">
        <v>309</v>
      </c>
      <c r="AD84" t="str">
        <f>INDEX(Rank,MATCH(K84,FinalID,0),1)</f>
        <v>Order</v>
      </c>
      <c r="AG84">
        <v>6.7</v>
      </c>
      <c r="AI84" t="s">
        <v>42</v>
      </c>
      <c r="AJ84">
        <v>6.7</v>
      </c>
    </row>
    <row r="85" spans="1:36" x14ac:dyDescent="0.25">
      <c r="A85" t="s">
        <v>310</v>
      </c>
      <c r="F85" t="s">
        <v>310</v>
      </c>
      <c r="G85">
        <v>42439</v>
      </c>
      <c r="I85" t="s">
        <v>1023</v>
      </c>
      <c r="J85" t="s">
        <v>206</v>
      </c>
      <c r="K85" t="s">
        <v>171</v>
      </c>
      <c r="L85" t="s">
        <v>42</v>
      </c>
      <c r="M85">
        <v>0</v>
      </c>
      <c r="N85">
        <v>0</v>
      </c>
      <c r="O85">
        <f t="shared" si="5"/>
        <v>37</v>
      </c>
      <c r="Q85" t="s">
        <v>55</v>
      </c>
      <c r="S85" t="s">
        <v>67</v>
      </c>
      <c r="U85" t="s">
        <v>72</v>
      </c>
      <c r="W85" t="s">
        <v>171</v>
      </c>
      <c r="AD85" t="str">
        <f>INDEX(Rank,MATCH(K85,FinalID,0),1)</f>
        <v>Family</v>
      </c>
      <c r="AE85" t="s">
        <v>1026</v>
      </c>
      <c r="AF85" t="s">
        <v>53</v>
      </c>
      <c r="AG85">
        <v>6.5</v>
      </c>
      <c r="AI85" t="s">
        <v>42</v>
      </c>
      <c r="AJ85">
        <v>6.5</v>
      </c>
    </row>
    <row r="86" spans="1:36" x14ac:dyDescent="0.25">
      <c r="A86" t="s">
        <v>310</v>
      </c>
      <c r="F86" t="s">
        <v>310</v>
      </c>
      <c r="G86">
        <v>42439</v>
      </c>
      <c r="I86" t="s">
        <v>1023</v>
      </c>
      <c r="J86" t="s">
        <v>206</v>
      </c>
      <c r="K86" t="s">
        <v>181</v>
      </c>
      <c r="L86" t="s">
        <v>42</v>
      </c>
      <c r="M86">
        <v>0</v>
      </c>
      <c r="N86">
        <v>0</v>
      </c>
      <c r="O86">
        <f t="shared" si="5"/>
        <v>3</v>
      </c>
      <c r="Q86" t="s">
        <v>55</v>
      </c>
      <c r="S86" t="s">
        <v>67</v>
      </c>
      <c r="U86" t="s">
        <v>72</v>
      </c>
      <c r="W86" t="s">
        <v>181</v>
      </c>
      <c r="AD86" t="str">
        <f>INDEX(Rank,MATCH(K86,FinalID,0),1)</f>
        <v>Family</v>
      </c>
      <c r="AE86" t="s">
        <v>1026</v>
      </c>
      <c r="AF86" t="s">
        <v>53</v>
      </c>
      <c r="AG86">
        <v>1.8</v>
      </c>
      <c r="AI86" t="s">
        <v>42</v>
      </c>
      <c r="AJ86">
        <v>1.8</v>
      </c>
    </row>
    <row r="87" spans="1:36" x14ac:dyDescent="0.25">
      <c r="A87" t="s">
        <v>310</v>
      </c>
      <c r="F87" t="s">
        <v>310</v>
      </c>
      <c r="G87">
        <v>42439</v>
      </c>
      <c r="I87" t="s">
        <v>1023</v>
      </c>
      <c r="J87" t="s">
        <v>206</v>
      </c>
      <c r="K87" t="s">
        <v>178</v>
      </c>
      <c r="L87" t="s">
        <v>42</v>
      </c>
      <c r="M87">
        <v>0</v>
      </c>
      <c r="N87">
        <v>0</v>
      </c>
      <c r="O87">
        <f t="shared" si="5"/>
        <v>1</v>
      </c>
      <c r="Q87" t="s">
        <v>55</v>
      </c>
      <c r="S87" t="s">
        <v>67</v>
      </c>
      <c r="U87" t="s">
        <v>72</v>
      </c>
      <c r="W87" t="s">
        <v>178</v>
      </c>
      <c r="AD87" t="s">
        <v>24</v>
      </c>
      <c r="AE87" t="s">
        <v>1028</v>
      </c>
      <c r="AF87" t="s">
        <v>53</v>
      </c>
      <c r="AG87">
        <v>2.7</v>
      </c>
      <c r="AI87" t="s">
        <v>42</v>
      </c>
      <c r="AJ87">
        <v>2.7</v>
      </c>
    </row>
    <row r="88" spans="1:36" x14ac:dyDescent="0.25">
      <c r="A88" t="s">
        <v>310</v>
      </c>
      <c r="F88" t="s">
        <v>310</v>
      </c>
      <c r="G88">
        <v>42439</v>
      </c>
      <c r="I88" t="s">
        <v>1023</v>
      </c>
      <c r="J88" t="s">
        <v>206</v>
      </c>
      <c r="K88" t="s">
        <v>86</v>
      </c>
      <c r="L88" t="s">
        <v>42</v>
      </c>
      <c r="M88">
        <v>0</v>
      </c>
      <c r="N88">
        <v>0</v>
      </c>
      <c r="O88">
        <f t="shared" si="5"/>
        <v>20</v>
      </c>
      <c r="Q88" t="s">
        <v>55</v>
      </c>
      <c r="S88" t="s">
        <v>67</v>
      </c>
      <c r="U88" t="s">
        <v>80</v>
      </c>
      <c r="W88" t="s">
        <v>86</v>
      </c>
      <c r="AD88" t="s">
        <v>24</v>
      </c>
      <c r="AG88">
        <v>5.9</v>
      </c>
      <c r="AI88" t="s">
        <v>42</v>
      </c>
      <c r="AJ88">
        <v>5.9</v>
      </c>
    </row>
    <row r="89" spans="1:36" x14ac:dyDescent="0.25">
      <c r="A89" t="s">
        <v>310</v>
      </c>
      <c r="F89" t="s">
        <v>310</v>
      </c>
      <c r="G89">
        <v>42439</v>
      </c>
      <c r="I89" t="s">
        <v>1023</v>
      </c>
      <c r="J89" t="s">
        <v>206</v>
      </c>
      <c r="K89" t="s">
        <v>199</v>
      </c>
      <c r="L89" t="s">
        <v>42</v>
      </c>
      <c r="M89">
        <v>0</v>
      </c>
      <c r="N89">
        <v>0</v>
      </c>
      <c r="O89">
        <f t="shared" si="5"/>
        <v>1</v>
      </c>
      <c r="Q89" t="s">
        <v>55</v>
      </c>
      <c r="S89" t="s">
        <v>67</v>
      </c>
      <c r="U89" t="s">
        <v>80</v>
      </c>
      <c r="W89" t="s">
        <v>199</v>
      </c>
      <c r="AD89" t="str">
        <f>INDEX(Rank,MATCH(K89,FinalID,0),1)</f>
        <v>Family</v>
      </c>
      <c r="AE89" t="s">
        <v>1026</v>
      </c>
      <c r="AF89" t="s">
        <v>53</v>
      </c>
      <c r="AG89">
        <v>2.4</v>
      </c>
      <c r="AI89" t="s">
        <v>42</v>
      </c>
      <c r="AJ89">
        <v>2.4</v>
      </c>
    </row>
    <row r="90" spans="1:36" x14ac:dyDescent="0.25">
      <c r="A90" t="s">
        <v>310</v>
      </c>
      <c r="F90" t="s">
        <v>310</v>
      </c>
      <c r="G90">
        <v>42439</v>
      </c>
      <c r="I90" t="s">
        <v>1023</v>
      </c>
      <c r="J90" t="s">
        <v>206</v>
      </c>
      <c r="K90" t="s">
        <v>311</v>
      </c>
      <c r="L90" t="s">
        <v>42</v>
      </c>
      <c r="M90">
        <v>0</v>
      </c>
      <c r="N90">
        <v>0</v>
      </c>
      <c r="O90">
        <f t="shared" si="5"/>
        <v>30</v>
      </c>
      <c r="Q90" t="s">
        <v>55</v>
      </c>
      <c r="S90" t="s">
        <v>67</v>
      </c>
      <c r="U90" t="s">
        <v>80</v>
      </c>
      <c r="W90" t="s">
        <v>203</v>
      </c>
      <c r="AD90" t="str">
        <f>INDEX(Rank,MATCH(K90,FinalID,0),1)</f>
        <v>Family</v>
      </c>
      <c r="AE90" t="s">
        <v>1025</v>
      </c>
      <c r="AF90" t="s">
        <v>53</v>
      </c>
      <c r="AG90">
        <v>8</v>
      </c>
      <c r="AI90" t="s">
        <v>42</v>
      </c>
      <c r="AJ90">
        <v>8</v>
      </c>
    </row>
    <row r="91" spans="1:36" x14ac:dyDescent="0.25">
      <c r="A91" t="s">
        <v>310</v>
      </c>
      <c r="F91" t="s">
        <v>310</v>
      </c>
      <c r="G91">
        <v>42439</v>
      </c>
      <c r="I91" t="s">
        <v>1023</v>
      </c>
      <c r="J91" t="s">
        <v>206</v>
      </c>
      <c r="K91" t="s">
        <v>313</v>
      </c>
      <c r="L91" t="s">
        <v>42</v>
      </c>
      <c r="M91">
        <v>0</v>
      </c>
      <c r="N91">
        <v>0</v>
      </c>
      <c r="O91">
        <f t="shared" si="5"/>
        <v>3</v>
      </c>
      <c r="Q91" t="s">
        <v>208</v>
      </c>
      <c r="S91" t="s">
        <v>209</v>
      </c>
      <c r="U91" t="s">
        <v>210</v>
      </c>
      <c r="W91" t="s">
        <v>313</v>
      </c>
      <c r="AD91" t="s">
        <v>24</v>
      </c>
      <c r="AE91" t="s">
        <v>1028</v>
      </c>
      <c r="AF91" t="s">
        <v>213</v>
      </c>
      <c r="AG91">
        <v>7</v>
      </c>
      <c r="AI91" t="s">
        <v>42</v>
      </c>
      <c r="AJ91">
        <v>7</v>
      </c>
    </row>
    <row r="92" spans="1:36" x14ac:dyDescent="0.25">
      <c r="A92" t="s">
        <v>310</v>
      </c>
      <c r="F92" t="s">
        <v>310</v>
      </c>
      <c r="G92">
        <v>42439</v>
      </c>
      <c r="I92" t="s">
        <v>1023</v>
      </c>
      <c r="J92" t="s">
        <v>206</v>
      </c>
      <c r="K92" t="s">
        <v>290</v>
      </c>
      <c r="L92" t="s">
        <v>42</v>
      </c>
      <c r="M92">
        <v>0</v>
      </c>
      <c r="N92">
        <v>0</v>
      </c>
      <c r="O92">
        <f t="shared" si="5"/>
        <v>1</v>
      </c>
      <c r="Q92" t="s">
        <v>55</v>
      </c>
      <c r="S92" t="s">
        <v>67</v>
      </c>
      <c r="U92" t="s">
        <v>57</v>
      </c>
      <c r="W92" t="s">
        <v>290</v>
      </c>
      <c r="AD92" t="s">
        <v>24</v>
      </c>
      <c r="AG92">
        <v>0.4</v>
      </c>
      <c r="AI92" t="s">
        <v>42</v>
      </c>
      <c r="AJ92">
        <v>0.4</v>
      </c>
    </row>
    <row r="93" spans="1:36" x14ac:dyDescent="0.25">
      <c r="A93" t="s">
        <v>310</v>
      </c>
      <c r="F93" t="s">
        <v>310</v>
      </c>
      <c r="G93">
        <v>42439</v>
      </c>
      <c r="I93" t="s">
        <v>1023</v>
      </c>
      <c r="J93" t="s">
        <v>206</v>
      </c>
      <c r="K93" t="s">
        <v>293</v>
      </c>
      <c r="L93" t="s">
        <v>42</v>
      </c>
      <c r="M93">
        <v>0</v>
      </c>
      <c r="N93">
        <v>0</v>
      </c>
      <c r="O93">
        <f t="shared" si="5"/>
        <v>1</v>
      </c>
      <c r="Q93" t="s">
        <v>55</v>
      </c>
      <c r="S93" t="s">
        <v>56</v>
      </c>
      <c r="U93" t="s">
        <v>57</v>
      </c>
      <c r="W93" t="s">
        <v>293</v>
      </c>
      <c r="AD93" t="s">
        <v>24</v>
      </c>
      <c r="AE93" t="s">
        <v>1029</v>
      </c>
      <c r="AF93" t="s">
        <v>61</v>
      </c>
      <c r="AG93">
        <v>6.7</v>
      </c>
      <c r="AI93" t="s">
        <v>42</v>
      </c>
      <c r="AJ93">
        <v>6.7</v>
      </c>
    </row>
    <row r="94" spans="1:36" x14ac:dyDescent="0.25">
      <c r="A94" t="s">
        <v>310</v>
      </c>
      <c r="F94" t="s">
        <v>310</v>
      </c>
      <c r="G94">
        <v>42439</v>
      </c>
      <c r="I94" t="s">
        <v>1023</v>
      </c>
      <c r="J94" t="s">
        <v>206</v>
      </c>
      <c r="K94" t="s">
        <v>138</v>
      </c>
      <c r="L94" t="s">
        <v>42</v>
      </c>
      <c r="M94">
        <v>0</v>
      </c>
      <c r="N94">
        <v>0</v>
      </c>
      <c r="O94">
        <f t="shared" si="5"/>
        <v>10</v>
      </c>
      <c r="Q94" t="s">
        <v>55</v>
      </c>
      <c r="S94" t="s">
        <v>67</v>
      </c>
      <c r="U94" t="s">
        <v>68</v>
      </c>
      <c r="W94" t="s">
        <v>138</v>
      </c>
      <c r="AD94" t="s">
        <v>24</v>
      </c>
      <c r="AE94" t="s">
        <v>1025</v>
      </c>
      <c r="AF94" t="s">
        <v>140</v>
      </c>
      <c r="AG94">
        <v>2.2999999999999998</v>
      </c>
      <c r="AI94" t="s">
        <v>42</v>
      </c>
      <c r="AJ94">
        <v>2.2999999999999998</v>
      </c>
    </row>
    <row r="95" spans="1:36" x14ac:dyDescent="0.25">
      <c r="A95" t="s">
        <v>310</v>
      </c>
      <c r="F95" t="s">
        <v>310</v>
      </c>
      <c r="G95">
        <v>42439</v>
      </c>
      <c r="I95" t="s">
        <v>1023</v>
      </c>
      <c r="J95" t="s">
        <v>206</v>
      </c>
      <c r="K95" t="s">
        <v>318</v>
      </c>
      <c r="L95" t="s">
        <v>42</v>
      </c>
      <c r="M95">
        <v>0</v>
      </c>
      <c r="N95">
        <v>0</v>
      </c>
      <c r="O95">
        <f t="shared" si="5"/>
        <v>1</v>
      </c>
      <c r="Q95" t="s">
        <v>55</v>
      </c>
      <c r="S95" t="s">
        <v>67</v>
      </c>
      <c r="U95" t="s">
        <v>68</v>
      </c>
      <c r="W95" t="s">
        <v>318</v>
      </c>
      <c r="AD95" t="s">
        <v>24</v>
      </c>
      <c r="AE95" t="s">
        <v>1026</v>
      </c>
      <c r="AF95" t="s">
        <v>136</v>
      </c>
      <c r="AG95">
        <v>2.5</v>
      </c>
      <c r="AI95" t="s">
        <v>42</v>
      </c>
      <c r="AJ95">
        <v>2.5</v>
      </c>
    </row>
    <row r="96" spans="1:36" x14ac:dyDescent="0.25">
      <c r="A96" t="s">
        <v>310</v>
      </c>
      <c r="F96" t="s">
        <v>310</v>
      </c>
      <c r="G96">
        <v>42439</v>
      </c>
      <c r="I96" t="s">
        <v>1023</v>
      </c>
      <c r="J96" t="s">
        <v>206</v>
      </c>
      <c r="K96" t="s">
        <v>320</v>
      </c>
      <c r="L96" t="s">
        <v>42</v>
      </c>
      <c r="M96">
        <v>0</v>
      </c>
      <c r="N96">
        <v>0</v>
      </c>
      <c r="O96">
        <f t="shared" si="5"/>
        <v>1</v>
      </c>
      <c r="Q96" t="s">
        <v>55</v>
      </c>
      <c r="S96" t="s">
        <v>67</v>
      </c>
      <c r="U96" t="s">
        <v>152</v>
      </c>
      <c r="W96" t="s">
        <v>321</v>
      </c>
      <c r="AD96" t="str">
        <f>INDEX(Rank,MATCH(K96,FinalID,0),1)</f>
        <v>Family</v>
      </c>
      <c r="AE96" t="s">
        <v>1029</v>
      </c>
      <c r="AF96" t="s">
        <v>161</v>
      </c>
      <c r="AG96">
        <v>3.7</v>
      </c>
      <c r="AI96" t="s">
        <v>42</v>
      </c>
      <c r="AJ96">
        <v>3.7</v>
      </c>
    </row>
    <row r="97" spans="1:36" x14ac:dyDescent="0.25">
      <c r="A97" t="s">
        <v>310</v>
      </c>
      <c r="F97" t="s">
        <v>310</v>
      </c>
      <c r="G97">
        <v>42439</v>
      </c>
      <c r="I97" t="s">
        <v>1023</v>
      </c>
      <c r="J97" t="s">
        <v>206</v>
      </c>
      <c r="K97" t="s">
        <v>159</v>
      </c>
      <c r="L97" t="s">
        <v>42</v>
      </c>
      <c r="M97">
        <v>0</v>
      </c>
      <c r="N97">
        <v>0</v>
      </c>
      <c r="O97">
        <f t="shared" si="5"/>
        <v>2</v>
      </c>
      <c r="Q97" t="s">
        <v>55</v>
      </c>
      <c r="S97" t="s">
        <v>67</v>
      </c>
      <c r="U97" t="s">
        <v>152</v>
      </c>
      <c r="W97" t="s">
        <v>159</v>
      </c>
      <c r="AD97" t="str">
        <f>INDEX(Rank,MATCH(K97,FinalID,0),1)</f>
        <v>Family</v>
      </c>
      <c r="AE97" t="s">
        <v>1029</v>
      </c>
      <c r="AF97" t="s">
        <v>161</v>
      </c>
      <c r="AG97">
        <v>3</v>
      </c>
      <c r="AI97" t="s">
        <v>42</v>
      </c>
      <c r="AJ97">
        <v>3</v>
      </c>
    </row>
    <row r="98" spans="1:36" x14ac:dyDescent="0.25">
      <c r="A98" t="s">
        <v>322</v>
      </c>
      <c r="F98" t="s">
        <v>322</v>
      </c>
      <c r="G98">
        <v>42446</v>
      </c>
      <c r="I98" t="s">
        <v>1023</v>
      </c>
      <c r="J98" t="s">
        <v>206</v>
      </c>
      <c r="K98" t="s">
        <v>242</v>
      </c>
      <c r="L98" t="s">
        <v>42</v>
      </c>
      <c r="M98">
        <v>0</v>
      </c>
      <c r="N98">
        <v>0</v>
      </c>
      <c r="O98">
        <f t="shared" si="5"/>
        <v>1</v>
      </c>
      <c r="Q98" t="s">
        <v>44</v>
      </c>
      <c r="S98" t="s">
        <v>45</v>
      </c>
      <c r="U98" t="s">
        <v>243</v>
      </c>
      <c r="W98" t="s">
        <v>244</v>
      </c>
      <c r="AD98" t="str">
        <f>INDEX(Rank,MATCH(K98,FinalID,0),1)</f>
        <v>Family</v>
      </c>
      <c r="AE98" t="s">
        <v>1025</v>
      </c>
      <c r="AF98" t="s">
        <v>49</v>
      </c>
      <c r="AG98">
        <v>6.6</v>
      </c>
      <c r="AI98" t="s">
        <v>42</v>
      </c>
      <c r="AJ98">
        <v>6.6</v>
      </c>
    </row>
    <row r="99" spans="1:36" x14ac:dyDescent="0.25">
      <c r="A99" t="s">
        <v>322</v>
      </c>
      <c r="F99" t="s">
        <v>322</v>
      </c>
      <c r="G99">
        <v>42446</v>
      </c>
      <c r="I99" t="s">
        <v>1023</v>
      </c>
      <c r="J99" t="s">
        <v>206</v>
      </c>
      <c r="K99" t="s">
        <v>211</v>
      </c>
      <c r="L99" t="s">
        <v>42</v>
      </c>
      <c r="M99">
        <v>0</v>
      </c>
      <c r="N99">
        <v>0</v>
      </c>
      <c r="O99">
        <f t="shared" si="5"/>
        <v>49</v>
      </c>
      <c r="Q99" t="s">
        <v>208</v>
      </c>
      <c r="S99" t="s">
        <v>209</v>
      </c>
      <c r="U99" t="s">
        <v>210</v>
      </c>
      <c r="W99" t="s">
        <v>211</v>
      </c>
      <c r="AD99" t="s">
        <v>24</v>
      </c>
      <c r="AE99" t="s">
        <v>1028</v>
      </c>
      <c r="AF99" t="s">
        <v>213</v>
      </c>
      <c r="AG99">
        <v>7</v>
      </c>
      <c r="AI99" t="s">
        <v>42</v>
      </c>
      <c r="AJ99">
        <v>7</v>
      </c>
    </row>
    <row r="100" spans="1:36" x14ac:dyDescent="0.25">
      <c r="A100" t="s">
        <v>322</v>
      </c>
      <c r="F100" t="s">
        <v>322</v>
      </c>
      <c r="G100">
        <v>42446</v>
      </c>
      <c r="I100" t="s">
        <v>1023</v>
      </c>
      <c r="J100" t="s">
        <v>206</v>
      </c>
      <c r="K100" t="s">
        <v>325</v>
      </c>
      <c r="L100" t="s">
        <v>42</v>
      </c>
      <c r="M100">
        <v>0</v>
      </c>
      <c r="N100">
        <v>0</v>
      </c>
      <c r="O100">
        <f t="shared" si="5"/>
        <v>2</v>
      </c>
      <c r="Q100" t="s">
        <v>55</v>
      </c>
      <c r="S100" t="s">
        <v>67</v>
      </c>
      <c r="U100" t="s">
        <v>324</v>
      </c>
      <c r="W100" t="s">
        <v>325</v>
      </c>
      <c r="AD100" t="s">
        <v>24</v>
      </c>
      <c r="AE100" t="s">
        <v>1027</v>
      </c>
      <c r="AF100" t="s">
        <v>213</v>
      </c>
      <c r="AG100">
        <v>8.3000000000000007</v>
      </c>
      <c r="AI100" t="s">
        <v>42</v>
      </c>
      <c r="AJ100">
        <v>8.3000000000000007</v>
      </c>
    </row>
    <row r="101" spans="1:36" x14ac:dyDescent="0.25">
      <c r="A101" t="s">
        <v>322</v>
      </c>
      <c r="F101" t="s">
        <v>322</v>
      </c>
      <c r="G101">
        <v>42446</v>
      </c>
      <c r="I101" t="s">
        <v>1023</v>
      </c>
      <c r="J101" t="s">
        <v>206</v>
      </c>
      <c r="K101" t="s">
        <v>328</v>
      </c>
      <c r="L101" t="s">
        <v>42</v>
      </c>
      <c r="M101">
        <v>0</v>
      </c>
      <c r="N101">
        <v>0</v>
      </c>
      <c r="O101">
        <f t="shared" si="5"/>
        <v>1</v>
      </c>
      <c r="Q101" t="s">
        <v>55</v>
      </c>
      <c r="S101" t="s">
        <v>67</v>
      </c>
      <c r="U101" t="s">
        <v>324</v>
      </c>
      <c r="W101" t="s">
        <v>328</v>
      </c>
      <c r="AD101" t="str">
        <f>INDEX(Rank,MATCH(K101,FinalID,0),1)</f>
        <v>Family</v>
      </c>
      <c r="AE101" t="s">
        <v>1027</v>
      </c>
      <c r="AF101" t="s">
        <v>330</v>
      </c>
      <c r="AG101">
        <v>9.3000000000000007</v>
      </c>
      <c r="AI101" t="s">
        <v>42</v>
      </c>
      <c r="AJ101">
        <v>9.3000000000000007</v>
      </c>
    </row>
    <row r="102" spans="1:36" x14ac:dyDescent="0.25">
      <c r="A102" t="s">
        <v>322</v>
      </c>
      <c r="F102" t="s">
        <v>322</v>
      </c>
      <c r="G102">
        <v>42446</v>
      </c>
      <c r="I102" t="s">
        <v>1023</v>
      </c>
      <c r="J102" t="s">
        <v>206</v>
      </c>
      <c r="K102" t="s">
        <v>171</v>
      </c>
      <c r="L102" t="s">
        <v>42</v>
      </c>
      <c r="M102">
        <v>0</v>
      </c>
      <c r="N102">
        <v>0</v>
      </c>
      <c r="O102">
        <f t="shared" si="5"/>
        <v>4</v>
      </c>
      <c r="Q102" t="s">
        <v>55</v>
      </c>
      <c r="S102" t="s">
        <v>67</v>
      </c>
      <c r="U102" t="s">
        <v>72</v>
      </c>
      <c r="W102" t="s">
        <v>171</v>
      </c>
      <c r="AD102" t="str">
        <f>INDEX(Rank,MATCH(K102,FinalID,0),1)</f>
        <v>Family</v>
      </c>
      <c r="AE102" t="s">
        <v>1026</v>
      </c>
      <c r="AF102" t="s">
        <v>53</v>
      </c>
      <c r="AG102">
        <v>6.5</v>
      </c>
      <c r="AI102" t="s">
        <v>42</v>
      </c>
      <c r="AJ102">
        <v>6.5</v>
      </c>
    </row>
    <row r="103" spans="1:36" x14ac:dyDescent="0.25">
      <c r="A103" t="s">
        <v>322</v>
      </c>
      <c r="F103" t="s">
        <v>322</v>
      </c>
      <c r="G103">
        <v>42446</v>
      </c>
      <c r="I103" t="s">
        <v>1023</v>
      </c>
      <c r="J103" t="s">
        <v>206</v>
      </c>
      <c r="K103" t="s">
        <v>86</v>
      </c>
      <c r="L103" t="s">
        <v>42</v>
      </c>
      <c r="M103">
        <v>0</v>
      </c>
      <c r="N103">
        <v>0</v>
      </c>
      <c r="O103">
        <f t="shared" si="5"/>
        <v>65</v>
      </c>
      <c r="Q103" t="s">
        <v>55</v>
      </c>
      <c r="S103" t="s">
        <v>67</v>
      </c>
      <c r="U103" t="s">
        <v>80</v>
      </c>
      <c r="W103" t="s">
        <v>86</v>
      </c>
      <c r="AD103" t="s">
        <v>24</v>
      </c>
      <c r="AG103">
        <v>5.9</v>
      </c>
      <c r="AI103" t="s">
        <v>42</v>
      </c>
      <c r="AJ103">
        <v>5.9</v>
      </c>
    </row>
    <row r="104" spans="1:36" x14ac:dyDescent="0.25">
      <c r="A104" t="s">
        <v>322</v>
      </c>
      <c r="F104" t="s">
        <v>322</v>
      </c>
      <c r="G104">
        <v>42446</v>
      </c>
      <c r="I104" t="s">
        <v>1023</v>
      </c>
      <c r="J104" t="s">
        <v>206</v>
      </c>
      <c r="K104" t="s">
        <v>203</v>
      </c>
      <c r="L104" t="s">
        <v>42</v>
      </c>
      <c r="M104">
        <v>0</v>
      </c>
      <c r="N104">
        <v>0</v>
      </c>
      <c r="O104">
        <f t="shared" si="5"/>
        <v>1</v>
      </c>
      <c r="Q104" t="s">
        <v>55</v>
      </c>
      <c r="S104" t="s">
        <v>67</v>
      </c>
      <c r="U104" t="s">
        <v>80</v>
      </c>
      <c r="W104" t="s">
        <v>203</v>
      </c>
      <c r="AD104" t="str">
        <f>INDEX(Rank,MATCH(K104,FinalID,0),1)</f>
        <v>Family</v>
      </c>
      <c r="AE104" t="s">
        <v>1025</v>
      </c>
      <c r="AF104" t="s">
        <v>53</v>
      </c>
      <c r="AG104">
        <v>8</v>
      </c>
      <c r="AI104" t="s">
        <v>42</v>
      </c>
      <c r="AJ104">
        <v>8</v>
      </c>
    </row>
    <row r="105" spans="1:36" x14ac:dyDescent="0.25">
      <c r="A105" t="s">
        <v>331</v>
      </c>
      <c r="F105" t="s">
        <v>331</v>
      </c>
      <c r="G105">
        <v>42446</v>
      </c>
      <c r="I105" t="s">
        <v>1023</v>
      </c>
      <c r="J105" t="s">
        <v>206</v>
      </c>
      <c r="K105" t="s">
        <v>336</v>
      </c>
      <c r="L105" t="s">
        <v>42</v>
      </c>
      <c r="M105">
        <v>0</v>
      </c>
      <c r="N105">
        <v>0</v>
      </c>
      <c r="O105">
        <f t="shared" si="5"/>
        <v>6</v>
      </c>
      <c r="Q105" t="s">
        <v>333</v>
      </c>
      <c r="S105" t="s">
        <v>334</v>
      </c>
      <c r="U105" t="s">
        <v>335</v>
      </c>
      <c r="W105" t="s">
        <v>336</v>
      </c>
      <c r="AD105" t="str">
        <f>INDEX(Rank,MATCH(K105,FinalID,0),1)</f>
        <v>Family</v>
      </c>
      <c r="AE105" t="s">
        <v>1027</v>
      </c>
      <c r="AF105" t="s">
        <v>61</v>
      </c>
      <c r="AG105">
        <v>9.3000000000000007</v>
      </c>
      <c r="AI105" t="s">
        <v>42</v>
      </c>
      <c r="AJ105">
        <v>9.3000000000000007</v>
      </c>
    </row>
    <row r="106" spans="1:36" x14ac:dyDescent="0.25">
      <c r="A106" t="s">
        <v>331</v>
      </c>
      <c r="F106" t="s">
        <v>331</v>
      </c>
      <c r="G106">
        <v>42446</v>
      </c>
      <c r="I106" t="s">
        <v>1023</v>
      </c>
      <c r="J106" t="s">
        <v>206</v>
      </c>
      <c r="K106" t="s">
        <v>171</v>
      </c>
      <c r="L106" t="s">
        <v>42</v>
      </c>
      <c r="M106">
        <v>0</v>
      </c>
      <c r="N106">
        <v>0</v>
      </c>
      <c r="O106">
        <f t="shared" si="5"/>
        <v>55</v>
      </c>
      <c r="Q106" t="s">
        <v>55</v>
      </c>
      <c r="S106" t="s">
        <v>67</v>
      </c>
      <c r="U106" t="s">
        <v>72</v>
      </c>
      <c r="W106" t="s">
        <v>171</v>
      </c>
      <c r="AD106" t="str">
        <f>INDEX(Rank,MATCH(K106,FinalID,0),1)</f>
        <v>Family</v>
      </c>
      <c r="AE106" t="s">
        <v>1026</v>
      </c>
      <c r="AF106" t="s">
        <v>53</v>
      </c>
      <c r="AG106">
        <v>6.5</v>
      </c>
      <c r="AI106" t="s">
        <v>42</v>
      </c>
      <c r="AJ106">
        <v>6.5</v>
      </c>
    </row>
    <row r="107" spans="1:36" x14ac:dyDescent="0.25">
      <c r="A107" t="s">
        <v>331</v>
      </c>
      <c r="F107" t="s">
        <v>331</v>
      </c>
      <c r="G107">
        <v>42446</v>
      </c>
      <c r="I107" t="s">
        <v>1023</v>
      </c>
      <c r="J107" t="s">
        <v>206</v>
      </c>
      <c r="K107" t="s">
        <v>181</v>
      </c>
      <c r="L107" t="s">
        <v>42</v>
      </c>
      <c r="M107">
        <v>0</v>
      </c>
      <c r="N107">
        <v>0</v>
      </c>
      <c r="O107">
        <f t="shared" si="5"/>
        <v>2</v>
      </c>
      <c r="Q107" t="s">
        <v>55</v>
      </c>
      <c r="S107" t="s">
        <v>67</v>
      </c>
      <c r="U107" t="s">
        <v>72</v>
      </c>
      <c r="W107" t="s">
        <v>181</v>
      </c>
      <c r="AD107" t="str">
        <f>INDEX(Rank,MATCH(K107,FinalID,0),1)</f>
        <v>Family</v>
      </c>
      <c r="AE107" t="s">
        <v>1026</v>
      </c>
      <c r="AF107" t="s">
        <v>53</v>
      </c>
      <c r="AG107">
        <v>1.8</v>
      </c>
      <c r="AI107" t="s">
        <v>42</v>
      </c>
      <c r="AJ107">
        <v>1.8</v>
      </c>
    </row>
    <row r="108" spans="1:36" x14ac:dyDescent="0.25">
      <c r="A108" t="s">
        <v>331</v>
      </c>
      <c r="F108" t="s">
        <v>331</v>
      </c>
      <c r="G108">
        <v>42446</v>
      </c>
      <c r="I108" t="s">
        <v>1023</v>
      </c>
      <c r="J108" t="s">
        <v>206</v>
      </c>
      <c r="K108" t="s">
        <v>86</v>
      </c>
      <c r="L108" t="s">
        <v>42</v>
      </c>
      <c r="M108">
        <v>0</v>
      </c>
      <c r="N108">
        <v>0</v>
      </c>
      <c r="O108">
        <f t="shared" si="5"/>
        <v>52</v>
      </c>
      <c r="Q108" t="s">
        <v>55</v>
      </c>
      <c r="S108" t="s">
        <v>67</v>
      </c>
      <c r="U108" t="s">
        <v>80</v>
      </c>
      <c r="W108" t="s">
        <v>86</v>
      </c>
      <c r="AD108" t="s">
        <v>24</v>
      </c>
      <c r="AG108">
        <v>5.9</v>
      </c>
      <c r="AI108" t="s">
        <v>42</v>
      </c>
      <c r="AJ108">
        <v>5.9</v>
      </c>
    </row>
    <row r="109" spans="1:36" x14ac:dyDescent="0.25">
      <c r="A109" t="s">
        <v>331</v>
      </c>
      <c r="F109" t="s">
        <v>331</v>
      </c>
      <c r="G109">
        <v>42446</v>
      </c>
      <c r="I109" t="s">
        <v>1023</v>
      </c>
      <c r="J109" t="s">
        <v>206</v>
      </c>
      <c r="K109" t="s">
        <v>203</v>
      </c>
      <c r="L109" t="s">
        <v>42</v>
      </c>
      <c r="M109">
        <v>0</v>
      </c>
      <c r="N109">
        <v>0</v>
      </c>
      <c r="O109">
        <f t="shared" si="5"/>
        <v>2</v>
      </c>
      <c r="Q109" t="s">
        <v>55</v>
      </c>
      <c r="S109" t="s">
        <v>67</v>
      </c>
      <c r="U109" t="s">
        <v>80</v>
      </c>
      <c r="W109" t="s">
        <v>203</v>
      </c>
      <c r="AD109" t="str">
        <f>INDEX(Rank,MATCH(K109,FinalID,0),1)</f>
        <v>Family</v>
      </c>
      <c r="AE109" t="s">
        <v>1025</v>
      </c>
      <c r="AF109" t="s">
        <v>53</v>
      </c>
      <c r="AG109">
        <v>8</v>
      </c>
      <c r="AI109" t="s">
        <v>42</v>
      </c>
      <c r="AJ109">
        <v>8</v>
      </c>
    </row>
    <row r="110" spans="1:36" x14ac:dyDescent="0.25">
      <c r="A110" t="s">
        <v>338</v>
      </c>
      <c r="F110" t="s">
        <v>338</v>
      </c>
      <c r="G110">
        <v>42436</v>
      </c>
      <c r="I110" t="s">
        <v>1023</v>
      </c>
      <c r="J110" t="s">
        <v>40</v>
      </c>
      <c r="K110" t="s">
        <v>50</v>
      </c>
      <c r="L110" t="s">
        <v>42</v>
      </c>
      <c r="M110">
        <v>0</v>
      </c>
      <c r="N110">
        <v>0</v>
      </c>
      <c r="O110">
        <f t="shared" si="5"/>
        <v>25</v>
      </c>
      <c r="Q110" t="s">
        <v>44</v>
      </c>
      <c r="S110" t="s">
        <v>45</v>
      </c>
      <c r="U110" t="s">
        <v>51</v>
      </c>
      <c r="W110" t="s">
        <v>52</v>
      </c>
      <c r="AD110" t="str">
        <f>INDEX(Rank,MATCH(K110,FinalID,0),1)</f>
        <v>Family</v>
      </c>
      <c r="AE110" t="s">
        <v>1025</v>
      </c>
      <c r="AF110" t="s">
        <v>53</v>
      </c>
      <c r="AG110">
        <v>8.4</v>
      </c>
      <c r="AI110" t="s">
        <v>42</v>
      </c>
      <c r="AJ110">
        <v>8.4</v>
      </c>
    </row>
    <row r="111" spans="1:36" x14ac:dyDescent="0.25">
      <c r="A111" t="s">
        <v>338</v>
      </c>
      <c r="F111" t="s">
        <v>338</v>
      </c>
      <c r="G111">
        <v>42436</v>
      </c>
      <c r="I111" t="s">
        <v>1023</v>
      </c>
      <c r="J111" t="s">
        <v>40</v>
      </c>
      <c r="K111" t="s">
        <v>290</v>
      </c>
      <c r="L111" t="s">
        <v>42</v>
      </c>
      <c r="M111">
        <v>0</v>
      </c>
      <c r="N111">
        <v>0</v>
      </c>
      <c r="O111">
        <f t="shared" si="5"/>
        <v>2</v>
      </c>
      <c r="Q111" t="s">
        <v>55</v>
      </c>
      <c r="S111" t="s">
        <v>67</v>
      </c>
      <c r="U111" t="s">
        <v>57</v>
      </c>
      <c r="W111" t="s">
        <v>290</v>
      </c>
      <c r="AD111" t="s">
        <v>24</v>
      </c>
      <c r="AG111">
        <v>0.4</v>
      </c>
      <c r="AI111" t="s">
        <v>42</v>
      </c>
      <c r="AJ111">
        <v>0.4</v>
      </c>
    </row>
    <row r="112" spans="1:36" x14ac:dyDescent="0.25">
      <c r="A112" t="s">
        <v>338</v>
      </c>
      <c r="F112" t="s">
        <v>338</v>
      </c>
      <c r="G112">
        <v>42436</v>
      </c>
      <c r="I112" t="s">
        <v>1023</v>
      </c>
      <c r="J112" t="s">
        <v>40</v>
      </c>
      <c r="K112" t="s">
        <v>325</v>
      </c>
      <c r="L112" t="s">
        <v>42</v>
      </c>
      <c r="M112">
        <v>0</v>
      </c>
      <c r="N112">
        <v>0</v>
      </c>
      <c r="O112">
        <f t="shared" si="5"/>
        <v>2</v>
      </c>
      <c r="Q112" t="s">
        <v>55</v>
      </c>
      <c r="S112" t="s">
        <v>67</v>
      </c>
      <c r="U112" t="s">
        <v>324</v>
      </c>
      <c r="W112" t="s">
        <v>325</v>
      </c>
      <c r="AD112" t="s">
        <v>24</v>
      </c>
      <c r="AE112" t="s">
        <v>1027</v>
      </c>
      <c r="AF112" t="s">
        <v>213</v>
      </c>
      <c r="AG112">
        <v>8.3000000000000007</v>
      </c>
      <c r="AI112" t="s">
        <v>42</v>
      </c>
      <c r="AJ112">
        <v>8.3000000000000007</v>
      </c>
    </row>
    <row r="113" spans="1:36" x14ac:dyDescent="0.25">
      <c r="A113" t="s">
        <v>338</v>
      </c>
      <c r="F113" t="s">
        <v>338</v>
      </c>
      <c r="G113">
        <v>42436</v>
      </c>
      <c r="I113" t="s">
        <v>1023</v>
      </c>
      <c r="J113" t="s">
        <v>40</v>
      </c>
      <c r="K113" t="s">
        <v>339</v>
      </c>
      <c r="L113" t="s">
        <v>42</v>
      </c>
      <c r="M113">
        <v>0</v>
      </c>
      <c r="N113">
        <v>0</v>
      </c>
      <c r="O113">
        <f t="shared" si="5"/>
        <v>8</v>
      </c>
      <c r="Q113" t="s">
        <v>55</v>
      </c>
      <c r="S113" t="s">
        <v>67</v>
      </c>
      <c r="U113" t="s">
        <v>324</v>
      </c>
      <c r="W113" t="s">
        <v>328</v>
      </c>
      <c r="AD113" t="str">
        <f>INDEX(Rank,MATCH(K113,FinalID,0),1)</f>
        <v>Family</v>
      </c>
      <c r="AE113" t="s">
        <v>1027</v>
      </c>
      <c r="AF113" t="s">
        <v>330</v>
      </c>
      <c r="AG113">
        <v>9.3000000000000007</v>
      </c>
      <c r="AI113" t="s">
        <v>42</v>
      </c>
      <c r="AJ113">
        <v>9.3000000000000007</v>
      </c>
    </row>
    <row r="114" spans="1:36" x14ac:dyDescent="0.25">
      <c r="A114" t="s">
        <v>338</v>
      </c>
      <c r="F114" t="s">
        <v>338</v>
      </c>
      <c r="G114">
        <v>42436</v>
      </c>
      <c r="I114" t="s">
        <v>1023</v>
      </c>
      <c r="J114" t="s">
        <v>40</v>
      </c>
      <c r="K114" t="s">
        <v>171</v>
      </c>
      <c r="L114" t="s">
        <v>42</v>
      </c>
      <c r="M114">
        <v>0</v>
      </c>
      <c r="N114">
        <v>0</v>
      </c>
      <c r="O114">
        <f t="shared" si="5"/>
        <v>6</v>
      </c>
      <c r="Q114" t="s">
        <v>55</v>
      </c>
      <c r="S114" t="s">
        <v>67</v>
      </c>
      <c r="U114" t="s">
        <v>72</v>
      </c>
      <c r="W114" t="s">
        <v>171</v>
      </c>
      <c r="AD114" t="str">
        <f>INDEX(Rank,MATCH(K114,FinalID,0),1)</f>
        <v>Family</v>
      </c>
      <c r="AE114" t="s">
        <v>1026</v>
      </c>
      <c r="AF114" t="s">
        <v>53</v>
      </c>
      <c r="AG114">
        <v>6.5</v>
      </c>
      <c r="AI114" t="s">
        <v>42</v>
      </c>
      <c r="AJ114">
        <v>6.5</v>
      </c>
    </row>
    <row r="115" spans="1:36" x14ac:dyDescent="0.25">
      <c r="A115" t="s">
        <v>338</v>
      </c>
      <c r="F115" t="s">
        <v>338</v>
      </c>
      <c r="G115">
        <v>42436</v>
      </c>
      <c r="I115" t="s">
        <v>1023</v>
      </c>
      <c r="J115" t="s">
        <v>40</v>
      </c>
      <c r="K115" t="s">
        <v>181</v>
      </c>
      <c r="L115" t="s">
        <v>42</v>
      </c>
      <c r="M115">
        <v>0</v>
      </c>
      <c r="N115">
        <v>0</v>
      </c>
      <c r="O115">
        <f t="shared" si="5"/>
        <v>1</v>
      </c>
      <c r="Q115" t="s">
        <v>55</v>
      </c>
      <c r="S115" t="s">
        <v>67</v>
      </c>
      <c r="U115" t="s">
        <v>72</v>
      </c>
      <c r="W115" t="s">
        <v>181</v>
      </c>
      <c r="AD115" t="str">
        <f>INDEX(Rank,MATCH(K115,FinalID,0),1)</f>
        <v>Family</v>
      </c>
      <c r="AE115" t="s">
        <v>1026</v>
      </c>
      <c r="AF115" t="s">
        <v>53</v>
      </c>
      <c r="AG115">
        <v>1.8</v>
      </c>
      <c r="AI115" t="s">
        <v>42</v>
      </c>
      <c r="AJ115">
        <v>1.8</v>
      </c>
    </row>
    <row r="116" spans="1:36" x14ac:dyDescent="0.25">
      <c r="A116" t="s">
        <v>338</v>
      </c>
      <c r="F116" t="s">
        <v>338</v>
      </c>
      <c r="G116">
        <v>42436</v>
      </c>
      <c r="I116" t="s">
        <v>1023</v>
      </c>
      <c r="J116" t="s">
        <v>40</v>
      </c>
      <c r="K116" t="s">
        <v>86</v>
      </c>
      <c r="L116" t="s">
        <v>42</v>
      </c>
      <c r="M116">
        <v>0</v>
      </c>
      <c r="N116">
        <v>0</v>
      </c>
      <c r="O116">
        <f t="shared" si="5"/>
        <v>69</v>
      </c>
      <c r="Q116" t="s">
        <v>55</v>
      </c>
      <c r="S116" t="s">
        <v>67</v>
      </c>
      <c r="U116" t="s">
        <v>80</v>
      </c>
      <c r="W116" t="s">
        <v>86</v>
      </c>
      <c r="AD116" t="s">
        <v>24</v>
      </c>
      <c r="AG116">
        <v>5.9</v>
      </c>
      <c r="AI116" t="s">
        <v>42</v>
      </c>
      <c r="AJ116">
        <v>5.9</v>
      </c>
    </row>
    <row r="117" spans="1:36" x14ac:dyDescent="0.25">
      <c r="A117" t="s">
        <v>338</v>
      </c>
      <c r="F117" t="s">
        <v>338</v>
      </c>
      <c r="G117">
        <v>42436</v>
      </c>
      <c r="I117" t="s">
        <v>1023</v>
      </c>
      <c r="J117" t="s">
        <v>40</v>
      </c>
      <c r="K117" t="s">
        <v>203</v>
      </c>
      <c r="L117" t="s">
        <v>42</v>
      </c>
      <c r="M117">
        <v>0</v>
      </c>
      <c r="N117">
        <v>0</v>
      </c>
      <c r="O117">
        <f t="shared" si="5"/>
        <v>1</v>
      </c>
      <c r="Q117" t="s">
        <v>55</v>
      </c>
      <c r="S117" t="s">
        <v>67</v>
      </c>
      <c r="U117" t="s">
        <v>80</v>
      </c>
      <c r="W117" t="s">
        <v>203</v>
      </c>
      <c r="AD117" t="str">
        <f>INDEX(Rank,MATCH(K117,FinalID,0),1)</f>
        <v>Family</v>
      </c>
      <c r="AE117" t="s">
        <v>1025</v>
      </c>
      <c r="AF117" t="s">
        <v>53</v>
      </c>
      <c r="AG117">
        <v>8</v>
      </c>
      <c r="AI117" t="s">
        <v>42</v>
      </c>
      <c r="AJ117">
        <v>8</v>
      </c>
    </row>
    <row r="118" spans="1:36" x14ac:dyDescent="0.25">
      <c r="A118" t="s">
        <v>338</v>
      </c>
      <c r="F118" t="s">
        <v>338</v>
      </c>
      <c r="G118">
        <v>42436</v>
      </c>
      <c r="I118" t="s">
        <v>1023</v>
      </c>
      <c r="J118" t="s">
        <v>40</v>
      </c>
      <c r="K118" t="s">
        <v>342</v>
      </c>
      <c r="L118" t="s">
        <v>42</v>
      </c>
      <c r="M118">
        <v>0</v>
      </c>
      <c r="N118">
        <v>0</v>
      </c>
      <c r="O118">
        <f t="shared" si="5"/>
        <v>18</v>
      </c>
      <c r="Q118" t="s">
        <v>55</v>
      </c>
      <c r="S118" t="s">
        <v>67</v>
      </c>
      <c r="U118" t="s">
        <v>309</v>
      </c>
      <c r="W118" t="s">
        <v>343</v>
      </c>
      <c r="AD118" t="str">
        <f>INDEX(Rank,MATCH(K118,FinalID,0),1)</f>
        <v>Family</v>
      </c>
      <c r="AE118" t="s">
        <v>1029</v>
      </c>
      <c r="AF118" t="s">
        <v>213</v>
      </c>
      <c r="AI118" t="s">
        <v>42</v>
      </c>
    </row>
    <row r="119" spans="1:36" x14ac:dyDescent="0.25">
      <c r="A119" t="s">
        <v>344</v>
      </c>
      <c r="F119" t="s">
        <v>344</v>
      </c>
      <c r="G119">
        <v>42438</v>
      </c>
      <c r="I119" t="s">
        <v>1023</v>
      </c>
      <c r="J119" t="s">
        <v>206</v>
      </c>
      <c r="K119" t="s">
        <v>242</v>
      </c>
      <c r="L119" t="s">
        <v>42</v>
      </c>
      <c r="M119">
        <v>0</v>
      </c>
      <c r="N119">
        <v>0</v>
      </c>
      <c r="O119">
        <f t="shared" si="5"/>
        <v>1</v>
      </c>
      <c r="Q119" t="s">
        <v>44</v>
      </c>
      <c r="S119" t="s">
        <v>45</v>
      </c>
      <c r="U119" t="s">
        <v>243</v>
      </c>
      <c r="W119" t="s">
        <v>244</v>
      </c>
      <c r="AD119" t="str">
        <f>INDEX(Rank,MATCH(K119,FinalID,0),1)</f>
        <v>Family</v>
      </c>
      <c r="AE119" t="s">
        <v>1025</v>
      </c>
      <c r="AF119" t="s">
        <v>49</v>
      </c>
      <c r="AG119">
        <v>6.6</v>
      </c>
      <c r="AI119" t="s">
        <v>42</v>
      </c>
      <c r="AJ119">
        <v>6.6</v>
      </c>
    </row>
    <row r="120" spans="1:36" x14ac:dyDescent="0.25">
      <c r="A120" t="s">
        <v>344</v>
      </c>
      <c r="F120" t="s">
        <v>344</v>
      </c>
      <c r="G120">
        <v>42438</v>
      </c>
      <c r="I120" t="s">
        <v>1023</v>
      </c>
      <c r="J120" t="s">
        <v>206</v>
      </c>
      <c r="K120" t="s">
        <v>346</v>
      </c>
      <c r="L120" t="s">
        <v>42</v>
      </c>
      <c r="M120">
        <v>0</v>
      </c>
      <c r="N120">
        <v>0</v>
      </c>
      <c r="O120">
        <f t="shared" si="5"/>
        <v>1</v>
      </c>
      <c r="Q120" t="s">
        <v>208</v>
      </c>
      <c r="S120" t="s">
        <v>209</v>
      </c>
      <c r="U120" t="s">
        <v>210</v>
      </c>
      <c r="W120" t="s">
        <v>346</v>
      </c>
      <c r="AD120" t="str">
        <f>INDEX(Rank,MATCH(K120,FinalID,0),1)</f>
        <v>Family</v>
      </c>
      <c r="AE120" t="s">
        <v>1028</v>
      </c>
      <c r="AF120" t="s">
        <v>213</v>
      </c>
      <c r="AG120">
        <v>7.8</v>
      </c>
      <c r="AI120" t="s">
        <v>42</v>
      </c>
      <c r="AJ120">
        <v>7.8</v>
      </c>
    </row>
    <row r="121" spans="1:36" x14ac:dyDescent="0.25">
      <c r="A121" t="s">
        <v>344</v>
      </c>
      <c r="F121" t="s">
        <v>344</v>
      </c>
      <c r="G121">
        <v>42438</v>
      </c>
      <c r="I121" t="s">
        <v>1023</v>
      </c>
      <c r="J121" t="s">
        <v>206</v>
      </c>
      <c r="K121" t="s">
        <v>211</v>
      </c>
      <c r="L121" t="s">
        <v>42</v>
      </c>
      <c r="M121">
        <v>0</v>
      </c>
      <c r="N121">
        <v>0</v>
      </c>
      <c r="O121">
        <f t="shared" si="5"/>
        <v>1</v>
      </c>
      <c r="Q121" t="s">
        <v>208</v>
      </c>
      <c r="S121" t="s">
        <v>209</v>
      </c>
      <c r="U121" t="s">
        <v>210</v>
      </c>
      <c r="W121" t="s">
        <v>211</v>
      </c>
      <c r="AD121" t="s">
        <v>24</v>
      </c>
      <c r="AE121" t="s">
        <v>1028</v>
      </c>
      <c r="AF121" t="s">
        <v>213</v>
      </c>
      <c r="AG121">
        <v>7</v>
      </c>
      <c r="AI121" t="s">
        <v>42</v>
      </c>
      <c r="AJ121">
        <v>7</v>
      </c>
    </row>
    <row r="122" spans="1:36" x14ac:dyDescent="0.25">
      <c r="A122" t="s">
        <v>344</v>
      </c>
      <c r="F122" t="s">
        <v>344</v>
      </c>
      <c r="G122">
        <v>42438</v>
      </c>
      <c r="I122" t="s">
        <v>1023</v>
      </c>
      <c r="J122" t="s">
        <v>206</v>
      </c>
      <c r="K122" t="s">
        <v>64</v>
      </c>
      <c r="L122" t="s">
        <v>42</v>
      </c>
      <c r="M122">
        <v>0</v>
      </c>
      <c r="N122">
        <v>0</v>
      </c>
      <c r="O122">
        <f t="shared" si="5"/>
        <v>1</v>
      </c>
      <c r="Q122" t="s">
        <v>55</v>
      </c>
      <c r="S122" t="s">
        <v>56</v>
      </c>
      <c r="U122" t="s">
        <v>63</v>
      </c>
      <c r="W122" t="s">
        <v>64</v>
      </c>
      <c r="AD122" t="s">
        <v>24</v>
      </c>
      <c r="AE122" t="s">
        <v>1025</v>
      </c>
      <c r="AF122" t="s">
        <v>61</v>
      </c>
      <c r="AG122">
        <v>2.6</v>
      </c>
      <c r="AI122" t="s">
        <v>42</v>
      </c>
      <c r="AJ122">
        <v>2.6</v>
      </c>
    </row>
    <row r="123" spans="1:36" x14ac:dyDescent="0.25">
      <c r="A123" t="s">
        <v>344</v>
      </c>
      <c r="F123" t="s">
        <v>344</v>
      </c>
      <c r="G123">
        <v>42438</v>
      </c>
      <c r="I123" t="s">
        <v>1023</v>
      </c>
      <c r="J123" t="s">
        <v>206</v>
      </c>
      <c r="K123" t="s">
        <v>138</v>
      </c>
      <c r="L123" t="s">
        <v>42</v>
      </c>
      <c r="M123">
        <v>0</v>
      </c>
      <c r="N123">
        <v>0</v>
      </c>
      <c r="O123">
        <f t="shared" si="5"/>
        <v>10</v>
      </c>
      <c r="Q123" t="s">
        <v>55</v>
      </c>
      <c r="S123" t="s">
        <v>67</v>
      </c>
      <c r="U123" t="s">
        <v>68</v>
      </c>
      <c r="W123" t="s">
        <v>138</v>
      </c>
      <c r="AD123" t="s">
        <v>24</v>
      </c>
      <c r="AE123" t="s">
        <v>1025</v>
      </c>
      <c r="AF123" t="s">
        <v>140</v>
      </c>
      <c r="AG123">
        <v>2.2999999999999998</v>
      </c>
      <c r="AI123" t="s">
        <v>42</v>
      </c>
      <c r="AJ123">
        <v>2.2999999999999998</v>
      </c>
    </row>
    <row r="124" spans="1:36" x14ac:dyDescent="0.25">
      <c r="A124" t="s">
        <v>344</v>
      </c>
      <c r="F124" t="s">
        <v>344</v>
      </c>
      <c r="G124">
        <v>42438</v>
      </c>
      <c r="I124" t="s">
        <v>1023</v>
      </c>
      <c r="J124" t="s">
        <v>206</v>
      </c>
      <c r="K124" t="s">
        <v>142</v>
      </c>
      <c r="L124" t="s">
        <v>42</v>
      </c>
      <c r="M124">
        <v>0</v>
      </c>
      <c r="N124">
        <v>0</v>
      </c>
      <c r="O124">
        <f t="shared" si="5"/>
        <v>5</v>
      </c>
      <c r="Q124" t="s">
        <v>55</v>
      </c>
      <c r="S124" t="s">
        <v>67</v>
      </c>
      <c r="U124" t="s">
        <v>68</v>
      </c>
      <c r="W124" t="s">
        <v>142</v>
      </c>
      <c r="AD124" t="str">
        <f t="shared" ref="AD124:AD131" si="6">INDEX(Rank,MATCH(K124,FinalID,0),1)</f>
        <v>Family</v>
      </c>
      <c r="AE124" t="s">
        <v>1028</v>
      </c>
      <c r="AF124" t="s">
        <v>53</v>
      </c>
      <c r="AG124">
        <v>1.7</v>
      </c>
      <c r="AI124" t="s">
        <v>42</v>
      </c>
      <c r="AJ124">
        <v>1.7</v>
      </c>
    </row>
    <row r="125" spans="1:36" x14ac:dyDescent="0.25">
      <c r="A125" t="s">
        <v>344</v>
      </c>
      <c r="F125" t="s">
        <v>344</v>
      </c>
      <c r="G125">
        <v>42438</v>
      </c>
      <c r="I125" t="s">
        <v>1023</v>
      </c>
      <c r="J125" t="s">
        <v>206</v>
      </c>
      <c r="K125" t="s">
        <v>320</v>
      </c>
      <c r="L125" t="s">
        <v>42</v>
      </c>
      <c r="M125">
        <v>0</v>
      </c>
      <c r="N125">
        <v>0</v>
      </c>
      <c r="O125">
        <f t="shared" si="5"/>
        <v>1</v>
      </c>
      <c r="Q125" t="s">
        <v>55</v>
      </c>
      <c r="S125" t="s">
        <v>67</v>
      </c>
      <c r="U125" t="s">
        <v>152</v>
      </c>
      <c r="W125" t="s">
        <v>321</v>
      </c>
      <c r="AD125" t="str">
        <f t="shared" si="6"/>
        <v>Family</v>
      </c>
      <c r="AE125" t="s">
        <v>1029</v>
      </c>
      <c r="AF125" t="s">
        <v>161</v>
      </c>
      <c r="AG125">
        <v>3.7</v>
      </c>
      <c r="AI125" t="s">
        <v>42</v>
      </c>
      <c r="AJ125">
        <v>3.7</v>
      </c>
    </row>
    <row r="126" spans="1:36" x14ac:dyDescent="0.25">
      <c r="A126" t="s">
        <v>344</v>
      </c>
      <c r="F126" t="s">
        <v>344</v>
      </c>
      <c r="G126">
        <v>42438</v>
      </c>
      <c r="I126" t="s">
        <v>1023</v>
      </c>
      <c r="J126" t="s">
        <v>206</v>
      </c>
      <c r="K126" t="s">
        <v>350</v>
      </c>
      <c r="L126" t="s">
        <v>42</v>
      </c>
      <c r="M126">
        <v>0</v>
      </c>
      <c r="N126">
        <v>0</v>
      </c>
      <c r="O126">
        <f t="shared" si="5"/>
        <v>3</v>
      </c>
      <c r="Q126" t="s">
        <v>55</v>
      </c>
      <c r="S126" t="s">
        <v>67</v>
      </c>
      <c r="U126" t="s">
        <v>152</v>
      </c>
      <c r="W126" t="s">
        <v>153</v>
      </c>
      <c r="AD126" t="str">
        <f t="shared" si="6"/>
        <v>Family</v>
      </c>
      <c r="AE126" t="s">
        <v>1027</v>
      </c>
      <c r="AF126" t="s">
        <v>53</v>
      </c>
      <c r="AG126">
        <v>1.9</v>
      </c>
      <c r="AI126" t="s">
        <v>42</v>
      </c>
      <c r="AJ126">
        <v>1.9</v>
      </c>
    </row>
    <row r="127" spans="1:36" x14ac:dyDescent="0.25">
      <c r="A127" t="s">
        <v>344</v>
      </c>
      <c r="F127" t="s">
        <v>344</v>
      </c>
      <c r="G127">
        <v>42438</v>
      </c>
      <c r="I127" t="s">
        <v>1023</v>
      </c>
      <c r="J127" t="s">
        <v>206</v>
      </c>
      <c r="K127" t="s">
        <v>351</v>
      </c>
      <c r="L127" t="s">
        <v>42</v>
      </c>
      <c r="M127">
        <v>0</v>
      </c>
      <c r="N127">
        <v>0</v>
      </c>
      <c r="O127">
        <f t="shared" si="5"/>
        <v>4</v>
      </c>
      <c r="Q127" t="s">
        <v>55</v>
      </c>
      <c r="S127" t="s">
        <v>67</v>
      </c>
      <c r="U127" t="s">
        <v>152</v>
      </c>
      <c r="W127" t="s">
        <v>156</v>
      </c>
      <c r="AD127" t="str">
        <f t="shared" si="6"/>
        <v>Family</v>
      </c>
      <c r="AE127" t="s">
        <v>1029</v>
      </c>
      <c r="AF127" t="s">
        <v>53</v>
      </c>
      <c r="AG127">
        <v>0.4</v>
      </c>
      <c r="AI127" t="s">
        <v>42</v>
      </c>
      <c r="AJ127">
        <v>0.4</v>
      </c>
    </row>
    <row r="128" spans="1:36" x14ac:dyDescent="0.25">
      <c r="A128" t="s">
        <v>344</v>
      </c>
      <c r="F128" t="s">
        <v>344</v>
      </c>
      <c r="G128">
        <v>42438</v>
      </c>
      <c r="I128" t="s">
        <v>1023</v>
      </c>
      <c r="J128" t="s">
        <v>206</v>
      </c>
      <c r="K128" t="s">
        <v>159</v>
      </c>
      <c r="L128" t="s">
        <v>42</v>
      </c>
      <c r="M128">
        <v>0</v>
      </c>
      <c r="N128">
        <v>0</v>
      </c>
      <c r="O128">
        <f t="shared" si="5"/>
        <v>1</v>
      </c>
      <c r="Q128" t="s">
        <v>55</v>
      </c>
      <c r="S128" t="s">
        <v>67</v>
      </c>
      <c r="U128" t="s">
        <v>152</v>
      </c>
      <c r="W128" t="s">
        <v>159</v>
      </c>
      <c r="AD128" t="str">
        <f t="shared" si="6"/>
        <v>Family</v>
      </c>
      <c r="AE128" t="s">
        <v>1029</v>
      </c>
      <c r="AF128" t="s">
        <v>161</v>
      </c>
      <c r="AG128">
        <v>3</v>
      </c>
      <c r="AI128" t="s">
        <v>42</v>
      </c>
      <c r="AJ128">
        <v>3</v>
      </c>
    </row>
    <row r="129" spans="1:36" x14ac:dyDescent="0.25">
      <c r="A129" t="s">
        <v>344</v>
      </c>
      <c r="F129" t="s">
        <v>344</v>
      </c>
      <c r="G129">
        <v>42438</v>
      </c>
      <c r="I129" t="s">
        <v>1023</v>
      </c>
      <c r="J129" t="s">
        <v>206</v>
      </c>
      <c r="K129" t="s">
        <v>264</v>
      </c>
      <c r="L129" t="s">
        <v>42</v>
      </c>
      <c r="M129">
        <v>0</v>
      </c>
      <c r="N129">
        <v>0</v>
      </c>
      <c r="O129">
        <f t="shared" si="5"/>
        <v>1</v>
      </c>
      <c r="Q129" t="s">
        <v>55</v>
      </c>
      <c r="S129" t="s">
        <v>67</v>
      </c>
      <c r="U129" t="s">
        <v>152</v>
      </c>
      <c r="W129" t="s">
        <v>167</v>
      </c>
      <c r="AD129" t="str">
        <f t="shared" si="6"/>
        <v>Family</v>
      </c>
      <c r="AE129" t="s">
        <v>1027</v>
      </c>
      <c r="AF129" t="s">
        <v>169</v>
      </c>
      <c r="AG129">
        <v>2.4</v>
      </c>
      <c r="AI129" t="s">
        <v>42</v>
      </c>
      <c r="AJ129">
        <v>2.4</v>
      </c>
    </row>
    <row r="130" spans="1:36" x14ac:dyDescent="0.25">
      <c r="A130" t="s">
        <v>344</v>
      </c>
      <c r="F130" t="s">
        <v>344</v>
      </c>
      <c r="G130">
        <v>42438</v>
      </c>
      <c r="I130" t="s">
        <v>1023</v>
      </c>
      <c r="J130" t="s">
        <v>206</v>
      </c>
      <c r="K130" t="s">
        <v>171</v>
      </c>
      <c r="L130" t="s">
        <v>42</v>
      </c>
      <c r="M130">
        <v>0</v>
      </c>
      <c r="N130">
        <v>0</v>
      </c>
      <c r="O130">
        <f t="shared" ref="O130:O193" si="7">SUMIFS(Count,StationID,A130,SampleID,F130,CollDate,G130,ModTaxa,K130)</f>
        <v>21</v>
      </c>
      <c r="Q130" t="s">
        <v>55</v>
      </c>
      <c r="S130" t="s">
        <v>67</v>
      </c>
      <c r="U130" t="s">
        <v>72</v>
      </c>
      <c r="W130" t="s">
        <v>171</v>
      </c>
      <c r="AD130" t="str">
        <f t="shared" si="6"/>
        <v>Family</v>
      </c>
      <c r="AE130" t="s">
        <v>1026</v>
      </c>
      <c r="AF130" t="s">
        <v>53</v>
      </c>
      <c r="AG130">
        <v>6.5</v>
      </c>
      <c r="AI130" t="s">
        <v>42</v>
      </c>
      <c r="AJ130">
        <v>6.5</v>
      </c>
    </row>
    <row r="131" spans="1:36" x14ac:dyDescent="0.25">
      <c r="A131" t="s">
        <v>344</v>
      </c>
      <c r="F131" t="s">
        <v>344</v>
      </c>
      <c r="G131">
        <v>42438</v>
      </c>
      <c r="I131" t="s">
        <v>1023</v>
      </c>
      <c r="J131" t="s">
        <v>206</v>
      </c>
      <c r="K131" t="s">
        <v>270</v>
      </c>
      <c r="L131" t="s">
        <v>42</v>
      </c>
      <c r="M131">
        <v>0</v>
      </c>
      <c r="N131">
        <v>0</v>
      </c>
      <c r="O131">
        <f t="shared" si="7"/>
        <v>1</v>
      </c>
      <c r="Q131" t="s">
        <v>55</v>
      </c>
      <c r="S131" t="s">
        <v>67</v>
      </c>
      <c r="U131" t="s">
        <v>72</v>
      </c>
      <c r="W131" t="s">
        <v>270</v>
      </c>
      <c r="AD131" t="str">
        <f t="shared" si="6"/>
        <v>Family</v>
      </c>
      <c r="AE131" t="s">
        <v>1029</v>
      </c>
      <c r="AF131" t="s">
        <v>271</v>
      </c>
      <c r="AG131">
        <v>3.4</v>
      </c>
      <c r="AI131" t="s">
        <v>42</v>
      </c>
      <c r="AJ131">
        <v>3.4</v>
      </c>
    </row>
    <row r="132" spans="1:36" x14ac:dyDescent="0.25">
      <c r="A132" t="s">
        <v>344</v>
      </c>
      <c r="F132" t="s">
        <v>344</v>
      </c>
      <c r="G132">
        <v>42438</v>
      </c>
      <c r="I132" t="s">
        <v>1023</v>
      </c>
      <c r="J132" t="s">
        <v>206</v>
      </c>
      <c r="K132" t="s">
        <v>357</v>
      </c>
      <c r="L132" t="s">
        <v>42</v>
      </c>
      <c r="M132">
        <v>0</v>
      </c>
      <c r="N132">
        <v>0</v>
      </c>
      <c r="O132">
        <f t="shared" si="7"/>
        <v>1</v>
      </c>
      <c r="Q132" t="s">
        <v>55</v>
      </c>
      <c r="S132" t="s">
        <v>67</v>
      </c>
      <c r="U132" t="s">
        <v>72</v>
      </c>
      <c r="W132" t="s">
        <v>357</v>
      </c>
      <c r="AD132" t="s">
        <v>24</v>
      </c>
      <c r="AE132" t="s">
        <v>1028</v>
      </c>
      <c r="AF132" t="s">
        <v>53</v>
      </c>
      <c r="AG132">
        <v>4.7</v>
      </c>
      <c r="AI132" t="s">
        <v>42</v>
      </c>
      <c r="AJ132">
        <v>4.7</v>
      </c>
    </row>
    <row r="133" spans="1:36" x14ac:dyDescent="0.25">
      <c r="A133" t="s">
        <v>344</v>
      </c>
      <c r="F133" t="s">
        <v>344</v>
      </c>
      <c r="G133">
        <v>42438</v>
      </c>
      <c r="I133" t="s">
        <v>1023</v>
      </c>
      <c r="J133" t="s">
        <v>206</v>
      </c>
      <c r="K133" t="s">
        <v>360</v>
      </c>
      <c r="L133" t="s">
        <v>42</v>
      </c>
      <c r="M133">
        <v>0</v>
      </c>
      <c r="N133">
        <v>0</v>
      </c>
      <c r="O133">
        <f t="shared" si="7"/>
        <v>2</v>
      </c>
      <c r="Q133" t="s">
        <v>55</v>
      </c>
      <c r="S133" t="s">
        <v>67</v>
      </c>
      <c r="U133" t="s">
        <v>72</v>
      </c>
      <c r="W133" t="s">
        <v>360</v>
      </c>
      <c r="AD133" t="s">
        <v>24</v>
      </c>
      <c r="AE133" t="s">
        <v>1027</v>
      </c>
      <c r="AF133" t="s">
        <v>53</v>
      </c>
      <c r="AG133">
        <v>2.1</v>
      </c>
      <c r="AI133" t="s">
        <v>42</v>
      </c>
      <c r="AJ133">
        <v>2.1</v>
      </c>
    </row>
    <row r="134" spans="1:36" x14ac:dyDescent="0.25">
      <c r="A134" t="s">
        <v>344</v>
      </c>
      <c r="F134" t="s">
        <v>344</v>
      </c>
      <c r="G134">
        <v>42438</v>
      </c>
      <c r="I134" t="s">
        <v>1023</v>
      </c>
      <c r="J134" t="s">
        <v>206</v>
      </c>
      <c r="K134" t="s">
        <v>178</v>
      </c>
      <c r="L134" t="s">
        <v>42</v>
      </c>
      <c r="M134">
        <v>0</v>
      </c>
      <c r="N134">
        <v>0</v>
      </c>
      <c r="O134">
        <f t="shared" si="7"/>
        <v>4</v>
      </c>
      <c r="Q134" t="s">
        <v>55</v>
      </c>
      <c r="S134" t="s">
        <v>67</v>
      </c>
      <c r="U134" t="s">
        <v>72</v>
      </c>
      <c r="W134" t="s">
        <v>178</v>
      </c>
      <c r="AD134" t="s">
        <v>24</v>
      </c>
      <c r="AE134" t="s">
        <v>1028</v>
      </c>
      <c r="AF134" t="s">
        <v>53</v>
      </c>
      <c r="AG134">
        <v>2.7</v>
      </c>
      <c r="AI134" t="s">
        <v>42</v>
      </c>
      <c r="AJ134">
        <v>2.7</v>
      </c>
    </row>
    <row r="135" spans="1:36" x14ac:dyDescent="0.25">
      <c r="A135" t="s">
        <v>344</v>
      </c>
      <c r="F135" t="s">
        <v>344</v>
      </c>
      <c r="G135">
        <v>42438</v>
      </c>
      <c r="I135" t="s">
        <v>1023</v>
      </c>
      <c r="J135" t="s">
        <v>206</v>
      </c>
      <c r="K135" t="s">
        <v>221</v>
      </c>
      <c r="L135" t="s">
        <v>42</v>
      </c>
      <c r="M135">
        <v>0</v>
      </c>
      <c r="N135">
        <v>0</v>
      </c>
      <c r="O135">
        <f t="shared" si="7"/>
        <v>8</v>
      </c>
      <c r="Q135" t="s">
        <v>55</v>
      </c>
      <c r="S135" t="s">
        <v>67</v>
      </c>
      <c r="U135" t="s">
        <v>220</v>
      </c>
      <c r="W135" t="s">
        <v>221</v>
      </c>
      <c r="AD135" t="str">
        <f>INDEX(Rank,MATCH(K135,FinalID,0),1)</f>
        <v>Family</v>
      </c>
      <c r="AE135" t="s">
        <v>1028</v>
      </c>
      <c r="AF135" t="s">
        <v>53</v>
      </c>
      <c r="AG135">
        <v>7.1</v>
      </c>
      <c r="AI135" t="s">
        <v>42</v>
      </c>
      <c r="AJ135">
        <v>7.1</v>
      </c>
    </row>
    <row r="136" spans="1:36" x14ac:dyDescent="0.25">
      <c r="A136" t="s">
        <v>344</v>
      </c>
      <c r="F136" t="s">
        <v>344</v>
      </c>
      <c r="G136">
        <v>42438</v>
      </c>
      <c r="I136" t="s">
        <v>1023</v>
      </c>
      <c r="J136" t="s">
        <v>206</v>
      </c>
      <c r="K136" t="s">
        <v>284</v>
      </c>
      <c r="L136" t="s">
        <v>42</v>
      </c>
      <c r="M136">
        <v>0</v>
      </c>
      <c r="N136">
        <v>0</v>
      </c>
      <c r="O136">
        <f t="shared" si="7"/>
        <v>11</v>
      </c>
      <c r="Q136" t="s">
        <v>55</v>
      </c>
      <c r="S136" t="s">
        <v>67</v>
      </c>
      <c r="U136" t="s">
        <v>220</v>
      </c>
      <c r="W136" t="s">
        <v>284</v>
      </c>
      <c r="AD136" t="s">
        <v>24</v>
      </c>
      <c r="AE136" t="s">
        <v>1029</v>
      </c>
      <c r="AF136" t="s">
        <v>53</v>
      </c>
      <c r="AG136">
        <v>3.1</v>
      </c>
      <c r="AI136" t="s">
        <v>42</v>
      </c>
      <c r="AJ136">
        <v>3.1</v>
      </c>
    </row>
    <row r="137" spans="1:36" x14ac:dyDescent="0.25">
      <c r="A137" t="s">
        <v>344</v>
      </c>
      <c r="F137" t="s">
        <v>344</v>
      </c>
      <c r="G137">
        <v>42438</v>
      </c>
      <c r="I137" t="s">
        <v>1023</v>
      </c>
      <c r="J137" t="s">
        <v>206</v>
      </c>
      <c r="K137" t="s">
        <v>86</v>
      </c>
      <c r="L137" t="s">
        <v>42</v>
      </c>
      <c r="M137">
        <v>0</v>
      </c>
      <c r="N137">
        <v>0</v>
      </c>
      <c r="O137">
        <f t="shared" si="7"/>
        <v>35</v>
      </c>
      <c r="Q137" t="s">
        <v>55</v>
      </c>
      <c r="S137" t="s">
        <v>67</v>
      </c>
      <c r="U137" t="s">
        <v>80</v>
      </c>
      <c r="W137" t="s">
        <v>86</v>
      </c>
      <c r="AD137" t="s">
        <v>24</v>
      </c>
      <c r="AG137">
        <v>5.9</v>
      </c>
      <c r="AI137" t="s">
        <v>42</v>
      </c>
      <c r="AJ137">
        <v>5.9</v>
      </c>
    </row>
    <row r="138" spans="1:36" x14ac:dyDescent="0.25">
      <c r="A138" t="s">
        <v>344</v>
      </c>
      <c r="F138" t="s">
        <v>344</v>
      </c>
      <c r="G138">
        <v>42438</v>
      </c>
      <c r="I138" t="s">
        <v>1023</v>
      </c>
      <c r="J138" t="s">
        <v>206</v>
      </c>
      <c r="K138" t="s">
        <v>199</v>
      </c>
      <c r="L138" t="s">
        <v>42</v>
      </c>
      <c r="M138">
        <v>0</v>
      </c>
      <c r="N138">
        <v>0</v>
      </c>
      <c r="O138">
        <f t="shared" si="7"/>
        <v>4</v>
      </c>
      <c r="Q138" t="s">
        <v>55</v>
      </c>
      <c r="S138" t="s">
        <v>67</v>
      </c>
      <c r="U138" t="s">
        <v>80</v>
      </c>
      <c r="W138" t="s">
        <v>199</v>
      </c>
      <c r="AD138" t="str">
        <f t="shared" ref="AD138:AD144" si="8">INDEX(Rank,MATCH(K138,FinalID,0),1)</f>
        <v>Family</v>
      </c>
      <c r="AE138" t="s">
        <v>1026</v>
      </c>
      <c r="AF138" t="s">
        <v>53</v>
      </c>
      <c r="AG138">
        <v>2.4</v>
      </c>
      <c r="AI138" t="s">
        <v>42</v>
      </c>
      <c r="AJ138">
        <v>2.4</v>
      </c>
    </row>
    <row r="139" spans="1:36" x14ac:dyDescent="0.25">
      <c r="A139" t="s">
        <v>344</v>
      </c>
      <c r="F139" t="s">
        <v>344</v>
      </c>
      <c r="G139">
        <v>42438</v>
      </c>
      <c r="I139" t="s">
        <v>1023</v>
      </c>
      <c r="J139" t="s">
        <v>206</v>
      </c>
      <c r="K139" t="s">
        <v>203</v>
      </c>
      <c r="L139" t="s">
        <v>42</v>
      </c>
      <c r="M139">
        <v>0</v>
      </c>
      <c r="N139">
        <v>0</v>
      </c>
      <c r="O139">
        <f t="shared" si="7"/>
        <v>10</v>
      </c>
      <c r="Q139" t="s">
        <v>55</v>
      </c>
      <c r="S139" t="s">
        <v>67</v>
      </c>
      <c r="U139" t="s">
        <v>80</v>
      </c>
      <c r="W139" t="s">
        <v>203</v>
      </c>
      <c r="AD139" t="str">
        <f t="shared" si="8"/>
        <v>Family</v>
      </c>
      <c r="AE139" t="s">
        <v>1025</v>
      </c>
      <c r="AF139" t="s">
        <v>53</v>
      </c>
      <c r="AG139">
        <v>8</v>
      </c>
      <c r="AI139" t="s">
        <v>42</v>
      </c>
      <c r="AJ139">
        <v>8</v>
      </c>
    </row>
    <row r="140" spans="1:36" x14ac:dyDescent="0.25">
      <c r="A140" t="s">
        <v>368</v>
      </c>
      <c r="F140" t="s">
        <v>368</v>
      </c>
      <c r="G140">
        <v>42438</v>
      </c>
      <c r="I140" t="s">
        <v>1023</v>
      </c>
      <c r="J140" t="s">
        <v>206</v>
      </c>
      <c r="K140" t="s">
        <v>369</v>
      </c>
      <c r="L140" t="s">
        <v>42</v>
      </c>
      <c r="M140">
        <v>0</v>
      </c>
      <c r="N140">
        <v>0</v>
      </c>
      <c r="O140">
        <f t="shared" si="7"/>
        <v>1</v>
      </c>
      <c r="Q140" t="s">
        <v>44</v>
      </c>
      <c r="S140" t="s">
        <v>370</v>
      </c>
      <c r="AD140" t="str">
        <f t="shared" si="8"/>
        <v>Class</v>
      </c>
      <c r="AE140" t="s">
        <v>1027</v>
      </c>
      <c r="AF140" t="s">
        <v>61</v>
      </c>
      <c r="AI140" t="s">
        <v>42</v>
      </c>
    </row>
    <row r="141" spans="1:36" x14ac:dyDescent="0.25">
      <c r="A141" t="s">
        <v>368</v>
      </c>
      <c r="F141" t="s">
        <v>368</v>
      </c>
      <c r="G141">
        <v>42438</v>
      </c>
      <c r="I141" t="s">
        <v>1023</v>
      </c>
      <c r="J141" t="s">
        <v>206</v>
      </c>
      <c r="K141" t="s">
        <v>142</v>
      </c>
      <c r="L141" t="s">
        <v>42</v>
      </c>
      <c r="M141">
        <v>0</v>
      </c>
      <c r="N141">
        <v>0</v>
      </c>
      <c r="O141">
        <f t="shared" si="7"/>
        <v>2</v>
      </c>
      <c r="Q141" t="s">
        <v>55</v>
      </c>
      <c r="S141" t="s">
        <v>67</v>
      </c>
      <c r="U141" t="s">
        <v>68</v>
      </c>
      <c r="W141" t="s">
        <v>142</v>
      </c>
      <c r="AD141" t="str">
        <f t="shared" si="8"/>
        <v>Family</v>
      </c>
      <c r="AE141" t="s">
        <v>1028</v>
      </c>
      <c r="AF141" t="s">
        <v>53</v>
      </c>
      <c r="AG141">
        <v>1.7</v>
      </c>
      <c r="AI141" t="s">
        <v>42</v>
      </c>
      <c r="AJ141">
        <v>1.7</v>
      </c>
    </row>
    <row r="142" spans="1:36" x14ac:dyDescent="0.25">
      <c r="A142" t="s">
        <v>368</v>
      </c>
      <c r="F142" t="s">
        <v>368</v>
      </c>
      <c r="G142">
        <v>42438</v>
      </c>
      <c r="I142" t="s">
        <v>1023</v>
      </c>
      <c r="J142" t="s">
        <v>206</v>
      </c>
      <c r="K142" t="s">
        <v>266</v>
      </c>
      <c r="L142" t="s">
        <v>42</v>
      </c>
      <c r="M142">
        <v>0</v>
      </c>
      <c r="N142">
        <v>0</v>
      </c>
      <c r="O142">
        <f t="shared" si="7"/>
        <v>1</v>
      </c>
      <c r="Q142" t="s">
        <v>55</v>
      </c>
      <c r="S142" t="s">
        <v>67</v>
      </c>
      <c r="U142" t="s">
        <v>72</v>
      </c>
      <c r="W142" t="s">
        <v>266</v>
      </c>
      <c r="AD142" t="str">
        <f t="shared" si="8"/>
        <v>Family</v>
      </c>
      <c r="AE142" t="s">
        <v>1028</v>
      </c>
      <c r="AF142" t="s">
        <v>53</v>
      </c>
      <c r="AI142" t="s">
        <v>42</v>
      </c>
    </row>
    <row r="143" spans="1:36" x14ac:dyDescent="0.25">
      <c r="A143" t="s">
        <v>368</v>
      </c>
      <c r="F143" t="s">
        <v>368</v>
      </c>
      <c r="G143">
        <v>42438</v>
      </c>
      <c r="I143" t="s">
        <v>1023</v>
      </c>
      <c r="J143" t="s">
        <v>206</v>
      </c>
      <c r="K143" t="s">
        <v>171</v>
      </c>
      <c r="L143" t="s">
        <v>42</v>
      </c>
      <c r="M143">
        <v>0</v>
      </c>
      <c r="N143">
        <v>0</v>
      </c>
      <c r="O143">
        <f t="shared" si="7"/>
        <v>61</v>
      </c>
      <c r="Q143" t="s">
        <v>55</v>
      </c>
      <c r="S143" t="s">
        <v>67</v>
      </c>
      <c r="U143" t="s">
        <v>72</v>
      </c>
      <c r="W143" t="s">
        <v>171</v>
      </c>
      <c r="AD143" t="str">
        <f t="shared" si="8"/>
        <v>Family</v>
      </c>
      <c r="AE143" t="s">
        <v>1026</v>
      </c>
      <c r="AF143" t="s">
        <v>53</v>
      </c>
      <c r="AG143">
        <v>6.5</v>
      </c>
      <c r="AI143" t="s">
        <v>42</v>
      </c>
      <c r="AJ143">
        <v>6.5</v>
      </c>
    </row>
    <row r="144" spans="1:36" x14ac:dyDescent="0.25">
      <c r="A144" t="s">
        <v>368</v>
      </c>
      <c r="F144" t="s">
        <v>368</v>
      </c>
      <c r="G144">
        <v>42438</v>
      </c>
      <c r="I144" t="s">
        <v>1023</v>
      </c>
      <c r="J144" t="s">
        <v>206</v>
      </c>
      <c r="K144" t="s">
        <v>181</v>
      </c>
      <c r="L144" t="s">
        <v>42</v>
      </c>
      <c r="M144">
        <v>0</v>
      </c>
      <c r="N144">
        <v>0</v>
      </c>
      <c r="O144">
        <f t="shared" si="7"/>
        <v>1</v>
      </c>
      <c r="Q144" t="s">
        <v>55</v>
      </c>
      <c r="S144" t="s">
        <v>67</v>
      </c>
      <c r="U144" t="s">
        <v>72</v>
      </c>
      <c r="W144" t="s">
        <v>181</v>
      </c>
      <c r="AD144" t="str">
        <f t="shared" si="8"/>
        <v>Family</v>
      </c>
      <c r="AE144" t="s">
        <v>1026</v>
      </c>
      <c r="AF144" t="s">
        <v>53</v>
      </c>
      <c r="AG144">
        <v>1.8</v>
      </c>
      <c r="AI144" t="s">
        <v>42</v>
      </c>
      <c r="AJ144">
        <v>1.8</v>
      </c>
    </row>
    <row r="145" spans="1:36" x14ac:dyDescent="0.25">
      <c r="A145" t="s">
        <v>368</v>
      </c>
      <c r="F145" t="s">
        <v>368</v>
      </c>
      <c r="G145">
        <v>42438</v>
      </c>
      <c r="I145" t="s">
        <v>1023</v>
      </c>
      <c r="J145" t="s">
        <v>206</v>
      </c>
      <c r="K145" t="s">
        <v>178</v>
      </c>
      <c r="L145" t="s">
        <v>42</v>
      </c>
      <c r="M145">
        <v>0</v>
      </c>
      <c r="N145">
        <v>0</v>
      </c>
      <c r="O145">
        <f t="shared" si="7"/>
        <v>4</v>
      </c>
      <c r="Q145" t="s">
        <v>55</v>
      </c>
      <c r="S145" t="s">
        <v>67</v>
      </c>
      <c r="U145" t="s">
        <v>72</v>
      </c>
      <c r="W145" t="s">
        <v>178</v>
      </c>
      <c r="AD145" t="s">
        <v>24</v>
      </c>
      <c r="AE145" t="s">
        <v>1028</v>
      </c>
      <c r="AF145" t="s">
        <v>53</v>
      </c>
      <c r="AG145">
        <v>2.7</v>
      </c>
      <c r="AI145" t="s">
        <v>42</v>
      </c>
      <c r="AJ145">
        <v>2.7</v>
      </c>
    </row>
    <row r="146" spans="1:36" x14ac:dyDescent="0.25">
      <c r="A146" t="s">
        <v>368</v>
      </c>
      <c r="F146" t="s">
        <v>368</v>
      </c>
      <c r="G146">
        <v>42438</v>
      </c>
      <c r="I146" t="s">
        <v>1023</v>
      </c>
      <c r="J146" t="s">
        <v>206</v>
      </c>
      <c r="K146" t="s">
        <v>86</v>
      </c>
      <c r="L146" t="s">
        <v>42</v>
      </c>
      <c r="M146">
        <v>0</v>
      </c>
      <c r="N146">
        <v>0</v>
      </c>
      <c r="O146">
        <f t="shared" si="7"/>
        <v>31</v>
      </c>
      <c r="Q146" t="s">
        <v>55</v>
      </c>
      <c r="S146" t="s">
        <v>67</v>
      </c>
      <c r="U146" t="s">
        <v>80</v>
      </c>
      <c r="W146" t="s">
        <v>86</v>
      </c>
      <c r="AD146" t="s">
        <v>24</v>
      </c>
      <c r="AG146">
        <v>5.9</v>
      </c>
      <c r="AI146" t="s">
        <v>42</v>
      </c>
      <c r="AJ146">
        <v>5.9</v>
      </c>
    </row>
    <row r="147" spans="1:36" x14ac:dyDescent="0.25">
      <c r="A147" t="s">
        <v>368</v>
      </c>
      <c r="F147" t="s">
        <v>368</v>
      </c>
      <c r="G147">
        <v>42438</v>
      </c>
      <c r="I147" t="s">
        <v>1023</v>
      </c>
      <c r="J147" t="s">
        <v>206</v>
      </c>
      <c r="K147" t="s">
        <v>199</v>
      </c>
      <c r="L147" t="s">
        <v>42</v>
      </c>
      <c r="M147">
        <v>0</v>
      </c>
      <c r="N147">
        <v>0</v>
      </c>
      <c r="O147">
        <f t="shared" si="7"/>
        <v>1</v>
      </c>
      <c r="Q147" t="s">
        <v>55</v>
      </c>
      <c r="S147" t="s">
        <v>67</v>
      </c>
      <c r="U147" t="s">
        <v>80</v>
      </c>
      <c r="W147" t="s">
        <v>199</v>
      </c>
      <c r="AD147" t="str">
        <f>INDEX(Rank,MATCH(K147,FinalID,0),1)</f>
        <v>Family</v>
      </c>
      <c r="AE147" t="s">
        <v>1026</v>
      </c>
      <c r="AF147" t="s">
        <v>53</v>
      </c>
      <c r="AG147">
        <v>2.4</v>
      </c>
      <c r="AI147" t="s">
        <v>42</v>
      </c>
      <c r="AJ147">
        <v>2.4</v>
      </c>
    </row>
    <row r="148" spans="1:36" x14ac:dyDescent="0.25">
      <c r="A148" t="s">
        <v>368</v>
      </c>
      <c r="F148" t="s">
        <v>368</v>
      </c>
      <c r="G148">
        <v>42438</v>
      </c>
      <c r="I148" t="s">
        <v>1023</v>
      </c>
      <c r="J148" t="s">
        <v>206</v>
      </c>
      <c r="K148" t="s">
        <v>203</v>
      </c>
      <c r="L148" t="s">
        <v>42</v>
      </c>
      <c r="M148">
        <v>0</v>
      </c>
      <c r="N148">
        <v>0</v>
      </c>
      <c r="O148">
        <f t="shared" si="7"/>
        <v>9</v>
      </c>
      <c r="Q148" t="s">
        <v>55</v>
      </c>
      <c r="S148" t="s">
        <v>67</v>
      </c>
      <c r="U148" t="s">
        <v>80</v>
      </c>
      <c r="W148" t="s">
        <v>203</v>
      </c>
      <c r="AD148" t="str">
        <f>INDEX(Rank,MATCH(K148,FinalID,0),1)</f>
        <v>Family</v>
      </c>
      <c r="AE148" t="s">
        <v>1025</v>
      </c>
      <c r="AF148" t="s">
        <v>53</v>
      </c>
      <c r="AG148">
        <v>8</v>
      </c>
      <c r="AI148" t="s">
        <v>42</v>
      </c>
      <c r="AJ148">
        <v>8</v>
      </c>
    </row>
    <row r="149" spans="1:36" x14ac:dyDescent="0.25">
      <c r="A149" t="s">
        <v>371</v>
      </c>
      <c r="F149" t="s">
        <v>371</v>
      </c>
      <c r="G149">
        <v>42445</v>
      </c>
      <c r="I149" t="s">
        <v>1023</v>
      </c>
      <c r="J149" t="s">
        <v>206</v>
      </c>
      <c r="K149" t="s">
        <v>290</v>
      </c>
      <c r="L149" t="s">
        <v>42</v>
      </c>
      <c r="M149">
        <v>0</v>
      </c>
      <c r="N149">
        <v>0</v>
      </c>
      <c r="O149">
        <f t="shared" si="7"/>
        <v>1</v>
      </c>
      <c r="Q149" t="s">
        <v>55</v>
      </c>
      <c r="S149" t="s">
        <v>67</v>
      </c>
      <c r="U149" t="s">
        <v>57</v>
      </c>
      <c r="W149" t="s">
        <v>290</v>
      </c>
      <c r="AD149" t="s">
        <v>24</v>
      </c>
      <c r="AG149">
        <v>0.4</v>
      </c>
      <c r="AI149" t="s">
        <v>42</v>
      </c>
      <c r="AJ149">
        <v>0.4</v>
      </c>
    </row>
    <row r="150" spans="1:36" x14ac:dyDescent="0.25">
      <c r="A150" t="s">
        <v>371</v>
      </c>
      <c r="F150" t="s">
        <v>371</v>
      </c>
      <c r="G150">
        <v>42445</v>
      </c>
      <c r="I150" t="s">
        <v>1023</v>
      </c>
      <c r="J150" t="s">
        <v>206</v>
      </c>
      <c r="K150" t="s">
        <v>142</v>
      </c>
      <c r="L150" t="s">
        <v>42</v>
      </c>
      <c r="M150">
        <v>0</v>
      </c>
      <c r="N150">
        <v>0</v>
      </c>
      <c r="O150">
        <f t="shared" si="7"/>
        <v>1</v>
      </c>
      <c r="Q150" t="s">
        <v>55</v>
      </c>
      <c r="S150" t="s">
        <v>67</v>
      </c>
      <c r="U150" t="s">
        <v>68</v>
      </c>
      <c r="W150" t="s">
        <v>142</v>
      </c>
      <c r="AD150" t="str">
        <f>INDEX(Rank,MATCH(K150,FinalID,0),1)</f>
        <v>Family</v>
      </c>
      <c r="AE150" t="s">
        <v>1028</v>
      </c>
      <c r="AF150" t="s">
        <v>53</v>
      </c>
      <c r="AG150">
        <v>1.7</v>
      </c>
      <c r="AI150" t="s">
        <v>42</v>
      </c>
      <c r="AJ150">
        <v>1.7</v>
      </c>
    </row>
    <row r="151" spans="1:36" x14ac:dyDescent="0.25">
      <c r="A151" t="s">
        <v>371</v>
      </c>
      <c r="F151" t="s">
        <v>371</v>
      </c>
      <c r="G151">
        <v>42445</v>
      </c>
      <c r="I151" t="s">
        <v>1023</v>
      </c>
      <c r="J151" t="s">
        <v>206</v>
      </c>
      <c r="K151" t="s">
        <v>318</v>
      </c>
      <c r="L151" t="s">
        <v>42</v>
      </c>
      <c r="M151">
        <v>0</v>
      </c>
      <c r="N151">
        <v>0</v>
      </c>
      <c r="O151">
        <f t="shared" si="7"/>
        <v>1</v>
      </c>
      <c r="Q151" t="s">
        <v>55</v>
      </c>
      <c r="S151" t="s">
        <v>67</v>
      </c>
      <c r="U151" t="s">
        <v>68</v>
      </c>
      <c r="W151" t="s">
        <v>318</v>
      </c>
      <c r="AD151" t="s">
        <v>24</v>
      </c>
      <c r="AE151" t="s">
        <v>1026</v>
      </c>
      <c r="AF151" t="s">
        <v>136</v>
      </c>
      <c r="AG151">
        <v>2.5</v>
      </c>
      <c r="AI151" t="s">
        <v>42</v>
      </c>
      <c r="AJ151">
        <v>2.5</v>
      </c>
    </row>
    <row r="152" spans="1:36" x14ac:dyDescent="0.25">
      <c r="A152" t="s">
        <v>371</v>
      </c>
      <c r="F152" t="s">
        <v>371</v>
      </c>
      <c r="G152">
        <v>42445</v>
      </c>
      <c r="I152" t="s">
        <v>1023</v>
      </c>
      <c r="J152" t="s">
        <v>206</v>
      </c>
      <c r="K152" t="s">
        <v>374</v>
      </c>
      <c r="L152" t="s">
        <v>42</v>
      </c>
      <c r="M152">
        <v>0</v>
      </c>
      <c r="N152">
        <v>0</v>
      </c>
      <c r="O152">
        <f t="shared" si="7"/>
        <v>1</v>
      </c>
      <c r="Q152" t="s">
        <v>55</v>
      </c>
      <c r="S152" t="s">
        <v>67</v>
      </c>
      <c r="U152" t="s">
        <v>373</v>
      </c>
      <c r="W152" t="s">
        <v>374</v>
      </c>
      <c r="AD152" t="s">
        <v>24</v>
      </c>
      <c r="AE152" t="s">
        <v>1027</v>
      </c>
      <c r="AF152" t="s">
        <v>376</v>
      </c>
      <c r="AG152">
        <v>1.4</v>
      </c>
      <c r="AI152" t="s">
        <v>42</v>
      </c>
      <c r="AJ152">
        <v>1.4</v>
      </c>
    </row>
    <row r="153" spans="1:36" x14ac:dyDescent="0.25">
      <c r="A153" t="s">
        <v>371</v>
      </c>
      <c r="F153" t="s">
        <v>371</v>
      </c>
      <c r="G153">
        <v>42445</v>
      </c>
      <c r="I153" t="s">
        <v>1023</v>
      </c>
      <c r="J153" t="s">
        <v>206</v>
      </c>
      <c r="K153" t="s">
        <v>378</v>
      </c>
      <c r="L153" t="s">
        <v>42</v>
      </c>
      <c r="M153">
        <v>0</v>
      </c>
      <c r="N153">
        <v>0</v>
      </c>
      <c r="O153">
        <f t="shared" si="7"/>
        <v>9</v>
      </c>
      <c r="Q153" t="s">
        <v>55</v>
      </c>
      <c r="S153" t="s">
        <v>67</v>
      </c>
      <c r="U153" t="s">
        <v>72</v>
      </c>
      <c r="W153" t="s">
        <v>378</v>
      </c>
      <c r="AD153" t="s">
        <v>24</v>
      </c>
      <c r="AE153" t="s">
        <v>1029</v>
      </c>
      <c r="AF153" t="s">
        <v>169</v>
      </c>
      <c r="AG153">
        <v>2.2999999999999998</v>
      </c>
      <c r="AI153" t="s">
        <v>42</v>
      </c>
      <c r="AJ153">
        <v>2.2999999999999998</v>
      </c>
    </row>
    <row r="154" spans="1:36" x14ac:dyDescent="0.25">
      <c r="A154" t="s">
        <v>371</v>
      </c>
      <c r="F154" t="s">
        <v>371</v>
      </c>
      <c r="G154">
        <v>42445</v>
      </c>
      <c r="I154" t="s">
        <v>1023</v>
      </c>
      <c r="J154" t="s">
        <v>206</v>
      </c>
      <c r="K154" t="s">
        <v>171</v>
      </c>
      <c r="L154" t="s">
        <v>42</v>
      </c>
      <c r="M154">
        <v>0</v>
      </c>
      <c r="N154">
        <v>0</v>
      </c>
      <c r="O154">
        <f t="shared" si="7"/>
        <v>54</v>
      </c>
      <c r="Q154" t="s">
        <v>55</v>
      </c>
      <c r="S154" t="s">
        <v>67</v>
      </c>
      <c r="U154" t="s">
        <v>72</v>
      </c>
      <c r="W154" t="s">
        <v>171</v>
      </c>
      <c r="AD154" t="str">
        <f>INDEX(Rank,MATCH(K154,FinalID,0),1)</f>
        <v>Family</v>
      </c>
      <c r="AE154" t="s">
        <v>1026</v>
      </c>
      <c r="AF154" t="s">
        <v>53</v>
      </c>
      <c r="AG154">
        <v>6.5</v>
      </c>
      <c r="AI154" t="s">
        <v>42</v>
      </c>
      <c r="AJ154">
        <v>6.5</v>
      </c>
    </row>
    <row r="155" spans="1:36" x14ac:dyDescent="0.25">
      <c r="A155" t="s">
        <v>371</v>
      </c>
      <c r="F155" t="s">
        <v>371</v>
      </c>
      <c r="G155">
        <v>42445</v>
      </c>
      <c r="I155" t="s">
        <v>1023</v>
      </c>
      <c r="J155" t="s">
        <v>206</v>
      </c>
      <c r="K155" t="s">
        <v>381</v>
      </c>
      <c r="L155" t="s">
        <v>42</v>
      </c>
      <c r="M155">
        <v>0</v>
      </c>
      <c r="N155">
        <v>0</v>
      </c>
      <c r="O155">
        <f t="shared" si="7"/>
        <v>3</v>
      </c>
      <c r="Q155" t="s">
        <v>55</v>
      </c>
      <c r="S155" t="s">
        <v>67</v>
      </c>
      <c r="U155" t="s">
        <v>72</v>
      </c>
      <c r="W155" t="s">
        <v>381</v>
      </c>
      <c r="AD155" t="s">
        <v>24</v>
      </c>
      <c r="AE155" t="s">
        <v>1028</v>
      </c>
      <c r="AF155" t="s">
        <v>53</v>
      </c>
      <c r="AG155">
        <v>5</v>
      </c>
      <c r="AI155" t="s">
        <v>42</v>
      </c>
      <c r="AJ155">
        <v>5</v>
      </c>
    </row>
    <row r="156" spans="1:36" x14ac:dyDescent="0.25">
      <c r="A156" t="s">
        <v>371</v>
      </c>
      <c r="F156" t="s">
        <v>371</v>
      </c>
      <c r="G156">
        <v>42445</v>
      </c>
      <c r="I156" t="s">
        <v>1023</v>
      </c>
      <c r="J156" t="s">
        <v>206</v>
      </c>
      <c r="K156" t="s">
        <v>181</v>
      </c>
      <c r="L156" t="s">
        <v>42</v>
      </c>
      <c r="M156">
        <v>0</v>
      </c>
      <c r="N156">
        <v>0</v>
      </c>
      <c r="O156">
        <f t="shared" si="7"/>
        <v>6</v>
      </c>
      <c r="Q156" t="s">
        <v>55</v>
      </c>
      <c r="S156" t="s">
        <v>67</v>
      </c>
      <c r="U156" t="s">
        <v>72</v>
      </c>
      <c r="W156" t="s">
        <v>181</v>
      </c>
      <c r="AD156" t="str">
        <f>INDEX(Rank,MATCH(K156,FinalID,0),1)</f>
        <v>Family</v>
      </c>
      <c r="AE156" t="s">
        <v>1026</v>
      </c>
      <c r="AF156" t="s">
        <v>53</v>
      </c>
      <c r="AG156">
        <v>1.8</v>
      </c>
      <c r="AI156" t="s">
        <v>42</v>
      </c>
      <c r="AJ156">
        <v>1.8</v>
      </c>
    </row>
    <row r="157" spans="1:36" x14ac:dyDescent="0.25">
      <c r="A157" t="s">
        <v>371</v>
      </c>
      <c r="F157" t="s">
        <v>371</v>
      </c>
      <c r="G157">
        <v>42445</v>
      </c>
      <c r="I157" t="s">
        <v>1023</v>
      </c>
      <c r="J157" t="s">
        <v>206</v>
      </c>
      <c r="K157" t="s">
        <v>178</v>
      </c>
      <c r="L157" t="s">
        <v>42</v>
      </c>
      <c r="M157">
        <v>0</v>
      </c>
      <c r="N157">
        <v>0</v>
      </c>
      <c r="O157">
        <f t="shared" si="7"/>
        <v>1</v>
      </c>
      <c r="Q157" t="s">
        <v>55</v>
      </c>
      <c r="S157" t="s">
        <v>67</v>
      </c>
      <c r="U157" t="s">
        <v>72</v>
      </c>
      <c r="W157" t="s">
        <v>178</v>
      </c>
      <c r="AD157" t="s">
        <v>24</v>
      </c>
      <c r="AE157" t="s">
        <v>1028</v>
      </c>
      <c r="AF157" t="s">
        <v>53</v>
      </c>
      <c r="AG157">
        <v>2.7</v>
      </c>
      <c r="AI157" t="s">
        <v>42</v>
      </c>
      <c r="AJ157">
        <v>2.7</v>
      </c>
    </row>
    <row r="158" spans="1:36" x14ac:dyDescent="0.25">
      <c r="A158" t="s">
        <v>371</v>
      </c>
      <c r="F158" t="s">
        <v>371</v>
      </c>
      <c r="G158">
        <v>42445</v>
      </c>
      <c r="I158" t="s">
        <v>1023</v>
      </c>
      <c r="J158" t="s">
        <v>206</v>
      </c>
      <c r="K158" t="s">
        <v>221</v>
      </c>
      <c r="L158" t="s">
        <v>42</v>
      </c>
      <c r="M158">
        <v>0</v>
      </c>
      <c r="N158">
        <v>0</v>
      </c>
      <c r="O158">
        <f t="shared" si="7"/>
        <v>1</v>
      </c>
      <c r="Q158" t="s">
        <v>55</v>
      </c>
      <c r="S158" t="s">
        <v>67</v>
      </c>
      <c r="U158" t="s">
        <v>220</v>
      </c>
      <c r="W158" t="s">
        <v>221</v>
      </c>
      <c r="AD158" t="str">
        <f>INDEX(Rank,MATCH(K158,FinalID,0),1)</f>
        <v>Family</v>
      </c>
      <c r="AE158" t="s">
        <v>1028</v>
      </c>
      <c r="AF158" t="s">
        <v>53</v>
      </c>
      <c r="AG158">
        <v>7.1</v>
      </c>
      <c r="AI158" t="s">
        <v>42</v>
      </c>
      <c r="AJ158">
        <v>7.1</v>
      </c>
    </row>
    <row r="159" spans="1:36" x14ac:dyDescent="0.25">
      <c r="A159" t="s">
        <v>371</v>
      </c>
      <c r="F159" t="s">
        <v>371</v>
      </c>
      <c r="G159">
        <v>42445</v>
      </c>
      <c r="I159" t="s">
        <v>1023</v>
      </c>
      <c r="J159" t="s">
        <v>206</v>
      </c>
      <c r="K159" t="s">
        <v>387</v>
      </c>
      <c r="L159" t="s">
        <v>42</v>
      </c>
      <c r="M159">
        <v>0</v>
      </c>
      <c r="N159">
        <v>0</v>
      </c>
      <c r="O159">
        <f t="shared" si="7"/>
        <v>1</v>
      </c>
      <c r="Q159" t="s">
        <v>55</v>
      </c>
      <c r="S159" t="s">
        <v>67</v>
      </c>
      <c r="U159" t="s">
        <v>220</v>
      </c>
      <c r="W159" t="s">
        <v>387</v>
      </c>
      <c r="AD159" t="s">
        <v>24</v>
      </c>
      <c r="AE159" t="s">
        <v>1028</v>
      </c>
      <c r="AF159" t="s">
        <v>53</v>
      </c>
      <c r="AG159">
        <v>4.4000000000000004</v>
      </c>
      <c r="AI159" t="s">
        <v>42</v>
      </c>
      <c r="AJ159">
        <v>4.4000000000000004</v>
      </c>
    </row>
    <row r="160" spans="1:36" x14ac:dyDescent="0.25">
      <c r="A160" t="s">
        <v>371</v>
      </c>
      <c r="F160" t="s">
        <v>371</v>
      </c>
      <c r="G160">
        <v>42445</v>
      </c>
      <c r="I160" t="s">
        <v>1023</v>
      </c>
      <c r="J160" t="s">
        <v>206</v>
      </c>
      <c r="K160" t="s">
        <v>86</v>
      </c>
      <c r="L160" t="s">
        <v>42</v>
      </c>
      <c r="M160">
        <v>0</v>
      </c>
      <c r="N160">
        <v>0</v>
      </c>
      <c r="O160">
        <f t="shared" si="7"/>
        <v>25</v>
      </c>
      <c r="Q160" t="s">
        <v>55</v>
      </c>
      <c r="S160" t="s">
        <v>67</v>
      </c>
      <c r="U160" t="s">
        <v>80</v>
      </c>
      <c r="W160" t="s">
        <v>86</v>
      </c>
      <c r="AD160" t="s">
        <v>24</v>
      </c>
      <c r="AG160">
        <v>5.9</v>
      </c>
      <c r="AI160" t="s">
        <v>42</v>
      </c>
      <c r="AJ160">
        <v>5.9</v>
      </c>
    </row>
    <row r="161" spans="1:36" x14ac:dyDescent="0.25">
      <c r="A161" t="s">
        <v>371</v>
      </c>
      <c r="F161" t="s">
        <v>371</v>
      </c>
      <c r="G161">
        <v>42445</v>
      </c>
      <c r="I161" t="s">
        <v>1023</v>
      </c>
      <c r="J161" t="s">
        <v>206</v>
      </c>
      <c r="K161" t="s">
        <v>279</v>
      </c>
      <c r="L161" t="s">
        <v>42</v>
      </c>
      <c r="M161">
        <v>0</v>
      </c>
      <c r="N161">
        <v>0</v>
      </c>
      <c r="O161">
        <f t="shared" si="7"/>
        <v>1</v>
      </c>
      <c r="Q161" t="s">
        <v>55</v>
      </c>
      <c r="S161" t="s">
        <v>67</v>
      </c>
      <c r="U161" t="s">
        <v>80</v>
      </c>
      <c r="W161" t="s">
        <v>279</v>
      </c>
      <c r="AD161" t="str">
        <f>INDEX(Rank,MATCH(K161,FinalID,0),1)</f>
        <v>Family</v>
      </c>
      <c r="AE161" t="s">
        <v>1027</v>
      </c>
      <c r="AF161" t="s">
        <v>53</v>
      </c>
      <c r="AG161">
        <v>7.4</v>
      </c>
      <c r="AI161" t="s">
        <v>42</v>
      </c>
      <c r="AJ161">
        <v>7.4</v>
      </c>
    </row>
    <row r="162" spans="1:36" x14ac:dyDescent="0.25">
      <c r="A162" t="s">
        <v>371</v>
      </c>
      <c r="F162" t="s">
        <v>371</v>
      </c>
      <c r="G162">
        <v>42445</v>
      </c>
      <c r="I162" t="s">
        <v>1023</v>
      </c>
      <c r="J162" t="s">
        <v>206</v>
      </c>
      <c r="K162" t="s">
        <v>199</v>
      </c>
      <c r="L162" t="s">
        <v>42</v>
      </c>
      <c r="M162">
        <v>0</v>
      </c>
      <c r="N162">
        <v>0</v>
      </c>
      <c r="O162">
        <f t="shared" si="7"/>
        <v>2</v>
      </c>
      <c r="Q162" t="s">
        <v>55</v>
      </c>
      <c r="S162" t="s">
        <v>67</v>
      </c>
      <c r="U162" t="s">
        <v>80</v>
      </c>
      <c r="W162" t="s">
        <v>199</v>
      </c>
      <c r="AD162" t="str">
        <f>INDEX(Rank,MATCH(K162,FinalID,0),1)</f>
        <v>Family</v>
      </c>
      <c r="AE162" t="s">
        <v>1026</v>
      </c>
      <c r="AF162" t="s">
        <v>53</v>
      </c>
      <c r="AG162">
        <v>2.4</v>
      </c>
      <c r="AI162" t="s">
        <v>42</v>
      </c>
      <c r="AJ162">
        <v>2.4</v>
      </c>
    </row>
    <row r="163" spans="1:36" x14ac:dyDescent="0.25">
      <c r="A163" t="s">
        <v>371</v>
      </c>
      <c r="F163" t="s">
        <v>371</v>
      </c>
      <c r="G163">
        <v>42445</v>
      </c>
      <c r="I163" t="s">
        <v>1023</v>
      </c>
      <c r="J163" t="s">
        <v>206</v>
      </c>
      <c r="K163" t="s">
        <v>203</v>
      </c>
      <c r="L163" t="s">
        <v>42</v>
      </c>
      <c r="M163">
        <v>0</v>
      </c>
      <c r="N163">
        <v>0</v>
      </c>
      <c r="O163">
        <f t="shared" si="7"/>
        <v>13</v>
      </c>
      <c r="Q163" t="s">
        <v>55</v>
      </c>
      <c r="S163" t="s">
        <v>67</v>
      </c>
      <c r="U163" t="s">
        <v>80</v>
      </c>
      <c r="W163" t="s">
        <v>203</v>
      </c>
      <c r="AD163" t="str">
        <f>INDEX(Rank,MATCH(K163,FinalID,0),1)</f>
        <v>Family</v>
      </c>
      <c r="AE163" t="s">
        <v>1025</v>
      </c>
      <c r="AF163" t="s">
        <v>53</v>
      </c>
      <c r="AG163">
        <v>8</v>
      </c>
      <c r="AI163" t="s">
        <v>42</v>
      </c>
      <c r="AJ163">
        <v>8</v>
      </c>
    </row>
    <row r="164" spans="1:36" x14ac:dyDescent="0.25">
      <c r="A164" t="s">
        <v>392</v>
      </c>
      <c r="F164" t="s">
        <v>392</v>
      </c>
      <c r="G164">
        <v>42445</v>
      </c>
      <c r="I164" t="s">
        <v>1023</v>
      </c>
      <c r="J164" t="s">
        <v>206</v>
      </c>
      <c r="K164" t="s">
        <v>396</v>
      </c>
      <c r="L164" t="s">
        <v>42</v>
      </c>
      <c r="M164">
        <v>0</v>
      </c>
      <c r="N164">
        <v>0</v>
      </c>
      <c r="O164">
        <f t="shared" si="7"/>
        <v>1</v>
      </c>
      <c r="Q164" t="s">
        <v>208</v>
      </c>
      <c r="S164" t="s">
        <v>394</v>
      </c>
      <c r="U164" t="s">
        <v>395</v>
      </c>
      <c r="W164" t="s">
        <v>396</v>
      </c>
      <c r="AD164" t="s">
        <v>24</v>
      </c>
      <c r="AE164" t="s">
        <v>1026</v>
      </c>
      <c r="AF164" t="s">
        <v>49</v>
      </c>
      <c r="AG164">
        <v>6</v>
      </c>
      <c r="AI164" t="s">
        <v>42</v>
      </c>
      <c r="AJ164">
        <v>6</v>
      </c>
    </row>
    <row r="165" spans="1:36" x14ac:dyDescent="0.25">
      <c r="A165" t="s">
        <v>392</v>
      </c>
      <c r="F165" t="s">
        <v>392</v>
      </c>
      <c r="G165">
        <v>42445</v>
      </c>
      <c r="I165" t="s">
        <v>1023</v>
      </c>
      <c r="J165" t="s">
        <v>206</v>
      </c>
      <c r="K165" t="s">
        <v>142</v>
      </c>
      <c r="L165" t="s">
        <v>42</v>
      </c>
      <c r="M165">
        <v>0</v>
      </c>
      <c r="N165">
        <v>0</v>
      </c>
      <c r="O165">
        <f t="shared" si="7"/>
        <v>1</v>
      </c>
      <c r="Q165" t="s">
        <v>55</v>
      </c>
      <c r="S165" t="s">
        <v>67</v>
      </c>
      <c r="U165" t="s">
        <v>68</v>
      </c>
      <c r="W165" t="s">
        <v>142</v>
      </c>
      <c r="AD165" t="str">
        <f>INDEX(Rank,MATCH(K165,FinalID,0),1)</f>
        <v>Family</v>
      </c>
      <c r="AE165" t="s">
        <v>1028</v>
      </c>
      <c r="AF165" t="s">
        <v>53</v>
      </c>
      <c r="AG165">
        <v>1.7</v>
      </c>
      <c r="AI165" t="s">
        <v>42</v>
      </c>
      <c r="AJ165">
        <v>1.7</v>
      </c>
    </row>
    <row r="166" spans="1:36" x14ac:dyDescent="0.25">
      <c r="A166" t="s">
        <v>392</v>
      </c>
      <c r="F166" t="s">
        <v>392</v>
      </c>
      <c r="G166">
        <v>42445</v>
      </c>
      <c r="I166" t="s">
        <v>1023</v>
      </c>
      <c r="J166" t="s">
        <v>206</v>
      </c>
      <c r="K166" t="s">
        <v>318</v>
      </c>
      <c r="L166" t="s">
        <v>42</v>
      </c>
      <c r="M166">
        <v>0</v>
      </c>
      <c r="N166">
        <v>0</v>
      </c>
      <c r="O166">
        <f t="shared" si="7"/>
        <v>2</v>
      </c>
      <c r="Q166" t="s">
        <v>55</v>
      </c>
      <c r="S166" t="s">
        <v>67</v>
      </c>
      <c r="U166" t="s">
        <v>68</v>
      </c>
      <c r="W166" t="s">
        <v>318</v>
      </c>
      <c r="AD166" t="s">
        <v>24</v>
      </c>
      <c r="AE166" t="s">
        <v>1026</v>
      </c>
      <c r="AF166" t="s">
        <v>136</v>
      </c>
      <c r="AG166">
        <v>2.5</v>
      </c>
      <c r="AI166" t="s">
        <v>42</v>
      </c>
      <c r="AJ166">
        <v>2.5</v>
      </c>
    </row>
    <row r="167" spans="1:36" x14ac:dyDescent="0.25">
      <c r="A167" t="s">
        <v>392</v>
      </c>
      <c r="F167" t="s">
        <v>392</v>
      </c>
      <c r="G167">
        <v>42445</v>
      </c>
      <c r="I167" t="s">
        <v>1023</v>
      </c>
      <c r="J167" t="s">
        <v>206</v>
      </c>
      <c r="K167" t="s">
        <v>398</v>
      </c>
      <c r="L167" t="s">
        <v>42</v>
      </c>
      <c r="M167">
        <v>0</v>
      </c>
      <c r="N167">
        <v>0</v>
      </c>
      <c r="O167">
        <f t="shared" si="7"/>
        <v>1</v>
      </c>
      <c r="Q167" t="s">
        <v>55</v>
      </c>
      <c r="S167" t="s">
        <v>67</v>
      </c>
      <c r="U167" t="s">
        <v>324</v>
      </c>
      <c r="W167" t="s">
        <v>399</v>
      </c>
      <c r="AD167" t="str">
        <f>INDEX(Rank,MATCH(K167,FinalID,0),1)</f>
        <v>Family</v>
      </c>
      <c r="AE167" t="s">
        <v>1027</v>
      </c>
      <c r="AF167" t="s">
        <v>49</v>
      </c>
      <c r="AG167">
        <v>2.2000000000000002</v>
      </c>
      <c r="AI167" t="s">
        <v>42</v>
      </c>
      <c r="AJ167">
        <v>2.2000000000000002</v>
      </c>
    </row>
    <row r="168" spans="1:36" x14ac:dyDescent="0.25">
      <c r="A168" t="s">
        <v>392</v>
      </c>
      <c r="F168" t="s">
        <v>392</v>
      </c>
      <c r="G168">
        <v>42445</v>
      </c>
      <c r="I168" t="s">
        <v>1023</v>
      </c>
      <c r="J168" t="s">
        <v>206</v>
      </c>
      <c r="K168" t="s">
        <v>378</v>
      </c>
      <c r="L168" t="s">
        <v>42</v>
      </c>
      <c r="M168">
        <v>0</v>
      </c>
      <c r="N168">
        <v>0</v>
      </c>
      <c r="O168">
        <f t="shared" si="7"/>
        <v>4</v>
      </c>
      <c r="Q168" t="s">
        <v>55</v>
      </c>
      <c r="S168" t="s">
        <v>67</v>
      </c>
      <c r="U168" t="s">
        <v>72</v>
      </c>
      <c r="W168" t="s">
        <v>378</v>
      </c>
      <c r="AD168" t="s">
        <v>24</v>
      </c>
      <c r="AE168" t="s">
        <v>1029</v>
      </c>
      <c r="AF168" t="s">
        <v>169</v>
      </c>
      <c r="AG168">
        <v>2.2999999999999998</v>
      </c>
      <c r="AI168" t="s">
        <v>42</v>
      </c>
      <c r="AJ168">
        <v>2.2999999999999998</v>
      </c>
    </row>
    <row r="169" spans="1:36" x14ac:dyDescent="0.25">
      <c r="A169" t="s">
        <v>392</v>
      </c>
      <c r="F169" t="s">
        <v>392</v>
      </c>
      <c r="G169">
        <v>42445</v>
      </c>
      <c r="I169" t="s">
        <v>1023</v>
      </c>
      <c r="J169" t="s">
        <v>206</v>
      </c>
      <c r="K169" t="s">
        <v>171</v>
      </c>
      <c r="L169" t="s">
        <v>42</v>
      </c>
      <c r="M169">
        <v>0</v>
      </c>
      <c r="N169">
        <v>0</v>
      </c>
      <c r="O169">
        <f t="shared" si="7"/>
        <v>65</v>
      </c>
      <c r="Q169" t="s">
        <v>55</v>
      </c>
      <c r="S169" t="s">
        <v>67</v>
      </c>
      <c r="U169" t="s">
        <v>72</v>
      </c>
      <c r="W169" t="s">
        <v>171</v>
      </c>
      <c r="AD169" t="str">
        <f>INDEX(Rank,MATCH(K169,FinalID,0),1)</f>
        <v>Family</v>
      </c>
      <c r="AE169" t="s">
        <v>1026</v>
      </c>
      <c r="AF169" t="s">
        <v>53</v>
      </c>
      <c r="AG169">
        <v>6.5</v>
      </c>
      <c r="AI169" t="s">
        <v>42</v>
      </c>
      <c r="AJ169">
        <v>6.5</v>
      </c>
    </row>
    <row r="170" spans="1:36" x14ac:dyDescent="0.25">
      <c r="A170" t="s">
        <v>392</v>
      </c>
      <c r="F170" t="s">
        <v>392</v>
      </c>
      <c r="G170">
        <v>42445</v>
      </c>
      <c r="I170" t="s">
        <v>1023</v>
      </c>
      <c r="J170" t="s">
        <v>206</v>
      </c>
      <c r="K170" t="s">
        <v>381</v>
      </c>
      <c r="L170" t="s">
        <v>42</v>
      </c>
      <c r="M170">
        <v>0</v>
      </c>
      <c r="N170">
        <v>0</v>
      </c>
      <c r="O170">
        <f t="shared" si="7"/>
        <v>3</v>
      </c>
      <c r="Q170" t="s">
        <v>55</v>
      </c>
      <c r="S170" t="s">
        <v>67</v>
      </c>
      <c r="U170" t="s">
        <v>72</v>
      </c>
      <c r="W170" t="s">
        <v>381</v>
      </c>
      <c r="AD170" t="s">
        <v>24</v>
      </c>
      <c r="AE170" t="s">
        <v>1028</v>
      </c>
      <c r="AF170" t="s">
        <v>53</v>
      </c>
      <c r="AG170">
        <v>5</v>
      </c>
      <c r="AI170" t="s">
        <v>42</v>
      </c>
      <c r="AJ170">
        <v>5</v>
      </c>
    </row>
    <row r="171" spans="1:36" x14ac:dyDescent="0.25">
      <c r="A171" t="s">
        <v>392</v>
      </c>
      <c r="F171" t="s">
        <v>392</v>
      </c>
      <c r="G171">
        <v>42445</v>
      </c>
      <c r="I171" t="s">
        <v>1023</v>
      </c>
      <c r="J171" t="s">
        <v>206</v>
      </c>
      <c r="K171" t="s">
        <v>181</v>
      </c>
      <c r="L171" t="s">
        <v>42</v>
      </c>
      <c r="M171">
        <v>0</v>
      </c>
      <c r="N171">
        <v>0</v>
      </c>
      <c r="O171">
        <f t="shared" si="7"/>
        <v>2</v>
      </c>
      <c r="Q171" t="s">
        <v>55</v>
      </c>
      <c r="S171" t="s">
        <v>67</v>
      </c>
      <c r="U171" t="s">
        <v>72</v>
      </c>
      <c r="W171" t="s">
        <v>181</v>
      </c>
      <c r="AD171" t="str">
        <f>INDEX(Rank,MATCH(K171,FinalID,0),1)</f>
        <v>Family</v>
      </c>
      <c r="AE171" t="s">
        <v>1026</v>
      </c>
      <c r="AF171" t="s">
        <v>53</v>
      </c>
      <c r="AG171">
        <v>1.8</v>
      </c>
      <c r="AI171" t="s">
        <v>42</v>
      </c>
      <c r="AJ171">
        <v>1.8</v>
      </c>
    </row>
    <row r="172" spans="1:36" x14ac:dyDescent="0.25">
      <c r="A172" t="s">
        <v>392</v>
      </c>
      <c r="F172" t="s">
        <v>392</v>
      </c>
      <c r="G172">
        <v>42445</v>
      </c>
      <c r="I172" t="s">
        <v>1023</v>
      </c>
      <c r="J172" t="s">
        <v>206</v>
      </c>
      <c r="K172" t="s">
        <v>178</v>
      </c>
      <c r="L172" t="s">
        <v>42</v>
      </c>
      <c r="M172">
        <v>0</v>
      </c>
      <c r="N172">
        <v>0</v>
      </c>
      <c r="O172">
        <f t="shared" si="7"/>
        <v>1</v>
      </c>
      <c r="Q172" t="s">
        <v>55</v>
      </c>
      <c r="S172" t="s">
        <v>67</v>
      </c>
      <c r="U172" t="s">
        <v>72</v>
      </c>
      <c r="W172" t="s">
        <v>178</v>
      </c>
      <c r="AD172" t="s">
        <v>24</v>
      </c>
      <c r="AE172" t="s">
        <v>1028</v>
      </c>
      <c r="AF172" t="s">
        <v>53</v>
      </c>
      <c r="AG172">
        <v>2.7</v>
      </c>
      <c r="AI172" t="s">
        <v>42</v>
      </c>
      <c r="AJ172">
        <v>2.7</v>
      </c>
    </row>
    <row r="173" spans="1:36" x14ac:dyDescent="0.25">
      <c r="A173" t="s">
        <v>392</v>
      </c>
      <c r="F173" t="s">
        <v>392</v>
      </c>
      <c r="G173">
        <v>42445</v>
      </c>
      <c r="I173" t="s">
        <v>1023</v>
      </c>
      <c r="J173" t="s">
        <v>206</v>
      </c>
      <c r="K173" t="s">
        <v>86</v>
      </c>
      <c r="L173" t="s">
        <v>42</v>
      </c>
      <c r="M173">
        <v>0</v>
      </c>
      <c r="N173">
        <v>0</v>
      </c>
      <c r="O173">
        <f t="shared" si="7"/>
        <v>48</v>
      </c>
      <c r="Q173" t="s">
        <v>55</v>
      </c>
      <c r="S173" t="s">
        <v>67</v>
      </c>
      <c r="U173" t="s">
        <v>80</v>
      </c>
      <c r="W173" t="s">
        <v>86</v>
      </c>
      <c r="AD173" t="s">
        <v>24</v>
      </c>
      <c r="AG173">
        <v>5.9</v>
      </c>
      <c r="AI173" t="s">
        <v>42</v>
      </c>
      <c r="AJ173">
        <v>5.9</v>
      </c>
    </row>
    <row r="174" spans="1:36" x14ac:dyDescent="0.25">
      <c r="A174" t="s">
        <v>392</v>
      </c>
      <c r="F174" t="s">
        <v>392</v>
      </c>
      <c r="G174">
        <v>42445</v>
      </c>
      <c r="I174" t="s">
        <v>1023</v>
      </c>
      <c r="J174" t="s">
        <v>206</v>
      </c>
      <c r="K174" t="s">
        <v>203</v>
      </c>
      <c r="L174" t="s">
        <v>42</v>
      </c>
      <c r="M174">
        <v>0</v>
      </c>
      <c r="N174">
        <v>0</v>
      </c>
      <c r="O174">
        <f t="shared" si="7"/>
        <v>1</v>
      </c>
      <c r="Q174" t="s">
        <v>55</v>
      </c>
      <c r="S174" t="s">
        <v>67</v>
      </c>
      <c r="U174" t="s">
        <v>80</v>
      </c>
      <c r="W174" t="s">
        <v>203</v>
      </c>
      <c r="AD174" t="str">
        <f>INDEX(Rank,MATCH(K174,FinalID,0),1)</f>
        <v>Family</v>
      </c>
      <c r="AE174" t="s">
        <v>1025</v>
      </c>
      <c r="AF174" t="s">
        <v>53</v>
      </c>
      <c r="AG174">
        <v>8</v>
      </c>
      <c r="AI174" t="s">
        <v>42</v>
      </c>
      <c r="AJ174">
        <v>8</v>
      </c>
    </row>
    <row r="175" spans="1:36" x14ac:dyDescent="0.25">
      <c r="A175" t="s">
        <v>402</v>
      </c>
      <c r="F175" t="s">
        <v>402</v>
      </c>
      <c r="G175">
        <v>42436</v>
      </c>
      <c r="I175" t="s">
        <v>1023</v>
      </c>
      <c r="J175" t="s">
        <v>206</v>
      </c>
      <c r="K175" t="s">
        <v>64</v>
      </c>
      <c r="L175" t="s">
        <v>42</v>
      </c>
      <c r="M175">
        <v>0</v>
      </c>
      <c r="N175">
        <v>0</v>
      </c>
      <c r="O175">
        <f t="shared" si="7"/>
        <v>1</v>
      </c>
      <c r="Q175" t="s">
        <v>55</v>
      </c>
      <c r="S175" t="s">
        <v>56</v>
      </c>
      <c r="U175" t="s">
        <v>63</v>
      </c>
      <c r="W175" t="s">
        <v>64</v>
      </c>
      <c r="AD175" t="s">
        <v>24</v>
      </c>
      <c r="AE175" t="s">
        <v>1025</v>
      </c>
      <c r="AF175" t="s">
        <v>61</v>
      </c>
      <c r="AG175">
        <v>2.6</v>
      </c>
      <c r="AI175" t="s">
        <v>42</v>
      </c>
      <c r="AJ175">
        <v>2.6</v>
      </c>
    </row>
    <row r="176" spans="1:36" x14ac:dyDescent="0.25">
      <c r="A176" t="s">
        <v>402</v>
      </c>
      <c r="F176" t="s">
        <v>402</v>
      </c>
      <c r="G176">
        <v>42436</v>
      </c>
      <c r="I176" t="s">
        <v>1023</v>
      </c>
      <c r="J176" t="s">
        <v>206</v>
      </c>
      <c r="K176" t="s">
        <v>325</v>
      </c>
      <c r="L176" t="s">
        <v>42</v>
      </c>
      <c r="M176">
        <v>0</v>
      </c>
      <c r="N176">
        <v>0</v>
      </c>
      <c r="O176">
        <f t="shared" si="7"/>
        <v>2</v>
      </c>
      <c r="Q176" t="s">
        <v>55</v>
      </c>
      <c r="S176" t="s">
        <v>67</v>
      </c>
      <c r="U176" t="s">
        <v>324</v>
      </c>
      <c r="W176" t="s">
        <v>325</v>
      </c>
      <c r="AD176" t="s">
        <v>24</v>
      </c>
      <c r="AE176" t="s">
        <v>1027</v>
      </c>
      <c r="AF176" t="s">
        <v>213</v>
      </c>
      <c r="AG176">
        <v>8.3000000000000007</v>
      </c>
      <c r="AI176" t="s">
        <v>42</v>
      </c>
      <c r="AJ176">
        <v>8.3000000000000007</v>
      </c>
    </row>
    <row r="177" spans="1:36" x14ac:dyDescent="0.25">
      <c r="A177" t="s">
        <v>402</v>
      </c>
      <c r="F177" t="s">
        <v>402</v>
      </c>
      <c r="G177">
        <v>42436</v>
      </c>
      <c r="I177" t="s">
        <v>1023</v>
      </c>
      <c r="J177" t="s">
        <v>206</v>
      </c>
      <c r="K177" t="s">
        <v>404</v>
      </c>
      <c r="L177" t="s">
        <v>42</v>
      </c>
      <c r="M177">
        <v>0</v>
      </c>
      <c r="N177">
        <v>0</v>
      </c>
      <c r="O177">
        <f t="shared" si="7"/>
        <v>1</v>
      </c>
      <c r="Q177" t="s">
        <v>55</v>
      </c>
      <c r="S177" t="s">
        <v>67</v>
      </c>
      <c r="U177" t="s">
        <v>324</v>
      </c>
      <c r="W177" t="s">
        <v>404</v>
      </c>
      <c r="AD177" t="s">
        <v>24</v>
      </c>
      <c r="AE177" t="s">
        <v>1027</v>
      </c>
      <c r="AF177" t="s">
        <v>61</v>
      </c>
      <c r="AG177">
        <v>1</v>
      </c>
      <c r="AI177" t="s">
        <v>42</v>
      </c>
      <c r="AJ177">
        <v>1</v>
      </c>
    </row>
    <row r="178" spans="1:36" x14ac:dyDescent="0.25">
      <c r="A178" t="s">
        <v>402</v>
      </c>
      <c r="F178" t="s">
        <v>402</v>
      </c>
      <c r="G178">
        <v>42436</v>
      </c>
      <c r="I178" t="s">
        <v>1023</v>
      </c>
      <c r="J178" t="s">
        <v>206</v>
      </c>
      <c r="K178" t="s">
        <v>171</v>
      </c>
      <c r="L178" t="s">
        <v>42</v>
      </c>
      <c r="M178">
        <v>0</v>
      </c>
      <c r="N178">
        <v>0</v>
      </c>
      <c r="O178">
        <f t="shared" si="7"/>
        <v>2</v>
      </c>
      <c r="Q178" t="s">
        <v>55</v>
      </c>
      <c r="S178" t="s">
        <v>67</v>
      </c>
      <c r="U178" t="s">
        <v>72</v>
      </c>
      <c r="W178" t="s">
        <v>171</v>
      </c>
      <c r="AD178" t="str">
        <f>INDEX(Rank,MATCH(K178,FinalID,0),1)</f>
        <v>Family</v>
      </c>
      <c r="AE178" t="s">
        <v>1026</v>
      </c>
      <c r="AF178" t="s">
        <v>53</v>
      </c>
      <c r="AG178">
        <v>6.5</v>
      </c>
      <c r="AI178" t="s">
        <v>42</v>
      </c>
      <c r="AJ178">
        <v>6.5</v>
      </c>
    </row>
    <row r="179" spans="1:36" x14ac:dyDescent="0.25">
      <c r="A179" t="s">
        <v>402</v>
      </c>
      <c r="F179" t="s">
        <v>402</v>
      </c>
      <c r="G179">
        <v>42436</v>
      </c>
      <c r="I179" t="s">
        <v>1023</v>
      </c>
      <c r="J179" t="s">
        <v>206</v>
      </c>
      <c r="K179" t="s">
        <v>221</v>
      </c>
      <c r="L179" t="s">
        <v>42</v>
      </c>
      <c r="M179">
        <v>0</v>
      </c>
      <c r="N179">
        <v>0</v>
      </c>
      <c r="O179">
        <f t="shared" si="7"/>
        <v>1</v>
      </c>
      <c r="Q179" t="s">
        <v>55</v>
      </c>
      <c r="S179" t="s">
        <v>67</v>
      </c>
      <c r="U179" t="s">
        <v>220</v>
      </c>
      <c r="W179" t="s">
        <v>221</v>
      </c>
      <c r="AD179" t="str">
        <f>INDEX(Rank,MATCH(K179,FinalID,0),1)</f>
        <v>Family</v>
      </c>
      <c r="AE179" t="s">
        <v>1028</v>
      </c>
      <c r="AF179" t="s">
        <v>53</v>
      </c>
      <c r="AG179">
        <v>7.1</v>
      </c>
      <c r="AI179" t="s">
        <v>42</v>
      </c>
      <c r="AJ179">
        <v>7.1</v>
      </c>
    </row>
    <row r="180" spans="1:36" x14ac:dyDescent="0.25">
      <c r="A180" t="s">
        <v>402</v>
      </c>
      <c r="F180" t="s">
        <v>402</v>
      </c>
      <c r="G180">
        <v>42436</v>
      </c>
      <c r="I180" t="s">
        <v>1023</v>
      </c>
      <c r="J180" t="s">
        <v>206</v>
      </c>
      <c r="K180" t="s">
        <v>86</v>
      </c>
      <c r="L180" t="s">
        <v>42</v>
      </c>
      <c r="M180">
        <v>0</v>
      </c>
      <c r="N180">
        <v>0</v>
      </c>
      <c r="O180">
        <f t="shared" si="7"/>
        <v>123</v>
      </c>
      <c r="Q180" t="s">
        <v>55</v>
      </c>
      <c r="S180" t="s">
        <v>67</v>
      </c>
      <c r="U180" t="s">
        <v>80</v>
      </c>
      <c r="W180" t="s">
        <v>86</v>
      </c>
      <c r="AD180" t="s">
        <v>24</v>
      </c>
      <c r="AG180">
        <v>5.9</v>
      </c>
      <c r="AI180" t="s">
        <v>42</v>
      </c>
      <c r="AJ180">
        <v>5.9</v>
      </c>
    </row>
    <row r="181" spans="1:36" x14ac:dyDescent="0.25">
      <c r="A181" t="s">
        <v>402</v>
      </c>
      <c r="F181" t="s">
        <v>402</v>
      </c>
      <c r="G181">
        <v>42436</v>
      </c>
      <c r="I181" t="s">
        <v>1023</v>
      </c>
      <c r="J181" t="s">
        <v>206</v>
      </c>
      <c r="K181" t="s">
        <v>203</v>
      </c>
      <c r="L181" t="s">
        <v>42</v>
      </c>
      <c r="M181">
        <v>0</v>
      </c>
      <c r="N181">
        <v>0</v>
      </c>
      <c r="O181">
        <f t="shared" si="7"/>
        <v>2</v>
      </c>
      <c r="Q181" t="s">
        <v>55</v>
      </c>
      <c r="S181" t="s">
        <v>67</v>
      </c>
      <c r="U181" t="s">
        <v>80</v>
      </c>
      <c r="W181" t="s">
        <v>203</v>
      </c>
      <c r="AD181" t="str">
        <f>INDEX(Rank,MATCH(K181,FinalID,0),1)</f>
        <v>Family</v>
      </c>
      <c r="AE181" t="s">
        <v>1025</v>
      </c>
      <c r="AF181" t="s">
        <v>53</v>
      </c>
      <c r="AG181">
        <v>8</v>
      </c>
      <c r="AI181" t="s">
        <v>42</v>
      </c>
      <c r="AJ181">
        <v>8</v>
      </c>
    </row>
    <row r="182" spans="1:36" x14ac:dyDescent="0.25">
      <c r="A182" t="s">
        <v>408</v>
      </c>
      <c r="F182" t="s">
        <v>408</v>
      </c>
      <c r="G182">
        <v>42458</v>
      </c>
      <c r="I182" t="s">
        <v>1023</v>
      </c>
      <c r="J182" t="s">
        <v>40</v>
      </c>
      <c r="K182" t="s">
        <v>290</v>
      </c>
      <c r="L182" t="s">
        <v>42</v>
      </c>
      <c r="M182">
        <v>0</v>
      </c>
      <c r="N182">
        <v>0</v>
      </c>
      <c r="O182">
        <f t="shared" si="7"/>
        <v>2</v>
      </c>
      <c r="Q182" t="s">
        <v>55</v>
      </c>
      <c r="S182" t="s">
        <v>67</v>
      </c>
      <c r="U182" t="s">
        <v>57</v>
      </c>
      <c r="W182" t="s">
        <v>290</v>
      </c>
      <c r="AD182" t="s">
        <v>24</v>
      </c>
      <c r="AG182">
        <v>0.4</v>
      </c>
      <c r="AI182" t="s">
        <v>42</v>
      </c>
      <c r="AJ182">
        <v>0.4</v>
      </c>
    </row>
    <row r="183" spans="1:36" x14ac:dyDescent="0.25">
      <c r="A183" t="s">
        <v>408</v>
      </c>
      <c r="F183" t="s">
        <v>408</v>
      </c>
      <c r="G183">
        <v>42458</v>
      </c>
      <c r="I183" t="s">
        <v>1023</v>
      </c>
      <c r="J183" t="s">
        <v>40</v>
      </c>
      <c r="K183" t="s">
        <v>64</v>
      </c>
      <c r="L183" t="s">
        <v>42</v>
      </c>
      <c r="M183">
        <v>0</v>
      </c>
      <c r="N183">
        <v>0</v>
      </c>
      <c r="O183">
        <f t="shared" si="7"/>
        <v>3</v>
      </c>
      <c r="Q183" t="s">
        <v>55</v>
      </c>
      <c r="S183" t="s">
        <v>56</v>
      </c>
      <c r="U183" t="s">
        <v>63</v>
      </c>
      <c r="W183" t="s">
        <v>64</v>
      </c>
      <c r="AD183" t="s">
        <v>24</v>
      </c>
      <c r="AE183" t="s">
        <v>1025</v>
      </c>
      <c r="AF183" t="s">
        <v>61</v>
      </c>
      <c r="AG183">
        <v>2.6</v>
      </c>
      <c r="AI183" t="s">
        <v>42</v>
      </c>
      <c r="AJ183">
        <v>2.6</v>
      </c>
    </row>
    <row r="184" spans="1:36" x14ac:dyDescent="0.25">
      <c r="A184" t="s">
        <v>408</v>
      </c>
      <c r="F184" t="s">
        <v>408</v>
      </c>
      <c r="G184">
        <v>42458</v>
      </c>
      <c r="I184" t="s">
        <v>1023</v>
      </c>
      <c r="J184" t="s">
        <v>40</v>
      </c>
      <c r="K184" t="s">
        <v>134</v>
      </c>
      <c r="L184" t="s">
        <v>42</v>
      </c>
      <c r="M184">
        <v>0</v>
      </c>
      <c r="N184">
        <v>0</v>
      </c>
      <c r="O184">
        <f t="shared" si="7"/>
        <v>3</v>
      </c>
      <c r="Q184" t="s">
        <v>55</v>
      </c>
      <c r="S184" t="s">
        <v>67</v>
      </c>
      <c r="U184" t="s">
        <v>68</v>
      </c>
      <c r="W184" t="s">
        <v>135</v>
      </c>
      <c r="AD184" t="str">
        <f t="shared" ref="AD184:AD189" si="9">INDEX(Rank,MATCH(K184,FinalID,0),1)</f>
        <v>Family</v>
      </c>
      <c r="AE184" t="s">
        <v>1025</v>
      </c>
      <c r="AF184" t="s">
        <v>136</v>
      </c>
      <c r="AG184">
        <v>1.7</v>
      </c>
      <c r="AI184" t="s">
        <v>42</v>
      </c>
      <c r="AJ184">
        <v>1.7</v>
      </c>
    </row>
    <row r="185" spans="1:36" x14ac:dyDescent="0.25">
      <c r="A185" t="s">
        <v>408</v>
      </c>
      <c r="F185" t="s">
        <v>408</v>
      </c>
      <c r="G185">
        <v>42458</v>
      </c>
      <c r="I185" t="s">
        <v>1023</v>
      </c>
      <c r="J185" t="s">
        <v>40</v>
      </c>
      <c r="K185" t="s">
        <v>142</v>
      </c>
      <c r="L185" t="s">
        <v>42</v>
      </c>
      <c r="M185">
        <v>0</v>
      </c>
      <c r="N185">
        <v>0</v>
      </c>
      <c r="O185">
        <f t="shared" si="7"/>
        <v>1</v>
      </c>
      <c r="Q185" t="s">
        <v>55</v>
      </c>
      <c r="S185" t="s">
        <v>67</v>
      </c>
      <c r="U185" t="s">
        <v>68</v>
      </c>
      <c r="W185" t="s">
        <v>142</v>
      </c>
      <c r="AD185" t="str">
        <f t="shared" si="9"/>
        <v>Family</v>
      </c>
      <c r="AE185" t="s">
        <v>1028</v>
      </c>
      <c r="AF185" t="s">
        <v>53</v>
      </c>
      <c r="AG185">
        <v>1.7</v>
      </c>
      <c r="AI185" t="s">
        <v>42</v>
      </c>
      <c r="AJ185">
        <v>1.7</v>
      </c>
    </row>
    <row r="186" spans="1:36" x14ac:dyDescent="0.25">
      <c r="A186" t="s">
        <v>408</v>
      </c>
      <c r="F186" t="s">
        <v>408</v>
      </c>
      <c r="G186">
        <v>42458</v>
      </c>
      <c r="I186" t="s">
        <v>1023</v>
      </c>
      <c r="J186" t="s">
        <v>40</v>
      </c>
      <c r="K186" t="s">
        <v>146</v>
      </c>
      <c r="L186" t="s">
        <v>42</v>
      </c>
      <c r="M186">
        <v>0</v>
      </c>
      <c r="N186">
        <v>0</v>
      </c>
      <c r="O186">
        <f t="shared" si="7"/>
        <v>2</v>
      </c>
      <c r="Q186" t="s">
        <v>55</v>
      </c>
      <c r="S186" t="s">
        <v>67</v>
      </c>
      <c r="U186" t="s">
        <v>68</v>
      </c>
      <c r="W186" t="s">
        <v>146</v>
      </c>
      <c r="AD186" t="str">
        <f t="shared" si="9"/>
        <v>Family</v>
      </c>
      <c r="AE186" t="s">
        <v>1025</v>
      </c>
      <c r="AF186" t="s">
        <v>148</v>
      </c>
      <c r="AG186">
        <v>3.9</v>
      </c>
      <c r="AI186" t="s">
        <v>42</v>
      </c>
      <c r="AJ186">
        <v>3.9</v>
      </c>
    </row>
    <row r="187" spans="1:36" x14ac:dyDescent="0.25">
      <c r="A187" t="s">
        <v>408</v>
      </c>
      <c r="F187" t="s">
        <v>408</v>
      </c>
      <c r="G187">
        <v>42458</v>
      </c>
      <c r="I187" t="s">
        <v>1023</v>
      </c>
      <c r="J187" t="s">
        <v>40</v>
      </c>
      <c r="K187" t="s">
        <v>153</v>
      </c>
      <c r="L187" t="s">
        <v>42</v>
      </c>
      <c r="M187">
        <v>0</v>
      </c>
      <c r="N187">
        <v>0</v>
      </c>
      <c r="O187">
        <f t="shared" si="7"/>
        <v>2</v>
      </c>
      <c r="Q187" t="s">
        <v>55</v>
      </c>
      <c r="S187" t="s">
        <v>67</v>
      </c>
      <c r="U187" t="s">
        <v>152</v>
      </c>
      <c r="W187" t="s">
        <v>153</v>
      </c>
      <c r="AD187" t="str">
        <f t="shared" si="9"/>
        <v>Family</v>
      </c>
      <c r="AE187" t="s">
        <v>1027</v>
      </c>
      <c r="AF187" t="s">
        <v>53</v>
      </c>
      <c r="AG187">
        <v>1.9</v>
      </c>
      <c r="AI187" t="s">
        <v>42</v>
      </c>
      <c r="AJ187">
        <v>1.9</v>
      </c>
    </row>
    <row r="188" spans="1:36" x14ac:dyDescent="0.25">
      <c r="A188" t="s">
        <v>408</v>
      </c>
      <c r="F188" t="s">
        <v>408</v>
      </c>
      <c r="G188">
        <v>42458</v>
      </c>
      <c r="I188" t="s">
        <v>1023</v>
      </c>
      <c r="J188" t="s">
        <v>40</v>
      </c>
      <c r="K188" t="s">
        <v>156</v>
      </c>
      <c r="L188" t="s">
        <v>42</v>
      </c>
      <c r="M188">
        <v>0</v>
      </c>
      <c r="N188">
        <v>0</v>
      </c>
      <c r="O188">
        <f t="shared" si="7"/>
        <v>2</v>
      </c>
      <c r="Q188" t="s">
        <v>55</v>
      </c>
      <c r="S188" t="s">
        <v>67</v>
      </c>
      <c r="U188" t="s">
        <v>152</v>
      </c>
      <c r="W188" t="s">
        <v>156</v>
      </c>
      <c r="AD188" t="str">
        <f t="shared" si="9"/>
        <v>Family</v>
      </c>
      <c r="AE188" t="s">
        <v>1029</v>
      </c>
      <c r="AF188" t="s">
        <v>53</v>
      </c>
      <c r="AG188">
        <v>0.4</v>
      </c>
      <c r="AI188" t="s">
        <v>42</v>
      </c>
      <c r="AJ188">
        <v>0.4</v>
      </c>
    </row>
    <row r="189" spans="1:36" x14ac:dyDescent="0.25">
      <c r="A189" t="s">
        <v>408</v>
      </c>
      <c r="F189" t="s">
        <v>408</v>
      </c>
      <c r="G189">
        <v>42458</v>
      </c>
      <c r="I189" t="s">
        <v>1023</v>
      </c>
      <c r="J189" t="s">
        <v>40</v>
      </c>
      <c r="K189" t="s">
        <v>163</v>
      </c>
      <c r="L189" t="s">
        <v>42</v>
      </c>
      <c r="M189">
        <v>0</v>
      </c>
      <c r="N189">
        <v>0</v>
      </c>
      <c r="O189">
        <f t="shared" si="7"/>
        <v>2</v>
      </c>
      <c r="Q189" t="s">
        <v>55</v>
      </c>
      <c r="S189" t="s">
        <v>67</v>
      </c>
      <c r="U189" t="s">
        <v>152</v>
      </c>
      <c r="W189" t="s">
        <v>163</v>
      </c>
      <c r="AD189" t="str">
        <f t="shared" si="9"/>
        <v>Family</v>
      </c>
      <c r="AE189" t="s">
        <v>1027</v>
      </c>
      <c r="AF189" t="s">
        <v>53</v>
      </c>
      <c r="AG189">
        <v>2.5</v>
      </c>
      <c r="AI189" t="s">
        <v>42</v>
      </c>
      <c r="AJ189">
        <v>2.5</v>
      </c>
    </row>
    <row r="190" spans="1:36" x14ac:dyDescent="0.25">
      <c r="A190" t="s">
        <v>408</v>
      </c>
      <c r="F190" t="s">
        <v>408</v>
      </c>
      <c r="G190">
        <v>42458</v>
      </c>
      <c r="I190" t="s">
        <v>1023</v>
      </c>
      <c r="J190" t="s">
        <v>40</v>
      </c>
      <c r="K190" t="s">
        <v>374</v>
      </c>
      <c r="L190" t="s">
        <v>42</v>
      </c>
      <c r="M190">
        <v>0</v>
      </c>
      <c r="N190">
        <v>0</v>
      </c>
      <c r="O190">
        <f t="shared" si="7"/>
        <v>1</v>
      </c>
      <c r="Q190" t="s">
        <v>55</v>
      </c>
      <c r="S190" t="s">
        <v>67</v>
      </c>
      <c r="U190" t="s">
        <v>373</v>
      </c>
      <c r="W190" t="s">
        <v>374</v>
      </c>
      <c r="AD190" t="s">
        <v>24</v>
      </c>
      <c r="AE190" t="s">
        <v>1027</v>
      </c>
      <c r="AF190" t="s">
        <v>376</v>
      </c>
      <c r="AG190">
        <v>1.4</v>
      </c>
      <c r="AI190" t="s">
        <v>42</v>
      </c>
      <c r="AJ190">
        <v>1.4</v>
      </c>
    </row>
    <row r="191" spans="1:36" x14ac:dyDescent="0.25">
      <c r="A191" t="s">
        <v>408</v>
      </c>
      <c r="F191" t="s">
        <v>408</v>
      </c>
      <c r="G191">
        <v>42458</v>
      </c>
      <c r="I191" t="s">
        <v>1023</v>
      </c>
      <c r="J191" t="s">
        <v>40</v>
      </c>
      <c r="K191" t="s">
        <v>171</v>
      </c>
      <c r="L191" t="s">
        <v>42</v>
      </c>
      <c r="M191">
        <v>0</v>
      </c>
      <c r="N191">
        <v>0</v>
      </c>
      <c r="O191">
        <f t="shared" si="7"/>
        <v>13</v>
      </c>
      <c r="Q191" t="s">
        <v>55</v>
      </c>
      <c r="S191" t="s">
        <v>67</v>
      </c>
      <c r="U191" t="s">
        <v>72</v>
      </c>
      <c r="W191" t="s">
        <v>171</v>
      </c>
      <c r="AD191" t="str">
        <f>INDEX(Rank,MATCH(K191,FinalID,0),1)</f>
        <v>Family</v>
      </c>
      <c r="AE191" t="s">
        <v>1026</v>
      </c>
      <c r="AF191" t="s">
        <v>53</v>
      </c>
      <c r="AG191">
        <v>6.5</v>
      </c>
      <c r="AI191" t="s">
        <v>42</v>
      </c>
      <c r="AJ191">
        <v>6.5</v>
      </c>
    </row>
    <row r="192" spans="1:36" x14ac:dyDescent="0.25">
      <c r="A192" t="s">
        <v>408</v>
      </c>
      <c r="F192" t="s">
        <v>408</v>
      </c>
      <c r="G192">
        <v>42458</v>
      </c>
      <c r="I192" t="s">
        <v>1023</v>
      </c>
      <c r="J192" t="s">
        <v>40</v>
      </c>
      <c r="K192" t="s">
        <v>419</v>
      </c>
      <c r="L192" t="s">
        <v>42</v>
      </c>
      <c r="M192">
        <v>0</v>
      </c>
      <c r="N192">
        <v>0</v>
      </c>
      <c r="O192">
        <f t="shared" si="7"/>
        <v>11</v>
      </c>
      <c r="Q192" t="s">
        <v>55</v>
      </c>
      <c r="S192" t="s">
        <v>67</v>
      </c>
      <c r="U192" t="s">
        <v>72</v>
      </c>
      <c r="W192" t="s">
        <v>419</v>
      </c>
      <c r="AD192" t="s">
        <v>24</v>
      </c>
      <c r="AE192" t="s">
        <v>1028</v>
      </c>
      <c r="AF192" t="s">
        <v>61</v>
      </c>
      <c r="AG192">
        <v>0.9</v>
      </c>
      <c r="AI192" t="s">
        <v>42</v>
      </c>
      <c r="AJ192">
        <v>0.9</v>
      </c>
    </row>
    <row r="193" spans="1:36" x14ac:dyDescent="0.25">
      <c r="A193" t="s">
        <v>408</v>
      </c>
      <c r="F193" t="s">
        <v>408</v>
      </c>
      <c r="G193">
        <v>42458</v>
      </c>
      <c r="I193" t="s">
        <v>1023</v>
      </c>
      <c r="J193" t="s">
        <v>40</v>
      </c>
      <c r="K193" t="s">
        <v>181</v>
      </c>
      <c r="L193" t="s">
        <v>42</v>
      </c>
      <c r="M193">
        <v>0</v>
      </c>
      <c r="N193">
        <v>0</v>
      </c>
      <c r="O193">
        <f t="shared" si="7"/>
        <v>1</v>
      </c>
      <c r="Q193" t="s">
        <v>55</v>
      </c>
      <c r="S193" t="s">
        <v>67</v>
      </c>
      <c r="U193" t="s">
        <v>72</v>
      </c>
      <c r="W193" t="s">
        <v>181</v>
      </c>
      <c r="AD193" t="str">
        <f>INDEX(Rank,MATCH(K193,FinalID,0),1)</f>
        <v>Family</v>
      </c>
      <c r="AE193" t="s">
        <v>1026</v>
      </c>
      <c r="AF193" t="s">
        <v>53</v>
      </c>
      <c r="AG193">
        <v>1.8</v>
      </c>
      <c r="AI193" t="s">
        <v>42</v>
      </c>
      <c r="AJ193">
        <v>1.8</v>
      </c>
    </row>
    <row r="194" spans="1:36" x14ac:dyDescent="0.25">
      <c r="A194" t="s">
        <v>408</v>
      </c>
      <c r="F194" t="s">
        <v>408</v>
      </c>
      <c r="G194">
        <v>42458</v>
      </c>
      <c r="I194" t="s">
        <v>1023</v>
      </c>
      <c r="J194" t="s">
        <v>40</v>
      </c>
      <c r="K194" t="s">
        <v>178</v>
      </c>
      <c r="L194" t="s">
        <v>42</v>
      </c>
      <c r="M194">
        <v>0</v>
      </c>
      <c r="N194">
        <v>0</v>
      </c>
      <c r="O194">
        <f t="shared" ref="O194:O257" si="10">SUMIFS(Count,StationID,A194,SampleID,F194,CollDate,G194,ModTaxa,K194)</f>
        <v>2</v>
      </c>
      <c r="Q194" t="s">
        <v>55</v>
      </c>
      <c r="S194" t="s">
        <v>67</v>
      </c>
      <c r="U194" t="s">
        <v>72</v>
      </c>
      <c r="W194" t="s">
        <v>178</v>
      </c>
      <c r="AD194" t="s">
        <v>24</v>
      </c>
      <c r="AE194" t="s">
        <v>1028</v>
      </c>
      <c r="AF194" t="s">
        <v>53</v>
      </c>
      <c r="AG194">
        <v>2.7</v>
      </c>
      <c r="AI194" t="s">
        <v>42</v>
      </c>
      <c r="AJ194">
        <v>2.7</v>
      </c>
    </row>
    <row r="195" spans="1:36" x14ac:dyDescent="0.25">
      <c r="A195" t="s">
        <v>408</v>
      </c>
      <c r="F195" t="s">
        <v>408</v>
      </c>
      <c r="G195">
        <v>42458</v>
      </c>
      <c r="I195" t="s">
        <v>1023</v>
      </c>
      <c r="J195" t="s">
        <v>40</v>
      </c>
      <c r="K195" t="s">
        <v>86</v>
      </c>
      <c r="L195" t="s">
        <v>42</v>
      </c>
      <c r="M195">
        <v>0</v>
      </c>
      <c r="N195">
        <v>0</v>
      </c>
      <c r="O195">
        <f t="shared" si="10"/>
        <v>59</v>
      </c>
      <c r="Q195" t="s">
        <v>55</v>
      </c>
      <c r="S195" t="s">
        <v>67</v>
      </c>
      <c r="U195" t="s">
        <v>80</v>
      </c>
      <c r="W195" t="s">
        <v>86</v>
      </c>
      <c r="AD195" t="s">
        <v>24</v>
      </c>
      <c r="AG195">
        <v>5.9</v>
      </c>
      <c r="AI195" t="s">
        <v>42</v>
      </c>
      <c r="AJ195">
        <v>5.9</v>
      </c>
    </row>
    <row r="196" spans="1:36" x14ac:dyDescent="0.25">
      <c r="A196" t="s">
        <v>408</v>
      </c>
      <c r="F196" t="s">
        <v>408</v>
      </c>
      <c r="G196">
        <v>42458</v>
      </c>
      <c r="I196" t="s">
        <v>1023</v>
      </c>
      <c r="J196" t="s">
        <v>40</v>
      </c>
      <c r="K196" t="s">
        <v>199</v>
      </c>
      <c r="L196" t="s">
        <v>42</v>
      </c>
      <c r="M196">
        <v>0</v>
      </c>
      <c r="N196">
        <v>0</v>
      </c>
      <c r="O196">
        <f t="shared" si="10"/>
        <v>15</v>
      </c>
      <c r="Q196" t="s">
        <v>55</v>
      </c>
      <c r="S196" t="s">
        <v>67</v>
      </c>
      <c r="U196" t="s">
        <v>80</v>
      </c>
      <c r="W196" t="s">
        <v>199</v>
      </c>
      <c r="AD196" t="str">
        <f>INDEX(Rank,MATCH(K196,FinalID,0),1)</f>
        <v>Family</v>
      </c>
      <c r="AE196" t="s">
        <v>1026</v>
      </c>
      <c r="AF196" t="s">
        <v>53</v>
      </c>
      <c r="AG196">
        <v>2.4</v>
      </c>
      <c r="AI196" t="s">
        <v>42</v>
      </c>
      <c r="AJ196">
        <v>2.4</v>
      </c>
    </row>
    <row r="197" spans="1:36" x14ac:dyDescent="0.25">
      <c r="A197" t="s">
        <v>408</v>
      </c>
      <c r="F197" t="s">
        <v>408</v>
      </c>
      <c r="G197">
        <v>42458</v>
      </c>
      <c r="I197" t="s">
        <v>1023</v>
      </c>
      <c r="J197" t="s">
        <v>40</v>
      </c>
      <c r="K197" t="s">
        <v>203</v>
      </c>
      <c r="L197" t="s">
        <v>42</v>
      </c>
      <c r="M197">
        <v>0</v>
      </c>
      <c r="N197">
        <v>0</v>
      </c>
      <c r="O197">
        <f t="shared" si="10"/>
        <v>1</v>
      </c>
      <c r="Q197" t="s">
        <v>55</v>
      </c>
      <c r="S197" t="s">
        <v>67</v>
      </c>
      <c r="U197" t="s">
        <v>80</v>
      </c>
      <c r="W197" t="s">
        <v>203</v>
      </c>
      <c r="AD197" t="str">
        <f>INDEX(Rank,MATCH(K197,FinalID,0),1)</f>
        <v>Family</v>
      </c>
      <c r="AE197" t="s">
        <v>1025</v>
      </c>
      <c r="AF197" t="s">
        <v>53</v>
      </c>
      <c r="AG197">
        <v>8</v>
      </c>
      <c r="AI197" t="s">
        <v>42</v>
      </c>
      <c r="AJ197">
        <v>8</v>
      </c>
    </row>
    <row r="198" spans="1:36" x14ac:dyDescent="0.25">
      <c r="A198" t="s">
        <v>423</v>
      </c>
      <c r="F198" t="s">
        <v>423</v>
      </c>
      <c r="G198">
        <v>42458</v>
      </c>
      <c r="I198" t="s">
        <v>1023</v>
      </c>
      <c r="J198" t="s">
        <v>40</v>
      </c>
      <c r="K198" t="s">
        <v>425</v>
      </c>
      <c r="L198" t="s">
        <v>42</v>
      </c>
      <c r="M198">
        <v>0</v>
      </c>
      <c r="N198">
        <v>0</v>
      </c>
      <c r="O198">
        <f t="shared" si="10"/>
        <v>4</v>
      </c>
      <c r="Q198" t="s">
        <v>208</v>
      </c>
      <c r="S198" t="s">
        <v>394</v>
      </c>
      <c r="U198" t="s">
        <v>395</v>
      </c>
      <c r="W198" t="s">
        <v>425</v>
      </c>
      <c r="AD198" t="str">
        <f>INDEX(Rank,MATCH(K198,FinalID,0),1)</f>
        <v>Family</v>
      </c>
      <c r="AE198" t="s">
        <v>1026</v>
      </c>
      <c r="AF198" t="s">
        <v>49</v>
      </c>
      <c r="AG198">
        <v>5.7</v>
      </c>
      <c r="AI198" t="s">
        <v>42</v>
      </c>
      <c r="AJ198">
        <v>5.7</v>
      </c>
    </row>
    <row r="199" spans="1:36" x14ac:dyDescent="0.25">
      <c r="A199" t="s">
        <v>423</v>
      </c>
      <c r="F199" t="s">
        <v>423</v>
      </c>
      <c r="G199">
        <v>42458</v>
      </c>
      <c r="I199" t="s">
        <v>1023</v>
      </c>
      <c r="J199" t="s">
        <v>40</v>
      </c>
      <c r="K199" t="s">
        <v>290</v>
      </c>
      <c r="L199" t="s">
        <v>42</v>
      </c>
      <c r="M199">
        <v>0</v>
      </c>
      <c r="N199">
        <v>0</v>
      </c>
      <c r="O199">
        <f t="shared" si="10"/>
        <v>1</v>
      </c>
      <c r="Q199" t="s">
        <v>55</v>
      </c>
      <c r="S199" t="s">
        <v>67</v>
      </c>
      <c r="U199" t="s">
        <v>57</v>
      </c>
      <c r="W199" t="s">
        <v>290</v>
      </c>
      <c r="AD199" t="s">
        <v>24</v>
      </c>
      <c r="AG199">
        <v>0.4</v>
      </c>
      <c r="AI199" t="s">
        <v>42</v>
      </c>
      <c r="AJ199">
        <v>0.4</v>
      </c>
    </row>
    <row r="200" spans="1:36" x14ac:dyDescent="0.25">
      <c r="A200" t="s">
        <v>423</v>
      </c>
      <c r="F200" t="s">
        <v>423</v>
      </c>
      <c r="G200">
        <v>42458</v>
      </c>
      <c r="I200" t="s">
        <v>1023</v>
      </c>
      <c r="J200" t="s">
        <v>40</v>
      </c>
      <c r="K200" t="s">
        <v>64</v>
      </c>
      <c r="L200" t="s">
        <v>42</v>
      </c>
      <c r="M200">
        <v>0</v>
      </c>
      <c r="N200">
        <v>0</v>
      </c>
      <c r="O200">
        <f t="shared" si="10"/>
        <v>2</v>
      </c>
      <c r="Q200" t="s">
        <v>55</v>
      </c>
      <c r="S200" t="s">
        <v>56</v>
      </c>
      <c r="U200" t="s">
        <v>63</v>
      </c>
      <c r="W200" t="s">
        <v>64</v>
      </c>
      <c r="AD200" t="s">
        <v>24</v>
      </c>
      <c r="AE200" t="s">
        <v>1025</v>
      </c>
      <c r="AF200" t="s">
        <v>61</v>
      </c>
      <c r="AG200">
        <v>2.6</v>
      </c>
      <c r="AI200" t="s">
        <v>42</v>
      </c>
      <c r="AJ200">
        <v>2.6</v>
      </c>
    </row>
    <row r="201" spans="1:36" x14ac:dyDescent="0.25">
      <c r="A201" t="s">
        <v>423</v>
      </c>
      <c r="F201" t="s">
        <v>423</v>
      </c>
      <c r="G201">
        <v>42458</v>
      </c>
      <c r="I201" t="s">
        <v>1023</v>
      </c>
      <c r="J201" t="s">
        <v>40</v>
      </c>
      <c r="K201" t="s">
        <v>156</v>
      </c>
      <c r="L201" t="s">
        <v>42</v>
      </c>
      <c r="M201">
        <v>0</v>
      </c>
      <c r="N201">
        <v>0</v>
      </c>
      <c r="O201">
        <f t="shared" si="10"/>
        <v>11</v>
      </c>
      <c r="Q201" t="s">
        <v>55</v>
      </c>
      <c r="S201" t="s">
        <v>67</v>
      </c>
      <c r="U201" t="s">
        <v>152</v>
      </c>
      <c r="W201" t="s">
        <v>156</v>
      </c>
      <c r="AD201" t="str">
        <f>INDEX(Rank,MATCH(K201,FinalID,0),1)</f>
        <v>Family</v>
      </c>
      <c r="AE201" t="s">
        <v>1029</v>
      </c>
      <c r="AF201" t="s">
        <v>53</v>
      </c>
      <c r="AG201">
        <v>0.4</v>
      </c>
      <c r="AI201" t="s">
        <v>42</v>
      </c>
      <c r="AJ201">
        <v>0.4</v>
      </c>
    </row>
    <row r="202" spans="1:36" x14ac:dyDescent="0.25">
      <c r="A202" t="s">
        <v>423</v>
      </c>
      <c r="F202" t="s">
        <v>423</v>
      </c>
      <c r="G202">
        <v>42458</v>
      </c>
      <c r="I202" t="s">
        <v>1023</v>
      </c>
      <c r="J202" t="s">
        <v>40</v>
      </c>
      <c r="K202" t="s">
        <v>159</v>
      </c>
      <c r="L202" t="s">
        <v>42</v>
      </c>
      <c r="M202">
        <v>0</v>
      </c>
      <c r="N202">
        <v>0</v>
      </c>
      <c r="O202">
        <f t="shared" si="10"/>
        <v>77</v>
      </c>
      <c r="Q202" t="s">
        <v>55</v>
      </c>
      <c r="S202" t="s">
        <v>67</v>
      </c>
      <c r="U202" t="s">
        <v>152</v>
      </c>
      <c r="W202" t="s">
        <v>159</v>
      </c>
      <c r="AD202" t="str">
        <f>INDEX(Rank,MATCH(K202,FinalID,0),1)</f>
        <v>Family</v>
      </c>
      <c r="AE202" t="s">
        <v>1029</v>
      </c>
      <c r="AF202" t="s">
        <v>161</v>
      </c>
      <c r="AG202">
        <v>3</v>
      </c>
      <c r="AI202" t="s">
        <v>42</v>
      </c>
      <c r="AJ202">
        <v>3</v>
      </c>
    </row>
    <row r="203" spans="1:36" x14ac:dyDescent="0.25">
      <c r="A203" t="s">
        <v>423</v>
      </c>
      <c r="F203" t="s">
        <v>423</v>
      </c>
      <c r="G203">
        <v>42458</v>
      </c>
      <c r="I203" t="s">
        <v>1023</v>
      </c>
      <c r="J203" t="s">
        <v>40</v>
      </c>
      <c r="K203" t="s">
        <v>163</v>
      </c>
      <c r="L203" t="s">
        <v>42</v>
      </c>
      <c r="M203">
        <v>0</v>
      </c>
      <c r="N203">
        <v>0</v>
      </c>
      <c r="O203">
        <f t="shared" si="10"/>
        <v>2</v>
      </c>
      <c r="Q203" t="s">
        <v>55</v>
      </c>
      <c r="S203" t="s">
        <v>67</v>
      </c>
      <c r="U203" t="s">
        <v>152</v>
      </c>
      <c r="W203" t="s">
        <v>163</v>
      </c>
      <c r="AD203" t="str">
        <f>INDEX(Rank,MATCH(K203,FinalID,0),1)</f>
        <v>Family</v>
      </c>
      <c r="AE203" t="s">
        <v>1027</v>
      </c>
      <c r="AF203" t="s">
        <v>53</v>
      </c>
      <c r="AG203">
        <v>2.5</v>
      </c>
      <c r="AI203" t="s">
        <v>42</v>
      </c>
      <c r="AJ203">
        <v>2.5</v>
      </c>
    </row>
    <row r="204" spans="1:36" x14ac:dyDescent="0.25">
      <c r="A204" t="s">
        <v>423</v>
      </c>
      <c r="F204" t="s">
        <v>423</v>
      </c>
      <c r="G204">
        <v>42458</v>
      </c>
      <c r="I204" t="s">
        <v>1023</v>
      </c>
      <c r="J204" t="s">
        <v>40</v>
      </c>
      <c r="K204" t="s">
        <v>264</v>
      </c>
      <c r="L204" t="s">
        <v>42</v>
      </c>
      <c r="M204">
        <v>0</v>
      </c>
      <c r="N204">
        <v>0</v>
      </c>
      <c r="O204">
        <f t="shared" si="10"/>
        <v>3</v>
      </c>
      <c r="Q204" t="s">
        <v>55</v>
      </c>
      <c r="S204" t="s">
        <v>67</v>
      </c>
      <c r="U204" t="s">
        <v>152</v>
      </c>
      <c r="W204" t="s">
        <v>167</v>
      </c>
      <c r="AD204" t="str">
        <f>INDEX(Rank,MATCH(K204,FinalID,0),1)</f>
        <v>Family</v>
      </c>
      <c r="AE204" t="s">
        <v>1027</v>
      </c>
      <c r="AF204" t="s">
        <v>169</v>
      </c>
      <c r="AG204">
        <v>2.4</v>
      </c>
      <c r="AI204" t="s">
        <v>42</v>
      </c>
      <c r="AJ204">
        <v>2.4</v>
      </c>
    </row>
    <row r="205" spans="1:36" x14ac:dyDescent="0.25">
      <c r="A205" t="s">
        <v>423</v>
      </c>
      <c r="F205" t="s">
        <v>423</v>
      </c>
      <c r="G205">
        <v>42458</v>
      </c>
      <c r="I205" t="s">
        <v>1023</v>
      </c>
      <c r="J205" t="s">
        <v>40</v>
      </c>
      <c r="K205" t="s">
        <v>360</v>
      </c>
      <c r="L205" t="s">
        <v>42</v>
      </c>
      <c r="M205">
        <v>0</v>
      </c>
      <c r="N205">
        <v>0</v>
      </c>
      <c r="O205">
        <f t="shared" si="10"/>
        <v>2</v>
      </c>
      <c r="Q205" t="s">
        <v>55</v>
      </c>
      <c r="S205" t="s">
        <v>67</v>
      </c>
      <c r="U205" t="s">
        <v>72</v>
      </c>
      <c r="W205" t="s">
        <v>360</v>
      </c>
      <c r="AD205" t="s">
        <v>24</v>
      </c>
      <c r="AE205" t="s">
        <v>1027</v>
      </c>
      <c r="AF205" t="s">
        <v>53</v>
      </c>
      <c r="AG205">
        <v>2.1</v>
      </c>
      <c r="AI205" t="s">
        <v>42</v>
      </c>
      <c r="AJ205">
        <v>2.1</v>
      </c>
    </row>
    <row r="206" spans="1:36" x14ac:dyDescent="0.25">
      <c r="A206" t="s">
        <v>423</v>
      </c>
      <c r="F206" t="s">
        <v>423</v>
      </c>
      <c r="G206">
        <v>42458</v>
      </c>
      <c r="I206" t="s">
        <v>1023</v>
      </c>
      <c r="J206" t="s">
        <v>40</v>
      </c>
      <c r="K206" t="s">
        <v>178</v>
      </c>
      <c r="L206" t="s">
        <v>42</v>
      </c>
      <c r="M206">
        <v>0</v>
      </c>
      <c r="N206">
        <v>0</v>
      </c>
      <c r="O206">
        <f t="shared" si="10"/>
        <v>1</v>
      </c>
      <c r="Q206" t="s">
        <v>55</v>
      </c>
      <c r="S206" t="s">
        <v>67</v>
      </c>
      <c r="U206" t="s">
        <v>72</v>
      </c>
      <c r="W206" t="s">
        <v>178</v>
      </c>
      <c r="AD206" t="s">
        <v>24</v>
      </c>
      <c r="AE206" t="s">
        <v>1028</v>
      </c>
      <c r="AF206" t="s">
        <v>53</v>
      </c>
      <c r="AG206">
        <v>2.7</v>
      </c>
      <c r="AI206" t="s">
        <v>42</v>
      </c>
      <c r="AJ206">
        <v>2.7</v>
      </c>
    </row>
    <row r="207" spans="1:36" x14ac:dyDescent="0.25">
      <c r="A207" t="s">
        <v>423</v>
      </c>
      <c r="F207" t="s">
        <v>423</v>
      </c>
      <c r="G207">
        <v>42458</v>
      </c>
      <c r="I207" t="s">
        <v>1023</v>
      </c>
      <c r="J207" t="s">
        <v>40</v>
      </c>
      <c r="K207" t="s">
        <v>86</v>
      </c>
      <c r="L207" t="s">
        <v>42</v>
      </c>
      <c r="M207">
        <v>0</v>
      </c>
      <c r="N207">
        <v>0</v>
      </c>
      <c r="O207">
        <f t="shared" si="10"/>
        <v>11</v>
      </c>
      <c r="Q207" t="s">
        <v>55</v>
      </c>
      <c r="S207" t="s">
        <v>67</v>
      </c>
      <c r="U207" t="s">
        <v>80</v>
      </c>
      <c r="W207" t="s">
        <v>86</v>
      </c>
      <c r="AD207" t="s">
        <v>24</v>
      </c>
      <c r="AG207">
        <v>5.9</v>
      </c>
      <c r="AI207" t="s">
        <v>42</v>
      </c>
      <c r="AJ207">
        <v>5.9</v>
      </c>
    </row>
    <row r="208" spans="1:36" x14ac:dyDescent="0.25">
      <c r="A208" t="s">
        <v>423</v>
      </c>
      <c r="F208" t="s">
        <v>423</v>
      </c>
      <c r="G208">
        <v>42458</v>
      </c>
      <c r="I208" t="s">
        <v>1023</v>
      </c>
      <c r="J208" t="s">
        <v>40</v>
      </c>
      <c r="K208" t="s">
        <v>199</v>
      </c>
      <c r="L208" t="s">
        <v>42</v>
      </c>
      <c r="M208">
        <v>0</v>
      </c>
      <c r="N208">
        <v>0</v>
      </c>
      <c r="O208">
        <f t="shared" si="10"/>
        <v>13</v>
      </c>
      <c r="Q208" t="s">
        <v>55</v>
      </c>
      <c r="S208" t="s">
        <v>67</v>
      </c>
      <c r="U208" t="s">
        <v>80</v>
      </c>
      <c r="W208" t="s">
        <v>199</v>
      </c>
      <c r="AD208" t="str">
        <f>INDEX(Rank,MATCH(K208,FinalID,0),1)</f>
        <v>Family</v>
      </c>
      <c r="AE208" t="s">
        <v>1026</v>
      </c>
      <c r="AF208" t="s">
        <v>53</v>
      </c>
      <c r="AG208">
        <v>2.4</v>
      </c>
      <c r="AI208" t="s">
        <v>42</v>
      </c>
      <c r="AJ208">
        <v>2.4</v>
      </c>
    </row>
    <row r="209" spans="1:36" x14ac:dyDescent="0.25">
      <c r="A209" t="s">
        <v>431</v>
      </c>
      <c r="F209" t="s">
        <v>431</v>
      </c>
      <c r="G209">
        <v>42458</v>
      </c>
      <c r="I209" t="s">
        <v>1023</v>
      </c>
      <c r="J209" t="s">
        <v>40</v>
      </c>
      <c r="K209" t="s">
        <v>86</v>
      </c>
      <c r="L209" t="s">
        <v>42</v>
      </c>
      <c r="M209">
        <v>0</v>
      </c>
      <c r="N209">
        <v>0</v>
      </c>
      <c r="O209">
        <f t="shared" si="10"/>
        <v>41</v>
      </c>
      <c r="Q209" t="s">
        <v>55</v>
      </c>
      <c r="S209" t="s">
        <v>67</v>
      </c>
      <c r="U209" t="s">
        <v>80</v>
      </c>
      <c r="W209" t="s">
        <v>86</v>
      </c>
      <c r="AD209" t="s">
        <v>24</v>
      </c>
      <c r="AG209">
        <v>5.9</v>
      </c>
      <c r="AI209" t="s">
        <v>42</v>
      </c>
      <c r="AJ209">
        <v>5.9</v>
      </c>
    </row>
    <row r="210" spans="1:36" x14ac:dyDescent="0.25">
      <c r="A210" t="s">
        <v>431</v>
      </c>
      <c r="F210" t="s">
        <v>431</v>
      </c>
      <c r="G210">
        <v>42458</v>
      </c>
      <c r="I210" t="s">
        <v>1023</v>
      </c>
      <c r="J210" t="s">
        <v>40</v>
      </c>
      <c r="K210" t="s">
        <v>199</v>
      </c>
      <c r="L210" t="s">
        <v>42</v>
      </c>
      <c r="M210">
        <v>0</v>
      </c>
      <c r="N210">
        <v>0</v>
      </c>
      <c r="O210">
        <f t="shared" si="10"/>
        <v>15</v>
      </c>
      <c r="Q210" t="s">
        <v>55</v>
      </c>
      <c r="S210" t="s">
        <v>67</v>
      </c>
      <c r="U210" t="s">
        <v>80</v>
      </c>
      <c r="W210" t="s">
        <v>199</v>
      </c>
      <c r="AD210" t="str">
        <f>INDEX(Rank,MATCH(K210,FinalID,0),1)</f>
        <v>Family</v>
      </c>
      <c r="AE210" t="s">
        <v>1026</v>
      </c>
      <c r="AF210" t="s">
        <v>53</v>
      </c>
      <c r="AG210">
        <v>2.4</v>
      </c>
      <c r="AI210" t="s">
        <v>42</v>
      </c>
      <c r="AJ210">
        <v>2.4</v>
      </c>
    </row>
    <row r="211" spans="1:36" x14ac:dyDescent="0.25">
      <c r="A211" t="s">
        <v>431</v>
      </c>
      <c r="F211" t="s">
        <v>431</v>
      </c>
      <c r="G211">
        <v>42458</v>
      </c>
      <c r="I211" t="s">
        <v>1023</v>
      </c>
      <c r="J211" t="s">
        <v>40</v>
      </c>
      <c r="K211" t="s">
        <v>126</v>
      </c>
      <c r="L211" t="s">
        <v>42</v>
      </c>
      <c r="M211">
        <v>0</v>
      </c>
      <c r="N211">
        <v>0</v>
      </c>
      <c r="O211">
        <f t="shared" si="10"/>
        <v>1</v>
      </c>
      <c r="Q211" t="s">
        <v>55</v>
      </c>
      <c r="S211" t="s">
        <v>67</v>
      </c>
      <c r="U211" t="s">
        <v>80</v>
      </c>
      <c r="W211" t="s">
        <v>126</v>
      </c>
      <c r="AD211" t="s">
        <v>24</v>
      </c>
      <c r="AE211" t="s">
        <v>1027</v>
      </c>
      <c r="AF211" t="s">
        <v>82</v>
      </c>
      <c r="AG211">
        <v>2.8</v>
      </c>
      <c r="AI211" t="s">
        <v>42</v>
      </c>
      <c r="AJ211">
        <v>2.8</v>
      </c>
    </row>
    <row r="212" spans="1:36" x14ac:dyDescent="0.25">
      <c r="A212" t="s">
        <v>431</v>
      </c>
      <c r="F212" t="s">
        <v>431</v>
      </c>
      <c r="G212">
        <v>42458</v>
      </c>
      <c r="I212" t="s">
        <v>1023</v>
      </c>
      <c r="J212" t="s">
        <v>40</v>
      </c>
      <c r="K212" t="s">
        <v>203</v>
      </c>
      <c r="L212" t="s">
        <v>42</v>
      </c>
      <c r="M212">
        <v>0</v>
      </c>
      <c r="N212">
        <v>0</v>
      </c>
      <c r="O212">
        <f t="shared" si="10"/>
        <v>1</v>
      </c>
      <c r="Q212" t="s">
        <v>55</v>
      </c>
      <c r="S212" t="s">
        <v>67</v>
      </c>
      <c r="U212" t="s">
        <v>80</v>
      </c>
      <c r="W212" t="s">
        <v>203</v>
      </c>
      <c r="AD212" t="str">
        <f>INDEX(Rank,MATCH(K212,FinalID,0),1)</f>
        <v>Family</v>
      </c>
      <c r="AE212" t="s">
        <v>1025</v>
      </c>
      <c r="AF212" t="s">
        <v>53</v>
      </c>
      <c r="AG212">
        <v>8</v>
      </c>
      <c r="AI212" t="s">
        <v>42</v>
      </c>
      <c r="AJ212">
        <v>8</v>
      </c>
    </row>
    <row r="213" spans="1:36" x14ac:dyDescent="0.25">
      <c r="A213" t="s">
        <v>431</v>
      </c>
      <c r="F213" t="s">
        <v>431</v>
      </c>
      <c r="G213">
        <v>42458</v>
      </c>
      <c r="I213" t="s">
        <v>1023</v>
      </c>
      <c r="J213" t="s">
        <v>40</v>
      </c>
      <c r="K213" t="s">
        <v>290</v>
      </c>
      <c r="L213" t="s">
        <v>42</v>
      </c>
      <c r="M213">
        <v>0</v>
      </c>
      <c r="N213">
        <v>0</v>
      </c>
      <c r="O213">
        <f t="shared" si="10"/>
        <v>9</v>
      </c>
      <c r="Q213" t="s">
        <v>55</v>
      </c>
      <c r="S213" t="s">
        <v>67</v>
      </c>
      <c r="U213" t="s">
        <v>57</v>
      </c>
      <c r="W213" t="s">
        <v>290</v>
      </c>
      <c r="AD213" t="s">
        <v>24</v>
      </c>
      <c r="AG213">
        <v>0.4</v>
      </c>
      <c r="AI213" t="s">
        <v>42</v>
      </c>
      <c r="AJ213">
        <v>0.4</v>
      </c>
    </row>
    <row r="214" spans="1:36" x14ac:dyDescent="0.25">
      <c r="A214" t="s">
        <v>431</v>
      </c>
      <c r="F214" t="s">
        <v>431</v>
      </c>
      <c r="G214">
        <v>42458</v>
      </c>
      <c r="I214" t="s">
        <v>1023</v>
      </c>
      <c r="J214" t="s">
        <v>40</v>
      </c>
      <c r="K214" t="s">
        <v>64</v>
      </c>
      <c r="L214" t="s">
        <v>42</v>
      </c>
      <c r="M214">
        <v>0</v>
      </c>
      <c r="N214">
        <v>0</v>
      </c>
      <c r="O214">
        <f t="shared" si="10"/>
        <v>7</v>
      </c>
      <c r="Q214" t="s">
        <v>55</v>
      </c>
      <c r="S214" t="s">
        <v>56</v>
      </c>
      <c r="U214" t="s">
        <v>63</v>
      </c>
      <c r="W214" t="s">
        <v>64</v>
      </c>
      <c r="AD214" t="s">
        <v>24</v>
      </c>
      <c r="AE214" t="s">
        <v>1025</v>
      </c>
      <c r="AF214" t="s">
        <v>61</v>
      </c>
      <c r="AG214">
        <v>2.6</v>
      </c>
      <c r="AI214" t="s">
        <v>42</v>
      </c>
      <c r="AJ214">
        <v>2.6</v>
      </c>
    </row>
    <row r="215" spans="1:36" x14ac:dyDescent="0.25">
      <c r="A215" t="s">
        <v>431</v>
      </c>
      <c r="F215" t="s">
        <v>431</v>
      </c>
      <c r="G215">
        <v>42458</v>
      </c>
      <c r="I215" t="s">
        <v>1023</v>
      </c>
      <c r="J215" t="s">
        <v>40</v>
      </c>
      <c r="K215" t="s">
        <v>325</v>
      </c>
      <c r="L215" t="s">
        <v>42</v>
      </c>
      <c r="M215">
        <v>0</v>
      </c>
      <c r="N215">
        <v>0</v>
      </c>
      <c r="O215">
        <f t="shared" si="10"/>
        <v>1</v>
      </c>
      <c r="Q215" t="s">
        <v>55</v>
      </c>
      <c r="S215" t="s">
        <v>67</v>
      </c>
      <c r="U215" t="s">
        <v>324</v>
      </c>
      <c r="W215" t="s">
        <v>325</v>
      </c>
      <c r="AD215" t="s">
        <v>24</v>
      </c>
      <c r="AE215" t="s">
        <v>1027</v>
      </c>
      <c r="AF215" t="s">
        <v>213</v>
      </c>
      <c r="AG215">
        <v>8.3000000000000007</v>
      </c>
      <c r="AI215" t="s">
        <v>42</v>
      </c>
      <c r="AJ215">
        <v>8.3000000000000007</v>
      </c>
    </row>
    <row r="216" spans="1:36" x14ac:dyDescent="0.25">
      <c r="A216" t="s">
        <v>431</v>
      </c>
      <c r="F216" t="s">
        <v>431</v>
      </c>
      <c r="G216">
        <v>42458</v>
      </c>
      <c r="I216" t="s">
        <v>1023</v>
      </c>
      <c r="J216" t="s">
        <v>40</v>
      </c>
      <c r="K216" t="s">
        <v>156</v>
      </c>
      <c r="L216" t="s">
        <v>42</v>
      </c>
      <c r="M216">
        <v>0</v>
      </c>
      <c r="N216">
        <v>0</v>
      </c>
      <c r="O216">
        <f t="shared" si="10"/>
        <v>24</v>
      </c>
      <c r="Q216" t="s">
        <v>55</v>
      </c>
      <c r="S216" t="s">
        <v>67</v>
      </c>
      <c r="U216" t="s">
        <v>152</v>
      </c>
      <c r="W216" t="s">
        <v>156</v>
      </c>
      <c r="AD216" t="str">
        <f t="shared" ref="AD216:AD221" si="11">INDEX(Rank,MATCH(K216,FinalID,0),1)</f>
        <v>Family</v>
      </c>
      <c r="AE216" t="s">
        <v>1029</v>
      </c>
      <c r="AF216" t="s">
        <v>53</v>
      </c>
      <c r="AG216">
        <v>0.4</v>
      </c>
      <c r="AI216" t="s">
        <v>42</v>
      </c>
      <c r="AJ216">
        <v>0.4</v>
      </c>
    </row>
    <row r="217" spans="1:36" x14ac:dyDescent="0.25">
      <c r="A217" t="s">
        <v>431</v>
      </c>
      <c r="F217" t="s">
        <v>431</v>
      </c>
      <c r="G217">
        <v>42458</v>
      </c>
      <c r="I217" t="s">
        <v>1023</v>
      </c>
      <c r="J217" t="s">
        <v>40</v>
      </c>
      <c r="K217" t="s">
        <v>159</v>
      </c>
      <c r="L217" t="s">
        <v>42</v>
      </c>
      <c r="M217">
        <v>0</v>
      </c>
      <c r="N217">
        <v>0</v>
      </c>
      <c r="O217">
        <f t="shared" si="10"/>
        <v>1</v>
      </c>
      <c r="Q217" t="s">
        <v>55</v>
      </c>
      <c r="S217" t="s">
        <v>67</v>
      </c>
      <c r="U217" t="s">
        <v>152</v>
      </c>
      <c r="W217" t="s">
        <v>159</v>
      </c>
      <c r="AD217" t="str">
        <f t="shared" si="11"/>
        <v>Family</v>
      </c>
      <c r="AE217" t="s">
        <v>1029</v>
      </c>
      <c r="AF217" t="s">
        <v>161</v>
      </c>
      <c r="AG217">
        <v>3</v>
      </c>
      <c r="AI217" t="s">
        <v>42</v>
      </c>
      <c r="AJ217">
        <v>3</v>
      </c>
    </row>
    <row r="218" spans="1:36" x14ac:dyDescent="0.25">
      <c r="A218" t="s">
        <v>431</v>
      </c>
      <c r="F218" t="s">
        <v>431</v>
      </c>
      <c r="G218">
        <v>42458</v>
      </c>
      <c r="I218" t="s">
        <v>1023</v>
      </c>
      <c r="J218" t="s">
        <v>40</v>
      </c>
      <c r="K218" t="s">
        <v>171</v>
      </c>
      <c r="L218" t="s">
        <v>42</v>
      </c>
      <c r="M218">
        <v>0</v>
      </c>
      <c r="N218">
        <v>0</v>
      </c>
      <c r="O218">
        <f t="shared" si="10"/>
        <v>4</v>
      </c>
      <c r="Q218" t="s">
        <v>55</v>
      </c>
      <c r="S218" t="s">
        <v>67</v>
      </c>
      <c r="U218" t="s">
        <v>72</v>
      </c>
      <c r="W218" t="s">
        <v>171</v>
      </c>
      <c r="AD218" t="str">
        <f t="shared" si="11"/>
        <v>Family</v>
      </c>
      <c r="AE218" t="s">
        <v>1026</v>
      </c>
      <c r="AF218" t="s">
        <v>53</v>
      </c>
      <c r="AG218">
        <v>6.5</v>
      </c>
      <c r="AI218" t="s">
        <v>42</v>
      </c>
      <c r="AJ218">
        <v>6.5</v>
      </c>
    </row>
    <row r="219" spans="1:36" x14ac:dyDescent="0.25">
      <c r="A219" t="s">
        <v>431</v>
      </c>
      <c r="F219" t="s">
        <v>431</v>
      </c>
      <c r="G219">
        <v>42458</v>
      </c>
      <c r="I219" t="s">
        <v>1023</v>
      </c>
      <c r="J219" t="s">
        <v>40</v>
      </c>
      <c r="K219" t="s">
        <v>269</v>
      </c>
      <c r="L219" t="s">
        <v>42</v>
      </c>
      <c r="M219">
        <v>0</v>
      </c>
      <c r="N219">
        <v>0</v>
      </c>
      <c r="O219">
        <f t="shared" si="10"/>
        <v>2</v>
      </c>
      <c r="Q219" t="s">
        <v>55</v>
      </c>
      <c r="S219" t="s">
        <v>67</v>
      </c>
      <c r="U219" t="s">
        <v>72</v>
      </c>
      <c r="W219" t="s">
        <v>270</v>
      </c>
      <c r="AD219" t="str">
        <f t="shared" si="11"/>
        <v>Family</v>
      </c>
      <c r="AE219" t="s">
        <v>1029</v>
      </c>
      <c r="AF219" t="s">
        <v>271</v>
      </c>
      <c r="AG219">
        <v>3.4</v>
      </c>
      <c r="AI219" t="s">
        <v>42</v>
      </c>
      <c r="AJ219">
        <v>3.4</v>
      </c>
    </row>
    <row r="220" spans="1:36" x14ac:dyDescent="0.25">
      <c r="A220" t="s">
        <v>431</v>
      </c>
      <c r="F220" t="s">
        <v>431</v>
      </c>
      <c r="G220">
        <v>42458</v>
      </c>
      <c r="I220" t="s">
        <v>1023</v>
      </c>
      <c r="J220" t="s">
        <v>40</v>
      </c>
      <c r="K220" t="s">
        <v>437</v>
      </c>
      <c r="L220" t="s">
        <v>42</v>
      </c>
      <c r="M220">
        <v>0</v>
      </c>
      <c r="N220">
        <v>0</v>
      </c>
      <c r="O220">
        <f t="shared" si="10"/>
        <v>1</v>
      </c>
      <c r="Q220" t="s">
        <v>55</v>
      </c>
      <c r="S220" t="s">
        <v>67</v>
      </c>
      <c r="U220" t="s">
        <v>220</v>
      </c>
      <c r="W220" t="s">
        <v>437</v>
      </c>
      <c r="AD220" t="str">
        <f t="shared" si="11"/>
        <v>Family</v>
      </c>
      <c r="AE220" t="s">
        <v>1027</v>
      </c>
      <c r="AF220" t="s">
        <v>133</v>
      </c>
      <c r="AG220">
        <v>5</v>
      </c>
      <c r="AI220" t="s">
        <v>42</v>
      </c>
      <c r="AJ220">
        <v>5</v>
      </c>
    </row>
    <row r="221" spans="1:36" x14ac:dyDescent="0.25">
      <c r="A221" t="s">
        <v>431</v>
      </c>
      <c r="F221" t="s">
        <v>431</v>
      </c>
      <c r="G221">
        <v>42458</v>
      </c>
      <c r="I221" t="s">
        <v>1023</v>
      </c>
      <c r="J221" t="s">
        <v>40</v>
      </c>
      <c r="K221" t="s">
        <v>440</v>
      </c>
      <c r="L221" t="s">
        <v>42</v>
      </c>
      <c r="M221">
        <v>0</v>
      </c>
      <c r="N221">
        <v>0</v>
      </c>
      <c r="O221">
        <f t="shared" si="10"/>
        <v>1</v>
      </c>
      <c r="Q221" t="s">
        <v>55</v>
      </c>
      <c r="S221" t="s">
        <v>67</v>
      </c>
      <c r="U221" t="s">
        <v>220</v>
      </c>
      <c r="W221" t="s">
        <v>440</v>
      </c>
      <c r="AD221" t="str">
        <f t="shared" si="11"/>
        <v>Family</v>
      </c>
      <c r="AE221" t="s">
        <v>1025</v>
      </c>
      <c r="AF221" t="s">
        <v>442</v>
      </c>
      <c r="AG221">
        <v>4.0999999999999996</v>
      </c>
      <c r="AI221" t="s">
        <v>42</v>
      </c>
      <c r="AJ221">
        <v>4.0999999999999996</v>
      </c>
    </row>
    <row r="222" spans="1:36" x14ac:dyDescent="0.25">
      <c r="A222" t="s">
        <v>431</v>
      </c>
      <c r="F222" t="s">
        <v>431</v>
      </c>
      <c r="G222">
        <v>42458</v>
      </c>
      <c r="I222" t="s">
        <v>1023</v>
      </c>
      <c r="J222" t="s">
        <v>40</v>
      </c>
      <c r="K222" t="s">
        <v>284</v>
      </c>
      <c r="L222" t="s">
        <v>42</v>
      </c>
      <c r="M222">
        <v>0</v>
      </c>
      <c r="N222">
        <v>0</v>
      </c>
      <c r="O222">
        <f t="shared" si="10"/>
        <v>1</v>
      </c>
      <c r="Q222" t="s">
        <v>55</v>
      </c>
      <c r="S222" t="s">
        <v>67</v>
      </c>
      <c r="U222" t="s">
        <v>220</v>
      </c>
      <c r="W222" t="s">
        <v>284</v>
      </c>
      <c r="AD222" t="s">
        <v>24</v>
      </c>
      <c r="AE222" t="s">
        <v>1029</v>
      </c>
      <c r="AF222" t="s">
        <v>53</v>
      </c>
      <c r="AG222">
        <v>3.1</v>
      </c>
      <c r="AI222" t="s">
        <v>42</v>
      </c>
      <c r="AJ222">
        <v>3.1</v>
      </c>
    </row>
    <row r="223" spans="1:36" x14ac:dyDescent="0.25">
      <c r="A223" t="s">
        <v>431</v>
      </c>
      <c r="F223" t="s">
        <v>431</v>
      </c>
      <c r="G223">
        <v>42458</v>
      </c>
      <c r="I223" t="s">
        <v>1023</v>
      </c>
      <c r="J223" t="s">
        <v>40</v>
      </c>
      <c r="K223" t="s">
        <v>81</v>
      </c>
      <c r="L223" t="s">
        <v>42</v>
      </c>
      <c r="M223">
        <v>0</v>
      </c>
      <c r="N223">
        <v>0</v>
      </c>
      <c r="O223">
        <f t="shared" si="10"/>
        <v>2</v>
      </c>
      <c r="Q223" t="s">
        <v>55</v>
      </c>
      <c r="S223" t="s">
        <v>67</v>
      </c>
      <c r="U223" t="s">
        <v>80</v>
      </c>
      <c r="W223" t="s">
        <v>81</v>
      </c>
      <c r="AD223" t="str">
        <f>INDEX(Rank,MATCH(K223,FinalID,0),1)</f>
        <v>Family</v>
      </c>
      <c r="AE223" t="s">
        <v>1027</v>
      </c>
      <c r="AF223" t="s">
        <v>82</v>
      </c>
      <c r="AG223">
        <v>3.6</v>
      </c>
      <c r="AI223" t="s">
        <v>42</v>
      </c>
      <c r="AJ223">
        <v>3.6</v>
      </c>
    </row>
    <row r="224" spans="1:36" x14ac:dyDescent="0.25">
      <c r="A224" t="s">
        <v>448</v>
      </c>
      <c r="F224" t="s">
        <v>448</v>
      </c>
      <c r="G224">
        <v>42458</v>
      </c>
      <c r="I224" t="s">
        <v>1023</v>
      </c>
      <c r="J224" t="s">
        <v>40</v>
      </c>
      <c r="K224" t="s">
        <v>290</v>
      </c>
      <c r="L224" t="s">
        <v>42</v>
      </c>
      <c r="M224">
        <v>0</v>
      </c>
      <c r="N224">
        <v>0</v>
      </c>
      <c r="O224">
        <f t="shared" si="10"/>
        <v>1</v>
      </c>
      <c r="Q224" t="s">
        <v>55</v>
      </c>
      <c r="S224" t="s">
        <v>67</v>
      </c>
      <c r="U224" t="s">
        <v>57</v>
      </c>
      <c r="W224" t="s">
        <v>290</v>
      </c>
      <c r="AD224" t="s">
        <v>24</v>
      </c>
      <c r="AG224">
        <v>0.4</v>
      </c>
      <c r="AI224" t="s">
        <v>42</v>
      </c>
      <c r="AJ224">
        <v>0.4</v>
      </c>
    </row>
    <row r="225" spans="1:36" x14ac:dyDescent="0.25">
      <c r="A225" t="s">
        <v>448</v>
      </c>
      <c r="F225" t="s">
        <v>448</v>
      </c>
      <c r="G225">
        <v>42458</v>
      </c>
      <c r="I225" t="s">
        <v>1023</v>
      </c>
      <c r="J225" t="s">
        <v>40</v>
      </c>
      <c r="K225" t="s">
        <v>64</v>
      </c>
      <c r="L225" t="s">
        <v>42</v>
      </c>
      <c r="M225">
        <v>0</v>
      </c>
      <c r="N225">
        <v>0</v>
      </c>
      <c r="O225">
        <f t="shared" si="10"/>
        <v>2</v>
      </c>
      <c r="Q225" t="s">
        <v>55</v>
      </c>
      <c r="S225" t="s">
        <v>56</v>
      </c>
      <c r="U225" t="s">
        <v>63</v>
      </c>
      <c r="W225" t="s">
        <v>64</v>
      </c>
      <c r="AD225" t="s">
        <v>24</v>
      </c>
      <c r="AE225" t="s">
        <v>1025</v>
      </c>
      <c r="AF225" t="s">
        <v>61</v>
      </c>
      <c r="AG225">
        <v>2.6</v>
      </c>
      <c r="AI225" t="s">
        <v>42</v>
      </c>
      <c r="AJ225">
        <v>2.6</v>
      </c>
    </row>
    <row r="226" spans="1:36" x14ac:dyDescent="0.25">
      <c r="A226" t="s">
        <v>448</v>
      </c>
      <c r="F226" t="s">
        <v>448</v>
      </c>
      <c r="G226">
        <v>42458</v>
      </c>
      <c r="I226" t="s">
        <v>1023</v>
      </c>
      <c r="J226" t="s">
        <v>40</v>
      </c>
      <c r="K226" t="s">
        <v>134</v>
      </c>
      <c r="L226" t="s">
        <v>42</v>
      </c>
      <c r="M226">
        <v>0</v>
      </c>
      <c r="N226">
        <v>0</v>
      </c>
      <c r="O226">
        <f t="shared" si="10"/>
        <v>1</v>
      </c>
      <c r="Q226" t="s">
        <v>55</v>
      </c>
      <c r="S226" t="s">
        <v>67</v>
      </c>
      <c r="U226" t="s">
        <v>68</v>
      </c>
      <c r="W226" t="s">
        <v>135</v>
      </c>
      <c r="AD226" t="s">
        <v>24</v>
      </c>
      <c r="AE226" t="s">
        <v>1025</v>
      </c>
      <c r="AF226" t="s">
        <v>136</v>
      </c>
      <c r="AG226">
        <v>1.7</v>
      </c>
      <c r="AI226" t="s">
        <v>42</v>
      </c>
      <c r="AJ226">
        <v>1.7</v>
      </c>
    </row>
    <row r="227" spans="1:36" x14ac:dyDescent="0.25">
      <c r="A227" t="s">
        <v>448</v>
      </c>
      <c r="F227" t="s">
        <v>448</v>
      </c>
      <c r="G227">
        <v>42458</v>
      </c>
      <c r="I227" t="s">
        <v>1023</v>
      </c>
      <c r="J227" t="s">
        <v>40</v>
      </c>
      <c r="K227" t="s">
        <v>138</v>
      </c>
      <c r="L227" t="s">
        <v>42</v>
      </c>
      <c r="M227">
        <v>0</v>
      </c>
      <c r="N227">
        <v>0</v>
      </c>
      <c r="O227">
        <f t="shared" si="10"/>
        <v>2</v>
      </c>
      <c r="Q227" t="s">
        <v>55</v>
      </c>
      <c r="S227" t="s">
        <v>67</v>
      </c>
      <c r="U227" t="s">
        <v>68</v>
      </c>
      <c r="W227" t="s">
        <v>138</v>
      </c>
      <c r="AD227" t="s">
        <v>24</v>
      </c>
      <c r="AE227" t="s">
        <v>1025</v>
      </c>
      <c r="AF227" t="s">
        <v>140</v>
      </c>
      <c r="AG227">
        <v>2.2999999999999998</v>
      </c>
      <c r="AI227" t="s">
        <v>42</v>
      </c>
      <c r="AJ227">
        <v>2.2999999999999998</v>
      </c>
    </row>
    <row r="228" spans="1:36" x14ac:dyDescent="0.25">
      <c r="A228" t="s">
        <v>448</v>
      </c>
      <c r="F228" t="s">
        <v>448</v>
      </c>
      <c r="G228">
        <v>42458</v>
      </c>
      <c r="I228" t="s">
        <v>1023</v>
      </c>
      <c r="J228" t="s">
        <v>40</v>
      </c>
      <c r="K228" t="s">
        <v>142</v>
      </c>
      <c r="L228" t="s">
        <v>42</v>
      </c>
      <c r="M228">
        <v>0</v>
      </c>
      <c r="N228">
        <v>0</v>
      </c>
      <c r="O228">
        <f t="shared" si="10"/>
        <v>2</v>
      </c>
      <c r="Q228" t="s">
        <v>55</v>
      </c>
      <c r="S228" t="s">
        <v>67</v>
      </c>
      <c r="U228" t="s">
        <v>68</v>
      </c>
      <c r="W228" t="s">
        <v>142</v>
      </c>
      <c r="AD228" t="s">
        <v>24</v>
      </c>
      <c r="AE228" t="s">
        <v>1028</v>
      </c>
      <c r="AF228" t="s">
        <v>53</v>
      </c>
      <c r="AG228">
        <v>1.7</v>
      </c>
      <c r="AI228" t="s">
        <v>42</v>
      </c>
      <c r="AJ228">
        <v>1.7</v>
      </c>
    </row>
    <row r="229" spans="1:36" x14ac:dyDescent="0.25">
      <c r="A229" t="s">
        <v>448</v>
      </c>
      <c r="F229" t="s">
        <v>448</v>
      </c>
      <c r="G229">
        <v>42458</v>
      </c>
      <c r="I229" t="s">
        <v>1023</v>
      </c>
      <c r="J229" t="s">
        <v>40</v>
      </c>
      <c r="K229" t="s">
        <v>146</v>
      </c>
      <c r="L229" t="s">
        <v>42</v>
      </c>
      <c r="M229">
        <v>0</v>
      </c>
      <c r="N229">
        <v>0</v>
      </c>
      <c r="O229">
        <f t="shared" si="10"/>
        <v>2</v>
      </c>
      <c r="Q229" t="s">
        <v>55</v>
      </c>
      <c r="S229" t="s">
        <v>67</v>
      </c>
      <c r="U229" t="s">
        <v>68</v>
      </c>
      <c r="W229" t="s">
        <v>146</v>
      </c>
      <c r="AD229" t="str">
        <f>INDEX(Rank,MATCH(K229,FinalID,0),1)</f>
        <v>Family</v>
      </c>
      <c r="AE229" t="s">
        <v>1025</v>
      </c>
      <c r="AF229" t="s">
        <v>148</v>
      </c>
      <c r="AG229">
        <v>3.9</v>
      </c>
      <c r="AI229" t="s">
        <v>42</v>
      </c>
      <c r="AJ229">
        <v>3.9</v>
      </c>
    </row>
    <row r="230" spans="1:36" x14ac:dyDescent="0.25">
      <c r="A230" t="s">
        <v>448</v>
      </c>
      <c r="F230" t="s">
        <v>448</v>
      </c>
      <c r="G230">
        <v>42458</v>
      </c>
      <c r="I230" t="s">
        <v>1023</v>
      </c>
      <c r="J230" t="s">
        <v>40</v>
      </c>
      <c r="K230" t="s">
        <v>153</v>
      </c>
      <c r="L230" t="s">
        <v>42</v>
      </c>
      <c r="M230">
        <v>0</v>
      </c>
      <c r="N230">
        <v>0</v>
      </c>
      <c r="O230">
        <f t="shared" si="10"/>
        <v>2</v>
      </c>
      <c r="Q230" t="s">
        <v>55</v>
      </c>
      <c r="S230" t="s">
        <v>67</v>
      </c>
      <c r="U230" t="s">
        <v>152</v>
      </c>
      <c r="W230" t="s">
        <v>153</v>
      </c>
      <c r="AD230" t="str">
        <f>INDEX(Rank,MATCH(K230,FinalID,0),1)</f>
        <v>Family</v>
      </c>
      <c r="AE230" t="s">
        <v>1027</v>
      </c>
      <c r="AF230" t="s">
        <v>53</v>
      </c>
      <c r="AG230">
        <v>1.9</v>
      </c>
      <c r="AI230" t="s">
        <v>42</v>
      </c>
      <c r="AJ230">
        <v>1.9</v>
      </c>
    </row>
    <row r="231" spans="1:36" x14ac:dyDescent="0.25">
      <c r="A231" t="s">
        <v>448</v>
      </c>
      <c r="F231" t="s">
        <v>448</v>
      </c>
      <c r="G231">
        <v>42458</v>
      </c>
      <c r="I231" t="s">
        <v>1023</v>
      </c>
      <c r="J231" t="s">
        <v>40</v>
      </c>
      <c r="K231" t="s">
        <v>156</v>
      </c>
      <c r="L231" t="s">
        <v>42</v>
      </c>
      <c r="M231">
        <v>0</v>
      </c>
      <c r="N231">
        <v>0</v>
      </c>
      <c r="O231">
        <f t="shared" si="10"/>
        <v>2</v>
      </c>
      <c r="Q231" t="s">
        <v>55</v>
      </c>
      <c r="S231" t="s">
        <v>67</v>
      </c>
      <c r="U231" t="s">
        <v>152</v>
      </c>
      <c r="W231" t="s">
        <v>156</v>
      </c>
      <c r="AD231" t="str">
        <f>INDEX(Rank,MATCH(K231,FinalID,0),1)</f>
        <v>Family</v>
      </c>
      <c r="AE231" t="s">
        <v>1029</v>
      </c>
      <c r="AF231" t="s">
        <v>53</v>
      </c>
      <c r="AG231">
        <v>0.4</v>
      </c>
      <c r="AI231" t="s">
        <v>42</v>
      </c>
      <c r="AJ231">
        <v>0.4</v>
      </c>
    </row>
    <row r="232" spans="1:36" x14ac:dyDescent="0.25">
      <c r="A232" t="s">
        <v>448</v>
      </c>
      <c r="F232" t="s">
        <v>448</v>
      </c>
      <c r="G232">
        <v>42458</v>
      </c>
      <c r="I232" t="s">
        <v>1023</v>
      </c>
      <c r="J232" t="s">
        <v>40</v>
      </c>
      <c r="K232" t="s">
        <v>449</v>
      </c>
      <c r="L232" t="s">
        <v>42</v>
      </c>
      <c r="M232">
        <v>0</v>
      </c>
      <c r="N232">
        <v>0</v>
      </c>
      <c r="O232">
        <f t="shared" si="10"/>
        <v>3</v>
      </c>
      <c r="Q232" t="s">
        <v>55</v>
      </c>
      <c r="S232" t="s">
        <v>67</v>
      </c>
      <c r="U232" t="s">
        <v>152</v>
      </c>
      <c r="W232" t="s">
        <v>163</v>
      </c>
      <c r="AD232" t="str">
        <f>INDEX(Rank,MATCH(K232,FinalID,0),1)</f>
        <v>Family</v>
      </c>
      <c r="AE232" t="s">
        <v>1027</v>
      </c>
      <c r="AF232" t="s">
        <v>53</v>
      </c>
      <c r="AG232">
        <v>2.5</v>
      </c>
      <c r="AI232" t="s">
        <v>42</v>
      </c>
      <c r="AJ232">
        <v>2.5</v>
      </c>
    </row>
    <row r="233" spans="1:36" x14ac:dyDescent="0.25">
      <c r="A233" t="s">
        <v>448</v>
      </c>
      <c r="F233" t="s">
        <v>448</v>
      </c>
      <c r="G233">
        <v>42458</v>
      </c>
      <c r="I233" t="s">
        <v>1023</v>
      </c>
      <c r="J233" t="s">
        <v>40</v>
      </c>
      <c r="K233" t="s">
        <v>247</v>
      </c>
      <c r="L233" t="s">
        <v>42</v>
      </c>
      <c r="M233">
        <v>0</v>
      </c>
      <c r="N233">
        <v>0</v>
      </c>
      <c r="O233">
        <f t="shared" si="10"/>
        <v>13</v>
      </c>
      <c r="Q233" t="s">
        <v>55</v>
      </c>
      <c r="S233" t="s">
        <v>67</v>
      </c>
      <c r="U233" t="s">
        <v>72</v>
      </c>
      <c r="W233" t="s">
        <v>171</v>
      </c>
      <c r="AD233" t="str">
        <f>INDEX(Rank,MATCH(K233,FinalID,0),1)</f>
        <v>Family</v>
      </c>
      <c r="AE233" t="s">
        <v>1026</v>
      </c>
      <c r="AF233" t="s">
        <v>53</v>
      </c>
      <c r="AG233">
        <v>6.5</v>
      </c>
      <c r="AI233" t="s">
        <v>42</v>
      </c>
      <c r="AJ233">
        <v>6.5</v>
      </c>
    </row>
    <row r="234" spans="1:36" x14ac:dyDescent="0.25">
      <c r="A234" t="s">
        <v>448</v>
      </c>
      <c r="F234" t="s">
        <v>448</v>
      </c>
      <c r="G234">
        <v>42458</v>
      </c>
      <c r="I234" t="s">
        <v>1023</v>
      </c>
      <c r="J234" t="s">
        <v>40</v>
      </c>
      <c r="K234" t="s">
        <v>419</v>
      </c>
      <c r="L234" t="s">
        <v>42</v>
      </c>
      <c r="M234">
        <v>0</v>
      </c>
      <c r="N234">
        <v>0</v>
      </c>
      <c r="O234">
        <f t="shared" si="10"/>
        <v>44</v>
      </c>
      <c r="Q234" t="s">
        <v>55</v>
      </c>
      <c r="S234" t="s">
        <v>67</v>
      </c>
      <c r="U234" t="s">
        <v>72</v>
      </c>
      <c r="W234" t="s">
        <v>419</v>
      </c>
      <c r="AD234" t="s">
        <v>24</v>
      </c>
      <c r="AE234" t="s">
        <v>1028</v>
      </c>
      <c r="AF234" t="s">
        <v>61</v>
      </c>
      <c r="AG234">
        <v>0.9</v>
      </c>
      <c r="AI234" t="s">
        <v>42</v>
      </c>
      <c r="AJ234">
        <v>0.9</v>
      </c>
    </row>
    <row r="235" spans="1:36" x14ac:dyDescent="0.25">
      <c r="A235" t="s">
        <v>448</v>
      </c>
      <c r="F235" t="s">
        <v>448</v>
      </c>
      <c r="G235">
        <v>42458</v>
      </c>
      <c r="I235" t="s">
        <v>1023</v>
      </c>
      <c r="J235" t="s">
        <v>40</v>
      </c>
      <c r="K235" t="s">
        <v>181</v>
      </c>
      <c r="L235" t="s">
        <v>42</v>
      </c>
      <c r="M235">
        <v>0</v>
      </c>
      <c r="N235">
        <v>0</v>
      </c>
      <c r="O235">
        <f t="shared" si="10"/>
        <v>1</v>
      </c>
      <c r="Q235" t="s">
        <v>55</v>
      </c>
      <c r="S235" t="s">
        <v>67</v>
      </c>
      <c r="U235" t="s">
        <v>72</v>
      </c>
      <c r="W235" t="s">
        <v>181</v>
      </c>
      <c r="AD235" t="s">
        <v>24</v>
      </c>
      <c r="AE235" t="s">
        <v>1026</v>
      </c>
      <c r="AF235" t="s">
        <v>53</v>
      </c>
      <c r="AG235">
        <v>1.8</v>
      </c>
      <c r="AI235" t="s">
        <v>42</v>
      </c>
      <c r="AJ235">
        <v>1.8</v>
      </c>
    </row>
    <row r="236" spans="1:36" x14ac:dyDescent="0.25">
      <c r="A236" t="s">
        <v>448</v>
      </c>
      <c r="F236" t="s">
        <v>448</v>
      </c>
      <c r="G236">
        <v>42458</v>
      </c>
      <c r="I236" t="s">
        <v>1023</v>
      </c>
      <c r="J236" t="s">
        <v>40</v>
      </c>
      <c r="K236" t="s">
        <v>451</v>
      </c>
      <c r="L236" t="s">
        <v>42</v>
      </c>
      <c r="M236">
        <v>0</v>
      </c>
      <c r="N236">
        <v>0</v>
      </c>
      <c r="O236">
        <f t="shared" si="10"/>
        <v>1</v>
      </c>
      <c r="Q236" t="s">
        <v>55</v>
      </c>
      <c r="S236" t="s">
        <v>67</v>
      </c>
      <c r="U236" t="s">
        <v>72</v>
      </c>
      <c r="W236" t="s">
        <v>451</v>
      </c>
      <c r="AD236" t="s">
        <v>24</v>
      </c>
      <c r="AE236" t="s">
        <v>1026</v>
      </c>
      <c r="AF236" t="s">
        <v>53</v>
      </c>
      <c r="AG236">
        <v>1.1000000000000001</v>
      </c>
      <c r="AI236" t="s">
        <v>42</v>
      </c>
      <c r="AJ236">
        <v>1.1000000000000001</v>
      </c>
    </row>
    <row r="237" spans="1:36" x14ac:dyDescent="0.25">
      <c r="A237" t="s">
        <v>448</v>
      </c>
      <c r="F237" t="s">
        <v>448</v>
      </c>
      <c r="G237">
        <v>42458</v>
      </c>
      <c r="I237" t="s">
        <v>1023</v>
      </c>
      <c r="J237" t="s">
        <v>40</v>
      </c>
      <c r="K237" t="s">
        <v>178</v>
      </c>
      <c r="L237" t="s">
        <v>42</v>
      </c>
      <c r="M237">
        <v>0</v>
      </c>
      <c r="N237">
        <v>0</v>
      </c>
      <c r="O237">
        <f t="shared" si="10"/>
        <v>6</v>
      </c>
      <c r="Q237" t="s">
        <v>55</v>
      </c>
      <c r="S237" t="s">
        <v>67</v>
      </c>
      <c r="U237" t="s">
        <v>72</v>
      </c>
      <c r="W237" t="s">
        <v>178</v>
      </c>
      <c r="AD237" t="s">
        <v>24</v>
      </c>
      <c r="AE237" t="s">
        <v>1028</v>
      </c>
      <c r="AF237" t="s">
        <v>53</v>
      </c>
      <c r="AG237">
        <v>2.7</v>
      </c>
      <c r="AI237" t="s">
        <v>42</v>
      </c>
      <c r="AJ237">
        <v>2.7</v>
      </c>
    </row>
    <row r="238" spans="1:36" x14ac:dyDescent="0.25">
      <c r="A238" t="s">
        <v>448</v>
      </c>
      <c r="F238" t="s">
        <v>448</v>
      </c>
      <c r="G238">
        <v>42458</v>
      </c>
      <c r="I238" t="s">
        <v>1023</v>
      </c>
      <c r="J238" t="s">
        <v>40</v>
      </c>
      <c r="K238" t="s">
        <v>221</v>
      </c>
      <c r="L238" t="s">
        <v>42</v>
      </c>
      <c r="M238">
        <v>0</v>
      </c>
      <c r="N238">
        <v>0</v>
      </c>
      <c r="O238">
        <f t="shared" si="10"/>
        <v>4</v>
      </c>
      <c r="Q238" t="s">
        <v>55</v>
      </c>
      <c r="S238" t="s">
        <v>67</v>
      </c>
      <c r="U238" t="s">
        <v>220</v>
      </c>
      <c r="W238" t="s">
        <v>221</v>
      </c>
      <c r="AD238" t="s">
        <v>24</v>
      </c>
      <c r="AE238" t="s">
        <v>1028</v>
      </c>
      <c r="AF238" t="s">
        <v>53</v>
      </c>
      <c r="AG238">
        <v>7.1</v>
      </c>
      <c r="AI238" t="s">
        <v>42</v>
      </c>
      <c r="AJ238">
        <v>7.1</v>
      </c>
    </row>
    <row r="239" spans="1:36" x14ac:dyDescent="0.25">
      <c r="A239" t="s">
        <v>448</v>
      </c>
      <c r="F239" t="s">
        <v>448</v>
      </c>
      <c r="G239">
        <v>42458</v>
      </c>
      <c r="I239" t="s">
        <v>1023</v>
      </c>
      <c r="J239" t="s">
        <v>40</v>
      </c>
      <c r="K239" t="s">
        <v>387</v>
      </c>
      <c r="L239" t="s">
        <v>42</v>
      </c>
      <c r="M239">
        <v>0</v>
      </c>
      <c r="N239">
        <v>0</v>
      </c>
      <c r="O239">
        <f t="shared" si="10"/>
        <v>2</v>
      </c>
      <c r="Q239" t="s">
        <v>55</v>
      </c>
      <c r="S239" t="s">
        <v>67</v>
      </c>
      <c r="U239" t="s">
        <v>220</v>
      </c>
      <c r="W239" t="s">
        <v>387</v>
      </c>
      <c r="AD239" t="s">
        <v>24</v>
      </c>
      <c r="AE239" t="s">
        <v>1028</v>
      </c>
      <c r="AF239" t="s">
        <v>53</v>
      </c>
      <c r="AG239">
        <v>4.4000000000000004</v>
      </c>
      <c r="AI239" t="s">
        <v>42</v>
      </c>
      <c r="AJ239">
        <v>4.4000000000000004</v>
      </c>
    </row>
    <row r="240" spans="1:36" x14ac:dyDescent="0.25">
      <c r="A240" t="s">
        <v>448</v>
      </c>
      <c r="F240" t="s">
        <v>448</v>
      </c>
      <c r="G240">
        <v>42458</v>
      </c>
      <c r="I240" t="s">
        <v>1023</v>
      </c>
      <c r="J240" t="s">
        <v>40</v>
      </c>
      <c r="K240" t="s">
        <v>86</v>
      </c>
      <c r="L240" t="s">
        <v>42</v>
      </c>
      <c r="M240">
        <v>0</v>
      </c>
      <c r="N240">
        <v>0</v>
      </c>
      <c r="O240">
        <f t="shared" si="10"/>
        <v>18</v>
      </c>
      <c r="Q240" t="s">
        <v>55</v>
      </c>
      <c r="S240" t="s">
        <v>67</v>
      </c>
      <c r="U240" t="s">
        <v>80</v>
      </c>
      <c r="W240" t="s">
        <v>86</v>
      </c>
      <c r="AD240" t="s">
        <v>24</v>
      </c>
      <c r="AG240">
        <v>5.9</v>
      </c>
      <c r="AI240" t="s">
        <v>42</v>
      </c>
      <c r="AJ240">
        <v>5.9</v>
      </c>
    </row>
    <row r="241" spans="1:36" x14ac:dyDescent="0.25">
      <c r="A241" t="s">
        <v>448</v>
      </c>
      <c r="F241" t="s">
        <v>448</v>
      </c>
      <c r="G241">
        <v>42458</v>
      </c>
      <c r="I241" t="s">
        <v>1023</v>
      </c>
      <c r="J241" t="s">
        <v>40</v>
      </c>
      <c r="K241" t="s">
        <v>199</v>
      </c>
      <c r="L241" t="s">
        <v>42</v>
      </c>
      <c r="M241">
        <v>0</v>
      </c>
      <c r="N241">
        <v>0</v>
      </c>
      <c r="O241">
        <f t="shared" si="10"/>
        <v>9</v>
      </c>
      <c r="Q241" t="s">
        <v>55</v>
      </c>
      <c r="S241" t="s">
        <v>67</v>
      </c>
      <c r="U241" t="s">
        <v>80</v>
      </c>
      <c r="W241" t="s">
        <v>199</v>
      </c>
      <c r="AD241" t="s">
        <v>24</v>
      </c>
      <c r="AE241" t="s">
        <v>1026</v>
      </c>
      <c r="AF241" t="s">
        <v>53</v>
      </c>
      <c r="AG241">
        <v>2.4</v>
      </c>
      <c r="AI241" t="s">
        <v>42</v>
      </c>
      <c r="AJ241">
        <v>2.4</v>
      </c>
    </row>
    <row r="242" spans="1:36" x14ac:dyDescent="0.25">
      <c r="A242" t="s">
        <v>448</v>
      </c>
      <c r="F242" t="s">
        <v>448</v>
      </c>
      <c r="G242">
        <v>42458</v>
      </c>
      <c r="I242" t="s">
        <v>1023</v>
      </c>
      <c r="J242" t="s">
        <v>40</v>
      </c>
      <c r="K242" t="s">
        <v>203</v>
      </c>
      <c r="L242" t="s">
        <v>42</v>
      </c>
      <c r="M242">
        <v>0</v>
      </c>
      <c r="N242">
        <v>0</v>
      </c>
      <c r="O242">
        <f t="shared" si="10"/>
        <v>1</v>
      </c>
      <c r="Q242" t="s">
        <v>55</v>
      </c>
      <c r="S242" t="s">
        <v>67</v>
      </c>
      <c r="U242" t="s">
        <v>80</v>
      </c>
      <c r="W242" t="s">
        <v>203</v>
      </c>
      <c r="AD242" t="str">
        <f>INDEX(Rank,MATCH(K242,FinalID,0),1)</f>
        <v>Family</v>
      </c>
      <c r="AE242" t="s">
        <v>1025</v>
      </c>
      <c r="AF242" t="s">
        <v>53</v>
      </c>
      <c r="AG242">
        <v>8</v>
      </c>
      <c r="AI242" t="s">
        <v>42</v>
      </c>
      <c r="AJ242">
        <v>8</v>
      </c>
    </row>
    <row r="243" spans="1:36" x14ac:dyDescent="0.25">
      <c r="A243" t="s">
        <v>453</v>
      </c>
      <c r="F243" t="s">
        <v>453</v>
      </c>
      <c r="G243">
        <v>42439</v>
      </c>
      <c r="I243" t="s">
        <v>1023</v>
      </c>
      <c r="J243" t="s">
        <v>206</v>
      </c>
      <c r="K243" t="s">
        <v>336</v>
      </c>
      <c r="L243" t="s">
        <v>42</v>
      </c>
      <c r="M243">
        <v>0</v>
      </c>
      <c r="N243">
        <v>0</v>
      </c>
      <c r="O243">
        <f t="shared" si="10"/>
        <v>1</v>
      </c>
      <c r="Q243" t="s">
        <v>333</v>
      </c>
      <c r="S243" t="s">
        <v>334</v>
      </c>
      <c r="U243" t="s">
        <v>335</v>
      </c>
      <c r="W243" t="s">
        <v>336</v>
      </c>
      <c r="AD243" t="str">
        <f>INDEX(Rank,MATCH(K243,FinalID,0),1)</f>
        <v>Family</v>
      </c>
      <c r="AE243" t="s">
        <v>1027</v>
      </c>
      <c r="AF243" t="s">
        <v>61</v>
      </c>
      <c r="AG243">
        <v>9.3000000000000007</v>
      </c>
      <c r="AI243" t="s">
        <v>42</v>
      </c>
      <c r="AJ243">
        <v>9.3000000000000007</v>
      </c>
    </row>
    <row r="244" spans="1:36" x14ac:dyDescent="0.25">
      <c r="A244" t="s">
        <v>453</v>
      </c>
      <c r="F244" t="s">
        <v>453</v>
      </c>
      <c r="G244">
        <v>42439</v>
      </c>
      <c r="I244" t="s">
        <v>1023</v>
      </c>
      <c r="J244" t="s">
        <v>206</v>
      </c>
      <c r="K244" t="s">
        <v>346</v>
      </c>
      <c r="L244" t="s">
        <v>42</v>
      </c>
      <c r="M244">
        <v>0</v>
      </c>
      <c r="N244">
        <v>0</v>
      </c>
      <c r="O244">
        <f t="shared" si="10"/>
        <v>1</v>
      </c>
      <c r="Q244" t="s">
        <v>208</v>
      </c>
      <c r="S244" t="s">
        <v>209</v>
      </c>
      <c r="U244" t="s">
        <v>210</v>
      </c>
      <c r="W244" t="s">
        <v>346</v>
      </c>
      <c r="AD244" t="str">
        <f>INDEX(Rank,MATCH(K244,FinalID,0),1)</f>
        <v>Family</v>
      </c>
      <c r="AE244" t="s">
        <v>1028</v>
      </c>
      <c r="AF244" t="s">
        <v>213</v>
      </c>
      <c r="AG244">
        <v>7.8</v>
      </c>
      <c r="AI244" t="s">
        <v>42</v>
      </c>
      <c r="AJ244">
        <v>7.8</v>
      </c>
    </row>
    <row r="245" spans="1:36" x14ac:dyDescent="0.25">
      <c r="A245" t="s">
        <v>453</v>
      </c>
      <c r="F245" t="s">
        <v>453</v>
      </c>
      <c r="G245">
        <v>42439</v>
      </c>
      <c r="I245" t="s">
        <v>1023</v>
      </c>
      <c r="J245" t="s">
        <v>206</v>
      </c>
      <c r="K245" t="s">
        <v>211</v>
      </c>
      <c r="L245" t="s">
        <v>42</v>
      </c>
      <c r="M245">
        <v>0</v>
      </c>
      <c r="N245">
        <v>0</v>
      </c>
      <c r="O245">
        <f t="shared" si="10"/>
        <v>1</v>
      </c>
      <c r="Q245" t="s">
        <v>208</v>
      </c>
      <c r="S245" t="s">
        <v>209</v>
      </c>
      <c r="U245" t="s">
        <v>210</v>
      </c>
      <c r="W245" t="s">
        <v>211</v>
      </c>
      <c r="AD245" t="s">
        <v>24</v>
      </c>
      <c r="AE245" t="s">
        <v>1028</v>
      </c>
      <c r="AF245" t="s">
        <v>213</v>
      </c>
      <c r="AG245">
        <v>7</v>
      </c>
      <c r="AI245" t="s">
        <v>42</v>
      </c>
      <c r="AJ245">
        <v>7</v>
      </c>
    </row>
    <row r="246" spans="1:36" x14ac:dyDescent="0.25">
      <c r="A246" t="s">
        <v>453</v>
      </c>
      <c r="F246" t="s">
        <v>453</v>
      </c>
      <c r="G246">
        <v>42439</v>
      </c>
      <c r="I246" t="s">
        <v>1023</v>
      </c>
      <c r="J246" t="s">
        <v>206</v>
      </c>
      <c r="K246" t="s">
        <v>456</v>
      </c>
      <c r="L246" t="s">
        <v>42</v>
      </c>
      <c r="M246">
        <v>0</v>
      </c>
      <c r="N246">
        <v>0</v>
      </c>
      <c r="O246">
        <f t="shared" si="10"/>
        <v>1</v>
      </c>
      <c r="Q246" t="s">
        <v>208</v>
      </c>
      <c r="S246" t="s">
        <v>209</v>
      </c>
      <c r="U246" t="s">
        <v>210</v>
      </c>
      <c r="W246" t="s">
        <v>457</v>
      </c>
      <c r="AD246" t="s">
        <v>24</v>
      </c>
      <c r="AE246" t="s">
        <v>1028</v>
      </c>
      <c r="AF246" t="s">
        <v>213</v>
      </c>
      <c r="AG246">
        <v>7.6</v>
      </c>
      <c r="AI246" t="s">
        <v>42</v>
      </c>
      <c r="AJ246">
        <v>7.6</v>
      </c>
    </row>
    <row r="247" spans="1:36" x14ac:dyDescent="0.25">
      <c r="A247" t="s">
        <v>453</v>
      </c>
      <c r="F247" t="s">
        <v>453</v>
      </c>
      <c r="G247">
        <v>42439</v>
      </c>
      <c r="I247" t="s">
        <v>1023</v>
      </c>
      <c r="J247" t="s">
        <v>206</v>
      </c>
      <c r="K247" t="s">
        <v>290</v>
      </c>
      <c r="L247" t="s">
        <v>42</v>
      </c>
      <c r="M247">
        <v>0</v>
      </c>
      <c r="N247">
        <v>0</v>
      </c>
      <c r="O247">
        <f t="shared" si="10"/>
        <v>42</v>
      </c>
      <c r="Q247" t="s">
        <v>55</v>
      </c>
      <c r="S247" t="s">
        <v>67</v>
      </c>
      <c r="U247" t="s">
        <v>57</v>
      </c>
      <c r="W247" t="s">
        <v>290</v>
      </c>
      <c r="AD247" t="s">
        <v>24</v>
      </c>
      <c r="AG247">
        <v>0.4</v>
      </c>
      <c r="AI247" t="s">
        <v>42</v>
      </c>
      <c r="AJ247">
        <v>0.4</v>
      </c>
    </row>
    <row r="248" spans="1:36" x14ac:dyDescent="0.25">
      <c r="A248" t="s">
        <v>453</v>
      </c>
      <c r="F248" t="s">
        <v>453</v>
      </c>
      <c r="G248">
        <v>42439</v>
      </c>
      <c r="I248" t="s">
        <v>1023</v>
      </c>
      <c r="J248" t="s">
        <v>206</v>
      </c>
      <c r="K248" t="s">
        <v>325</v>
      </c>
      <c r="L248" t="s">
        <v>42</v>
      </c>
      <c r="M248">
        <v>0</v>
      </c>
      <c r="N248">
        <v>0</v>
      </c>
      <c r="O248">
        <f t="shared" si="10"/>
        <v>1</v>
      </c>
      <c r="Q248" t="s">
        <v>55</v>
      </c>
      <c r="S248" t="s">
        <v>67</v>
      </c>
      <c r="U248" t="s">
        <v>324</v>
      </c>
      <c r="W248" t="s">
        <v>325</v>
      </c>
      <c r="AD248" t="s">
        <v>24</v>
      </c>
      <c r="AE248" t="s">
        <v>1027</v>
      </c>
      <c r="AF248" t="s">
        <v>213</v>
      </c>
      <c r="AG248">
        <v>8.3000000000000007</v>
      </c>
      <c r="AI248" t="s">
        <v>42</v>
      </c>
      <c r="AJ248">
        <v>8.3000000000000007</v>
      </c>
    </row>
    <row r="249" spans="1:36" x14ac:dyDescent="0.25">
      <c r="A249" t="s">
        <v>453</v>
      </c>
      <c r="F249" t="s">
        <v>453</v>
      </c>
      <c r="G249">
        <v>42439</v>
      </c>
      <c r="I249" t="s">
        <v>1023</v>
      </c>
      <c r="J249" t="s">
        <v>206</v>
      </c>
      <c r="K249" t="s">
        <v>339</v>
      </c>
      <c r="L249" t="s">
        <v>42</v>
      </c>
      <c r="M249">
        <v>0</v>
      </c>
      <c r="N249">
        <v>0</v>
      </c>
      <c r="O249">
        <f t="shared" si="10"/>
        <v>10</v>
      </c>
      <c r="Q249" t="s">
        <v>55</v>
      </c>
      <c r="S249" t="s">
        <v>67</v>
      </c>
      <c r="U249" t="s">
        <v>324</v>
      </c>
      <c r="W249" t="s">
        <v>328</v>
      </c>
      <c r="AD249" t="s">
        <v>24</v>
      </c>
      <c r="AE249" t="s">
        <v>1027</v>
      </c>
      <c r="AF249" t="s">
        <v>330</v>
      </c>
      <c r="AG249">
        <v>9.3000000000000007</v>
      </c>
      <c r="AI249" t="s">
        <v>42</v>
      </c>
      <c r="AJ249">
        <v>9.3000000000000007</v>
      </c>
    </row>
    <row r="250" spans="1:36" x14ac:dyDescent="0.25">
      <c r="A250" t="s">
        <v>453</v>
      </c>
      <c r="F250" t="s">
        <v>453</v>
      </c>
      <c r="G250">
        <v>42439</v>
      </c>
      <c r="I250" t="s">
        <v>1023</v>
      </c>
      <c r="J250" t="s">
        <v>206</v>
      </c>
      <c r="K250" t="s">
        <v>171</v>
      </c>
      <c r="L250" t="s">
        <v>42</v>
      </c>
      <c r="M250">
        <v>0</v>
      </c>
      <c r="N250">
        <v>0</v>
      </c>
      <c r="O250">
        <f t="shared" si="10"/>
        <v>1</v>
      </c>
      <c r="Q250" t="s">
        <v>55</v>
      </c>
      <c r="S250" t="s">
        <v>67</v>
      </c>
      <c r="U250" t="s">
        <v>72</v>
      </c>
      <c r="W250" t="s">
        <v>171</v>
      </c>
      <c r="AD250" t="str">
        <f>INDEX(Rank,MATCH(K250,FinalID,0),1)</f>
        <v>Family</v>
      </c>
      <c r="AE250" t="s">
        <v>1026</v>
      </c>
      <c r="AF250" t="s">
        <v>53</v>
      </c>
      <c r="AG250">
        <v>6.5</v>
      </c>
      <c r="AI250" t="s">
        <v>42</v>
      </c>
      <c r="AJ250">
        <v>6.5</v>
      </c>
    </row>
    <row r="251" spans="1:36" x14ac:dyDescent="0.25">
      <c r="A251" t="s">
        <v>453</v>
      </c>
      <c r="F251" t="s">
        <v>453</v>
      </c>
      <c r="G251">
        <v>42439</v>
      </c>
      <c r="I251" t="s">
        <v>1023</v>
      </c>
      <c r="J251" t="s">
        <v>206</v>
      </c>
      <c r="K251" t="s">
        <v>381</v>
      </c>
      <c r="L251" t="s">
        <v>42</v>
      </c>
      <c r="M251">
        <v>0</v>
      </c>
      <c r="N251">
        <v>0</v>
      </c>
      <c r="O251">
        <f t="shared" si="10"/>
        <v>1</v>
      </c>
      <c r="Q251" t="s">
        <v>55</v>
      </c>
      <c r="S251" t="s">
        <v>67</v>
      </c>
      <c r="U251" t="s">
        <v>72</v>
      </c>
      <c r="W251" t="s">
        <v>381</v>
      </c>
      <c r="AD251" t="s">
        <v>24</v>
      </c>
      <c r="AE251" t="s">
        <v>1028</v>
      </c>
      <c r="AF251" t="s">
        <v>53</v>
      </c>
      <c r="AG251">
        <v>5</v>
      </c>
      <c r="AI251" t="s">
        <v>42</v>
      </c>
      <c r="AJ251">
        <v>5</v>
      </c>
    </row>
    <row r="252" spans="1:36" x14ac:dyDescent="0.25">
      <c r="A252" t="s">
        <v>453</v>
      </c>
      <c r="F252" t="s">
        <v>453</v>
      </c>
      <c r="G252">
        <v>42439</v>
      </c>
      <c r="I252" t="s">
        <v>1023</v>
      </c>
      <c r="J252" t="s">
        <v>206</v>
      </c>
      <c r="K252" t="s">
        <v>451</v>
      </c>
      <c r="L252" t="s">
        <v>42</v>
      </c>
      <c r="M252">
        <v>0</v>
      </c>
      <c r="N252">
        <v>0</v>
      </c>
      <c r="O252">
        <f t="shared" si="10"/>
        <v>2</v>
      </c>
      <c r="Q252" t="s">
        <v>55</v>
      </c>
      <c r="S252" t="s">
        <v>67</v>
      </c>
      <c r="U252" t="s">
        <v>72</v>
      </c>
      <c r="W252" t="s">
        <v>451</v>
      </c>
      <c r="AD252" t="s">
        <v>24</v>
      </c>
      <c r="AE252" t="s">
        <v>1026</v>
      </c>
      <c r="AF252" t="s">
        <v>53</v>
      </c>
      <c r="AG252">
        <v>1.1000000000000001</v>
      </c>
      <c r="AI252" t="s">
        <v>42</v>
      </c>
      <c r="AJ252">
        <v>1.1000000000000001</v>
      </c>
    </row>
    <row r="253" spans="1:36" x14ac:dyDescent="0.25">
      <c r="A253" t="s">
        <v>453</v>
      </c>
      <c r="F253" t="s">
        <v>453</v>
      </c>
      <c r="G253">
        <v>42439</v>
      </c>
      <c r="I253" t="s">
        <v>1023</v>
      </c>
      <c r="J253" t="s">
        <v>206</v>
      </c>
      <c r="K253" t="s">
        <v>221</v>
      </c>
      <c r="L253" t="s">
        <v>42</v>
      </c>
      <c r="M253">
        <v>0</v>
      </c>
      <c r="N253">
        <v>0</v>
      </c>
      <c r="O253">
        <f t="shared" si="10"/>
        <v>12</v>
      </c>
      <c r="Q253" t="s">
        <v>55</v>
      </c>
      <c r="S253" t="s">
        <v>67</v>
      </c>
      <c r="U253" t="s">
        <v>220</v>
      </c>
      <c r="W253" t="s">
        <v>221</v>
      </c>
      <c r="AD253" t="s">
        <v>24</v>
      </c>
      <c r="AE253" t="s">
        <v>1028</v>
      </c>
      <c r="AF253" t="s">
        <v>53</v>
      </c>
      <c r="AG253">
        <v>7.1</v>
      </c>
      <c r="AI253" t="s">
        <v>42</v>
      </c>
      <c r="AJ253">
        <v>7.1</v>
      </c>
    </row>
    <row r="254" spans="1:36" x14ac:dyDescent="0.25">
      <c r="A254" t="s">
        <v>453</v>
      </c>
      <c r="F254" t="s">
        <v>453</v>
      </c>
      <c r="G254">
        <v>42439</v>
      </c>
      <c r="I254" t="s">
        <v>1023</v>
      </c>
      <c r="J254" t="s">
        <v>206</v>
      </c>
      <c r="K254" t="s">
        <v>86</v>
      </c>
      <c r="L254" t="s">
        <v>42</v>
      </c>
      <c r="M254">
        <v>0</v>
      </c>
      <c r="N254">
        <v>0</v>
      </c>
      <c r="O254">
        <f t="shared" si="10"/>
        <v>40</v>
      </c>
      <c r="Q254" t="s">
        <v>55</v>
      </c>
      <c r="S254" t="s">
        <v>67</v>
      </c>
      <c r="U254" t="s">
        <v>80</v>
      </c>
      <c r="W254" t="s">
        <v>86</v>
      </c>
      <c r="AD254" t="s">
        <v>24</v>
      </c>
      <c r="AG254">
        <v>5.9</v>
      </c>
      <c r="AI254" t="s">
        <v>42</v>
      </c>
      <c r="AJ254">
        <v>5.9</v>
      </c>
    </row>
    <row r="255" spans="1:36" x14ac:dyDescent="0.25">
      <c r="A255" t="s">
        <v>453</v>
      </c>
      <c r="F255" t="s">
        <v>453</v>
      </c>
      <c r="G255">
        <v>42439</v>
      </c>
      <c r="I255" t="s">
        <v>1023</v>
      </c>
      <c r="J255" t="s">
        <v>206</v>
      </c>
      <c r="K255" t="s">
        <v>470</v>
      </c>
      <c r="L255" t="s">
        <v>42</v>
      </c>
      <c r="M255">
        <v>0</v>
      </c>
      <c r="N255">
        <v>0</v>
      </c>
      <c r="O255">
        <f t="shared" si="10"/>
        <v>1</v>
      </c>
      <c r="Q255" t="s">
        <v>55</v>
      </c>
      <c r="S255" t="s">
        <v>67</v>
      </c>
      <c r="U255" t="s">
        <v>80</v>
      </c>
      <c r="W255" t="s">
        <v>471</v>
      </c>
      <c r="AD255" t="s">
        <v>24</v>
      </c>
      <c r="AE255" t="s">
        <v>1025</v>
      </c>
      <c r="AF255" t="s">
        <v>190</v>
      </c>
      <c r="AI255" t="s">
        <v>42</v>
      </c>
    </row>
    <row r="256" spans="1:36" x14ac:dyDescent="0.25">
      <c r="A256" t="s">
        <v>453</v>
      </c>
      <c r="F256" t="s">
        <v>453</v>
      </c>
      <c r="G256">
        <v>42439</v>
      </c>
      <c r="I256" t="s">
        <v>1023</v>
      </c>
      <c r="J256" t="s">
        <v>206</v>
      </c>
      <c r="K256" t="s">
        <v>203</v>
      </c>
      <c r="L256" t="s">
        <v>42</v>
      </c>
      <c r="M256">
        <v>0</v>
      </c>
      <c r="N256">
        <v>0</v>
      </c>
      <c r="O256">
        <f t="shared" si="10"/>
        <v>1</v>
      </c>
      <c r="Q256" t="s">
        <v>55</v>
      </c>
      <c r="S256" t="s">
        <v>67</v>
      </c>
      <c r="U256" t="s">
        <v>80</v>
      </c>
      <c r="W256" t="s">
        <v>203</v>
      </c>
      <c r="AD256" t="str">
        <f>INDEX(Rank,MATCH(K256,FinalID,0),1)</f>
        <v>Family</v>
      </c>
      <c r="AE256" t="s">
        <v>1025</v>
      </c>
      <c r="AF256" t="s">
        <v>53</v>
      </c>
      <c r="AG256">
        <v>8</v>
      </c>
      <c r="AI256" t="s">
        <v>42</v>
      </c>
      <c r="AJ256">
        <v>8</v>
      </c>
    </row>
    <row r="257" spans="1:36" x14ac:dyDescent="0.25">
      <c r="A257" t="s">
        <v>472</v>
      </c>
      <c r="F257" t="s">
        <v>472</v>
      </c>
      <c r="G257">
        <v>42459</v>
      </c>
      <c r="I257" t="s">
        <v>1023</v>
      </c>
      <c r="J257" t="s">
        <v>206</v>
      </c>
      <c r="K257" t="s">
        <v>290</v>
      </c>
      <c r="L257" t="s">
        <v>42</v>
      </c>
      <c r="M257">
        <v>0</v>
      </c>
      <c r="N257">
        <v>0</v>
      </c>
      <c r="O257">
        <f t="shared" si="10"/>
        <v>32</v>
      </c>
      <c r="Q257" t="s">
        <v>55</v>
      </c>
      <c r="S257" t="s">
        <v>67</v>
      </c>
      <c r="U257" t="s">
        <v>57</v>
      </c>
      <c r="W257" t="s">
        <v>290</v>
      </c>
      <c r="AD257" t="s">
        <v>24</v>
      </c>
      <c r="AG257">
        <v>0.4</v>
      </c>
      <c r="AI257" t="s">
        <v>42</v>
      </c>
      <c r="AJ257">
        <v>0.4</v>
      </c>
    </row>
    <row r="258" spans="1:36" x14ac:dyDescent="0.25">
      <c r="A258" t="s">
        <v>472</v>
      </c>
      <c r="F258" t="s">
        <v>472</v>
      </c>
      <c r="G258">
        <v>42459</v>
      </c>
      <c r="I258" t="s">
        <v>1023</v>
      </c>
      <c r="J258" t="s">
        <v>206</v>
      </c>
      <c r="K258" t="s">
        <v>64</v>
      </c>
      <c r="L258" t="s">
        <v>42</v>
      </c>
      <c r="M258">
        <v>0</v>
      </c>
      <c r="N258">
        <v>0</v>
      </c>
      <c r="O258">
        <f t="shared" ref="O258:O321" si="12">SUMIFS(Count,StationID,A258,SampleID,F258,CollDate,G258,ModTaxa,K258)</f>
        <v>2</v>
      </c>
      <c r="Q258" t="s">
        <v>55</v>
      </c>
      <c r="S258" t="s">
        <v>56</v>
      </c>
      <c r="U258" t="s">
        <v>63</v>
      </c>
      <c r="W258" t="s">
        <v>64</v>
      </c>
      <c r="AD258" t="s">
        <v>24</v>
      </c>
      <c r="AE258" t="s">
        <v>1025</v>
      </c>
      <c r="AF258" t="s">
        <v>61</v>
      </c>
      <c r="AG258">
        <v>2.6</v>
      </c>
      <c r="AI258" t="s">
        <v>42</v>
      </c>
      <c r="AJ258">
        <v>2.6</v>
      </c>
    </row>
    <row r="259" spans="1:36" x14ac:dyDescent="0.25">
      <c r="A259" t="s">
        <v>472</v>
      </c>
      <c r="F259" t="s">
        <v>472</v>
      </c>
      <c r="G259">
        <v>42459</v>
      </c>
      <c r="I259" t="s">
        <v>1023</v>
      </c>
      <c r="J259" t="s">
        <v>206</v>
      </c>
      <c r="K259" t="s">
        <v>142</v>
      </c>
      <c r="L259" t="s">
        <v>42</v>
      </c>
      <c r="M259">
        <v>0</v>
      </c>
      <c r="N259">
        <v>0</v>
      </c>
      <c r="O259">
        <f t="shared" si="12"/>
        <v>2</v>
      </c>
      <c r="Q259" t="s">
        <v>55</v>
      </c>
      <c r="S259" t="s">
        <v>67</v>
      </c>
      <c r="U259" t="s">
        <v>68</v>
      </c>
      <c r="W259" t="s">
        <v>142</v>
      </c>
      <c r="AD259" t="s">
        <v>24</v>
      </c>
      <c r="AE259" t="s">
        <v>1028</v>
      </c>
      <c r="AF259" t="s">
        <v>53</v>
      </c>
      <c r="AG259">
        <v>1.7</v>
      </c>
      <c r="AI259" t="s">
        <v>42</v>
      </c>
      <c r="AJ259">
        <v>1.7</v>
      </c>
    </row>
    <row r="260" spans="1:36" x14ac:dyDescent="0.25">
      <c r="A260" t="s">
        <v>472</v>
      </c>
      <c r="F260" t="s">
        <v>472</v>
      </c>
      <c r="G260">
        <v>42459</v>
      </c>
      <c r="I260" t="s">
        <v>1023</v>
      </c>
      <c r="J260" t="s">
        <v>206</v>
      </c>
      <c r="K260" t="s">
        <v>146</v>
      </c>
      <c r="L260" t="s">
        <v>42</v>
      </c>
      <c r="M260">
        <v>0</v>
      </c>
      <c r="N260">
        <v>0</v>
      </c>
      <c r="O260">
        <f t="shared" si="12"/>
        <v>1</v>
      </c>
      <c r="Q260" t="s">
        <v>55</v>
      </c>
      <c r="S260" t="s">
        <v>67</v>
      </c>
      <c r="U260" t="s">
        <v>68</v>
      </c>
      <c r="W260" t="s">
        <v>146</v>
      </c>
      <c r="AD260" t="str">
        <f>INDEX(Rank,MATCH(K260,FinalID,0),1)</f>
        <v>Family</v>
      </c>
      <c r="AE260" t="s">
        <v>1025</v>
      </c>
      <c r="AF260" t="s">
        <v>148</v>
      </c>
      <c r="AG260">
        <v>3.9</v>
      </c>
      <c r="AI260" t="s">
        <v>42</v>
      </c>
      <c r="AJ260">
        <v>3.9</v>
      </c>
    </row>
    <row r="261" spans="1:36" x14ac:dyDescent="0.25">
      <c r="A261" t="s">
        <v>472</v>
      </c>
      <c r="F261" t="s">
        <v>472</v>
      </c>
      <c r="G261">
        <v>42459</v>
      </c>
      <c r="I261" t="s">
        <v>1023</v>
      </c>
      <c r="J261" t="s">
        <v>206</v>
      </c>
      <c r="K261" t="s">
        <v>325</v>
      </c>
      <c r="L261" t="s">
        <v>42</v>
      </c>
      <c r="M261">
        <v>0</v>
      </c>
      <c r="N261">
        <v>0</v>
      </c>
      <c r="O261">
        <f t="shared" si="12"/>
        <v>4</v>
      </c>
      <c r="Q261" t="s">
        <v>55</v>
      </c>
      <c r="S261" t="s">
        <v>67</v>
      </c>
      <c r="U261" t="s">
        <v>324</v>
      </c>
      <c r="W261" t="s">
        <v>325</v>
      </c>
      <c r="AD261" t="s">
        <v>24</v>
      </c>
      <c r="AE261" t="s">
        <v>1027</v>
      </c>
      <c r="AF261" t="s">
        <v>213</v>
      </c>
      <c r="AG261">
        <v>8.3000000000000007</v>
      </c>
      <c r="AI261" t="s">
        <v>42</v>
      </c>
      <c r="AJ261">
        <v>8.3000000000000007</v>
      </c>
    </row>
    <row r="262" spans="1:36" x14ac:dyDescent="0.25">
      <c r="A262" t="s">
        <v>472</v>
      </c>
      <c r="F262" t="s">
        <v>472</v>
      </c>
      <c r="G262">
        <v>42459</v>
      </c>
      <c r="I262" t="s">
        <v>1023</v>
      </c>
      <c r="J262" t="s">
        <v>206</v>
      </c>
      <c r="K262" t="s">
        <v>328</v>
      </c>
      <c r="L262" t="s">
        <v>42</v>
      </c>
      <c r="M262">
        <v>0</v>
      </c>
      <c r="N262">
        <v>0</v>
      </c>
      <c r="O262">
        <f t="shared" si="12"/>
        <v>5</v>
      </c>
      <c r="Q262" t="s">
        <v>55</v>
      </c>
      <c r="S262" t="s">
        <v>67</v>
      </c>
      <c r="U262" t="s">
        <v>324</v>
      </c>
      <c r="W262" t="s">
        <v>328</v>
      </c>
      <c r="AD262" t="s">
        <v>24</v>
      </c>
      <c r="AE262" t="s">
        <v>1027</v>
      </c>
      <c r="AF262" t="s">
        <v>330</v>
      </c>
      <c r="AG262">
        <v>9.3000000000000007</v>
      </c>
      <c r="AI262" t="s">
        <v>42</v>
      </c>
      <c r="AJ262">
        <v>9.3000000000000007</v>
      </c>
    </row>
    <row r="263" spans="1:36" x14ac:dyDescent="0.25">
      <c r="A263" t="s">
        <v>472</v>
      </c>
      <c r="F263" t="s">
        <v>472</v>
      </c>
      <c r="G263">
        <v>42459</v>
      </c>
      <c r="I263" t="s">
        <v>1023</v>
      </c>
      <c r="J263" t="s">
        <v>206</v>
      </c>
      <c r="K263" t="s">
        <v>221</v>
      </c>
      <c r="L263" t="s">
        <v>42</v>
      </c>
      <c r="M263">
        <v>0</v>
      </c>
      <c r="N263">
        <v>0</v>
      </c>
      <c r="O263">
        <f t="shared" si="12"/>
        <v>2</v>
      </c>
      <c r="Q263" t="s">
        <v>55</v>
      </c>
      <c r="S263" t="s">
        <v>67</v>
      </c>
      <c r="U263" t="s">
        <v>220</v>
      </c>
      <c r="W263" t="s">
        <v>221</v>
      </c>
      <c r="AD263" t="str">
        <f>INDEX(Rank,MATCH(K263,FinalID,0),1)</f>
        <v>Family</v>
      </c>
      <c r="AE263" t="s">
        <v>1028</v>
      </c>
      <c r="AF263" t="s">
        <v>53</v>
      </c>
      <c r="AG263">
        <v>7.1</v>
      </c>
      <c r="AI263" t="s">
        <v>42</v>
      </c>
      <c r="AJ263">
        <v>7.1</v>
      </c>
    </row>
    <row r="264" spans="1:36" x14ac:dyDescent="0.25">
      <c r="A264" t="s">
        <v>472</v>
      </c>
      <c r="F264" t="s">
        <v>472</v>
      </c>
      <c r="G264">
        <v>42459</v>
      </c>
      <c r="I264" t="s">
        <v>1023</v>
      </c>
      <c r="J264" t="s">
        <v>206</v>
      </c>
      <c r="K264" t="s">
        <v>451</v>
      </c>
      <c r="L264" t="s">
        <v>42</v>
      </c>
      <c r="M264">
        <v>0</v>
      </c>
      <c r="N264">
        <v>0</v>
      </c>
      <c r="O264">
        <f t="shared" si="12"/>
        <v>4</v>
      </c>
      <c r="Q264" t="s">
        <v>55</v>
      </c>
      <c r="S264" t="s">
        <v>67</v>
      </c>
      <c r="U264" t="s">
        <v>72</v>
      </c>
      <c r="W264" t="s">
        <v>451</v>
      </c>
      <c r="AD264" t="s">
        <v>24</v>
      </c>
      <c r="AE264" t="s">
        <v>1026</v>
      </c>
      <c r="AF264" t="s">
        <v>53</v>
      </c>
      <c r="AG264">
        <v>1.1000000000000001</v>
      </c>
      <c r="AI264" t="s">
        <v>42</v>
      </c>
      <c r="AJ264">
        <v>1.1000000000000001</v>
      </c>
    </row>
    <row r="265" spans="1:36" x14ac:dyDescent="0.25">
      <c r="A265" t="s">
        <v>472</v>
      </c>
      <c r="F265" t="s">
        <v>472</v>
      </c>
      <c r="G265">
        <v>42459</v>
      </c>
      <c r="I265" t="s">
        <v>1023</v>
      </c>
      <c r="J265" t="s">
        <v>206</v>
      </c>
      <c r="K265" t="s">
        <v>86</v>
      </c>
      <c r="L265" t="s">
        <v>42</v>
      </c>
      <c r="M265">
        <v>0</v>
      </c>
      <c r="N265">
        <v>0</v>
      </c>
      <c r="O265">
        <f t="shared" si="12"/>
        <v>58</v>
      </c>
      <c r="Q265" t="s">
        <v>55</v>
      </c>
      <c r="S265" t="s">
        <v>67</v>
      </c>
      <c r="U265" t="s">
        <v>80</v>
      </c>
      <c r="W265" t="s">
        <v>86</v>
      </c>
      <c r="AD265" t="s">
        <v>24</v>
      </c>
      <c r="AG265">
        <v>5.9</v>
      </c>
      <c r="AI265" t="s">
        <v>42</v>
      </c>
      <c r="AJ265">
        <v>5.9</v>
      </c>
    </row>
    <row r="266" spans="1:36" x14ac:dyDescent="0.25">
      <c r="A266" t="s">
        <v>472</v>
      </c>
      <c r="F266" t="s">
        <v>472</v>
      </c>
      <c r="G266">
        <v>42459</v>
      </c>
      <c r="I266" t="s">
        <v>1023</v>
      </c>
      <c r="J266" t="s">
        <v>206</v>
      </c>
      <c r="K266" t="s">
        <v>203</v>
      </c>
      <c r="L266" t="s">
        <v>42</v>
      </c>
      <c r="M266">
        <v>0</v>
      </c>
      <c r="N266">
        <v>0</v>
      </c>
      <c r="O266">
        <f t="shared" si="12"/>
        <v>1</v>
      </c>
      <c r="Q266" t="s">
        <v>55</v>
      </c>
      <c r="S266" t="s">
        <v>67</v>
      </c>
      <c r="U266" t="s">
        <v>80</v>
      </c>
      <c r="W266" t="s">
        <v>203</v>
      </c>
      <c r="AD266" t="s">
        <v>24</v>
      </c>
      <c r="AE266" t="s">
        <v>1025</v>
      </c>
      <c r="AF266" t="s">
        <v>53</v>
      </c>
      <c r="AG266">
        <v>8</v>
      </c>
      <c r="AI266" t="s">
        <v>42</v>
      </c>
      <c r="AJ266">
        <v>8</v>
      </c>
    </row>
    <row r="267" spans="1:36" x14ac:dyDescent="0.25">
      <c r="A267" t="s">
        <v>477</v>
      </c>
      <c r="F267" t="s">
        <v>477</v>
      </c>
      <c r="G267">
        <v>42459</v>
      </c>
      <c r="I267" t="s">
        <v>1023</v>
      </c>
      <c r="J267" t="s">
        <v>206</v>
      </c>
      <c r="K267" t="s">
        <v>328</v>
      </c>
      <c r="L267" t="s">
        <v>42</v>
      </c>
      <c r="M267">
        <v>0</v>
      </c>
      <c r="N267">
        <v>0</v>
      </c>
      <c r="O267">
        <f t="shared" si="12"/>
        <v>1</v>
      </c>
      <c r="Q267" t="s">
        <v>55</v>
      </c>
      <c r="S267" t="s">
        <v>67</v>
      </c>
      <c r="U267" t="s">
        <v>324</v>
      </c>
      <c r="W267" t="s">
        <v>328</v>
      </c>
      <c r="AD267" t="str">
        <f>INDEX(Rank,MATCH(K267,FinalID,0),1)</f>
        <v>Family</v>
      </c>
      <c r="AE267" t="s">
        <v>1027</v>
      </c>
      <c r="AF267" t="s">
        <v>330</v>
      </c>
      <c r="AG267">
        <v>9.3000000000000007</v>
      </c>
      <c r="AI267" t="s">
        <v>42</v>
      </c>
      <c r="AJ267">
        <v>9.3000000000000007</v>
      </c>
    </row>
    <row r="268" spans="1:36" x14ac:dyDescent="0.25">
      <c r="A268" t="s">
        <v>477</v>
      </c>
      <c r="F268" t="s">
        <v>477</v>
      </c>
      <c r="G268">
        <v>42459</v>
      </c>
      <c r="I268" t="s">
        <v>1023</v>
      </c>
      <c r="J268" t="s">
        <v>206</v>
      </c>
      <c r="K268" t="s">
        <v>171</v>
      </c>
      <c r="L268" t="s">
        <v>42</v>
      </c>
      <c r="M268">
        <v>0</v>
      </c>
      <c r="N268">
        <v>0</v>
      </c>
      <c r="O268">
        <f t="shared" si="12"/>
        <v>6</v>
      </c>
      <c r="Q268" t="s">
        <v>55</v>
      </c>
      <c r="S268" t="s">
        <v>67</v>
      </c>
      <c r="U268" t="s">
        <v>72</v>
      </c>
      <c r="W268" t="s">
        <v>171</v>
      </c>
      <c r="AD268" t="str">
        <f>INDEX(Rank,MATCH(K268,FinalID,0),1)</f>
        <v>Family</v>
      </c>
      <c r="AE268" t="s">
        <v>1026</v>
      </c>
      <c r="AF268" t="s">
        <v>53</v>
      </c>
      <c r="AG268">
        <v>6.5</v>
      </c>
      <c r="AI268" t="s">
        <v>42</v>
      </c>
      <c r="AJ268">
        <v>6.5</v>
      </c>
    </row>
    <row r="269" spans="1:36" x14ac:dyDescent="0.25">
      <c r="A269" t="s">
        <v>477</v>
      </c>
      <c r="F269" t="s">
        <v>477</v>
      </c>
      <c r="G269">
        <v>42459</v>
      </c>
      <c r="I269" t="s">
        <v>1023</v>
      </c>
      <c r="J269" t="s">
        <v>206</v>
      </c>
      <c r="K269" t="s">
        <v>86</v>
      </c>
      <c r="L269" t="s">
        <v>42</v>
      </c>
      <c r="M269">
        <v>0</v>
      </c>
      <c r="N269">
        <v>0</v>
      </c>
      <c r="O269">
        <f t="shared" si="12"/>
        <v>106</v>
      </c>
      <c r="Q269" t="s">
        <v>55</v>
      </c>
      <c r="S269" t="s">
        <v>67</v>
      </c>
      <c r="U269" t="s">
        <v>80</v>
      </c>
      <c r="W269" t="s">
        <v>86</v>
      </c>
      <c r="AD269" t="s">
        <v>24</v>
      </c>
      <c r="AG269">
        <v>5.9</v>
      </c>
      <c r="AI269" t="s">
        <v>42</v>
      </c>
      <c r="AJ269">
        <v>5.9</v>
      </c>
    </row>
    <row r="270" spans="1:36" x14ac:dyDescent="0.25">
      <c r="A270" t="s">
        <v>477</v>
      </c>
      <c r="F270" t="s">
        <v>477</v>
      </c>
      <c r="G270">
        <v>42459</v>
      </c>
      <c r="I270" t="s">
        <v>1023</v>
      </c>
      <c r="J270" t="s">
        <v>206</v>
      </c>
      <c r="K270" t="s">
        <v>199</v>
      </c>
      <c r="L270" t="s">
        <v>42</v>
      </c>
      <c r="M270">
        <v>0</v>
      </c>
      <c r="N270">
        <v>0</v>
      </c>
      <c r="O270">
        <f t="shared" si="12"/>
        <v>1</v>
      </c>
      <c r="Q270" t="s">
        <v>55</v>
      </c>
      <c r="S270" t="s">
        <v>67</v>
      </c>
      <c r="U270" t="s">
        <v>80</v>
      </c>
      <c r="W270" t="s">
        <v>199</v>
      </c>
      <c r="AD270" t="s">
        <v>24</v>
      </c>
      <c r="AE270" t="s">
        <v>1026</v>
      </c>
      <c r="AF270" t="s">
        <v>53</v>
      </c>
      <c r="AG270">
        <v>2.4</v>
      </c>
      <c r="AI270" t="s">
        <v>42</v>
      </c>
      <c r="AJ270">
        <v>2.4</v>
      </c>
    </row>
    <row r="271" spans="1:36" x14ac:dyDescent="0.25">
      <c r="A271" t="s">
        <v>477</v>
      </c>
      <c r="F271" t="s">
        <v>477</v>
      </c>
      <c r="G271">
        <v>42459</v>
      </c>
      <c r="I271" t="s">
        <v>1023</v>
      </c>
      <c r="J271" t="s">
        <v>206</v>
      </c>
      <c r="K271" t="s">
        <v>203</v>
      </c>
      <c r="L271" t="s">
        <v>42</v>
      </c>
      <c r="M271">
        <v>0</v>
      </c>
      <c r="N271">
        <v>0</v>
      </c>
      <c r="O271">
        <f t="shared" si="12"/>
        <v>1</v>
      </c>
      <c r="Q271" t="s">
        <v>55</v>
      </c>
      <c r="S271" t="s">
        <v>67</v>
      </c>
      <c r="U271" t="s">
        <v>80</v>
      </c>
      <c r="W271" t="s">
        <v>203</v>
      </c>
      <c r="AD271" t="str">
        <f>INDEX(Rank,MATCH(K271,FinalID,0),1)</f>
        <v>Family</v>
      </c>
      <c r="AE271" t="s">
        <v>1025</v>
      </c>
      <c r="AF271" t="s">
        <v>53</v>
      </c>
      <c r="AG271">
        <v>8</v>
      </c>
      <c r="AI271" t="s">
        <v>42</v>
      </c>
      <c r="AJ271">
        <v>8</v>
      </c>
    </row>
    <row r="272" spans="1:36" x14ac:dyDescent="0.25">
      <c r="A272" t="s">
        <v>478</v>
      </c>
      <c r="F272" t="s">
        <v>478</v>
      </c>
      <c r="G272">
        <v>42480</v>
      </c>
      <c r="I272" t="s">
        <v>1023</v>
      </c>
      <c r="J272" t="s">
        <v>129</v>
      </c>
      <c r="K272" t="s">
        <v>336</v>
      </c>
      <c r="L272" t="s">
        <v>42</v>
      </c>
      <c r="M272">
        <v>0</v>
      </c>
      <c r="N272">
        <v>0</v>
      </c>
      <c r="O272">
        <f t="shared" si="12"/>
        <v>3</v>
      </c>
      <c r="Q272" t="s">
        <v>333</v>
      </c>
      <c r="S272" t="s">
        <v>334</v>
      </c>
      <c r="U272" t="s">
        <v>335</v>
      </c>
      <c r="W272" t="s">
        <v>336</v>
      </c>
      <c r="AD272" t="str">
        <f>INDEX(Rank,MATCH(K272,FinalID,0),1)</f>
        <v>Family</v>
      </c>
      <c r="AE272" t="s">
        <v>1027</v>
      </c>
      <c r="AF272" t="s">
        <v>61</v>
      </c>
      <c r="AG272">
        <v>9.3000000000000007</v>
      </c>
      <c r="AI272" t="s">
        <v>42</v>
      </c>
      <c r="AJ272">
        <v>9.3000000000000007</v>
      </c>
    </row>
    <row r="273" spans="1:36" x14ac:dyDescent="0.25">
      <c r="A273" t="s">
        <v>478</v>
      </c>
      <c r="F273" t="s">
        <v>478</v>
      </c>
      <c r="G273">
        <v>42480</v>
      </c>
      <c r="I273" t="s">
        <v>1023</v>
      </c>
      <c r="J273" t="s">
        <v>129</v>
      </c>
      <c r="K273" t="s">
        <v>41</v>
      </c>
      <c r="L273" t="s">
        <v>42</v>
      </c>
      <c r="M273">
        <v>0</v>
      </c>
      <c r="N273">
        <v>0</v>
      </c>
      <c r="O273">
        <f t="shared" si="12"/>
        <v>3</v>
      </c>
      <c r="Q273" t="s">
        <v>44</v>
      </c>
      <c r="S273" t="s">
        <v>45</v>
      </c>
      <c r="U273" t="s">
        <v>46</v>
      </c>
      <c r="W273" t="s">
        <v>47</v>
      </c>
      <c r="AD273" t="str">
        <f>INDEX(Rank,MATCH(K273,FinalID,0),1)</f>
        <v>Family</v>
      </c>
      <c r="AE273" t="s">
        <v>1025</v>
      </c>
      <c r="AF273" t="s">
        <v>49</v>
      </c>
      <c r="AG273">
        <v>8.5</v>
      </c>
      <c r="AI273" t="s">
        <v>42</v>
      </c>
      <c r="AJ273">
        <v>8.5</v>
      </c>
    </row>
    <row r="274" spans="1:36" x14ac:dyDescent="0.25">
      <c r="A274" t="s">
        <v>478</v>
      </c>
      <c r="F274" t="s">
        <v>478</v>
      </c>
      <c r="G274">
        <v>42480</v>
      </c>
      <c r="I274" t="s">
        <v>1023</v>
      </c>
      <c r="J274" t="s">
        <v>129</v>
      </c>
      <c r="K274" t="s">
        <v>146</v>
      </c>
      <c r="L274" t="s">
        <v>42</v>
      </c>
      <c r="M274">
        <v>0</v>
      </c>
      <c r="N274">
        <v>0</v>
      </c>
      <c r="O274">
        <f t="shared" si="12"/>
        <v>8</v>
      </c>
      <c r="Q274" t="s">
        <v>55</v>
      </c>
      <c r="S274" t="s">
        <v>67</v>
      </c>
      <c r="U274" t="s">
        <v>68</v>
      </c>
      <c r="W274" t="s">
        <v>146</v>
      </c>
      <c r="AD274" t="str">
        <f>INDEX(Rank,MATCH(K274,FinalID,0),1)</f>
        <v>Family</v>
      </c>
      <c r="AE274" t="s">
        <v>1025</v>
      </c>
      <c r="AF274" t="s">
        <v>148</v>
      </c>
      <c r="AG274">
        <v>3.9</v>
      </c>
      <c r="AI274" t="s">
        <v>42</v>
      </c>
      <c r="AJ274">
        <v>3.9</v>
      </c>
    </row>
    <row r="275" spans="1:36" x14ac:dyDescent="0.25">
      <c r="A275" t="s">
        <v>478</v>
      </c>
      <c r="F275" t="s">
        <v>478</v>
      </c>
      <c r="G275">
        <v>42480</v>
      </c>
      <c r="I275" t="s">
        <v>1023</v>
      </c>
      <c r="J275" t="s">
        <v>129</v>
      </c>
      <c r="K275" t="s">
        <v>69</v>
      </c>
      <c r="L275" t="s">
        <v>42</v>
      </c>
      <c r="M275">
        <v>0</v>
      </c>
      <c r="N275">
        <v>0</v>
      </c>
      <c r="O275">
        <f t="shared" si="12"/>
        <v>2</v>
      </c>
      <c r="Q275" t="s">
        <v>55</v>
      </c>
      <c r="S275" t="s">
        <v>67</v>
      </c>
      <c r="U275" t="s">
        <v>68</v>
      </c>
      <c r="W275" t="s">
        <v>69</v>
      </c>
      <c r="AD275" t="s">
        <v>24</v>
      </c>
      <c r="AE275" t="s">
        <v>1025</v>
      </c>
      <c r="AF275" t="s">
        <v>61</v>
      </c>
      <c r="AG275">
        <v>2.1</v>
      </c>
      <c r="AI275" t="s">
        <v>42</v>
      </c>
      <c r="AJ275">
        <v>2.1</v>
      </c>
    </row>
    <row r="276" spans="1:36" x14ac:dyDescent="0.25">
      <c r="A276" t="s">
        <v>478</v>
      </c>
      <c r="F276" t="s">
        <v>478</v>
      </c>
      <c r="G276">
        <v>42480</v>
      </c>
      <c r="I276" t="s">
        <v>1023</v>
      </c>
      <c r="J276" t="s">
        <v>129</v>
      </c>
      <c r="K276" t="s">
        <v>328</v>
      </c>
      <c r="L276" t="s">
        <v>42</v>
      </c>
      <c r="M276">
        <v>0</v>
      </c>
      <c r="N276">
        <v>0</v>
      </c>
      <c r="O276">
        <f t="shared" si="12"/>
        <v>1</v>
      </c>
      <c r="Q276" t="s">
        <v>55</v>
      </c>
      <c r="S276" t="s">
        <v>67</v>
      </c>
      <c r="U276" t="s">
        <v>324</v>
      </c>
      <c r="W276" t="s">
        <v>328</v>
      </c>
      <c r="AD276" t="s">
        <v>24</v>
      </c>
      <c r="AE276" t="s">
        <v>1027</v>
      </c>
      <c r="AF276" t="s">
        <v>330</v>
      </c>
      <c r="AG276">
        <v>9.3000000000000007</v>
      </c>
      <c r="AI276" t="s">
        <v>42</v>
      </c>
      <c r="AJ276">
        <v>9.3000000000000007</v>
      </c>
    </row>
    <row r="277" spans="1:36" x14ac:dyDescent="0.25">
      <c r="A277" t="s">
        <v>478</v>
      </c>
      <c r="F277" t="s">
        <v>478</v>
      </c>
      <c r="G277">
        <v>42480</v>
      </c>
      <c r="I277" t="s">
        <v>1023</v>
      </c>
      <c r="J277" t="s">
        <v>129</v>
      </c>
      <c r="K277" t="s">
        <v>86</v>
      </c>
      <c r="L277" t="s">
        <v>42</v>
      </c>
      <c r="M277">
        <v>0</v>
      </c>
      <c r="N277">
        <v>0</v>
      </c>
      <c r="O277">
        <f t="shared" si="12"/>
        <v>60</v>
      </c>
      <c r="Q277" t="s">
        <v>55</v>
      </c>
      <c r="S277" t="s">
        <v>67</v>
      </c>
      <c r="U277" t="s">
        <v>80</v>
      </c>
      <c r="W277" t="s">
        <v>86</v>
      </c>
      <c r="AD277" t="s">
        <v>24</v>
      </c>
      <c r="AG277">
        <v>5.9</v>
      </c>
      <c r="AI277" t="s">
        <v>42</v>
      </c>
      <c r="AJ277">
        <v>5.9</v>
      </c>
    </row>
    <row r="278" spans="1:36" x14ac:dyDescent="0.25">
      <c r="A278" t="s">
        <v>478</v>
      </c>
      <c r="F278" t="s">
        <v>478</v>
      </c>
      <c r="G278">
        <v>42480</v>
      </c>
      <c r="I278" t="s">
        <v>1023</v>
      </c>
      <c r="J278" t="s">
        <v>129</v>
      </c>
      <c r="K278" t="s">
        <v>279</v>
      </c>
      <c r="L278" t="s">
        <v>42</v>
      </c>
      <c r="M278">
        <v>0</v>
      </c>
      <c r="N278">
        <v>0</v>
      </c>
      <c r="O278">
        <f t="shared" si="12"/>
        <v>4</v>
      </c>
      <c r="Q278" t="s">
        <v>55</v>
      </c>
      <c r="S278" t="s">
        <v>67</v>
      </c>
      <c r="U278" t="s">
        <v>80</v>
      </c>
      <c r="W278" t="s">
        <v>279</v>
      </c>
      <c r="AD278" t="s">
        <v>24</v>
      </c>
      <c r="AE278" t="s">
        <v>1027</v>
      </c>
      <c r="AF278" t="s">
        <v>53</v>
      </c>
      <c r="AG278">
        <v>7.4</v>
      </c>
      <c r="AI278" t="s">
        <v>42</v>
      </c>
      <c r="AJ278">
        <v>7.4</v>
      </c>
    </row>
    <row r="279" spans="1:36" x14ac:dyDescent="0.25">
      <c r="A279" t="s">
        <v>478</v>
      </c>
      <c r="F279" t="s">
        <v>478</v>
      </c>
      <c r="G279">
        <v>42480</v>
      </c>
      <c r="I279" t="s">
        <v>1023</v>
      </c>
      <c r="J279" t="s">
        <v>129</v>
      </c>
      <c r="K279" t="s">
        <v>199</v>
      </c>
      <c r="L279" t="s">
        <v>42</v>
      </c>
      <c r="M279">
        <v>0</v>
      </c>
      <c r="N279">
        <v>0</v>
      </c>
      <c r="O279">
        <f t="shared" si="12"/>
        <v>46</v>
      </c>
      <c r="Q279" t="s">
        <v>55</v>
      </c>
      <c r="S279" t="s">
        <v>67</v>
      </c>
      <c r="U279" t="s">
        <v>80</v>
      </c>
      <c r="W279" t="s">
        <v>199</v>
      </c>
      <c r="AD279" t="str">
        <f>INDEX(Rank,MATCH(K279,FinalID,0),1)</f>
        <v>Family</v>
      </c>
      <c r="AE279" t="s">
        <v>1026</v>
      </c>
      <c r="AF279" t="s">
        <v>53</v>
      </c>
      <c r="AG279">
        <v>2.4</v>
      </c>
      <c r="AI279" t="s">
        <v>42</v>
      </c>
      <c r="AJ279">
        <v>2.4</v>
      </c>
    </row>
    <row r="280" spans="1:36" x14ac:dyDescent="0.25">
      <c r="A280" t="s">
        <v>485</v>
      </c>
      <c r="F280" t="s">
        <v>485</v>
      </c>
      <c r="G280">
        <v>42480</v>
      </c>
      <c r="I280" t="s">
        <v>1023</v>
      </c>
      <c r="J280" t="s">
        <v>129</v>
      </c>
      <c r="K280" t="s">
        <v>41</v>
      </c>
      <c r="L280" t="s">
        <v>42</v>
      </c>
      <c r="M280">
        <v>0</v>
      </c>
      <c r="N280">
        <v>0</v>
      </c>
      <c r="O280">
        <f t="shared" si="12"/>
        <v>6</v>
      </c>
      <c r="Q280" t="s">
        <v>44</v>
      </c>
      <c r="S280" t="s">
        <v>45</v>
      </c>
      <c r="U280" t="s">
        <v>46</v>
      </c>
      <c r="W280" t="s">
        <v>47</v>
      </c>
      <c r="AD280" t="str">
        <f>INDEX(Rank,MATCH(K280,FinalID,0),1)</f>
        <v>Family</v>
      </c>
      <c r="AE280" t="s">
        <v>1025</v>
      </c>
      <c r="AF280" t="s">
        <v>49</v>
      </c>
      <c r="AG280">
        <v>8.5</v>
      </c>
      <c r="AI280" t="s">
        <v>42</v>
      </c>
      <c r="AJ280">
        <v>8.5</v>
      </c>
    </row>
    <row r="281" spans="1:36" x14ac:dyDescent="0.25">
      <c r="A281" t="s">
        <v>485</v>
      </c>
      <c r="F281" t="s">
        <v>485</v>
      </c>
      <c r="G281">
        <v>42480</v>
      </c>
      <c r="I281" t="s">
        <v>1023</v>
      </c>
      <c r="J281" t="s">
        <v>129</v>
      </c>
      <c r="K281" t="s">
        <v>64</v>
      </c>
      <c r="L281" t="s">
        <v>42</v>
      </c>
      <c r="M281">
        <v>0</v>
      </c>
      <c r="N281">
        <v>0</v>
      </c>
      <c r="O281">
        <f t="shared" si="12"/>
        <v>1</v>
      </c>
      <c r="Q281" t="s">
        <v>55</v>
      </c>
      <c r="S281" t="s">
        <v>56</v>
      </c>
      <c r="U281" t="s">
        <v>63</v>
      </c>
      <c r="W281" t="s">
        <v>64</v>
      </c>
      <c r="AD281" t="s">
        <v>24</v>
      </c>
      <c r="AE281" t="s">
        <v>1025</v>
      </c>
      <c r="AF281" t="s">
        <v>61</v>
      </c>
      <c r="AG281">
        <v>2.6</v>
      </c>
      <c r="AI281" t="s">
        <v>42</v>
      </c>
      <c r="AJ281">
        <v>2.6</v>
      </c>
    </row>
    <row r="282" spans="1:36" x14ac:dyDescent="0.25">
      <c r="A282" t="s">
        <v>485</v>
      </c>
      <c r="F282" t="s">
        <v>485</v>
      </c>
      <c r="G282">
        <v>42480</v>
      </c>
      <c r="I282" t="s">
        <v>1023</v>
      </c>
      <c r="J282" t="s">
        <v>129</v>
      </c>
      <c r="K282" t="s">
        <v>486</v>
      </c>
      <c r="L282" t="s">
        <v>42</v>
      </c>
      <c r="M282">
        <v>0</v>
      </c>
      <c r="N282">
        <v>0</v>
      </c>
      <c r="O282">
        <f t="shared" si="12"/>
        <v>3</v>
      </c>
      <c r="Q282" t="s">
        <v>55</v>
      </c>
      <c r="S282" t="s">
        <v>67</v>
      </c>
      <c r="U282" t="s">
        <v>68</v>
      </c>
      <c r="W282" t="s">
        <v>146</v>
      </c>
      <c r="AD282" t="s">
        <v>24</v>
      </c>
      <c r="AE282" t="s">
        <v>1025</v>
      </c>
      <c r="AF282" t="s">
        <v>148</v>
      </c>
      <c r="AG282">
        <v>3.9</v>
      </c>
      <c r="AI282" t="s">
        <v>42</v>
      </c>
      <c r="AJ282">
        <v>3.9</v>
      </c>
    </row>
    <row r="283" spans="1:36" x14ac:dyDescent="0.25">
      <c r="A283" t="s">
        <v>485</v>
      </c>
      <c r="F283" t="s">
        <v>485</v>
      </c>
      <c r="G283">
        <v>42480</v>
      </c>
      <c r="I283" t="s">
        <v>1023</v>
      </c>
      <c r="J283" t="s">
        <v>129</v>
      </c>
      <c r="K283" t="s">
        <v>328</v>
      </c>
      <c r="L283" t="s">
        <v>42</v>
      </c>
      <c r="M283">
        <v>0</v>
      </c>
      <c r="N283">
        <v>0</v>
      </c>
      <c r="O283">
        <f t="shared" si="12"/>
        <v>3</v>
      </c>
      <c r="Q283" t="s">
        <v>55</v>
      </c>
      <c r="S283" t="s">
        <v>67</v>
      </c>
      <c r="U283" t="s">
        <v>324</v>
      </c>
      <c r="W283" t="s">
        <v>328</v>
      </c>
      <c r="AD283" t="str">
        <f t="shared" ref="AD283:AD288" si="13">INDEX(Rank,MATCH(K283,FinalID,0),1)</f>
        <v>Family</v>
      </c>
      <c r="AE283" t="s">
        <v>1027</v>
      </c>
      <c r="AF283" t="s">
        <v>330</v>
      </c>
      <c r="AG283">
        <v>9.3000000000000007</v>
      </c>
      <c r="AI283" t="s">
        <v>42</v>
      </c>
      <c r="AJ283">
        <v>9.3000000000000007</v>
      </c>
    </row>
    <row r="284" spans="1:36" x14ac:dyDescent="0.25">
      <c r="A284" t="s">
        <v>485</v>
      </c>
      <c r="F284" t="s">
        <v>485</v>
      </c>
      <c r="G284">
        <v>42480</v>
      </c>
      <c r="I284" t="s">
        <v>1023</v>
      </c>
      <c r="J284" t="s">
        <v>129</v>
      </c>
      <c r="K284" t="s">
        <v>159</v>
      </c>
      <c r="L284" t="s">
        <v>42</v>
      </c>
      <c r="M284">
        <v>0</v>
      </c>
      <c r="N284">
        <v>0</v>
      </c>
      <c r="O284">
        <f t="shared" si="12"/>
        <v>1</v>
      </c>
      <c r="Q284" t="s">
        <v>55</v>
      </c>
      <c r="S284" t="s">
        <v>67</v>
      </c>
      <c r="U284" t="s">
        <v>152</v>
      </c>
      <c r="W284" t="s">
        <v>159</v>
      </c>
      <c r="AD284" t="str">
        <f t="shared" si="13"/>
        <v>Family</v>
      </c>
      <c r="AE284" t="s">
        <v>1029</v>
      </c>
      <c r="AF284" t="s">
        <v>161</v>
      </c>
      <c r="AG284">
        <v>3</v>
      </c>
      <c r="AI284" t="s">
        <v>42</v>
      </c>
      <c r="AJ284">
        <v>3</v>
      </c>
    </row>
    <row r="285" spans="1:36" x14ac:dyDescent="0.25">
      <c r="A285" t="s">
        <v>485</v>
      </c>
      <c r="F285" t="s">
        <v>485</v>
      </c>
      <c r="G285">
        <v>42480</v>
      </c>
      <c r="I285" t="s">
        <v>1023</v>
      </c>
      <c r="J285" t="s">
        <v>129</v>
      </c>
      <c r="K285" t="s">
        <v>171</v>
      </c>
      <c r="L285" t="s">
        <v>42</v>
      </c>
      <c r="M285">
        <v>0</v>
      </c>
      <c r="N285">
        <v>0</v>
      </c>
      <c r="O285">
        <f t="shared" si="12"/>
        <v>3</v>
      </c>
      <c r="Q285" t="s">
        <v>55</v>
      </c>
      <c r="S285" t="s">
        <v>67</v>
      </c>
      <c r="U285" t="s">
        <v>72</v>
      </c>
      <c r="W285" t="s">
        <v>171</v>
      </c>
      <c r="AD285" t="str">
        <f t="shared" si="13"/>
        <v>Family</v>
      </c>
      <c r="AE285" t="s">
        <v>1026</v>
      </c>
      <c r="AF285" t="s">
        <v>53</v>
      </c>
      <c r="AG285">
        <v>6.5</v>
      </c>
      <c r="AI285" t="s">
        <v>42</v>
      </c>
      <c r="AJ285">
        <v>6.5</v>
      </c>
    </row>
    <row r="286" spans="1:36" x14ac:dyDescent="0.25">
      <c r="A286" t="s">
        <v>485</v>
      </c>
      <c r="F286" t="s">
        <v>485</v>
      </c>
      <c r="G286">
        <v>42480</v>
      </c>
      <c r="I286" t="s">
        <v>1023</v>
      </c>
      <c r="J286" t="s">
        <v>129</v>
      </c>
      <c r="K286" t="s">
        <v>270</v>
      </c>
      <c r="L286" t="s">
        <v>42</v>
      </c>
      <c r="M286">
        <v>0</v>
      </c>
      <c r="N286">
        <v>0</v>
      </c>
      <c r="O286">
        <f t="shared" si="12"/>
        <v>1</v>
      </c>
      <c r="Q286" t="s">
        <v>55</v>
      </c>
      <c r="S286" t="s">
        <v>67</v>
      </c>
      <c r="U286" t="s">
        <v>72</v>
      </c>
      <c r="W286" t="s">
        <v>270</v>
      </c>
      <c r="AD286" t="str">
        <f t="shared" si="13"/>
        <v>Family</v>
      </c>
      <c r="AE286" t="s">
        <v>1029</v>
      </c>
      <c r="AF286" t="s">
        <v>271</v>
      </c>
      <c r="AG286">
        <v>3.4</v>
      </c>
      <c r="AI286" t="s">
        <v>42</v>
      </c>
      <c r="AJ286">
        <v>3.4</v>
      </c>
    </row>
    <row r="287" spans="1:36" x14ac:dyDescent="0.25">
      <c r="A287" t="s">
        <v>485</v>
      </c>
      <c r="F287" t="s">
        <v>485</v>
      </c>
      <c r="G287">
        <v>42480</v>
      </c>
      <c r="I287" t="s">
        <v>1023</v>
      </c>
      <c r="J287" t="s">
        <v>129</v>
      </c>
      <c r="K287" t="s">
        <v>181</v>
      </c>
      <c r="L287" t="s">
        <v>42</v>
      </c>
      <c r="M287">
        <v>0</v>
      </c>
      <c r="N287">
        <v>0</v>
      </c>
      <c r="O287">
        <f t="shared" si="12"/>
        <v>2</v>
      </c>
      <c r="Q287" t="s">
        <v>55</v>
      </c>
      <c r="S287" t="s">
        <v>67</v>
      </c>
      <c r="U287" t="s">
        <v>72</v>
      </c>
      <c r="W287" t="s">
        <v>181</v>
      </c>
      <c r="AD287" t="str">
        <f t="shared" si="13"/>
        <v>Family</v>
      </c>
      <c r="AE287" t="s">
        <v>1026</v>
      </c>
      <c r="AF287" t="s">
        <v>53</v>
      </c>
      <c r="AG287">
        <v>1.8</v>
      </c>
      <c r="AI287" t="s">
        <v>42</v>
      </c>
      <c r="AJ287">
        <v>1.8</v>
      </c>
    </row>
    <row r="288" spans="1:36" x14ac:dyDescent="0.25">
      <c r="A288" t="s">
        <v>485</v>
      </c>
      <c r="F288" t="s">
        <v>485</v>
      </c>
      <c r="G288">
        <v>42480</v>
      </c>
      <c r="I288" t="s">
        <v>1023</v>
      </c>
      <c r="J288" t="s">
        <v>129</v>
      </c>
      <c r="K288" t="s">
        <v>221</v>
      </c>
      <c r="L288" t="s">
        <v>42</v>
      </c>
      <c r="M288">
        <v>0</v>
      </c>
      <c r="N288">
        <v>0</v>
      </c>
      <c r="O288">
        <f t="shared" si="12"/>
        <v>8</v>
      </c>
      <c r="Q288" t="s">
        <v>55</v>
      </c>
      <c r="S288" t="s">
        <v>67</v>
      </c>
      <c r="U288" t="s">
        <v>220</v>
      </c>
      <c r="W288" t="s">
        <v>221</v>
      </c>
      <c r="AD288" t="str">
        <f t="shared" si="13"/>
        <v>Family</v>
      </c>
      <c r="AE288" t="s">
        <v>1028</v>
      </c>
      <c r="AF288" t="s">
        <v>53</v>
      </c>
      <c r="AG288">
        <v>7.1</v>
      </c>
      <c r="AI288" t="s">
        <v>42</v>
      </c>
      <c r="AJ288">
        <v>7.1</v>
      </c>
    </row>
    <row r="289" spans="1:36" x14ac:dyDescent="0.25">
      <c r="A289" t="s">
        <v>485</v>
      </c>
      <c r="F289" t="s">
        <v>485</v>
      </c>
      <c r="G289">
        <v>42480</v>
      </c>
      <c r="I289" t="s">
        <v>1023</v>
      </c>
      <c r="J289" t="s">
        <v>129</v>
      </c>
      <c r="K289" t="s">
        <v>86</v>
      </c>
      <c r="L289" t="s">
        <v>42</v>
      </c>
      <c r="M289">
        <v>0</v>
      </c>
      <c r="N289">
        <v>0</v>
      </c>
      <c r="O289">
        <f t="shared" si="12"/>
        <v>109</v>
      </c>
      <c r="Q289" t="s">
        <v>55</v>
      </c>
      <c r="S289" t="s">
        <v>67</v>
      </c>
      <c r="U289" t="s">
        <v>80</v>
      </c>
      <c r="W289" t="s">
        <v>86</v>
      </c>
      <c r="AD289" t="s">
        <v>24</v>
      </c>
      <c r="AG289">
        <v>5.9</v>
      </c>
      <c r="AI289" t="s">
        <v>42</v>
      </c>
      <c r="AJ289">
        <v>5.9</v>
      </c>
    </row>
    <row r="290" spans="1:36" x14ac:dyDescent="0.25">
      <c r="A290" t="s">
        <v>485</v>
      </c>
      <c r="F290" t="s">
        <v>485</v>
      </c>
      <c r="G290">
        <v>42480</v>
      </c>
      <c r="I290" t="s">
        <v>1023</v>
      </c>
      <c r="J290" t="s">
        <v>129</v>
      </c>
      <c r="K290" t="s">
        <v>470</v>
      </c>
      <c r="L290" t="s">
        <v>42</v>
      </c>
      <c r="M290">
        <v>0</v>
      </c>
      <c r="N290">
        <v>0</v>
      </c>
      <c r="O290">
        <f t="shared" si="12"/>
        <v>1</v>
      </c>
      <c r="Q290" t="s">
        <v>55</v>
      </c>
      <c r="S290" t="s">
        <v>67</v>
      </c>
      <c r="U290" t="s">
        <v>80</v>
      </c>
      <c r="W290" t="s">
        <v>471</v>
      </c>
      <c r="AD290" t="s">
        <v>24</v>
      </c>
      <c r="AE290" t="s">
        <v>1025</v>
      </c>
      <c r="AF290" t="s">
        <v>190</v>
      </c>
      <c r="AI290" t="s">
        <v>42</v>
      </c>
    </row>
    <row r="291" spans="1:36" x14ac:dyDescent="0.25">
      <c r="A291" t="s">
        <v>485</v>
      </c>
      <c r="F291" t="s">
        <v>485</v>
      </c>
      <c r="G291">
        <v>42480</v>
      </c>
      <c r="I291" t="s">
        <v>1023</v>
      </c>
      <c r="J291" t="s">
        <v>129</v>
      </c>
      <c r="K291" t="s">
        <v>199</v>
      </c>
      <c r="L291" t="s">
        <v>42</v>
      </c>
      <c r="M291">
        <v>0</v>
      </c>
      <c r="N291">
        <v>0</v>
      </c>
      <c r="O291">
        <f t="shared" si="12"/>
        <v>5</v>
      </c>
      <c r="Q291" t="s">
        <v>55</v>
      </c>
      <c r="S291" t="s">
        <v>67</v>
      </c>
      <c r="U291" t="s">
        <v>80</v>
      </c>
      <c r="W291" t="s">
        <v>199</v>
      </c>
      <c r="AD291" t="str">
        <f>INDEX(Rank,MATCH(K291,FinalID,0),1)</f>
        <v>Family</v>
      </c>
      <c r="AE291" t="s">
        <v>1026</v>
      </c>
      <c r="AF291" t="s">
        <v>53</v>
      </c>
      <c r="AG291">
        <v>2.4</v>
      </c>
      <c r="AI291" t="s">
        <v>42</v>
      </c>
      <c r="AJ291">
        <v>2.4</v>
      </c>
    </row>
    <row r="292" spans="1:36" x14ac:dyDescent="0.25">
      <c r="A292" t="s">
        <v>493</v>
      </c>
      <c r="F292" t="s">
        <v>493</v>
      </c>
      <c r="G292">
        <v>42480</v>
      </c>
      <c r="I292" t="s">
        <v>1023</v>
      </c>
      <c r="J292" t="s">
        <v>129</v>
      </c>
      <c r="K292" t="s">
        <v>41</v>
      </c>
      <c r="L292" t="s">
        <v>42</v>
      </c>
      <c r="M292">
        <v>0</v>
      </c>
      <c r="N292">
        <v>0</v>
      </c>
      <c r="O292">
        <f t="shared" si="12"/>
        <v>7</v>
      </c>
      <c r="Q292" t="s">
        <v>44</v>
      </c>
      <c r="S292" t="s">
        <v>45</v>
      </c>
      <c r="U292" t="s">
        <v>46</v>
      </c>
      <c r="W292" t="s">
        <v>47</v>
      </c>
      <c r="AD292" t="str">
        <f>INDEX(Rank,MATCH(K292,FinalID,0),1)</f>
        <v>Family</v>
      </c>
      <c r="AE292" t="s">
        <v>1025</v>
      </c>
      <c r="AF292" t="s">
        <v>49</v>
      </c>
      <c r="AG292">
        <v>8.5</v>
      </c>
      <c r="AI292" t="s">
        <v>42</v>
      </c>
      <c r="AJ292">
        <v>8.5</v>
      </c>
    </row>
    <row r="293" spans="1:36" x14ac:dyDescent="0.25">
      <c r="A293" t="s">
        <v>493</v>
      </c>
      <c r="F293" t="s">
        <v>493</v>
      </c>
      <c r="G293">
        <v>42480</v>
      </c>
      <c r="I293" t="s">
        <v>1023</v>
      </c>
      <c r="J293" t="s">
        <v>129</v>
      </c>
      <c r="K293" t="s">
        <v>425</v>
      </c>
      <c r="L293" t="s">
        <v>42</v>
      </c>
      <c r="M293">
        <v>0</v>
      </c>
      <c r="N293">
        <v>0</v>
      </c>
      <c r="O293">
        <f t="shared" si="12"/>
        <v>1</v>
      </c>
      <c r="Q293" t="s">
        <v>208</v>
      </c>
      <c r="S293" t="s">
        <v>394</v>
      </c>
      <c r="U293" t="s">
        <v>395</v>
      </c>
      <c r="W293" t="s">
        <v>425</v>
      </c>
      <c r="AD293" t="str">
        <f>INDEX(Rank,MATCH(K293,FinalID,0),1)</f>
        <v>Family</v>
      </c>
      <c r="AE293" t="s">
        <v>1026</v>
      </c>
      <c r="AF293" t="s">
        <v>49</v>
      </c>
      <c r="AG293">
        <v>5.7</v>
      </c>
      <c r="AI293" t="s">
        <v>42</v>
      </c>
      <c r="AJ293">
        <v>5.7</v>
      </c>
    </row>
    <row r="294" spans="1:36" x14ac:dyDescent="0.25">
      <c r="A294" t="s">
        <v>493</v>
      </c>
      <c r="F294" t="s">
        <v>493</v>
      </c>
      <c r="G294">
        <v>42480</v>
      </c>
      <c r="I294" t="s">
        <v>1023</v>
      </c>
      <c r="J294" t="s">
        <v>129</v>
      </c>
      <c r="K294" t="s">
        <v>146</v>
      </c>
      <c r="L294" t="s">
        <v>42</v>
      </c>
      <c r="M294">
        <v>0</v>
      </c>
      <c r="N294">
        <v>0</v>
      </c>
      <c r="O294">
        <f t="shared" si="12"/>
        <v>4</v>
      </c>
      <c r="Q294" t="s">
        <v>55</v>
      </c>
      <c r="S294" t="s">
        <v>67</v>
      </c>
      <c r="U294" t="s">
        <v>68</v>
      </c>
      <c r="W294" t="s">
        <v>146</v>
      </c>
      <c r="AD294" t="str">
        <f>INDEX(Rank,MATCH(K294,FinalID,0),1)</f>
        <v>Family</v>
      </c>
      <c r="AE294" t="s">
        <v>1025</v>
      </c>
      <c r="AF294" t="s">
        <v>148</v>
      </c>
      <c r="AG294">
        <v>3.9</v>
      </c>
      <c r="AI294" t="s">
        <v>42</v>
      </c>
      <c r="AJ294">
        <v>3.9</v>
      </c>
    </row>
    <row r="295" spans="1:36" x14ac:dyDescent="0.25">
      <c r="A295" t="s">
        <v>493</v>
      </c>
      <c r="F295" t="s">
        <v>493</v>
      </c>
      <c r="G295">
        <v>42480</v>
      </c>
      <c r="I295" t="s">
        <v>1023</v>
      </c>
      <c r="J295" t="s">
        <v>129</v>
      </c>
      <c r="K295" t="s">
        <v>69</v>
      </c>
      <c r="L295" t="s">
        <v>42</v>
      </c>
      <c r="M295">
        <v>0</v>
      </c>
      <c r="N295">
        <v>0</v>
      </c>
      <c r="O295">
        <f t="shared" si="12"/>
        <v>2</v>
      </c>
      <c r="Q295" t="s">
        <v>55</v>
      </c>
      <c r="S295" t="s">
        <v>67</v>
      </c>
      <c r="U295" t="s">
        <v>68</v>
      </c>
      <c r="W295" t="s">
        <v>69</v>
      </c>
      <c r="AD295" t="s">
        <v>24</v>
      </c>
      <c r="AE295" t="s">
        <v>1025</v>
      </c>
      <c r="AF295" t="s">
        <v>61</v>
      </c>
      <c r="AG295">
        <v>2.1</v>
      </c>
      <c r="AI295" t="s">
        <v>42</v>
      </c>
      <c r="AJ295">
        <v>2.1</v>
      </c>
    </row>
    <row r="296" spans="1:36" x14ac:dyDescent="0.25">
      <c r="A296" t="s">
        <v>493</v>
      </c>
      <c r="F296" t="s">
        <v>493</v>
      </c>
      <c r="G296">
        <v>42480</v>
      </c>
      <c r="I296" t="s">
        <v>1023</v>
      </c>
      <c r="J296" t="s">
        <v>129</v>
      </c>
      <c r="K296" t="s">
        <v>339</v>
      </c>
      <c r="L296" t="s">
        <v>42</v>
      </c>
      <c r="M296">
        <v>0</v>
      </c>
      <c r="N296">
        <v>0</v>
      </c>
      <c r="O296">
        <f t="shared" si="12"/>
        <v>3</v>
      </c>
      <c r="Q296" t="s">
        <v>55</v>
      </c>
      <c r="S296" t="s">
        <v>67</v>
      </c>
      <c r="U296" t="s">
        <v>324</v>
      </c>
      <c r="W296" t="s">
        <v>328</v>
      </c>
      <c r="AD296" t="s">
        <v>24</v>
      </c>
      <c r="AE296" t="s">
        <v>1027</v>
      </c>
      <c r="AF296" t="s">
        <v>330</v>
      </c>
      <c r="AG296">
        <v>9.3000000000000007</v>
      </c>
      <c r="AI296" t="s">
        <v>42</v>
      </c>
      <c r="AJ296">
        <v>9.3000000000000007</v>
      </c>
    </row>
    <row r="297" spans="1:36" x14ac:dyDescent="0.25">
      <c r="A297" t="s">
        <v>493</v>
      </c>
      <c r="F297" t="s">
        <v>493</v>
      </c>
      <c r="G297">
        <v>42480</v>
      </c>
      <c r="I297" t="s">
        <v>1023</v>
      </c>
      <c r="J297" t="s">
        <v>129</v>
      </c>
      <c r="K297" t="s">
        <v>374</v>
      </c>
      <c r="L297" t="s">
        <v>42</v>
      </c>
      <c r="M297">
        <v>0</v>
      </c>
      <c r="N297">
        <v>0</v>
      </c>
      <c r="O297">
        <f t="shared" si="12"/>
        <v>1</v>
      </c>
      <c r="Q297" t="s">
        <v>55</v>
      </c>
      <c r="S297" t="s">
        <v>67</v>
      </c>
      <c r="U297" t="s">
        <v>373</v>
      </c>
      <c r="W297" t="s">
        <v>374</v>
      </c>
      <c r="AD297" t="s">
        <v>24</v>
      </c>
      <c r="AE297" t="s">
        <v>1027</v>
      </c>
      <c r="AF297" t="s">
        <v>376</v>
      </c>
      <c r="AG297">
        <v>1.4</v>
      </c>
      <c r="AI297" t="s">
        <v>42</v>
      </c>
      <c r="AJ297">
        <v>1.4</v>
      </c>
    </row>
    <row r="298" spans="1:36" x14ac:dyDescent="0.25">
      <c r="A298" t="s">
        <v>493</v>
      </c>
      <c r="F298" t="s">
        <v>493</v>
      </c>
      <c r="G298">
        <v>42480</v>
      </c>
      <c r="I298" t="s">
        <v>1023</v>
      </c>
      <c r="J298" t="s">
        <v>129</v>
      </c>
      <c r="K298" t="s">
        <v>171</v>
      </c>
      <c r="L298" t="s">
        <v>42</v>
      </c>
      <c r="M298">
        <v>0</v>
      </c>
      <c r="N298">
        <v>0</v>
      </c>
      <c r="O298">
        <f t="shared" si="12"/>
        <v>8</v>
      </c>
      <c r="Q298" t="s">
        <v>55</v>
      </c>
      <c r="S298" t="s">
        <v>67</v>
      </c>
      <c r="U298" t="s">
        <v>72</v>
      </c>
      <c r="W298" t="s">
        <v>171</v>
      </c>
      <c r="AD298" t="s">
        <v>24</v>
      </c>
      <c r="AE298" t="s">
        <v>1026</v>
      </c>
      <c r="AF298" t="s">
        <v>53</v>
      </c>
      <c r="AG298">
        <v>6.5</v>
      </c>
      <c r="AI298" t="s">
        <v>42</v>
      </c>
      <c r="AJ298">
        <v>6.5</v>
      </c>
    </row>
    <row r="299" spans="1:36" x14ac:dyDescent="0.25">
      <c r="A299" t="s">
        <v>493</v>
      </c>
      <c r="F299" t="s">
        <v>493</v>
      </c>
      <c r="G299">
        <v>42480</v>
      </c>
      <c r="I299" t="s">
        <v>1023</v>
      </c>
      <c r="J299" t="s">
        <v>129</v>
      </c>
      <c r="K299" t="s">
        <v>181</v>
      </c>
      <c r="L299" t="s">
        <v>42</v>
      </c>
      <c r="M299">
        <v>0</v>
      </c>
      <c r="N299">
        <v>0</v>
      </c>
      <c r="O299">
        <f t="shared" si="12"/>
        <v>2</v>
      </c>
      <c r="Q299" t="s">
        <v>55</v>
      </c>
      <c r="S299" t="s">
        <v>67</v>
      </c>
      <c r="U299" t="s">
        <v>72</v>
      </c>
      <c r="W299" t="s">
        <v>181</v>
      </c>
      <c r="AD299" t="str">
        <f>INDEX(Rank,MATCH(K299,FinalID,0),1)</f>
        <v>Family</v>
      </c>
      <c r="AE299" t="s">
        <v>1026</v>
      </c>
      <c r="AF299" t="s">
        <v>53</v>
      </c>
      <c r="AG299">
        <v>1.8</v>
      </c>
      <c r="AI299" t="s">
        <v>42</v>
      </c>
      <c r="AJ299">
        <v>1.8</v>
      </c>
    </row>
    <row r="300" spans="1:36" x14ac:dyDescent="0.25">
      <c r="A300" t="s">
        <v>493</v>
      </c>
      <c r="F300" t="s">
        <v>493</v>
      </c>
      <c r="G300">
        <v>42480</v>
      </c>
      <c r="I300" t="s">
        <v>1023</v>
      </c>
      <c r="J300" t="s">
        <v>129</v>
      </c>
      <c r="K300" t="s">
        <v>496</v>
      </c>
      <c r="L300" t="s">
        <v>42</v>
      </c>
      <c r="M300">
        <v>0</v>
      </c>
      <c r="N300">
        <v>0</v>
      </c>
      <c r="O300">
        <f t="shared" si="12"/>
        <v>1</v>
      </c>
      <c r="Q300" t="s">
        <v>55</v>
      </c>
      <c r="S300" t="s">
        <v>67</v>
      </c>
      <c r="U300" t="s">
        <v>220</v>
      </c>
      <c r="W300" t="s">
        <v>437</v>
      </c>
      <c r="AD300" t="str">
        <f>INDEX(Rank,MATCH(K300,FinalID,0),1)</f>
        <v>Family</v>
      </c>
      <c r="AE300" t="s">
        <v>1027</v>
      </c>
      <c r="AF300" t="s">
        <v>133</v>
      </c>
      <c r="AG300">
        <v>5</v>
      </c>
      <c r="AI300" t="s">
        <v>42</v>
      </c>
      <c r="AJ300">
        <v>5</v>
      </c>
    </row>
    <row r="301" spans="1:36" x14ac:dyDescent="0.25">
      <c r="A301" t="s">
        <v>493</v>
      </c>
      <c r="F301" t="s">
        <v>493</v>
      </c>
      <c r="G301">
        <v>42480</v>
      </c>
      <c r="I301" t="s">
        <v>1023</v>
      </c>
      <c r="J301" t="s">
        <v>129</v>
      </c>
      <c r="K301" t="s">
        <v>221</v>
      </c>
      <c r="L301" t="s">
        <v>42</v>
      </c>
      <c r="M301">
        <v>0</v>
      </c>
      <c r="N301">
        <v>0</v>
      </c>
      <c r="O301">
        <f t="shared" si="12"/>
        <v>6</v>
      </c>
      <c r="Q301" t="s">
        <v>55</v>
      </c>
      <c r="S301" t="s">
        <v>67</v>
      </c>
      <c r="U301" t="s">
        <v>220</v>
      </c>
      <c r="W301" t="s">
        <v>221</v>
      </c>
      <c r="AD301" t="str">
        <f>INDEX(Rank,MATCH(K301,FinalID,0),1)</f>
        <v>Family</v>
      </c>
      <c r="AE301" t="s">
        <v>1028</v>
      </c>
      <c r="AF301" t="s">
        <v>53</v>
      </c>
      <c r="AG301">
        <v>7.1</v>
      </c>
      <c r="AI301" t="s">
        <v>42</v>
      </c>
      <c r="AJ301">
        <v>7.1</v>
      </c>
    </row>
    <row r="302" spans="1:36" x14ac:dyDescent="0.25">
      <c r="A302" t="s">
        <v>493</v>
      </c>
      <c r="F302" t="s">
        <v>493</v>
      </c>
      <c r="G302">
        <v>42480</v>
      </c>
      <c r="I302" t="s">
        <v>1023</v>
      </c>
      <c r="J302" t="s">
        <v>129</v>
      </c>
      <c r="K302" t="s">
        <v>387</v>
      </c>
      <c r="L302" t="s">
        <v>42</v>
      </c>
      <c r="M302">
        <v>0</v>
      </c>
      <c r="N302">
        <v>0</v>
      </c>
      <c r="O302">
        <f t="shared" si="12"/>
        <v>1</v>
      </c>
      <c r="Q302" t="s">
        <v>55</v>
      </c>
      <c r="S302" t="s">
        <v>67</v>
      </c>
      <c r="U302" t="s">
        <v>220</v>
      </c>
      <c r="W302" t="s">
        <v>387</v>
      </c>
      <c r="AD302" t="s">
        <v>24</v>
      </c>
      <c r="AE302" t="s">
        <v>1028</v>
      </c>
      <c r="AF302" t="s">
        <v>53</v>
      </c>
      <c r="AG302">
        <v>4.4000000000000004</v>
      </c>
      <c r="AI302" t="s">
        <v>42</v>
      </c>
      <c r="AJ302">
        <v>4.4000000000000004</v>
      </c>
    </row>
    <row r="303" spans="1:36" x14ac:dyDescent="0.25">
      <c r="A303" t="s">
        <v>493</v>
      </c>
      <c r="F303" t="s">
        <v>493</v>
      </c>
      <c r="G303">
        <v>42480</v>
      </c>
      <c r="I303" t="s">
        <v>1023</v>
      </c>
      <c r="J303" t="s">
        <v>129</v>
      </c>
      <c r="K303" t="s">
        <v>86</v>
      </c>
      <c r="L303" t="s">
        <v>42</v>
      </c>
      <c r="M303">
        <v>0</v>
      </c>
      <c r="N303">
        <v>0</v>
      </c>
      <c r="O303">
        <f t="shared" si="12"/>
        <v>106</v>
      </c>
      <c r="Q303" t="s">
        <v>55</v>
      </c>
      <c r="S303" t="s">
        <v>67</v>
      </c>
      <c r="U303" t="s">
        <v>80</v>
      </c>
      <c r="W303" t="s">
        <v>86</v>
      </c>
      <c r="AD303" t="s">
        <v>24</v>
      </c>
      <c r="AG303">
        <v>5.9</v>
      </c>
      <c r="AI303" t="s">
        <v>42</v>
      </c>
      <c r="AJ303">
        <v>5.9</v>
      </c>
    </row>
    <row r="304" spans="1:36" x14ac:dyDescent="0.25">
      <c r="A304" t="s">
        <v>493</v>
      </c>
      <c r="F304" t="s">
        <v>493</v>
      </c>
      <c r="G304">
        <v>42480</v>
      </c>
      <c r="I304" t="s">
        <v>1023</v>
      </c>
      <c r="J304" t="s">
        <v>129</v>
      </c>
      <c r="K304" t="s">
        <v>470</v>
      </c>
      <c r="L304" t="s">
        <v>42</v>
      </c>
      <c r="M304">
        <v>0</v>
      </c>
      <c r="N304">
        <v>0</v>
      </c>
      <c r="O304">
        <f t="shared" si="12"/>
        <v>1</v>
      </c>
      <c r="Q304" t="s">
        <v>55</v>
      </c>
      <c r="S304" t="s">
        <v>67</v>
      </c>
      <c r="U304" t="s">
        <v>80</v>
      </c>
      <c r="W304" t="s">
        <v>471</v>
      </c>
      <c r="AD304" t="s">
        <v>24</v>
      </c>
      <c r="AE304" t="s">
        <v>1025</v>
      </c>
      <c r="AF304" t="s">
        <v>190</v>
      </c>
      <c r="AI304" t="s">
        <v>42</v>
      </c>
    </row>
    <row r="305" spans="1:36" x14ac:dyDescent="0.25">
      <c r="A305" t="s">
        <v>493</v>
      </c>
      <c r="F305" t="s">
        <v>493</v>
      </c>
      <c r="G305">
        <v>42480</v>
      </c>
      <c r="I305" t="s">
        <v>1023</v>
      </c>
      <c r="J305" t="s">
        <v>129</v>
      </c>
      <c r="K305" t="s">
        <v>199</v>
      </c>
      <c r="L305" t="s">
        <v>42</v>
      </c>
      <c r="M305">
        <v>0</v>
      </c>
      <c r="N305">
        <v>0</v>
      </c>
      <c r="O305">
        <f t="shared" si="12"/>
        <v>2</v>
      </c>
      <c r="Q305" t="s">
        <v>55</v>
      </c>
      <c r="S305" t="s">
        <v>67</v>
      </c>
      <c r="U305" t="s">
        <v>80</v>
      </c>
      <c r="W305" t="s">
        <v>199</v>
      </c>
      <c r="AD305" t="str">
        <f>INDEX(Rank,MATCH(K305,FinalID,0),1)</f>
        <v>Family</v>
      </c>
      <c r="AE305" t="s">
        <v>1026</v>
      </c>
      <c r="AF305" t="s">
        <v>53</v>
      </c>
      <c r="AG305">
        <v>2.4</v>
      </c>
      <c r="AI305" t="s">
        <v>42</v>
      </c>
      <c r="AJ305">
        <v>2.4</v>
      </c>
    </row>
    <row r="306" spans="1:36" x14ac:dyDescent="0.25">
      <c r="A306" t="s">
        <v>493</v>
      </c>
      <c r="F306" t="s">
        <v>493</v>
      </c>
      <c r="G306">
        <v>42480</v>
      </c>
      <c r="I306" t="s">
        <v>1023</v>
      </c>
      <c r="J306" t="s">
        <v>129</v>
      </c>
      <c r="K306" t="s">
        <v>203</v>
      </c>
      <c r="L306" t="s">
        <v>42</v>
      </c>
      <c r="M306">
        <v>0</v>
      </c>
      <c r="N306">
        <v>0</v>
      </c>
      <c r="O306">
        <f t="shared" si="12"/>
        <v>3</v>
      </c>
      <c r="Q306" t="s">
        <v>55</v>
      </c>
      <c r="S306" t="s">
        <v>67</v>
      </c>
      <c r="U306" t="s">
        <v>80</v>
      </c>
      <c r="W306" t="s">
        <v>203</v>
      </c>
      <c r="AD306" t="str">
        <f>INDEX(Rank,MATCH(K306,FinalID,0),1)</f>
        <v>Family</v>
      </c>
      <c r="AE306" t="s">
        <v>1025</v>
      </c>
      <c r="AF306" t="s">
        <v>53</v>
      </c>
      <c r="AG306">
        <v>8</v>
      </c>
      <c r="AI306" t="s">
        <v>42</v>
      </c>
      <c r="AJ306">
        <v>8</v>
      </c>
    </row>
    <row r="307" spans="1:36" x14ac:dyDescent="0.25">
      <c r="A307" t="s">
        <v>498</v>
      </c>
      <c r="F307" t="s">
        <v>498</v>
      </c>
      <c r="G307">
        <v>42480</v>
      </c>
      <c r="I307" t="s">
        <v>1023</v>
      </c>
      <c r="J307" t="s">
        <v>129</v>
      </c>
      <c r="K307" t="s">
        <v>336</v>
      </c>
      <c r="L307" t="s">
        <v>42</v>
      </c>
      <c r="M307">
        <v>0</v>
      </c>
      <c r="N307">
        <v>0</v>
      </c>
      <c r="O307">
        <f t="shared" si="12"/>
        <v>1</v>
      </c>
      <c r="Q307" t="s">
        <v>333</v>
      </c>
      <c r="S307" t="s">
        <v>334</v>
      </c>
      <c r="U307" t="s">
        <v>335</v>
      </c>
      <c r="W307" t="s">
        <v>336</v>
      </c>
      <c r="AD307" t="str">
        <f>INDEX(Rank,MATCH(K307,FinalID,0),1)</f>
        <v>Family</v>
      </c>
      <c r="AE307" t="s">
        <v>1027</v>
      </c>
      <c r="AF307" t="s">
        <v>61</v>
      </c>
      <c r="AG307">
        <v>9.3000000000000007</v>
      </c>
      <c r="AI307" t="s">
        <v>42</v>
      </c>
      <c r="AJ307">
        <v>9.3000000000000007</v>
      </c>
    </row>
    <row r="308" spans="1:36" x14ac:dyDescent="0.25">
      <c r="A308" t="s">
        <v>498</v>
      </c>
      <c r="F308" t="s">
        <v>498</v>
      </c>
      <c r="G308">
        <v>42480</v>
      </c>
      <c r="I308" t="s">
        <v>1023</v>
      </c>
      <c r="J308" t="s">
        <v>129</v>
      </c>
      <c r="K308" t="s">
        <v>41</v>
      </c>
      <c r="L308" t="s">
        <v>42</v>
      </c>
      <c r="M308">
        <v>0</v>
      </c>
      <c r="N308">
        <v>0</v>
      </c>
      <c r="O308">
        <f t="shared" si="12"/>
        <v>11</v>
      </c>
      <c r="Q308" t="s">
        <v>44</v>
      </c>
      <c r="S308" t="s">
        <v>45</v>
      </c>
      <c r="U308" t="s">
        <v>46</v>
      </c>
      <c r="W308" t="s">
        <v>47</v>
      </c>
      <c r="AD308" t="str">
        <f>INDEX(Rank,MATCH(K308,FinalID,0),1)</f>
        <v>Family</v>
      </c>
      <c r="AE308" t="s">
        <v>1025</v>
      </c>
      <c r="AF308" t="s">
        <v>49</v>
      </c>
      <c r="AG308">
        <v>8.5</v>
      </c>
      <c r="AI308" t="s">
        <v>42</v>
      </c>
      <c r="AJ308">
        <v>8.5</v>
      </c>
    </row>
    <row r="309" spans="1:36" x14ac:dyDescent="0.25">
      <c r="A309" t="s">
        <v>498</v>
      </c>
      <c r="F309" t="s">
        <v>498</v>
      </c>
      <c r="G309">
        <v>42480</v>
      </c>
      <c r="I309" t="s">
        <v>1023</v>
      </c>
      <c r="J309" t="s">
        <v>129</v>
      </c>
      <c r="K309" t="s">
        <v>146</v>
      </c>
      <c r="L309" t="s">
        <v>42</v>
      </c>
      <c r="M309">
        <v>0</v>
      </c>
      <c r="N309">
        <v>0</v>
      </c>
      <c r="O309">
        <f t="shared" si="12"/>
        <v>5</v>
      </c>
      <c r="Q309" t="s">
        <v>55</v>
      </c>
      <c r="S309" t="s">
        <v>67</v>
      </c>
      <c r="U309" t="s">
        <v>68</v>
      </c>
      <c r="W309" t="s">
        <v>146</v>
      </c>
      <c r="AD309" t="str">
        <f>INDEX(Rank,MATCH(K309,FinalID,0),1)</f>
        <v>Family</v>
      </c>
      <c r="AE309" t="s">
        <v>1025</v>
      </c>
      <c r="AF309" t="s">
        <v>148</v>
      </c>
      <c r="AG309">
        <v>3.9</v>
      </c>
      <c r="AI309" t="s">
        <v>42</v>
      </c>
      <c r="AJ309">
        <v>3.9</v>
      </c>
    </row>
    <row r="310" spans="1:36" x14ac:dyDescent="0.25">
      <c r="A310" t="s">
        <v>498</v>
      </c>
      <c r="F310" t="s">
        <v>498</v>
      </c>
      <c r="G310">
        <v>42480</v>
      </c>
      <c r="I310" t="s">
        <v>1023</v>
      </c>
      <c r="J310" t="s">
        <v>129</v>
      </c>
      <c r="K310" t="s">
        <v>69</v>
      </c>
      <c r="L310" t="s">
        <v>42</v>
      </c>
      <c r="M310">
        <v>0</v>
      </c>
      <c r="N310">
        <v>0</v>
      </c>
      <c r="O310">
        <f t="shared" si="12"/>
        <v>1</v>
      </c>
      <c r="Q310" t="s">
        <v>55</v>
      </c>
      <c r="S310" t="s">
        <v>67</v>
      </c>
      <c r="U310" t="s">
        <v>68</v>
      </c>
      <c r="W310" t="s">
        <v>69</v>
      </c>
      <c r="AD310" t="s">
        <v>24</v>
      </c>
      <c r="AE310" t="s">
        <v>1025</v>
      </c>
      <c r="AF310" t="s">
        <v>61</v>
      </c>
      <c r="AG310">
        <v>2.1</v>
      </c>
      <c r="AI310" t="s">
        <v>42</v>
      </c>
      <c r="AJ310">
        <v>2.1</v>
      </c>
    </row>
    <row r="311" spans="1:36" x14ac:dyDescent="0.25">
      <c r="A311" t="s">
        <v>498</v>
      </c>
      <c r="F311" t="s">
        <v>498</v>
      </c>
      <c r="G311">
        <v>42480</v>
      </c>
      <c r="I311" t="s">
        <v>1023</v>
      </c>
      <c r="J311" t="s">
        <v>129</v>
      </c>
      <c r="K311" t="s">
        <v>171</v>
      </c>
      <c r="L311" t="s">
        <v>42</v>
      </c>
      <c r="M311">
        <v>0</v>
      </c>
      <c r="N311">
        <v>0</v>
      </c>
      <c r="O311">
        <f t="shared" si="12"/>
        <v>10</v>
      </c>
      <c r="Q311" t="s">
        <v>55</v>
      </c>
      <c r="S311" t="s">
        <v>67</v>
      </c>
      <c r="U311" t="s">
        <v>72</v>
      </c>
      <c r="W311" t="s">
        <v>171</v>
      </c>
      <c r="AD311" t="s">
        <v>24</v>
      </c>
      <c r="AE311" t="s">
        <v>1026</v>
      </c>
      <c r="AF311" t="s">
        <v>53</v>
      </c>
      <c r="AG311">
        <v>6.5</v>
      </c>
      <c r="AI311" t="s">
        <v>42</v>
      </c>
      <c r="AJ311">
        <v>6.5</v>
      </c>
    </row>
    <row r="312" spans="1:36" x14ac:dyDescent="0.25">
      <c r="A312" t="s">
        <v>498</v>
      </c>
      <c r="F312" t="s">
        <v>498</v>
      </c>
      <c r="G312">
        <v>42480</v>
      </c>
      <c r="I312" t="s">
        <v>1023</v>
      </c>
      <c r="J312" t="s">
        <v>129</v>
      </c>
      <c r="K312" t="s">
        <v>381</v>
      </c>
      <c r="L312" t="s">
        <v>42</v>
      </c>
      <c r="M312">
        <v>0</v>
      </c>
      <c r="N312">
        <v>0</v>
      </c>
      <c r="O312">
        <f t="shared" si="12"/>
        <v>2</v>
      </c>
      <c r="Q312" t="s">
        <v>55</v>
      </c>
      <c r="S312" t="s">
        <v>67</v>
      </c>
      <c r="U312" t="s">
        <v>72</v>
      </c>
      <c r="W312" t="s">
        <v>381</v>
      </c>
      <c r="AD312" t="s">
        <v>24</v>
      </c>
      <c r="AE312" t="s">
        <v>1028</v>
      </c>
      <c r="AF312" t="s">
        <v>53</v>
      </c>
      <c r="AG312">
        <v>5</v>
      </c>
      <c r="AI312" t="s">
        <v>42</v>
      </c>
      <c r="AJ312">
        <v>5</v>
      </c>
    </row>
    <row r="313" spans="1:36" x14ac:dyDescent="0.25">
      <c r="A313" t="s">
        <v>498</v>
      </c>
      <c r="F313" t="s">
        <v>498</v>
      </c>
      <c r="G313">
        <v>42480</v>
      </c>
      <c r="I313" t="s">
        <v>1023</v>
      </c>
      <c r="J313" t="s">
        <v>129</v>
      </c>
      <c r="K313" t="s">
        <v>221</v>
      </c>
      <c r="L313" t="s">
        <v>42</v>
      </c>
      <c r="M313">
        <v>0</v>
      </c>
      <c r="N313">
        <v>0</v>
      </c>
      <c r="O313">
        <f t="shared" si="12"/>
        <v>2</v>
      </c>
      <c r="Q313" t="s">
        <v>55</v>
      </c>
      <c r="S313" t="s">
        <v>67</v>
      </c>
      <c r="U313" t="s">
        <v>220</v>
      </c>
      <c r="W313" t="s">
        <v>221</v>
      </c>
      <c r="AD313" t="s">
        <v>24</v>
      </c>
      <c r="AE313" t="s">
        <v>1028</v>
      </c>
      <c r="AF313" t="s">
        <v>53</v>
      </c>
      <c r="AG313">
        <v>7.1</v>
      </c>
      <c r="AI313" t="s">
        <v>42</v>
      </c>
      <c r="AJ313">
        <v>7.1</v>
      </c>
    </row>
    <row r="314" spans="1:36" x14ac:dyDescent="0.25">
      <c r="A314" t="s">
        <v>498</v>
      </c>
      <c r="F314" t="s">
        <v>498</v>
      </c>
      <c r="G314">
        <v>42480</v>
      </c>
      <c r="I314" t="s">
        <v>1023</v>
      </c>
      <c r="J314" t="s">
        <v>129</v>
      </c>
      <c r="K314" t="s">
        <v>86</v>
      </c>
      <c r="L314" t="s">
        <v>42</v>
      </c>
      <c r="M314">
        <v>0</v>
      </c>
      <c r="N314">
        <v>0</v>
      </c>
      <c r="O314">
        <f t="shared" si="12"/>
        <v>82</v>
      </c>
      <c r="Q314" t="s">
        <v>55</v>
      </c>
      <c r="S314" t="s">
        <v>67</v>
      </c>
      <c r="U314" t="s">
        <v>80</v>
      </c>
      <c r="W314" t="s">
        <v>86</v>
      </c>
      <c r="AD314" t="s">
        <v>24</v>
      </c>
      <c r="AG314">
        <v>5.9</v>
      </c>
      <c r="AI314" t="s">
        <v>42</v>
      </c>
      <c r="AJ314">
        <v>5.9</v>
      </c>
    </row>
    <row r="315" spans="1:36" x14ac:dyDescent="0.25">
      <c r="A315" t="s">
        <v>498</v>
      </c>
      <c r="F315" t="s">
        <v>498</v>
      </c>
      <c r="G315">
        <v>42480</v>
      </c>
      <c r="I315" t="s">
        <v>1023</v>
      </c>
      <c r="J315" t="s">
        <v>129</v>
      </c>
      <c r="K315" t="s">
        <v>279</v>
      </c>
      <c r="L315" t="s">
        <v>42</v>
      </c>
      <c r="M315">
        <v>0</v>
      </c>
      <c r="N315">
        <v>0</v>
      </c>
      <c r="O315">
        <f t="shared" si="12"/>
        <v>2</v>
      </c>
      <c r="Q315" t="s">
        <v>55</v>
      </c>
      <c r="S315" t="s">
        <v>67</v>
      </c>
      <c r="U315" t="s">
        <v>80</v>
      </c>
      <c r="W315" t="s">
        <v>279</v>
      </c>
      <c r="AD315" t="s">
        <v>24</v>
      </c>
      <c r="AE315" t="s">
        <v>1027</v>
      </c>
      <c r="AF315" t="s">
        <v>53</v>
      </c>
      <c r="AG315">
        <v>7.4</v>
      </c>
      <c r="AI315" t="s">
        <v>42</v>
      </c>
      <c r="AJ315">
        <v>7.4</v>
      </c>
    </row>
    <row r="316" spans="1:36" x14ac:dyDescent="0.25">
      <c r="A316" t="s">
        <v>498</v>
      </c>
      <c r="F316" t="s">
        <v>498</v>
      </c>
      <c r="G316">
        <v>42480</v>
      </c>
      <c r="I316" t="s">
        <v>1023</v>
      </c>
      <c r="J316" t="s">
        <v>129</v>
      </c>
      <c r="K316" t="s">
        <v>199</v>
      </c>
      <c r="L316" t="s">
        <v>42</v>
      </c>
      <c r="M316">
        <v>0</v>
      </c>
      <c r="N316">
        <v>0</v>
      </c>
      <c r="O316">
        <f t="shared" si="12"/>
        <v>19</v>
      </c>
      <c r="Q316" t="s">
        <v>55</v>
      </c>
      <c r="S316" t="s">
        <v>67</v>
      </c>
      <c r="U316" t="s">
        <v>80</v>
      </c>
      <c r="W316" t="s">
        <v>199</v>
      </c>
      <c r="AD316" t="str">
        <f>INDEX(Rank,MATCH(K316,FinalID,0),1)</f>
        <v>Family</v>
      </c>
      <c r="AE316" t="s">
        <v>1026</v>
      </c>
      <c r="AF316" t="s">
        <v>53</v>
      </c>
      <c r="AG316">
        <v>2.4</v>
      </c>
      <c r="AI316" t="s">
        <v>42</v>
      </c>
      <c r="AJ316">
        <v>2.4</v>
      </c>
    </row>
    <row r="317" spans="1:36" x14ac:dyDescent="0.25">
      <c r="A317" t="s">
        <v>498</v>
      </c>
      <c r="F317" t="s">
        <v>498</v>
      </c>
      <c r="G317">
        <v>42480</v>
      </c>
      <c r="I317" t="s">
        <v>1023</v>
      </c>
      <c r="J317" t="s">
        <v>129</v>
      </c>
      <c r="K317" t="s">
        <v>203</v>
      </c>
      <c r="L317" t="s">
        <v>42</v>
      </c>
      <c r="M317">
        <v>0</v>
      </c>
      <c r="N317">
        <v>0</v>
      </c>
      <c r="O317">
        <f t="shared" si="12"/>
        <v>2</v>
      </c>
      <c r="Q317" t="s">
        <v>55</v>
      </c>
      <c r="S317" t="s">
        <v>67</v>
      </c>
      <c r="U317" t="s">
        <v>80</v>
      </c>
      <c r="W317" t="s">
        <v>203</v>
      </c>
      <c r="AD317" t="str">
        <f>INDEX(Rank,MATCH(K317,FinalID,0),1)</f>
        <v>Family</v>
      </c>
      <c r="AE317" t="s">
        <v>1025</v>
      </c>
      <c r="AF317" t="s">
        <v>53</v>
      </c>
      <c r="AG317">
        <v>8</v>
      </c>
      <c r="AI317" t="s">
        <v>42</v>
      </c>
      <c r="AJ317">
        <v>8</v>
      </c>
    </row>
    <row r="318" spans="1:36" x14ac:dyDescent="0.25">
      <c r="A318" t="s">
        <v>503</v>
      </c>
      <c r="F318" t="s">
        <v>503</v>
      </c>
      <c r="G318">
        <v>42480</v>
      </c>
      <c r="I318" t="s">
        <v>1023</v>
      </c>
      <c r="J318" t="s">
        <v>129</v>
      </c>
      <c r="K318" t="s">
        <v>41</v>
      </c>
      <c r="L318" t="s">
        <v>42</v>
      </c>
      <c r="M318">
        <v>0</v>
      </c>
      <c r="N318">
        <v>0</v>
      </c>
      <c r="O318">
        <f t="shared" si="12"/>
        <v>7</v>
      </c>
      <c r="Q318" t="s">
        <v>44</v>
      </c>
      <c r="S318" t="s">
        <v>45</v>
      </c>
      <c r="U318" t="s">
        <v>46</v>
      </c>
      <c r="W318" t="s">
        <v>47</v>
      </c>
      <c r="AD318" t="str">
        <f>INDEX(Rank,MATCH(K318,FinalID,0),1)</f>
        <v>Family</v>
      </c>
      <c r="AE318" t="s">
        <v>1025</v>
      </c>
      <c r="AF318" t="s">
        <v>49</v>
      </c>
      <c r="AG318">
        <v>8.5</v>
      </c>
      <c r="AI318" t="s">
        <v>42</v>
      </c>
      <c r="AJ318">
        <v>8.5</v>
      </c>
    </row>
    <row r="319" spans="1:36" x14ac:dyDescent="0.25">
      <c r="A319" t="s">
        <v>503</v>
      </c>
      <c r="F319" t="s">
        <v>503</v>
      </c>
      <c r="G319">
        <v>42480</v>
      </c>
      <c r="I319" t="s">
        <v>1023</v>
      </c>
      <c r="J319" t="s">
        <v>129</v>
      </c>
      <c r="K319" t="s">
        <v>504</v>
      </c>
      <c r="L319" t="s">
        <v>42</v>
      </c>
      <c r="M319">
        <v>0</v>
      </c>
      <c r="N319">
        <v>0</v>
      </c>
      <c r="O319">
        <f t="shared" si="12"/>
        <v>1</v>
      </c>
      <c r="Q319" t="s">
        <v>208</v>
      </c>
      <c r="S319" t="s">
        <v>394</v>
      </c>
      <c r="U319" t="s">
        <v>395</v>
      </c>
      <c r="W319" t="s">
        <v>425</v>
      </c>
      <c r="AD319" t="str">
        <f>INDEX(Rank,MATCH(K319,FinalID,0),1)</f>
        <v>Family</v>
      </c>
      <c r="AE319" t="s">
        <v>1026</v>
      </c>
      <c r="AF319" t="s">
        <v>49</v>
      </c>
      <c r="AG319">
        <v>5.7</v>
      </c>
      <c r="AI319" t="s">
        <v>42</v>
      </c>
      <c r="AJ319">
        <v>5.7</v>
      </c>
    </row>
    <row r="320" spans="1:36" x14ac:dyDescent="0.25">
      <c r="A320" t="s">
        <v>503</v>
      </c>
      <c r="F320" t="s">
        <v>503</v>
      </c>
      <c r="G320">
        <v>42480</v>
      </c>
      <c r="I320" t="s">
        <v>1023</v>
      </c>
      <c r="J320" t="s">
        <v>129</v>
      </c>
      <c r="K320" t="s">
        <v>64</v>
      </c>
      <c r="L320" t="s">
        <v>42</v>
      </c>
      <c r="M320">
        <v>0</v>
      </c>
      <c r="N320">
        <v>0</v>
      </c>
      <c r="O320">
        <f t="shared" si="12"/>
        <v>3</v>
      </c>
      <c r="Q320" t="s">
        <v>55</v>
      </c>
      <c r="S320" t="s">
        <v>56</v>
      </c>
      <c r="U320" t="s">
        <v>63</v>
      </c>
      <c r="W320" t="s">
        <v>64</v>
      </c>
      <c r="AD320" t="s">
        <v>24</v>
      </c>
      <c r="AE320" t="s">
        <v>1025</v>
      </c>
      <c r="AF320" t="s">
        <v>61</v>
      </c>
      <c r="AG320">
        <v>2.6</v>
      </c>
      <c r="AI320" t="s">
        <v>42</v>
      </c>
      <c r="AJ320">
        <v>2.6</v>
      </c>
    </row>
    <row r="321" spans="1:36" x14ac:dyDescent="0.25">
      <c r="A321" t="s">
        <v>503</v>
      </c>
      <c r="F321" t="s">
        <v>503</v>
      </c>
      <c r="G321">
        <v>42480</v>
      </c>
      <c r="I321" t="s">
        <v>1023</v>
      </c>
      <c r="J321" t="s">
        <v>129</v>
      </c>
      <c r="K321" t="s">
        <v>328</v>
      </c>
      <c r="L321" t="s">
        <v>42</v>
      </c>
      <c r="M321">
        <v>0</v>
      </c>
      <c r="N321">
        <v>0</v>
      </c>
      <c r="O321">
        <f t="shared" si="12"/>
        <v>1</v>
      </c>
      <c r="Q321" t="s">
        <v>55</v>
      </c>
      <c r="S321" t="s">
        <v>67</v>
      </c>
      <c r="U321" t="s">
        <v>324</v>
      </c>
      <c r="W321" t="s">
        <v>328</v>
      </c>
      <c r="AD321" t="s">
        <v>24</v>
      </c>
      <c r="AE321" t="s">
        <v>1027</v>
      </c>
      <c r="AF321" t="s">
        <v>330</v>
      </c>
      <c r="AG321">
        <v>9.3000000000000007</v>
      </c>
      <c r="AI321" t="s">
        <v>42</v>
      </c>
      <c r="AJ321">
        <v>9.3000000000000007</v>
      </c>
    </row>
    <row r="322" spans="1:36" x14ac:dyDescent="0.25">
      <c r="A322" t="s">
        <v>503</v>
      </c>
      <c r="F322" t="s">
        <v>503</v>
      </c>
      <c r="G322">
        <v>42480</v>
      </c>
      <c r="I322" t="s">
        <v>1023</v>
      </c>
      <c r="J322" t="s">
        <v>129</v>
      </c>
      <c r="K322" t="s">
        <v>171</v>
      </c>
      <c r="L322" t="s">
        <v>42</v>
      </c>
      <c r="M322">
        <v>0</v>
      </c>
      <c r="N322">
        <v>0</v>
      </c>
      <c r="O322">
        <f t="shared" ref="O322:O385" si="14">SUMIFS(Count,StationID,A322,SampleID,F322,CollDate,G322,ModTaxa,K322)</f>
        <v>1</v>
      </c>
      <c r="Q322" t="s">
        <v>55</v>
      </c>
      <c r="S322" t="s">
        <v>67</v>
      </c>
      <c r="U322" t="s">
        <v>72</v>
      </c>
      <c r="W322" t="s">
        <v>171</v>
      </c>
      <c r="AD322" t="str">
        <f>INDEX(Rank,MATCH(K322,FinalID,0),1)</f>
        <v>Family</v>
      </c>
      <c r="AE322" t="s">
        <v>1026</v>
      </c>
      <c r="AF322" t="s">
        <v>53</v>
      </c>
      <c r="AG322">
        <v>6.5</v>
      </c>
      <c r="AI322" t="s">
        <v>42</v>
      </c>
      <c r="AJ322">
        <v>6.5</v>
      </c>
    </row>
    <row r="323" spans="1:36" x14ac:dyDescent="0.25">
      <c r="A323" t="s">
        <v>503</v>
      </c>
      <c r="F323" t="s">
        <v>503</v>
      </c>
      <c r="G323">
        <v>42480</v>
      </c>
      <c r="I323" t="s">
        <v>1023</v>
      </c>
      <c r="J323" t="s">
        <v>129</v>
      </c>
      <c r="K323" t="s">
        <v>221</v>
      </c>
      <c r="L323" t="s">
        <v>42</v>
      </c>
      <c r="M323">
        <v>0</v>
      </c>
      <c r="N323">
        <v>0</v>
      </c>
      <c r="O323">
        <f t="shared" si="14"/>
        <v>2</v>
      </c>
      <c r="Q323" t="s">
        <v>55</v>
      </c>
      <c r="S323" t="s">
        <v>67</v>
      </c>
      <c r="U323" t="s">
        <v>220</v>
      </c>
      <c r="W323" t="s">
        <v>221</v>
      </c>
      <c r="AD323" t="str">
        <f>INDEX(Rank,MATCH(K323,FinalID,0),1)</f>
        <v>Family</v>
      </c>
      <c r="AE323" t="s">
        <v>1028</v>
      </c>
      <c r="AF323" t="s">
        <v>53</v>
      </c>
      <c r="AG323">
        <v>7.1</v>
      </c>
      <c r="AI323" t="s">
        <v>42</v>
      </c>
      <c r="AJ323">
        <v>7.1</v>
      </c>
    </row>
    <row r="324" spans="1:36" x14ac:dyDescent="0.25">
      <c r="A324" t="s">
        <v>503</v>
      </c>
      <c r="F324" t="s">
        <v>503</v>
      </c>
      <c r="G324">
        <v>42480</v>
      </c>
      <c r="I324" t="s">
        <v>1023</v>
      </c>
      <c r="J324" t="s">
        <v>129</v>
      </c>
      <c r="K324" t="s">
        <v>86</v>
      </c>
      <c r="L324" t="s">
        <v>42</v>
      </c>
      <c r="M324">
        <v>0</v>
      </c>
      <c r="N324">
        <v>0</v>
      </c>
      <c r="O324">
        <f t="shared" si="14"/>
        <v>83</v>
      </c>
      <c r="Q324" t="s">
        <v>55</v>
      </c>
      <c r="S324" t="s">
        <v>67</v>
      </c>
      <c r="U324" t="s">
        <v>80</v>
      </c>
      <c r="W324" t="s">
        <v>86</v>
      </c>
      <c r="AD324" t="s">
        <v>24</v>
      </c>
      <c r="AG324">
        <v>5.9</v>
      </c>
      <c r="AI324" t="s">
        <v>42</v>
      </c>
      <c r="AJ324">
        <v>5.9</v>
      </c>
    </row>
    <row r="325" spans="1:36" x14ac:dyDescent="0.25">
      <c r="A325" t="s">
        <v>503</v>
      </c>
      <c r="F325" t="s">
        <v>503</v>
      </c>
      <c r="G325">
        <v>42480</v>
      </c>
      <c r="I325" t="s">
        <v>1023</v>
      </c>
      <c r="J325" t="s">
        <v>129</v>
      </c>
      <c r="K325" t="s">
        <v>279</v>
      </c>
      <c r="L325" t="s">
        <v>42</v>
      </c>
      <c r="M325">
        <v>0</v>
      </c>
      <c r="N325">
        <v>0</v>
      </c>
      <c r="O325">
        <f t="shared" si="14"/>
        <v>2</v>
      </c>
      <c r="Q325" t="s">
        <v>55</v>
      </c>
      <c r="S325" t="s">
        <v>67</v>
      </c>
      <c r="U325" t="s">
        <v>80</v>
      </c>
      <c r="W325" t="s">
        <v>279</v>
      </c>
      <c r="AD325" t="s">
        <v>24</v>
      </c>
      <c r="AE325" t="s">
        <v>1027</v>
      </c>
      <c r="AF325" t="s">
        <v>53</v>
      </c>
      <c r="AG325">
        <v>7.4</v>
      </c>
      <c r="AI325" t="s">
        <v>42</v>
      </c>
      <c r="AJ325">
        <v>7.4</v>
      </c>
    </row>
    <row r="326" spans="1:36" x14ac:dyDescent="0.25">
      <c r="A326" t="s">
        <v>503</v>
      </c>
      <c r="F326" t="s">
        <v>503</v>
      </c>
      <c r="G326">
        <v>42480</v>
      </c>
      <c r="I326" t="s">
        <v>1023</v>
      </c>
      <c r="J326" t="s">
        <v>129</v>
      </c>
      <c r="K326" t="s">
        <v>199</v>
      </c>
      <c r="L326" t="s">
        <v>42</v>
      </c>
      <c r="M326">
        <v>0</v>
      </c>
      <c r="N326">
        <v>0</v>
      </c>
      <c r="O326">
        <f t="shared" si="14"/>
        <v>13</v>
      </c>
      <c r="Q326" t="s">
        <v>55</v>
      </c>
      <c r="S326" t="s">
        <v>67</v>
      </c>
      <c r="U326" t="s">
        <v>80</v>
      </c>
      <c r="W326" t="s">
        <v>199</v>
      </c>
      <c r="AD326" t="str">
        <f>INDEX(Rank,MATCH(K326,FinalID,0),1)</f>
        <v>Family</v>
      </c>
      <c r="AE326" t="s">
        <v>1026</v>
      </c>
      <c r="AF326" t="s">
        <v>53</v>
      </c>
      <c r="AG326">
        <v>2.4</v>
      </c>
      <c r="AI326" t="s">
        <v>42</v>
      </c>
      <c r="AJ326">
        <v>2.4</v>
      </c>
    </row>
    <row r="327" spans="1:36" x14ac:dyDescent="0.25">
      <c r="A327" t="s">
        <v>505</v>
      </c>
      <c r="F327" t="s">
        <v>505</v>
      </c>
      <c r="G327">
        <v>42480</v>
      </c>
      <c r="I327" t="s">
        <v>1023</v>
      </c>
      <c r="J327" t="s">
        <v>129</v>
      </c>
      <c r="K327" t="s">
        <v>336</v>
      </c>
      <c r="L327" t="s">
        <v>42</v>
      </c>
      <c r="M327">
        <v>0</v>
      </c>
      <c r="N327">
        <v>0</v>
      </c>
      <c r="O327">
        <f t="shared" si="14"/>
        <v>6</v>
      </c>
      <c r="Q327" t="s">
        <v>333</v>
      </c>
      <c r="S327" t="s">
        <v>334</v>
      </c>
      <c r="U327" t="s">
        <v>335</v>
      </c>
      <c r="W327" t="s">
        <v>336</v>
      </c>
      <c r="AD327" t="str">
        <f>INDEX(Rank,MATCH(K327,FinalID,0),1)</f>
        <v>Family</v>
      </c>
      <c r="AE327" t="s">
        <v>1027</v>
      </c>
      <c r="AF327" t="s">
        <v>61</v>
      </c>
      <c r="AG327">
        <v>9.3000000000000007</v>
      </c>
      <c r="AI327" t="s">
        <v>42</v>
      </c>
      <c r="AJ327">
        <v>9.3000000000000007</v>
      </c>
    </row>
    <row r="328" spans="1:36" x14ac:dyDescent="0.25">
      <c r="A328" t="s">
        <v>505</v>
      </c>
      <c r="F328" t="s">
        <v>505</v>
      </c>
      <c r="G328">
        <v>42480</v>
      </c>
      <c r="I328" t="s">
        <v>1023</v>
      </c>
      <c r="J328" t="s">
        <v>129</v>
      </c>
      <c r="K328" t="s">
        <v>41</v>
      </c>
      <c r="L328" t="s">
        <v>42</v>
      </c>
      <c r="M328">
        <v>0</v>
      </c>
      <c r="N328">
        <v>0</v>
      </c>
      <c r="O328">
        <f t="shared" si="14"/>
        <v>24</v>
      </c>
      <c r="Q328" t="s">
        <v>44</v>
      </c>
      <c r="S328" t="s">
        <v>45</v>
      </c>
      <c r="U328" t="s">
        <v>46</v>
      </c>
      <c r="W328" t="s">
        <v>47</v>
      </c>
      <c r="AD328" t="str">
        <f>INDEX(Rank,MATCH(K328,FinalID,0),1)</f>
        <v>Family</v>
      </c>
      <c r="AE328" t="s">
        <v>1025</v>
      </c>
      <c r="AF328" t="s">
        <v>49</v>
      </c>
      <c r="AG328">
        <v>8.5</v>
      </c>
      <c r="AI328" t="s">
        <v>42</v>
      </c>
      <c r="AJ328">
        <v>8.5</v>
      </c>
    </row>
    <row r="329" spans="1:36" x14ac:dyDescent="0.25">
      <c r="A329" t="s">
        <v>505</v>
      </c>
      <c r="F329" t="s">
        <v>505</v>
      </c>
      <c r="G329">
        <v>42480</v>
      </c>
      <c r="I329" t="s">
        <v>1023</v>
      </c>
      <c r="J329" t="s">
        <v>129</v>
      </c>
      <c r="K329" t="s">
        <v>50</v>
      </c>
      <c r="L329" t="s">
        <v>42</v>
      </c>
      <c r="M329">
        <v>0</v>
      </c>
      <c r="N329">
        <v>0</v>
      </c>
      <c r="O329">
        <f t="shared" si="14"/>
        <v>4</v>
      </c>
      <c r="Q329" t="s">
        <v>44</v>
      </c>
      <c r="S329" t="s">
        <v>45</v>
      </c>
      <c r="U329" t="s">
        <v>51</v>
      </c>
      <c r="W329" t="s">
        <v>52</v>
      </c>
      <c r="AD329" t="str">
        <f>INDEX(Rank,MATCH(K329,FinalID,0),1)</f>
        <v>Family</v>
      </c>
      <c r="AE329" t="s">
        <v>1025</v>
      </c>
      <c r="AF329" t="s">
        <v>53</v>
      </c>
      <c r="AG329">
        <v>8.4</v>
      </c>
      <c r="AI329" t="s">
        <v>42</v>
      </c>
      <c r="AJ329">
        <v>8.4</v>
      </c>
    </row>
    <row r="330" spans="1:36" x14ac:dyDescent="0.25">
      <c r="A330" t="s">
        <v>505</v>
      </c>
      <c r="F330" t="s">
        <v>505</v>
      </c>
      <c r="G330">
        <v>42480</v>
      </c>
      <c r="I330" t="s">
        <v>1023</v>
      </c>
      <c r="J330" t="s">
        <v>129</v>
      </c>
      <c r="K330" t="s">
        <v>69</v>
      </c>
      <c r="L330" t="s">
        <v>42</v>
      </c>
      <c r="M330">
        <v>0</v>
      </c>
      <c r="N330">
        <v>0</v>
      </c>
      <c r="O330">
        <f t="shared" si="14"/>
        <v>2</v>
      </c>
      <c r="Q330" t="s">
        <v>55</v>
      </c>
      <c r="S330" t="s">
        <v>67</v>
      </c>
      <c r="U330" t="s">
        <v>68</v>
      </c>
      <c r="W330" t="s">
        <v>69</v>
      </c>
      <c r="AD330" t="s">
        <v>24</v>
      </c>
      <c r="AE330" t="s">
        <v>1025</v>
      </c>
      <c r="AF330" t="s">
        <v>61</v>
      </c>
      <c r="AG330">
        <v>2.1</v>
      </c>
      <c r="AI330" t="s">
        <v>42</v>
      </c>
      <c r="AJ330">
        <v>2.1</v>
      </c>
    </row>
    <row r="331" spans="1:36" x14ac:dyDescent="0.25">
      <c r="A331" t="s">
        <v>505</v>
      </c>
      <c r="F331" t="s">
        <v>505</v>
      </c>
      <c r="G331">
        <v>42480</v>
      </c>
      <c r="I331" t="s">
        <v>1023</v>
      </c>
      <c r="J331" t="s">
        <v>129</v>
      </c>
      <c r="K331" t="s">
        <v>86</v>
      </c>
      <c r="L331" t="s">
        <v>42</v>
      </c>
      <c r="M331">
        <v>0</v>
      </c>
      <c r="N331">
        <v>0</v>
      </c>
      <c r="O331">
        <f t="shared" si="14"/>
        <v>75</v>
      </c>
      <c r="Q331" t="s">
        <v>55</v>
      </c>
      <c r="S331" t="s">
        <v>67</v>
      </c>
      <c r="U331" t="s">
        <v>80</v>
      </c>
      <c r="W331" t="s">
        <v>86</v>
      </c>
      <c r="AD331" t="s">
        <v>24</v>
      </c>
      <c r="AG331">
        <v>5.9</v>
      </c>
      <c r="AI331" t="s">
        <v>42</v>
      </c>
      <c r="AJ331">
        <v>5.9</v>
      </c>
    </row>
    <row r="332" spans="1:36" x14ac:dyDescent="0.25">
      <c r="A332" t="s">
        <v>505</v>
      </c>
      <c r="F332" t="s">
        <v>505</v>
      </c>
      <c r="G332">
        <v>42480</v>
      </c>
      <c r="I332" t="s">
        <v>1023</v>
      </c>
      <c r="J332" t="s">
        <v>129</v>
      </c>
      <c r="K332" t="s">
        <v>199</v>
      </c>
      <c r="L332" t="s">
        <v>42</v>
      </c>
      <c r="M332">
        <v>0</v>
      </c>
      <c r="N332">
        <v>0</v>
      </c>
      <c r="O332">
        <f t="shared" si="14"/>
        <v>16</v>
      </c>
      <c r="Q332" t="s">
        <v>55</v>
      </c>
      <c r="S332" t="s">
        <v>67</v>
      </c>
      <c r="U332" t="s">
        <v>80</v>
      </c>
      <c r="W332" t="s">
        <v>199</v>
      </c>
      <c r="AD332" t="s">
        <v>24</v>
      </c>
      <c r="AE332" t="s">
        <v>1026</v>
      </c>
      <c r="AF332" t="s">
        <v>53</v>
      </c>
      <c r="AG332">
        <v>2.4</v>
      </c>
      <c r="AI332" t="s">
        <v>42</v>
      </c>
      <c r="AJ332">
        <v>2.4</v>
      </c>
    </row>
    <row r="333" spans="1:36" x14ac:dyDescent="0.25">
      <c r="A333" t="s">
        <v>506</v>
      </c>
      <c r="F333" t="s">
        <v>506</v>
      </c>
      <c r="G333">
        <v>42480</v>
      </c>
      <c r="I333" t="s">
        <v>1023</v>
      </c>
      <c r="J333" t="s">
        <v>129</v>
      </c>
      <c r="K333" t="s">
        <v>336</v>
      </c>
      <c r="L333" t="s">
        <v>42</v>
      </c>
      <c r="M333">
        <v>0</v>
      </c>
      <c r="N333">
        <v>0</v>
      </c>
      <c r="O333">
        <f t="shared" si="14"/>
        <v>15</v>
      </c>
      <c r="Q333" t="s">
        <v>333</v>
      </c>
      <c r="S333" t="s">
        <v>334</v>
      </c>
      <c r="U333" t="s">
        <v>335</v>
      </c>
      <c r="W333" t="s">
        <v>336</v>
      </c>
      <c r="AD333" t="str">
        <f t="shared" ref="AD333:AD338" si="15">INDEX(Rank,MATCH(K333,FinalID,0),1)</f>
        <v>Family</v>
      </c>
      <c r="AE333" t="s">
        <v>1027</v>
      </c>
      <c r="AF333" t="s">
        <v>61</v>
      </c>
      <c r="AG333">
        <v>9.3000000000000007</v>
      </c>
      <c r="AI333" t="s">
        <v>42</v>
      </c>
      <c r="AJ333">
        <v>9.3000000000000007</v>
      </c>
    </row>
    <row r="334" spans="1:36" x14ac:dyDescent="0.25">
      <c r="A334" t="s">
        <v>506</v>
      </c>
      <c r="F334" t="s">
        <v>506</v>
      </c>
      <c r="G334">
        <v>42480</v>
      </c>
      <c r="I334" t="s">
        <v>1023</v>
      </c>
      <c r="J334" t="s">
        <v>129</v>
      </c>
      <c r="K334" t="s">
        <v>41</v>
      </c>
      <c r="L334" t="s">
        <v>42</v>
      </c>
      <c r="M334">
        <v>0</v>
      </c>
      <c r="N334">
        <v>0</v>
      </c>
      <c r="O334">
        <f t="shared" si="14"/>
        <v>19</v>
      </c>
      <c r="Q334" t="s">
        <v>44</v>
      </c>
      <c r="S334" t="s">
        <v>45</v>
      </c>
      <c r="U334" t="s">
        <v>46</v>
      </c>
      <c r="W334" t="s">
        <v>47</v>
      </c>
      <c r="AD334" t="str">
        <f t="shared" si="15"/>
        <v>Family</v>
      </c>
      <c r="AE334" t="s">
        <v>1025</v>
      </c>
      <c r="AF334" t="s">
        <v>49</v>
      </c>
      <c r="AG334">
        <v>8.5</v>
      </c>
      <c r="AI334" t="s">
        <v>42</v>
      </c>
      <c r="AJ334">
        <v>8.5</v>
      </c>
    </row>
    <row r="335" spans="1:36" x14ac:dyDescent="0.25">
      <c r="A335" t="s">
        <v>506</v>
      </c>
      <c r="F335" t="s">
        <v>506</v>
      </c>
      <c r="G335">
        <v>42480</v>
      </c>
      <c r="I335" t="s">
        <v>1023</v>
      </c>
      <c r="J335" t="s">
        <v>129</v>
      </c>
      <c r="K335" t="s">
        <v>425</v>
      </c>
      <c r="L335" t="s">
        <v>42</v>
      </c>
      <c r="M335">
        <v>0</v>
      </c>
      <c r="N335">
        <v>0</v>
      </c>
      <c r="O335">
        <f t="shared" si="14"/>
        <v>1</v>
      </c>
      <c r="Q335" t="s">
        <v>208</v>
      </c>
      <c r="S335" t="s">
        <v>394</v>
      </c>
      <c r="U335" t="s">
        <v>395</v>
      </c>
      <c r="W335" t="s">
        <v>425</v>
      </c>
      <c r="AD335" t="str">
        <f t="shared" si="15"/>
        <v>Family</v>
      </c>
      <c r="AE335" t="s">
        <v>1026</v>
      </c>
      <c r="AF335" t="s">
        <v>49</v>
      </c>
      <c r="AG335">
        <v>5.7</v>
      </c>
      <c r="AI335" t="s">
        <v>42</v>
      </c>
      <c r="AJ335">
        <v>5.7</v>
      </c>
    </row>
    <row r="336" spans="1:36" x14ac:dyDescent="0.25">
      <c r="A336" t="s">
        <v>506</v>
      </c>
      <c r="F336" t="s">
        <v>506</v>
      </c>
      <c r="G336">
        <v>42480</v>
      </c>
      <c r="I336" t="s">
        <v>1023</v>
      </c>
      <c r="J336" t="s">
        <v>129</v>
      </c>
      <c r="K336" t="s">
        <v>146</v>
      </c>
      <c r="L336" t="s">
        <v>42</v>
      </c>
      <c r="M336">
        <v>0</v>
      </c>
      <c r="N336">
        <v>0</v>
      </c>
      <c r="O336">
        <f t="shared" si="14"/>
        <v>1</v>
      </c>
      <c r="Q336" t="s">
        <v>55</v>
      </c>
      <c r="S336" t="s">
        <v>67</v>
      </c>
      <c r="U336" t="s">
        <v>68</v>
      </c>
      <c r="W336" t="s">
        <v>146</v>
      </c>
      <c r="AD336" t="str">
        <f t="shared" si="15"/>
        <v>Family</v>
      </c>
      <c r="AE336" t="s">
        <v>1025</v>
      </c>
      <c r="AF336" t="s">
        <v>148</v>
      </c>
      <c r="AG336">
        <v>3.9</v>
      </c>
      <c r="AI336" t="s">
        <v>42</v>
      </c>
      <c r="AJ336">
        <v>3.9</v>
      </c>
    </row>
    <row r="337" spans="1:36" x14ac:dyDescent="0.25">
      <c r="A337" t="s">
        <v>506</v>
      </c>
      <c r="F337" t="s">
        <v>506</v>
      </c>
      <c r="G337">
        <v>42480</v>
      </c>
      <c r="I337" t="s">
        <v>1023</v>
      </c>
      <c r="J337" t="s">
        <v>129</v>
      </c>
      <c r="K337" t="s">
        <v>221</v>
      </c>
      <c r="L337" t="s">
        <v>42</v>
      </c>
      <c r="M337">
        <v>0</v>
      </c>
      <c r="N337">
        <v>0</v>
      </c>
      <c r="O337">
        <f t="shared" si="14"/>
        <v>1</v>
      </c>
      <c r="Q337" t="s">
        <v>55</v>
      </c>
      <c r="S337" t="s">
        <v>67</v>
      </c>
      <c r="U337" t="s">
        <v>220</v>
      </c>
      <c r="W337" t="s">
        <v>221</v>
      </c>
      <c r="AD337" t="str">
        <f t="shared" si="15"/>
        <v>Family</v>
      </c>
      <c r="AE337" t="s">
        <v>1028</v>
      </c>
      <c r="AF337" t="s">
        <v>53</v>
      </c>
      <c r="AG337">
        <v>7.1</v>
      </c>
      <c r="AI337" t="s">
        <v>42</v>
      </c>
      <c r="AJ337">
        <v>7.1</v>
      </c>
    </row>
    <row r="338" spans="1:36" x14ac:dyDescent="0.25">
      <c r="A338" t="s">
        <v>506</v>
      </c>
      <c r="F338" t="s">
        <v>506</v>
      </c>
      <c r="G338">
        <v>42480</v>
      </c>
      <c r="I338" t="s">
        <v>1023</v>
      </c>
      <c r="J338" t="s">
        <v>129</v>
      </c>
      <c r="K338" t="s">
        <v>81</v>
      </c>
      <c r="L338" t="s">
        <v>42</v>
      </c>
      <c r="M338">
        <v>0</v>
      </c>
      <c r="N338">
        <v>0</v>
      </c>
      <c r="O338">
        <f t="shared" si="14"/>
        <v>1</v>
      </c>
      <c r="Q338" t="s">
        <v>55</v>
      </c>
      <c r="S338" t="s">
        <v>67</v>
      </c>
      <c r="U338" t="s">
        <v>80</v>
      </c>
      <c r="W338" t="s">
        <v>81</v>
      </c>
      <c r="AD338" t="str">
        <f t="shared" si="15"/>
        <v>Family</v>
      </c>
      <c r="AE338" t="s">
        <v>1027</v>
      </c>
      <c r="AF338" t="s">
        <v>82</v>
      </c>
      <c r="AG338">
        <v>3.6</v>
      </c>
      <c r="AI338" t="s">
        <v>42</v>
      </c>
      <c r="AJ338">
        <v>3.6</v>
      </c>
    </row>
    <row r="339" spans="1:36" x14ac:dyDescent="0.25">
      <c r="A339" t="s">
        <v>506</v>
      </c>
      <c r="F339" t="s">
        <v>506</v>
      </c>
      <c r="G339">
        <v>42480</v>
      </c>
      <c r="I339" t="s">
        <v>1023</v>
      </c>
      <c r="J339" t="s">
        <v>129</v>
      </c>
      <c r="K339" t="s">
        <v>86</v>
      </c>
      <c r="L339" t="s">
        <v>42</v>
      </c>
      <c r="M339">
        <v>0</v>
      </c>
      <c r="N339">
        <v>0</v>
      </c>
      <c r="O339">
        <f t="shared" si="14"/>
        <v>60</v>
      </c>
      <c r="Q339" t="s">
        <v>55</v>
      </c>
      <c r="S339" t="s">
        <v>67</v>
      </c>
      <c r="U339" t="s">
        <v>80</v>
      </c>
      <c r="W339" t="s">
        <v>86</v>
      </c>
      <c r="AD339" t="s">
        <v>24</v>
      </c>
      <c r="AG339">
        <v>5.9</v>
      </c>
      <c r="AI339" t="s">
        <v>42</v>
      </c>
      <c r="AJ339">
        <v>5.9</v>
      </c>
    </row>
    <row r="340" spans="1:36" x14ac:dyDescent="0.25">
      <c r="A340" t="s">
        <v>506</v>
      </c>
      <c r="F340" t="s">
        <v>506</v>
      </c>
      <c r="G340">
        <v>42480</v>
      </c>
      <c r="I340" t="s">
        <v>1023</v>
      </c>
      <c r="J340" t="s">
        <v>129</v>
      </c>
      <c r="K340" t="s">
        <v>199</v>
      </c>
      <c r="L340" t="s">
        <v>42</v>
      </c>
      <c r="M340">
        <v>0</v>
      </c>
      <c r="N340">
        <v>0</v>
      </c>
      <c r="O340">
        <f t="shared" si="14"/>
        <v>28</v>
      </c>
      <c r="Q340" t="s">
        <v>55</v>
      </c>
      <c r="S340" t="s">
        <v>67</v>
      </c>
      <c r="U340" t="s">
        <v>80</v>
      </c>
      <c r="W340" t="s">
        <v>199</v>
      </c>
      <c r="AD340" t="s">
        <v>24</v>
      </c>
      <c r="AE340" t="s">
        <v>1026</v>
      </c>
      <c r="AF340" t="s">
        <v>53</v>
      </c>
      <c r="AG340">
        <v>2.4</v>
      </c>
      <c r="AI340" t="s">
        <v>42</v>
      </c>
      <c r="AJ340">
        <v>2.4</v>
      </c>
    </row>
    <row r="341" spans="1:36" x14ac:dyDescent="0.25">
      <c r="A341" t="s">
        <v>509</v>
      </c>
      <c r="F341" t="s">
        <v>509</v>
      </c>
      <c r="G341">
        <v>42445</v>
      </c>
      <c r="I341" t="s">
        <v>1023</v>
      </c>
      <c r="J341" t="s">
        <v>206</v>
      </c>
      <c r="K341" t="s">
        <v>50</v>
      </c>
      <c r="L341" t="s">
        <v>42</v>
      </c>
      <c r="M341">
        <v>0</v>
      </c>
      <c r="N341">
        <v>0</v>
      </c>
      <c r="O341">
        <f t="shared" si="14"/>
        <v>3</v>
      </c>
      <c r="Q341" t="s">
        <v>44</v>
      </c>
      <c r="S341" t="s">
        <v>45</v>
      </c>
      <c r="U341" t="s">
        <v>51</v>
      </c>
      <c r="W341" t="s">
        <v>52</v>
      </c>
      <c r="AD341" t="str">
        <f>INDEX(Rank,MATCH(K341,FinalID,0),1)</f>
        <v>Family</v>
      </c>
      <c r="AE341" t="s">
        <v>1025</v>
      </c>
      <c r="AF341" t="s">
        <v>53</v>
      </c>
      <c r="AG341">
        <v>8.4</v>
      </c>
      <c r="AI341" t="s">
        <v>42</v>
      </c>
      <c r="AJ341">
        <v>8.4</v>
      </c>
    </row>
    <row r="342" spans="1:36" x14ac:dyDescent="0.25">
      <c r="A342" t="s">
        <v>509</v>
      </c>
      <c r="F342" t="s">
        <v>509</v>
      </c>
      <c r="G342">
        <v>42445</v>
      </c>
      <c r="I342" t="s">
        <v>1023</v>
      </c>
      <c r="J342" t="s">
        <v>206</v>
      </c>
      <c r="K342" t="s">
        <v>211</v>
      </c>
      <c r="L342" t="s">
        <v>42</v>
      </c>
      <c r="M342">
        <v>0</v>
      </c>
      <c r="N342">
        <v>0</v>
      </c>
      <c r="O342">
        <f t="shared" si="14"/>
        <v>2</v>
      </c>
      <c r="Q342" t="s">
        <v>208</v>
      </c>
      <c r="S342" t="s">
        <v>209</v>
      </c>
      <c r="U342" t="s">
        <v>210</v>
      </c>
      <c r="W342" t="s">
        <v>211</v>
      </c>
      <c r="AD342" t="s">
        <v>24</v>
      </c>
      <c r="AE342" t="s">
        <v>1028</v>
      </c>
      <c r="AF342" t="s">
        <v>213</v>
      </c>
      <c r="AG342">
        <v>7</v>
      </c>
      <c r="AI342" t="s">
        <v>42</v>
      </c>
      <c r="AJ342">
        <v>7</v>
      </c>
    </row>
    <row r="343" spans="1:36" x14ac:dyDescent="0.25">
      <c r="A343" t="s">
        <v>509</v>
      </c>
      <c r="F343" t="s">
        <v>509</v>
      </c>
      <c r="G343">
        <v>42445</v>
      </c>
      <c r="I343" t="s">
        <v>1023</v>
      </c>
      <c r="J343" t="s">
        <v>206</v>
      </c>
      <c r="K343" t="s">
        <v>138</v>
      </c>
      <c r="L343" t="s">
        <v>42</v>
      </c>
      <c r="M343">
        <v>0</v>
      </c>
      <c r="N343">
        <v>0</v>
      </c>
      <c r="O343">
        <f t="shared" si="14"/>
        <v>1</v>
      </c>
      <c r="Q343" t="s">
        <v>55</v>
      </c>
      <c r="S343" t="s">
        <v>67</v>
      </c>
      <c r="U343" t="s">
        <v>68</v>
      </c>
      <c r="W343" t="s">
        <v>138</v>
      </c>
      <c r="AD343" t="s">
        <v>24</v>
      </c>
      <c r="AE343" t="s">
        <v>1025</v>
      </c>
      <c r="AF343" t="s">
        <v>140</v>
      </c>
      <c r="AG343">
        <v>2.2999999999999998</v>
      </c>
      <c r="AI343" t="s">
        <v>42</v>
      </c>
      <c r="AJ343">
        <v>2.2999999999999998</v>
      </c>
    </row>
    <row r="344" spans="1:36" x14ac:dyDescent="0.25">
      <c r="A344" t="s">
        <v>509</v>
      </c>
      <c r="F344" t="s">
        <v>509</v>
      </c>
      <c r="G344">
        <v>42445</v>
      </c>
      <c r="I344" t="s">
        <v>1023</v>
      </c>
      <c r="J344" t="s">
        <v>206</v>
      </c>
      <c r="K344" t="s">
        <v>142</v>
      </c>
      <c r="L344" t="s">
        <v>42</v>
      </c>
      <c r="M344">
        <v>0</v>
      </c>
      <c r="N344">
        <v>0</v>
      </c>
      <c r="O344">
        <f t="shared" si="14"/>
        <v>1</v>
      </c>
      <c r="Q344" t="s">
        <v>55</v>
      </c>
      <c r="S344" t="s">
        <v>67</v>
      </c>
      <c r="U344" t="s">
        <v>68</v>
      </c>
      <c r="W344" t="s">
        <v>142</v>
      </c>
      <c r="AD344" t="s">
        <v>24</v>
      </c>
      <c r="AE344" t="s">
        <v>1028</v>
      </c>
      <c r="AF344" t="s">
        <v>53</v>
      </c>
      <c r="AG344">
        <v>1.7</v>
      </c>
      <c r="AI344" t="s">
        <v>42</v>
      </c>
      <c r="AJ344">
        <v>1.7</v>
      </c>
    </row>
    <row r="345" spans="1:36" x14ac:dyDescent="0.25">
      <c r="A345" t="s">
        <v>509</v>
      </c>
      <c r="F345" t="s">
        <v>509</v>
      </c>
      <c r="G345">
        <v>42445</v>
      </c>
      <c r="I345" t="s">
        <v>1023</v>
      </c>
      <c r="J345" t="s">
        <v>206</v>
      </c>
      <c r="K345" t="s">
        <v>146</v>
      </c>
      <c r="L345" t="s">
        <v>42</v>
      </c>
      <c r="M345">
        <v>0</v>
      </c>
      <c r="N345">
        <v>0</v>
      </c>
      <c r="O345">
        <f t="shared" si="14"/>
        <v>1</v>
      </c>
      <c r="Q345" t="s">
        <v>55</v>
      </c>
      <c r="S345" t="s">
        <v>67</v>
      </c>
      <c r="U345" t="s">
        <v>68</v>
      </c>
      <c r="W345" t="s">
        <v>146</v>
      </c>
      <c r="AD345" t="str">
        <f>INDEX(Rank,MATCH(K345,FinalID,0),1)</f>
        <v>Family</v>
      </c>
      <c r="AE345" t="s">
        <v>1025</v>
      </c>
      <c r="AF345" t="s">
        <v>148</v>
      </c>
      <c r="AG345">
        <v>3.9</v>
      </c>
      <c r="AI345" t="s">
        <v>42</v>
      </c>
      <c r="AJ345">
        <v>3.9</v>
      </c>
    </row>
    <row r="346" spans="1:36" x14ac:dyDescent="0.25">
      <c r="A346" t="s">
        <v>509</v>
      </c>
      <c r="F346" t="s">
        <v>509</v>
      </c>
      <c r="G346">
        <v>42445</v>
      </c>
      <c r="I346" t="s">
        <v>1023</v>
      </c>
      <c r="J346" t="s">
        <v>206</v>
      </c>
      <c r="K346" t="s">
        <v>171</v>
      </c>
      <c r="L346" t="s">
        <v>42</v>
      </c>
      <c r="M346">
        <v>0</v>
      </c>
      <c r="N346">
        <v>0</v>
      </c>
      <c r="O346">
        <f t="shared" si="14"/>
        <v>4</v>
      </c>
      <c r="Q346" t="s">
        <v>55</v>
      </c>
      <c r="S346" t="s">
        <v>67</v>
      </c>
      <c r="U346" t="s">
        <v>72</v>
      </c>
      <c r="W346" t="s">
        <v>171</v>
      </c>
      <c r="AD346" t="s">
        <v>24</v>
      </c>
      <c r="AE346" t="s">
        <v>1026</v>
      </c>
      <c r="AF346" t="s">
        <v>53</v>
      </c>
      <c r="AG346">
        <v>6.5</v>
      </c>
      <c r="AI346" t="s">
        <v>42</v>
      </c>
      <c r="AJ346">
        <v>6.5</v>
      </c>
    </row>
    <row r="347" spans="1:36" x14ac:dyDescent="0.25">
      <c r="A347" t="s">
        <v>509</v>
      </c>
      <c r="F347" t="s">
        <v>509</v>
      </c>
      <c r="G347">
        <v>42445</v>
      </c>
      <c r="I347" t="s">
        <v>1023</v>
      </c>
      <c r="J347" t="s">
        <v>206</v>
      </c>
      <c r="K347" t="s">
        <v>496</v>
      </c>
      <c r="L347" t="s">
        <v>42</v>
      </c>
      <c r="M347">
        <v>0</v>
      </c>
      <c r="N347">
        <v>0</v>
      </c>
      <c r="O347">
        <f t="shared" si="14"/>
        <v>1</v>
      </c>
      <c r="Q347" t="s">
        <v>55</v>
      </c>
      <c r="S347" t="s">
        <v>67</v>
      </c>
      <c r="U347" t="s">
        <v>220</v>
      </c>
      <c r="W347" t="s">
        <v>437</v>
      </c>
      <c r="AD347" t="str">
        <f>INDEX(Rank,MATCH(K347,FinalID,0),1)</f>
        <v>Family</v>
      </c>
      <c r="AE347" t="s">
        <v>1027</v>
      </c>
      <c r="AF347" t="s">
        <v>133</v>
      </c>
      <c r="AG347">
        <v>5</v>
      </c>
      <c r="AI347" t="s">
        <v>42</v>
      </c>
      <c r="AJ347">
        <v>5</v>
      </c>
    </row>
    <row r="348" spans="1:36" x14ac:dyDescent="0.25">
      <c r="A348" t="s">
        <v>509</v>
      </c>
      <c r="F348" t="s">
        <v>509</v>
      </c>
      <c r="G348">
        <v>42445</v>
      </c>
      <c r="I348" t="s">
        <v>1023</v>
      </c>
      <c r="J348" t="s">
        <v>206</v>
      </c>
      <c r="K348" t="s">
        <v>221</v>
      </c>
      <c r="L348" t="s">
        <v>42</v>
      </c>
      <c r="M348">
        <v>0</v>
      </c>
      <c r="N348">
        <v>0</v>
      </c>
      <c r="O348">
        <f t="shared" si="14"/>
        <v>21</v>
      </c>
      <c r="Q348" t="s">
        <v>55</v>
      </c>
      <c r="S348" t="s">
        <v>67</v>
      </c>
      <c r="U348" t="s">
        <v>220</v>
      </c>
      <c r="W348" t="s">
        <v>221</v>
      </c>
      <c r="AD348" t="str">
        <f>INDEX(Rank,MATCH(K348,FinalID,0),1)</f>
        <v>Family</v>
      </c>
      <c r="AE348" t="s">
        <v>1028</v>
      </c>
      <c r="AF348" t="s">
        <v>53</v>
      </c>
      <c r="AG348">
        <v>7.1</v>
      </c>
      <c r="AI348" t="s">
        <v>42</v>
      </c>
      <c r="AJ348">
        <v>7.1</v>
      </c>
    </row>
    <row r="349" spans="1:36" x14ac:dyDescent="0.25">
      <c r="A349" t="s">
        <v>509</v>
      </c>
      <c r="F349" t="s">
        <v>509</v>
      </c>
      <c r="G349">
        <v>42445</v>
      </c>
      <c r="I349" t="s">
        <v>1023</v>
      </c>
      <c r="J349" t="s">
        <v>206</v>
      </c>
      <c r="K349" t="s">
        <v>81</v>
      </c>
      <c r="L349" t="s">
        <v>42</v>
      </c>
      <c r="M349">
        <v>0</v>
      </c>
      <c r="N349">
        <v>0</v>
      </c>
      <c r="O349">
        <f t="shared" si="14"/>
        <v>1</v>
      </c>
      <c r="Q349" t="s">
        <v>55</v>
      </c>
      <c r="S349" t="s">
        <v>67</v>
      </c>
      <c r="U349" t="s">
        <v>80</v>
      </c>
      <c r="W349" t="s">
        <v>81</v>
      </c>
      <c r="AD349" t="str">
        <f>INDEX(Rank,MATCH(K349,FinalID,0),1)</f>
        <v>Family</v>
      </c>
      <c r="AE349" t="s">
        <v>1027</v>
      </c>
      <c r="AF349" t="s">
        <v>82</v>
      </c>
      <c r="AG349">
        <v>3.6</v>
      </c>
      <c r="AI349" t="s">
        <v>42</v>
      </c>
      <c r="AJ349">
        <v>3.6</v>
      </c>
    </row>
    <row r="350" spans="1:36" x14ac:dyDescent="0.25">
      <c r="A350" t="s">
        <v>509</v>
      </c>
      <c r="F350" t="s">
        <v>509</v>
      </c>
      <c r="G350">
        <v>42445</v>
      </c>
      <c r="I350" t="s">
        <v>1023</v>
      </c>
      <c r="J350" t="s">
        <v>206</v>
      </c>
      <c r="K350" t="s">
        <v>86</v>
      </c>
      <c r="L350" t="s">
        <v>42</v>
      </c>
      <c r="M350">
        <v>0</v>
      </c>
      <c r="N350">
        <v>0</v>
      </c>
      <c r="O350">
        <f t="shared" si="14"/>
        <v>76</v>
      </c>
      <c r="Q350" t="s">
        <v>55</v>
      </c>
      <c r="S350" t="s">
        <v>67</v>
      </c>
      <c r="U350" t="s">
        <v>80</v>
      </c>
      <c r="W350" t="s">
        <v>86</v>
      </c>
      <c r="AD350" t="s">
        <v>24</v>
      </c>
      <c r="AG350">
        <v>5.9</v>
      </c>
      <c r="AI350" t="s">
        <v>42</v>
      </c>
      <c r="AJ350">
        <v>5.9</v>
      </c>
    </row>
    <row r="351" spans="1:36" x14ac:dyDescent="0.25">
      <c r="A351" t="s">
        <v>509</v>
      </c>
      <c r="F351" t="s">
        <v>509</v>
      </c>
      <c r="G351">
        <v>42445</v>
      </c>
      <c r="I351" t="s">
        <v>1023</v>
      </c>
      <c r="J351" t="s">
        <v>206</v>
      </c>
      <c r="K351" t="s">
        <v>279</v>
      </c>
      <c r="L351" t="s">
        <v>42</v>
      </c>
      <c r="M351">
        <v>0</v>
      </c>
      <c r="N351">
        <v>0</v>
      </c>
      <c r="O351">
        <f t="shared" si="14"/>
        <v>1</v>
      </c>
      <c r="Q351" t="s">
        <v>55</v>
      </c>
      <c r="S351" t="s">
        <v>67</v>
      </c>
      <c r="U351" t="s">
        <v>80</v>
      </c>
      <c r="W351" t="s">
        <v>279</v>
      </c>
      <c r="AD351" t="s">
        <v>24</v>
      </c>
      <c r="AE351" t="s">
        <v>1027</v>
      </c>
      <c r="AF351" t="s">
        <v>53</v>
      </c>
      <c r="AG351">
        <v>7.4</v>
      </c>
      <c r="AI351" t="s">
        <v>42</v>
      </c>
      <c r="AJ351">
        <v>7.4</v>
      </c>
    </row>
    <row r="352" spans="1:36" x14ac:dyDescent="0.25">
      <c r="A352" t="s">
        <v>509</v>
      </c>
      <c r="F352" t="s">
        <v>509</v>
      </c>
      <c r="G352">
        <v>42445</v>
      </c>
      <c r="I352" t="s">
        <v>1023</v>
      </c>
      <c r="J352" t="s">
        <v>206</v>
      </c>
      <c r="K352" t="s">
        <v>199</v>
      </c>
      <c r="L352" t="s">
        <v>42</v>
      </c>
      <c r="M352">
        <v>0</v>
      </c>
      <c r="N352">
        <v>0</v>
      </c>
      <c r="O352">
        <f t="shared" si="14"/>
        <v>4</v>
      </c>
      <c r="Q352" t="s">
        <v>55</v>
      </c>
      <c r="S352" t="s">
        <v>67</v>
      </c>
      <c r="U352" t="s">
        <v>80</v>
      </c>
      <c r="W352" t="s">
        <v>199</v>
      </c>
      <c r="AD352" t="str">
        <f>INDEX(Rank,MATCH(K352,FinalID,0),1)</f>
        <v>Family</v>
      </c>
      <c r="AE352" t="s">
        <v>1026</v>
      </c>
      <c r="AF352" t="s">
        <v>53</v>
      </c>
      <c r="AG352">
        <v>2.4</v>
      </c>
      <c r="AI352" t="s">
        <v>42</v>
      </c>
      <c r="AJ352">
        <v>2.4</v>
      </c>
    </row>
    <row r="353" spans="1:36" x14ac:dyDescent="0.25">
      <c r="A353" t="s">
        <v>509</v>
      </c>
      <c r="F353" t="s">
        <v>509</v>
      </c>
      <c r="G353">
        <v>42445</v>
      </c>
      <c r="I353" t="s">
        <v>1023</v>
      </c>
      <c r="J353" t="s">
        <v>206</v>
      </c>
      <c r="K353" t="s">
        <v>203</v>
      </c>
      <c r="L353" t="s">
        <v>42</v>
      </c>
      <c r="M353">
        <v>0</v>
      </c>
      <c r="N353">
        <v>0</v>
      </c>
      <c r="O353">
        <f t="shared" si="14"/>
        <v>2</v>
      </c>
      <c r="Q353" t="s">
        <v>55</v>
      </c>
      <c r="S353" t="s">
        <v>67</v>
      </c>
      <c r="U353" t="s">
        <v>80</v>
      </c>
      <c r="W353" t="s">
        <v>203</v>
      </c>
      <c r="AD353" t="str">
        <f>INDEX(Rank,MATCH(K353,FinalID,0),1)</f>
        <v>Family</v>
      </c>
      <c r="AE353" t="s">
        <v>1025</v>
      </c>
      <c r="AF353" t="s">
        <v>53</v>
      </c>
      <c r="AG353">
        <v>8</v>
      </c>
      <c r="AI353" t="s">
        <v>42</v>
      </c>
      <c r="AJ353">
        <v>8</v>
      </c>
    </row>
    <row r="354" spans="1:36" x14ac:dyDescent="0.25">
      <c r="A354" t="s">
        <v>515</v>
      </c>
      <c r="F354" t="s">
        <v>515</v>
      </c>
      <c r="G354">
        <v>42452</v>
      </c>
      <c r="I354" t="s">
        <v>1023</v>
      </c>
      <c r="J354" t="s">
        <v>129</v>
      </c>
      <c r="K354" t="s">
        <v>293</v>
      </c>
      <c r="L354" t="s">
        <v>42</v>
      </c>
      <c r="M354">
        <v>0</v>
      </c>
      <c r="N354">
        <v>0</v>
      </c>
      <c r="O354">
        <f t="shared" si="14"/>
        <v>42</v>
      </c>
      <c r="Q354" t="s">
        <v>55</v>
      </c>
      <c r="S354" t="s">
        <v>56</v>
      </c>
      <c r="U354" t="s">
        <v>57</v>
      </c>
      <c r="W354" t="s">
        <v>293</v>
      </c>
      <c r="AD354" t="s">
        <v>24</v>
      </c>
      <c r="AE354" t="s">
        <v>1029</v>
      </c>
      <c r="AF354" t="s">
        <v>61</v>
      </c>
      <c r="AG354">
        <v>6.7</v>
      </c>
      <c r="AI354" t="s">
        <v>42</v>
      </c>
      <c r="AJ354">
        <v>6.7</v>
      </c>
    </row>
    <row r="355" spans="1:36" x14ac:dyDescent="0.25">
      <c r="A355" t="s">
        <v>515</v>
      </c>
      <c r="F355" t="s">
        <v>515</v>
      </c>
      <c r="G355">
        <v>42452</v>
      </c>
      <c r="I355" t="s">
        <v>1023</v>
      </c>
      <c r="J355" t="s">
        <v>129</v>
      </c>
      <c r="K355" t="s">
        <v>64</v>
      </c>
      <c r="L355" t="s">
        <v>42</v>
      </c>
      <c r="M355">
        <v>0</v>
      </c>
      <c r="N355">
        <v>0</v>
      </c>
      <c r="O355">
        <f t="shared" si="14"/>
        <v>80</v>
      </c>
      <c r="Q355" t="s">
        <v>55</v>
      </c>
      <c r="S355" t="s">
        <v>56</v>
      </c>
      <c r="U355" t="s">
        <v>63</v>
      </c>
      <c r="W355" t="s">
        <v>64</v>
      </c>
      <c r="AD355" t="s">
        <v>24</v>
      </c>
      <c r="AE355" t="s">
        <v>1025</v>
      </c>
      <c r="AF355" t="s">
        <v>61</v>
      </c>
      <c r="AG355">
        <v>2.6</v>
      </c>
      <c r="AI355" t="s">
        <v>42</v>
      </c>
      <c r="AJ355">
        <v>2.6</v>
      </c>
    </row>
    <row r="356" spans="1:36" x14ac:dyDescent="0.25">
      <c r="A356" t="s">
        <v>515</v>
      </c>
      <c r="F356" t="s">
        <v>515</v>
      </c>
      <c r="G356">
        <v>42452</v>
      </c>
      <c r="I356" t="s">
        <v>1023</v>
      </c>
      <c r="J356" t="s">
        <v>129</v>
      </c>
      <c r="K356" t="s">
        <v>171</v>
      </c>
      <c r="L356" t="s">
        <v>42</v>
      </c>
      <c r="M356">
        <v>0</v>
      </c>
      <c r="N356">
        <v>0</v>
      </c>
      <c r="O356">
        <f t="shared" si="14"/>
        <v>5</v>
      </c>
      <c r="Q356" t="s">
        <v>55</v>
      </c>
      <c r="S356" t="s">
        <v>67</v>
      </c>
      <c r="U356" t="s">
        <v>72</v>
      </c>
      <c r="W356" t="s">
        <v>171</v>
      </c>
      <c r="AD356" t="s">
        <v>24</v>
      </c>
      <c r="AE356" t="s">
        <v>1026</v>
      </c>
      <c r="AF356" t="s">
        <v>53</v>
      </c>
      <c r="AG356">
        <v>6.5</v>
      </c>
      <c r="AI356" t="s">
        <v>42</v>
      </c>
      <c r="AJ356">
        <v>6.5</v>
      </c>
    </row>
    <row r="357" spans="1:36" x14ac:dyDescent="0.25">
      <c r="A357" t="s">
        <v>515</v>
      </c>
      <c r="F357" t="s">
        <v>515</v>
      </c>
      <c r="G357">
        <v>42452</v>
      </c>
      <c r="I357" t="s">
        <v>1023</v>
      </c>
      <c r="J357" t="s">
        <v>129</v>
      </c>
      <c r="K357" t="s">
        <v>178</v>
      </c>
      <c r="L357" t="s">
        <v>42</v>
      </c>
      <c r="M357">
        <v>0</v>
      </c>
      <c r="N357">
        <v>0</v>
      </c>
      <c r="O357">
        <f t="shared" si="14"/>
        <v>2</v>
      </c>
      <c r="Q357" t="s">
        <v>55</v>
      </c>
      <c r="S357" t="s">
        <v>67</v>
      </c>
      <c r="U357" t="s">
        <v>72</v>
      </c>
      <c r="W357" t="s">
        <v>178</v>
      </c>
      <c r="AD357" t="s">
        <v>24</v>
      </c>
      <c r="AE357" t="s">
        <v>1028</v>
      </c>
      <c r="AF357" t="s">
        <v>53</v>
      </c>
      <c r="AG357">
        <v>2.7</v>
      </c>
      <c r="AI357" t="s">
        <v>42</v>
      </c>
      <c r="AJ357">
        <v>2.7</v>
      </c>
    </row>
    <row r="358" spans="1:36" x14ac:dyDescent="0.25">
      <c r="A358" t="s">
        <v>515</v>
      </c>
      <c r="F358" t="s">
        <v>515</v>
      </c>
      <c r="G358">
        <v>42452</v>
      </c>
      <c r="I358" t="s">
        <v>1023</v>
      </c>
      <c r="J358" t="s">
        <v>129</v>
      </c>
      <c r="K358" t="s">
        <v>221</v>
      </c>
      <c r="L358" t="s">
        <v>42</v>
      </c>
      <c r="M358">
        <v>0</v>
      </c>
      <c r="N358">
        <v>0</v>
      </c>
      <c r="O358">
        <f t="shared" si="14"/>
        <v>2</v>
      </c>
      <c r="Q358" t="s">
        <v>55</v>
      </c>
      <c r="S358" t="s">
        <v>67</v>
      </c>
      <c r="U358" t="s">
        <v>220</v>
      </c>
      <c r="W358" t="s">
        <v>221</v>
      </c>
      <c r="AD358" t="s">
        <v>24</v>
      </c>
      <c r="AE358" t="s">
        <v>1028</v>
      </c>
      <c r="AF358" t="s">
        <v>53</v>
      </c>
      <c r="AG358">
        <v>7.1</v>
      </c>
      <c r="AI358" t="s">
        <v>42</v>
      </c>
      <c r="AJ358">
        <v>7.1</v>
      </c>
    </row>
    <row r="359" spans="1:36" x14ac:dyDescent="0.25">
      <c r="A359" t="s">
        <v>515</v>
      </c>
      <c r="F359" t="s">
        <v>515</v>
      </c>
      <c r="G359">
        <v>42452</v>
      </c>
      <c r="I359" t="s">
        <v>1023</v>
      </c>
      <c r="J359" t="s">
        <v>129</v>
      </c>
      <c r="K359" t="s">
        <v>78</v>
      </c>
      <c r="L359" t="s">
        <v>42</v>
      </c>
      <c r="M359">
        <v>0</v>
      </c>
      <c r="N359">
        <v>0</v>
      </c>
      <c r="O359">
        <f t="shared" si="14"/>
        <v>1</v>
      </c>
      <c r="Q359" t="s">
        <v>55</v>
      </c>
      <c r="S359" t="s">
        <v>67</v>
      </c>
      <c r="U359" t="s">
        <v>80</v>
      </c>
      <c r="W359" t="s">
        <v>81</v>
      </c>
      <c r="AD359" t="str">
        <f>INDEX(Rank,MATCH(K359,FinalID,0),1)</f>
        <v>Family</v>
      </c>
      <c r="AE359" t="s">
        <v>1027</v>
      </c>
      <c r="AF359" t="s">
        <v>82</v>
      </c>
      <c r="AG359">
        <v>3.6</v>
      </c>
      <c r="AI359" t="s">
        <v>42</v>
      </c>
      <c r="AJ359">
        <v>3.6</v>
      </c>
    </row>
    <row r="360" spans="1:36" x14ac:dyDescent="0.25">
      <c r="A360" t="s">
        <v>515</v>
      </c>
      <c r="F360" t="s">
        <v>515</v>
      </c>
      <c r="G360">
        <v>42452</v>
      </c>
      <c r="I360" t="s">
        <v>1023</v>
      </c>
      <c r="J360" t="s">
        <v>129</v>
      </c>
      <c r="K360" t="s">
        <v>86</v>
      </c>
      <c r="L360" t="s">
        <v>42</v>
      </c>
      <c r="M360">
        <v>0</v>
      </c>
      <c r="N360">
        <v>0</v>
      </c>
      <c r="O360">
        <f t="shared" si="14"/>
        <v>2</v>
      </c>
      <c r="Q360" t="s">
        <v>55</v>
      </c>
      <c r="S360" t="s">
        <v>67</v>
      </c>
      <c r="U360" t="s">
        <v>80</v>
      </c>
      <c r="W360" t="s">
        <v>86</v>
      </c>
      <c r="AD360" t="s">
        <v>24</v>
      </c>
      <c r="AG360">
        <v>5.9</v>
      </c>
      <c r="AI360" t="s">
        <v>42</v>
      </c>
      <c r="AJ360">
        <v>5.9</v>
      </c>
    </row>
    <row r="361" spans="1:36" x14ac:dyDescent="0.25">
      <c r="A361" t="s">
        <v>515</v>
      </c>
      <c r="F361" t="s">
        <v>515</v>
      </c>
      <c r="G361">
        <v>42452</v>
      </c>
      <c r="I361" t="s">
        <v>1023</v>
      </c>
      <c r="J361" t="s">
        <v>129</v>
      </c>
      <c r="K361" t="s">
        <v>181</v>
      </c>
      <c r="L361" t="s">
        <v>42</v>
      </c>
      <c r="M361">
        <v>0</v>
      </c>
      <c r="N361">
        <v>0</v>
      </c>
      <c r="O361">
        <f t="shared" si="14"/>
        <v>1</v>
      </c>
      <c r="Q361" t="s">
        <v>55</v>
      </c>
      <c r="S361" t="s">
        <v>67</v>
      </c>
      <c r="U361" t="s">
        <v>72</v>
      </c>
      <c r="W361" t="s">
        <v>181</v>
      </c>
      <c r="AD361" t="s">
        <v>24</v>
      </c>
      <c r="AE361" t="s">
        <v>1026</v>
      </c>
      <c r="AF361" t="s">
        <v>53</v>
      </c>
      <c r="AG361">
        <v>1.8</v>
      </c>
      <c r="AI361" t="s">
        <v>42</v>
      </c>
      <c r="AJ361">
        <v>1.8</v>
      </c>
    </row>
    <row r="362" spans="1:36" x14ac:dyDescent="0.25">
      <c r="A362" t="s">
        <v>518</v>
      </c>
      <c r="F362" t="s">
        <v>518</v>
      </c>
      <c r="G362">
        <v>42452</v>
      </c>
      <c r="I362" t="s">
        <v>1023</v>
      </c>
      <c r="J362" t="s">
        <v>129</v>
      </c>
      <c r="K362" t="s">
        <v>242</v>
      </c>
      <c r="L362" t="s">
        <v>42</v>
      </c>
      <c r="M362">
        <v>0</v>
      </c>
      <c r="N362">
        <v>0</v>
      </c>
      <c r="O362">
        <f t="shared" si="14"/>
        <v>1</v>
      </c>
      <c r="Q362" t="s">
        <v>44</v>
      </c>
      <c r="S362" t="s">
        <v>45</v>
      </c>
      <c r="U362" t="s">
        <v>243</v>
      </c>
      <c r="W362" t="s">
        <v>244</v>
      </c>
      <c r="AD362" t="str">
        <f>INDEX(Rank,MATCH(K362,FinalID,0),1)</f>
        <v>Family</v>
      </c>
      <c r="AE362" t="s">
        <v>1025</v>
      </c>
      <c r="AF362" t="s">
        <v>49</v>
      </c>
      <c r="AG362">
        <v>6.6</v>
      </c>
      <c r="AI362" t="s">
        <v>42</v>
      </c>
      <c r="AJ362">
        <v>6.6</v>
      </c>
    </row>
    <row r="363" spans="1:36" x14ac:dyDescent="0.25">
      <c r="A363" t="s">
        <v>518</v>
      </c>
      <c r="F363" t="s">
        <v>518</v>
      </c>
      <c r="G363">
        <v>42452</v>
      </c>
      <c r="I363" t="s">
        <v>1023</v>
      </c>
      <c r="J363" t="s">
        <v>129</v>
      </c>
      <c r="K363" t="s">
        <v>41</v>
      </c>
      <c r="L363" t="s">
        <v>42</v>
      </c>
      <c r="M363">
        <v>0</v>
      </c>
      <c r="N363">
        <v>0</v>
      </c>
      <c r="O363">
        <f t="shared" si="14"/>
        <v>1</v>
      </c>
      <c r="Q363" t="s">
        <v>44</v>
      </c>
      <c r="S363" t="s">
        <v>45</v>
      </c>
      <c r="U363" t="s">
        <v>46</v>
      </c>
      <c r="W363" t="s">
        <v>47</v>
      </c>
      <c r="AD363" t="str">
        <f>INDEX(Rank,MATCH(K363,FinalID,0),1)</f>
        <v>Family</v>
      </c>
      <c r="AE363" t="s">
        <v>1025</v>
      </c>
      <c r="AF363" t="s">
        <v>49</v>
      </c>
      <c r="AG363">
        <v>8.5</v>
      </c>
      <c r="AI363" t="s">
        <v>42</v>
      </c>
      <c r="AJ363">
        <v>8.5</v>
      </c>
    </row>
    <row r="364" spans="1:36" x14ac:dyDescent="0.25">
      <c r="A364" t="s">
        <v>518</v>
      </c>
      <c r="F364" t="s">
        <v>518</v>
      </c>
      <c r="G364">
        <v>42452</v>
      </c>
      <c r="I364" t="s">
        <v>1023</v>
      </c>
      <c r="J364" t="s">
        <v>129</v>
      </c>
      <c r="K364" t="s">
        <v>519</v>
      </c>
      <c r="L364" t="s">
        <v>42</v>
      </c>
      <c r="M364">
        <v>0</v>
      </c>
      <c r="N364">
        <v>0</v>
      </c>
      <c r="O364">
        <f t="shared" si="14"/>
        <v>1</v>
      </c>
      <c r="Q364" t="s">
        <v>520</v>
      </c>
      <c r="AD364" t="str">
        <f>INDEX(Rank,MATCH(K364,FinalID,0),1)</f>
        <v>Phylum</v>
      </c>
      <c r="AI364" t="s">
        <v>42</v>
      </c>
    </row>
    <row r="365" spans="1:36" x14ac:dyDescent="0.25">
      <c r="A365" t="s">
        <v>518</v>
      </c>
      <c r="F365" t="s">
        <v>518</v>
      </c>
      <c r="G365">
        <v>42452</v>
      </c>
      <c r="I365" t="s">
        <v>1023</v>
      </c>
      <c r="J365" t="s">
        <v>129</v>
      </c>
      <c r="K365" t="s">
        <v>425</v>
      </c>
      <c r="L365" t="s">
        <v>42</v>
      </c>
      <c r="M365">
        <v>0</v>
      </c>
      <c r="N365">
        <v>0</v>
      </c>
      <c r="O365">
        <f t="shared" si="14"/>
        <v>2</v>
      </c>
      <c r="Q365" t="s">
        <v>208</v>
      </c>
      <c r="S365" t="s">
        <v>394</v>
      </c>
      <c r="U365" t="s">
        <v>395</v>
      </c>
      <c r="W365" t="s">
        <v>425</v>
      </c>
      <c r="AD365" t="str">
        <f>INDEX(Rank,MATCH(K365,FinalID,0),1)</f>
        <v>Family</v>
      </c>
      <c r="AE365" t="s">
        <v>1026</v>
      </c>
      <c r="AF365" t="s">
        <v>49</v>
      </c>
      <c r="AG365">
        <v>5.7</v>
      </c>
      <c r="AI365" t="s">
        <v>42</v>
      </c>
      <c r="AJ365">
        <v>5.7</v>
      </c>
    </row>
    <row r="366" spans="1:36" x14ac:dyDescent="0.25">
      <c r="A366" t="s">
        <v>518</v>
      </c>
      <c r="F366" t="s">
        <v>518</v>
      </c>
      <c r="G366">
        <v>42452</v>
      </c>
      <c r="I366" t="s">
        <v>1023</v>
      </c>
      <c r="J366" t="s">
        <v>129</v>
      </c>
      <c r="K366" t="s">
        <v>293</v>
      </c>
      <c r="L366" t="s">
        <v>42</v>
      </c>
      <c r="M366">
        <v>0</v>
      </c>
      <c r="N366">
        <v>0</v>
      </c>
      <c r="O366">
        <f t="shared" si="14"/>
        <v>1</v>
      </c>
      <c r="Q366" t="s">
        <v>55</v>
      </c>
      <c r="S366" t="s">
        <v>56</v>
      </c>
      <c r="U366" t="s">
        <v>57</v>
      </c>
      <c r="W366" t="s">
        <v>293</v>
      </c>
      <c r="AD366" t="s">
        <v>24</v>
      </c>
      <c r="AE366" t="s">
        <v>1029</v>
      </c>
      <c r="AF366" t="s">
        <v>61</v>
      </c>
      <c r="AG366">
        <v>6.7</v>
      </c>
      <c r="AI366" t="s">
        <v>42</v>
      </c>
      <c r="AJ366">
        <v>6.7</v>
      </c>
    </row>
    <row r="367" spans="1:36" x14ac:dyDescent="0.25">
      <c r="A367" t="s">
        <v>518</v>
      </c>
      <c r="F367" t="s">
        <v>518</v>
      </c>
      <c r="G367">
        <v>42452</v>
      </c>
      <c r="I367" t="s">
        <v>1023</v>
      </c>
      <c r="J367" t="s">
        <v>129</v>
      </c>
      <c r="K367" t="s">
        <v>247</v>
      </c>
      <c r="L367" t="s">
        <v>42</v>
      </c>
      <c r="M367">
        <v>0</v>
      </c>
      <c r="N367">
        <v>0</v>
      </c>
      <c r="O367">
        <f t="shared" si="14"/>
        <v>10</v>
      </c>
      <c r="Q367" t="s">
        <v>55</v>
      </c>
      <c r="S367" t="s">
        <v>67</v>
      </c>
      <c r="U367" t="s">
        <v>72</v>
      </c>
      <c r="W367" t="s">
        <v>171</v>
      </c>
      <c r="AD367" t="s">
        <v>24</v>
      </c>
      <c r="AE367" t="s">
        <v>1026</v>
      </c>
      <c r="AF367" t="s">
        <v>53</v>
      </c>
      <c r="AG367">
        <v>6.5</v>
      </c>
      <c r="AI367" t="s">
        <v>42</v>
      </c>
      <c r="AJ367">
        <v>6.5</v>
      </c>
    </row>
    <row r="368" spans="1:36" x14ac:dyDescent="0.25">
      <c r="A368" t="s">
        <v>518</v>
      </c>
      <c r="F368" t="s">
        <v>518</v>
      </c>
      <c r="G368">
        <v>42452</v>
      </c>
      <c r="I368" t="s">
        <v>1023</v>
      </c>
      <c r="J368" t="s">
        <v>129</v>
      </c>
      <c r="K368" t="s">
        <v>86</v>
      </c>
      <c r="L368" t="s">
        <v>42</v>
      </c>
      <c r="M368">
        <v>0</v>
      </c>
      <c r="N368">
        <v>0</v>
      </c>
      <c r="O368">
        <f t="shared" si="14"/>
        <v>92</v>
      </c>
      <c r="Q368" t="s">
        <v>55</v>
      </c>
      <c r="S368" t="s">
        <v>67</v>
      </c>
      <c r="U368" t="s">
        <v>80</v>
      </c>
      <c r="W368" t="s">
        <v>86</v>
      </c>
      <c r="AD368" t="s">
        <v>24</v>
      </c>
      <c r="AG368">
        <v>5.9</v>
      </c>
      <c r="AI368" t="s">
        <v>42</v>
      </c>
      <c r="AJ368">
        <v>5.9</v>
      </c>
    </row>
    <row r="369" spans="1:36" x14ac:dyDescent="0.25">
      <c r="A369" t="s">
        <v>518</v>
      </c>
      <c r="F369" t="s">
        <v>518</v>
      </c>
      <c r="G369">
        <v>42452</v>
      </c>
      <c r="I369" t="s">
        <v>1023</v>
      </c>
      <c r="J369" t="s">
        <v>129</v>
      </c>
      <c r="K369" t="s">
        <v>279</v>
      </c>
      <c r="L369" t="s">
        <v>42</v>
      </c>
      <c r="M369">
        <v>0</v>
      </c>
      <c r="N369">
        <v>0</v>
      </c>
      <c r="O369">
        <f t="shared" si="14"/>
        <v>1</v>
      </c>
      <c r="Q369" t="s">
        <v>55</v>
      </c>
      <c r="S369" t="s">
        <v>67</v>
      </c>
      <c r="U369" t="s">
        <v>80</v>
      </c>
      <c r="W369" t="s">
        <v>279</v>
      </c>
      <c r="AD369" t="s">
        <v>24</v>
      </c>
      <c r="AE369" t="s">
        <v>1027</v>
      </c>
      <c r="AF369" t="s">
        <v>53</v>
      </c>
      <c r="AG369">
        <v>7.4</v>
      </c>
      <c r="AI369" t="s">
        <v>42</v>
      </c>
      <c r="AJ369">
        <v>7.4</v>
      </c>
    </row>
    <row r="370" spans="1:36" x14ac:dyDescent="0.25">
      <c r="A370" t="s">
        <v>518</v>
      </c>
      <c r="F370" t="s">
        <v>518</v>
      </c>
      <c r="G370">
        <v>42452</v>
      </c>
      <c r="I370" t="s">
        <v>1023</v>
      </c>
      <c r="J370" t="s">
        <v>129</v>
      </c>
      <c r="K370" t="s">
        <v>199</v>
      </c>
      <c r="L370" t="s">
        <v>42</v>
      </c>
      <c r="M370">
        <v>0</v>
      </c>
      <c r="N370">
        <v>0</v>
      </c>
      <c r="O370">
        <f t="shared" si="14"/>
        <v>5</v>
      </c>
      <c r="Q370" t="s">
        <v>55</v>
      </c>
      <c r="S370" t="s">
        <v>67</v>
      </c>
      <c r="U370" t="s">
        <v>80</v>
      </c>
      <c r="W370" t="s">
        <v>199</v>
      </c>
      <c r="AD370" t="str">
        <f>INDEX(Rank,MATCH(K370,FinalID,0),1)</f>
        <v>Family</v>
      </c>
      <c r="AE370" t="s">
        <v>1026</v>
      </c>
      <c r="AF370" t="s">
        <v>53</v>
      </c>
      <c r="AG370">
        <v>2.4</v>
      </c>
      <c r="AI370" t="s">
        <v>42</v>
      </c>
      <c r="AJ370">
        <v>2.4</v>
      </c>
    </row>
    <row r="371" spans="1:36" x14ac:dyDescent="0.25">
      <c r="A371" t="s">
        <v>521</v>
      </c>
      <c r="F371" t="s">
        <v>521</v>
      </c>
      <c r="G371">
        <v>42452</v>
      </c>
      <c r="I371" t="s">
        <v>1023</v>
      </c>
      <c r="J371" t="s">
        <v>129</v>
      </c>
      <c r="K371" t="s">
        <v>41</v>
      </c>
      <c r="L371" t="s">
        <v>42</v>
      </c>
      <c r="M371">
        <v>0</v>
      </c>
      <c r="N371">
        <v>0</v>
      </c>
      <c r="O371">
        <f t="shared" si="14"/>
        <v>1</v>
      </c>
      <c r="Q371" t="s">
        <v>44</v>
      </c>
      <c r="S371" t="s">
        <v>45</v>
      </c>
      <c r="U371" t="s">
        <v>46</v>
      </c>
      <c r="W371" t="s">
        <v>47</v>
      </c>
      <c r="AD371" t="str">
        <f>INDEX(Rank,MATCH(K371,FinalID,0),1)</f>
        <v>Family</v>
      </c>
      <c r="AE371" t="s">
        <v>1025</v>
      </c>
      <c r="AF371" t="s">
        <v>49</v>
      </c>
      <c r="AG371">
        <v>8.5</v>
      </c>
      <c r="AI371" t="s">
        <v>42</v>
      </c>
      <c r="AJ371">
        <v>8.5</v>
      </c>
    </row>
    <row r="372" spans="1:36" x14ac:dyDescent="0.25">
      <c r="A372" t="s">
        <v>521</v>
      </c>
      <c r="F372" t="s">
        <v>521</v>
      </c>
      <c r="G372">
        <v>42452</v>
      </c>
      <c r="I372" t="s">
        <v>1023</v>
      </c>
      <c r="J372" t="s">
        <v>129</v>
      </c>
      <c r="K372" t="s">
        <v>290</v>
      </c>
      <c r="L372" t="s">
        <v>42</v>
      </c>
      <c r="M372">
        <v>0</v>
      </c>
      <c r="N372">
        <v>0</v>
      </c>
      <c r="O372">
        <f t="shared" si="14"/>
        <v>2</v>
      </c>
      <c r="Q372" t="s">
        <v>55</v>
      </c>
      <c r="S372" t="s">
        <v>67</v>
      </c>
      <c r="U372" t="s">
        <v>57</v>
      </c>
      <c r="W372" t="s">
        <v>290</v>
      </c>
      <c r="AD372" t="s">
        <v>24</v>
      </c>
      <c r="AG372">
        <v>0.4</v>
      </c>
      <c r="AI372" t="s">
        <v>42</v>
      </c>
      <c r="AJ372">
        <v>0.4</v>
      </c>
    </row>
    <row r="373" spans="1:36" x14ac:dyDescent="0.25">
      <c r="A373" t="s">
        <v>521</v>
      </c>
      <c r="F373" t="s">
        <v>521</v>
      </c>
      <c r="G373">
        <v>42452</v>
      </c>
      <c r="I373" t="s">
        <v>1023</v>
      </c>
      <c r="J373" t="s">
        <v>129</v>
      </c>
      <c r="K373" t="s">
        <v>293</v>
      </c>
      <c r="L373" t="s">
        <v>42</v>
      </c>
      <c r="M373">
        <v>0</v>
      </c>
      <c r="N373">
        <v>0</v>
      </c>
      <c r="O373">
        <f t="shared" si="14"/>
        <v>1</v>
      </c>
      <c r="Q373" t="s">
        <v>55</v>
      </c>
      <c r="S373" t="s">
        <v>56</v>
      </c>
      <c r="U373" t="s">
        <v>57</v>
      </c>
      <c r="W373" t="s">
        <v>293</v>
      </c>
      <c r="AD373" t="s">
        <v>24</v>
      </c>
      <c r="AE373" t="s">
        <v>1029</v>
      </c>
      <c r="AF373" t="s">
        <v>61</v>
      </c>
      <c r="AG373">
        <v>6.7</v>
      </c>
      <c r="AI373" t="s">
        <v>42</v>
      </c>
      <c r="AJ373">
        <v>6.7</v>
      </c>
    </row>
    <row r="374" spans="1:36" x14ac:dyDescent="0.25">
      <c r="A374" t="s">
        <v>521</v>
      </c>
      <c r="F374" t="s">
        <v>521</v>
      </c>
      <c r="G374">
        <v>42452</v>
      </c>
      <c r="I374" t="s">
        <v>1023</v>
      </c>
      <c r="J374" t="s">
        <v>129</v>
      </c>
      <c r="K374" t="s">
        <v>146</v>
      </c>
      <c r="L374" t="s">
        <v>42</v>
      </c>
      <c r="M374">
        <v>0</v>
      </c>
      <c r="N374">
        <v>0</v>
      </c>
      <c r="O374">
        <f t="shared" si="14"/>
        <v>8</v>
      </c>
      <c r="Q374" t="s">
        <v>55</v>
      </c>
      <c r="S374" t="s">
        <v>67</v>
      </c>
      <c r="U374" t="s">
        <v>68</v>
      </c>
      <c r="W374" t="s">
        <v>146</v>
      </c>
      <c r="AD374" t="s">
        <v>24</v>
      </c>
      <c r="AE374" t="s">
        <v>1025</v>
      </c>
      <c r="AF374" t="s">
        <v>148</v>
      </c>
      <c r="AG374">
        <v>3.9</v>
      </c>
      <c r="AI374" t="s">
        <v>42</v>
      </c>
      <c r="AJ374">
        <v>3.9</v>
      </c>
    </row>
    <row r="375" spans="1:36" x14ac:dyDescent="0.25">
      <c r="A375" t="s">
        <v>521</v>
      </c>
      <c r="F375" t="s">
        <v>521</v>
      </c>
      <c r="G375">
        <v>42452</v>
      </c>
      <c r="I375" t="s">
        <v>1023</v>
      </c>
      <c r="J375" t="s">
        <v>129</v>
      </c>
      <c r="K375" t="s">
        <v>159</v>
      </c>
      <c r="L375" t="s">
        <v>42</v>
      </c>
      <c r="M375">
        <v>0</v>
      </c>
      <c r="N375">
        <v>0</v>
      </c>
      <c r="O375">
        <f t="shared" si="14"/>
        <v>3</v>
      </c>
      <c r="Q375" t="s">
        <v>55</v>
      </c>
      <c r="S375" t="s">
        <v>67</v>
      </c>
      <c r="U375" t="s">
        <v>152</v>
      </c>
      <c r="W375" t="s">
        <v>159</v>
      </c>
      <c r="AD375" t="str">
        <f>INDEX(Rank,MATCH(K375,FinalID,0),1)</f>
        <v>Family</v>
      </c>
      <c r="AE375" t="s">
        <v>1029</v>
      </c>
      <c r="AF375" t="s">
        <v>161</v>
      </c>
      <c r="AG375">
        <v>3</v>
      </c>
      <c r="AI375" t="s">
        <v>42</v>
      </c>
      <c r="AJ375">
        <v>3</v>
      </c>
    </row>
    <row r="376" spans="1:36" x14ac:dyDescent="0.25">
      <c r="A376" t="s">
        <v>521</v>
      </c>
      <c r="F376" t="s">
        <v>521</v>
      </c>
      <c r="G376">
        <v>42452</v>
      </c>
      <c r="I376" t="s">
        <v>1023</v>
      </c>
      <c r="J376" t="s">
        <v>129</v>
      </c>
      <c r="K376" t="s">
        <v>247</v>
      </c>
      <c r="L376" t="s">
        <v>42</v>
      </c>
      <c r="M376">
        <v>0</v>
      </c>
      <c r="N376">
        <v>0</v>
      </c>
      <c r="O376">
        <f t="shared" si="14"/>
        <v>13</v>
      </c>
      <c r="Q376" t="s">
        <v>55</v>
      </c>
      <c r="S376" t="s">
        <v>67</v>
      </c>
      <c r="U376" t="s">
        <v>72</v>
      </c>
      <c r="W376" t="s">
        <v>171</v>
      </c>
      <c r="AD376" t="str">
        <f>INDEX(Rank,MATCH(K376,FinalID,0),1)</f>
        <v>Family</v>
      </c>
      <c r="AE376" t="s">
        <v>1026</v>
      </c>
      <c r="AF376" t="s">
        <v>53</v>
      </c>
      <c r="AG376">
        <v>6.5</v>
      </c>
      <c r="AI376" t="s">
        <v>42</v>
      </c>
      <c r="AJ376">
        <v>6.5</v>
      </c>
    </row>
    <row r="377" spans="1:36" x14ac:dyDescent="0.25">
      <c r="A377" t="s">
        <v>521</v>
      </c>
      <c r="F377" t="s">
        <v>521</v>
      </c>
      <c r="G377">
        <v>42452</v>
      </c>
      <c r="I377" t="s">
        <v>1023</v>
      </c>
      <c r="J377" t="s">
        <v>129</v>
      </c>
      <c r="K377" t="s">
        <v>221</v>
      </c>
      <c r="L377" t="s">
        <v>42</v>
      </c>
      <c r="M377">
        <v>0</v>
      </c>
      <c r="N377">
        <v>0</v>
      </c>
      <c r="O377">
        <f t="shared" si="14"/>
        <v>2</v>
      </c>
      <c r="Q377" t="s">
        <v>55</v>
      </c>
      <c r="S377" t="s">
        <v>67</v>
      </c>
      <c r="U377" t="s">
        <v>220</v>
      </c>
      <c r="W377" t="s">
        <v>221</v>
      </c>
      <c r="AD377" t="str">
        <f>INDEX(Rank,MATCH(K377,FinalID,0),1)</f>
        <v>Family</v>
      </c>
      <c r="AE377" t="s">
        <v>1028</v>
      </c>
      <c r="AF377" t="s">
        <v>53</v>
      </c>
      <c r="AG377">
        <v>7.1</v>
      </c>
      <c r="AI377" t="s">
        <v>42</v>
      </c>
      <c r="AJ377">
        <v>7.1</v>
      </c>
    </row>
    <row r="378" spans="1:36" x14ac:dyDescent="0.25">
      <c r="A378" t="s">
        <v>521</v>
      </c>
      <c r="F378" t="s">
        <v>521</v>
      </c>
      <c r="G378">
        <v>42452</v>
      </c>
      <c r="I378" t="s">
        <v>1023</v>
      </c>
      <c r="J378" t="s">
        <v>129</v>
      </c>
      <c r="K378" t="s">
        <v>86</v>
      </c>
      <c r="L378" t="s">
        <v>42</v>
      </c>
      <c r="M378">
        <v>0</v>
      </c>
      <c r="N378">
        <v>0</v>
      </c>
      <c r="O378">
        <f t="shared" si="14"/>
        <v>80</v>
      </c>
      <c r="Q378" t="s">
        <v>55</v>
      </c>
      <c r="S378" t="s">
        <v>67</v>
      </c>
      <c r="U378" t="s">
        <v>80</v>
      </c>
      <c r="W378" t="s">
        <v>86</v>
      </c>
      <c r="AD378" t="s">
        <v>24</v>
      </c>
      <c r="AG378">
        <v>5.9</v>
      </c>
      <c r="AI378" t="s">
        <v>42</v>
      </c>
      <c r="AJ378">
        <v>5.9</v>
      </c>
    </row>
    <row r="379" spans="1:36" x14ac:dyDescent="0.25">
      <c r="A379" t="s">
        <v>521</v>
      </c>
      <c r="F379" t="s">
        <v>521</v>
      </c>
      <c r="G379">
        <v>42452</v>
      </c>
      <c r="I379" t="s">
        <v>1023</v>
      </c>
      <c r="J379" t="s">
        <v>129</v>
      </c>
      <c r="K379" t="s">
        <v>279</v>
      </c>
      <c r="L379" t="s">
        <v>42</v>
      </c>
      <c r="M379">
        <v>0</v>
      </c>
      <c r="N379">
        <v>0</v>
      </c>
      <c r="O379">
        <f t="shared" si="14"/>
        <v>1</v>
      </c>
      <c r="Q379" t="s">
        <v>55</v>
      </c>
      <c r="S379" t="s">
        <v>67</v>
      </c>
      <c r="U379" t="s">
        <v>80</v>
      </c>
      <c r="W379" t="s">
        <v>279</v>
      </c>
      <c r="AD379" t="s">
        <v>24</v>
      </c>
      <c r="AE379" t="s">
        <v>1027</v>
      </c>
      <c r="AF379" t="s">
        <v>53</v>
      </c>
      <c r="AG379">
        <v>7.4</v>
      </c>
      <c r="AI379" t="s">
        <v>42</v>
      </c>
      <c r="AJ379">
        <v>7.4</v>
      </c>
    </row>
    <row r="380" spans="1:36" x14ac:dyDescent="0.25">
      <c r="A380" t="s">
        <v>521</v>
      </c>
      <c r="F380" t="s">
        <v>521</v>
      </c>
      <c r="G380">
        <v>42452</v>
      </c>
      <c r="I380" t="s">
        <v>1023</v>
      </c>
      <c r="J380" t="s">
        <v>129</v>
      </c>
      <c r="K380" t="s">
        <v>199</v>
      </c>
      <c r="L380" t="s">
        <v>42</v>
      </c>
      <c r="M380">
        <v>0</v>
      </c>
      <c r="N380">
        <v>0</v>
      </c>
      <c r="O380">
        <f t="shared" si="14"/>
        <v>6</v>
      </c>
      <c r="Q380" t="s">
        <v>55</v>
      </c>
      <c r="S380" t="s">
        <v>67</v>
      </c>
      <c r="U380" t="s">
        <v>80</v>
      </c>
      <c r="W380" t="s">
        <v>199</v>
      </c>
      <c r="AD380" t="str">
        <f>INDEX(Rank,MATCH(K380,FinalID,0),1)</f>
        <v>Family</v>
      </c>
      <c r="AE380" t="s">
        <v>1026</v>
      </c>
      <c r="AF380" t="s">
        <v>53</v>
      </c>
      <c r="AG380">
        <v>2.4</v>
      </c>
      <c r="AI380" t="s">
        <v>42</v>
      </c>
      <c r="AJ380">
        <v>2.4</v>
      </c>
    </row>
    <row r="381" spans="1:36" x14ac:dyDescent="0.25">
      <c r="A381" t="s">
        <v>521</v>
      </c>
      <c r="F381" t="s">
        <v>521</v>
      </c>
      <c r="G381">
        <v>42452</v>
      </c>
      <c r="I381" t="s">
        <v>1023</v>
      </c>
      <c r="J381" t="s">
        <v>129</v>
      </c>
      <c r="K381" t="s">
        <v>203</v>
      </c>
      <c r="L381" t="s">
        <v>42</v>
      </c>
      <c r="M381">
        <v>0</v>
      </c>
      <c r="N381">
        <v>0</v>
      </c>
      <c r="O381">
        <f t="shared" si="14"/>
        <v>1</v>
      </c>
      <c r="Q381" t="s">
        <v>55</v>
      </c>
      <c r="S381" t="s">
        <v>67</v>
      </c>
      <c r="U381" t="s">
        <v>80</v>
      </c>
      <c r="W381" t="s">
        <v>203</v>
      </c>
      <c r="AD381" t="str">
        <f>INDEX(Rank,MATCH(K381,FinalID,0),1)</f>
        <v>Family</v>
      </c>
      <c r="AE381" t="s">
        <v>1025</v>
      </c>
      <c r="AF381" t="s">
        <v>53</v>
      </c>
      <c r="AG381">
        <v>8</v>
      </c>
      <c r="AI381" t="s">
        <v>42</v>
      </c>
      <c r="AJ381">
        <v>8</v>
      </c>
    </row>
    <row r="382" spans="1:36" x14ac:dyDescent="0.25">
      <c r="A382" t="s">
        <v>522</v>
      </c>
      <c r="F382" t="s">
        <v>522</v>
      </c>
      <c r="G382">
        <v>42443</v>
      </c>
      <c r="I382" t="s">
        <v>1023</v>
      </c>
      <c r="J382" t="s">
        <v>40</v>
      </c>
      <c r="K382" t="s">
        <v>50</v>
      </c>
      <c r="L382" t="s">
        <v>42</v>
      </c>
      <c r="M382">
        <v>0</v>
      </c>
      <c r="N382">
        <v>0</v>
      </c>
      <c r="O382">
        <f t="shared" si="14"/>
        <v>3</v>
      </c>
      <c r="Q382" t="s">
        <v>44</v>
      </c>
      <c r="S382" t="s">
        <v>45</v>
      </c>
      <c r="U382" t="s">
        <v>51</v>
      </c>
      <c r="W382" t="s">
        <v>52</v>
      </c>
      <c r="AD382" t="str">
        <f>INDEX(Rank,MATCH(K382,FinalID,0),1)</f>
        <v>Family</v>
      </c>
      <c r="AE382" t="s">
        <v>1025</v>
      </c>
      <c r="AF382" t="s">
        <v>53</v>
      </c>
      <c r="AG382">
        <v>8.4</v>
      </c>
      <c r="AI382" t="s">
        <v>42</v>
      </c>
      <c r="AJ382">
        <v>8.4</v>
      </c>
    </row>
    <row r="383" spans="1:36" x14ac:dyDescent="0.25">
      <c r="A383" t="s">
        <v>522</v>
      </c>
      <c r="F383" t="s">
        <v>522</v>
      </c>
      <c r="G383">
        <v>42443</v>
      </c>
      <c r="I383" t="s">
        <v>1023</v>
      </c>
      <c r="J383" t="s">
        <v>40</v>
      </c>
      <c r="K383" t="s">
        <v>290</v>
      </c>
      <c r="L383" t="s">
        <v>42</v>
      </c>
      <c r="M383">
        <v>0</v>
      </c>
      <c r="N383">
        <v>0</v>
      </c>
      <c r="O383">
        <f t="shared" si="14"/>
        <v>1</v>
      </c>
      <c r="Q383" t="s">
        <v>55</v>
      </c>
      <c r="S383" t="s">
        <v>67</v>
      </c>
      <c r="U383" t="s">
        <v>57</v>
      </c>
      <c r="W383" t="s">
        <v>290</v>
      </c>
      <c r="AD383" t="s">
        <v>24</v>
      </c>
      <c r="AG383">
        <v>0.4</v>
      </c>
      <c r="AI383" t="s">
        <v>42</v>
      </c>
      <c r="AJ383">
        <v>0.4</v>
      </c>
    </row>
    <row r="384" spans="1:36" x14ac:dyDescent="0.25">
      <c r="A384" t="s">
        <v>522</v>
      </c>
      <c r="F384" t="s">
        <v>522</v>
      </c>
      <c r="G384">
        <v>42443</v>
      </c>
      <c r="I384" t="s">
        <v>1023</v>
      </c>
      <c r="J384" t="s">
        <v>40</v>
      </c>
      <c r="K384" t="s">
        <v>134</v>
      </c>
      <c r="L384" t="s">
        <v>42</v>
      </c>
      <c r="M384">
        <v>0</v>
      </c>
      <c r="N384">
        <v>0</v>
      </c>
      <c r="O384">
        <f t="shared" si="14"/>
        <v>1</v>
      </c>
      <c r="Q384" t="s">
        <v>55</v>
      </c>
      <c r="S384" t="s">
        <v>67</v>
      </c>
      <c r="U384" t="s">
        <v>68</v>
      </c>
      <c r="W384" t="s">
        <v>135</v>
      </c>
      <c r="AD384" t="s">
        <v>24</v>
      </c>
      <c r="AE384" t="s">
        <v>1025</v>
      </c>
      <c r="AF384" t="s">
        <v>136</v>
      </c>
      <c r="AG384">
        <v>1.7</v>
      </c>
      <c r="AI384" t="s">
        <v>42</v>
      </c>
      <c r="AJ384">
        <v>1.7</v>
      </c>
    </row>
    <row r="385" spans="1:36" x14ac:dyDescent="0.25">
      <c r="A385" t="s">
        <v>522</v>
      </c>
      <c r="F385" t="s">
        <v>522</v>
      </c>
      <c r="G385">
        <v>42443</v>
      </c>
      <c r="I385" t="s">
        <v>1023</v>
      </c>
      <c r="J385" t="s">
        <v>40</v>
      </c>
      <c r="K385" t="s">
        <v>320</v>
      </c>
      <c r="L385" t="s">
        <v>42</v>
      </c>
      <c r="M385">
        <v>0</v>
      </c>
      <c r="N385">
        <v>0</v>
      </c>
      <c r="O385">
        <f t="shared" si="14"/>
        <v>17</v>
      </c>
      <c r="Q385" t="s">
        <v>55</v>
      </c>
      <c r="S385" t="s">
        <v>67</v>
      </c>
      <c r="U385" t="s">
        <v>152</v>
      </c>
      <c r="W385" t="s">
        <v>321</v>
      </c>
      <c r="AD385" t="str">
        <f>INDEX(Rank,MATCH(K385,FinalID,0),1)</f>
        <v>Family</v>
      </c>
      <c r="AE385" t="s">
        <v>1029</v>
      </c>
      <c r="AF385" t="s">
        <v>161</v>
      </c>
      <c r="AG385">
        <v>3.7</v>
      </c>
      <c r="AI385" t="s">
        <v>42</v>
      </c>
      <c r="AJ385">
        <v>3.7</v>
      </c>
    </row>
    <row r="386" spans="1:36" x14ac:dyDescent="0.25">
      <c r="A386" t="s">
        <v>522</v>
      </c>
      <c r="F386" t="s">
        <v>522</v>
      </c>
      <c r="G386">
        <v>42443</v>
      </c>
      <c r="I386" t="s">
        <v>1023</v>
      </c>
      <c r="J386" t="s">
        <v>40</v>
      </c>
      <c r="K386" t="s">
        <v>523</v>
      </c>
      <c r="L386" t="s">
        <v>42</v>
      </c>
      <c r="M386">
        <v>0</v>
      </c>
      <c r="N386">
        <v>0</v>
      </c>
      <c r="O386">
        <f t="shared" ref="O386:O449" si="16">SUMIFS(Count,StationID,A386,SampleID,F386,CollDate,G386,ModTaxa,K386)</f>
        <v>12</v>
      </c>
      <c r="Q386" t="s">
        <v>55</v>
      </c>
      <c r="S386" t="s">
        <v>67</v>
      </c>
      <c r="U386" t="s">
        <v>152</v>
      </c>
      <c r="W386" t="s">
        <v>159</v>
      </c>
      <c r="AD386" t="str">
        <f>INDEX(Rank,MATCH(K386,FinalID,0),1)</f>
        <v>Family</v>
      </c>
      <c r="AE386" t="s">
        <v>1029</v>
      </c>
      <c r="AF386" t="s">
        <v>161</v>
      </c>
      <c r="AG386">
        <v>3</v>
      </c>
      <c r="AI386" t="s">
        <v>42</v>
      </c>
      <c r="AJ386">
        <v>3</v>
      </c>
    </row>
    <row r="387" spans="1:36" x14ac:dyDescent="0.25">
      <c r="A387" t="s">
        <v>522</v>
      </c>
      <c r="F387" t="s">
        <v>522</v>
      </c>
      <c r="G387">
        <v>42443</v>
      </c>
      <c r="I387" t="s">
        <v>1023</v>
      </c>
      <c r="J387" t="s">
        <v>40</v>
      </c>
      <c r="K387" t="s">
        <v>269</v>
      </c>
      <c r="L387" t="s">
        <v>42</v>
      </c>
      <c r="M387">
        <v>0</v>
      </c>
      <c r="N387">
        <v>0</v>
      </c>
      <c r="O387">
        <f t="shared" si="16"/>
        <v>6</v>
      </c>
      <c r="Q387" t="s">
        <v>55</v>
      </c>
      <c r="S387" t="s">
        <v>67</v>
      </c>
      <c r="U387" t="s">
        <v>72</v>
      </c>
      <c r="W387" t="s">
        <v>270</v>
      </c>
      <c r="AD387" t="str">
        <f>INDEX(Rank,MATCH(K387,FinalID,0),1)</f>
        <v>Family</v>
      </c>
      <c r="AE387" t="s">
        <v>1029</v>
      </c>
      <c r="AF387" t="s">
        <v>271</v>
      </c>
      <c r="AG387">
        <v>3.4</v>
      </c>
      <c r="AI387" t="s">
        <v>42</v>
      </c>
      <c r="AJ387">
        <v>3.4</v>
      </c>
    </row>
    <row r="388" spans="1:36" x14ac:dyDescent="0.25">
      <c r="A388" t="s">
        <v>522</v>
      </c>
      <c r="F388" t="s">
        <v>522</v>
      </c>
      <c r="G388">
        <v>42443</v>
      </c>
      <c r="I388" t="s">
        <v>1023</v>
      </c>
      <c r="J388" t="s">
        <v>40</v>
      </c>
      <c r="K388" t="s">
        <v>357</v>
      </c>
      <c r="L388" t="s">
        <v>42</v>
      </c>
      <c r="M388">
        <v>0</v>
      </c>
      <c r="N388">
        <v>0</v>
      </c>
      <c r="O388">
        <f t="shared" si="16"/>
        <v>1</v>
      </c>
      <c r="Q388" t="s">
        <v>55</v>
      </c>
      <c r="S388" t="s">
        <v>67</v>
      </c>
      <c r="U388" t="s">
        <v>72</v>
      </c>
      <c r="W388" t="s">
        <v>357</v>
      </c>
      <c r="AD388" t="s">
        <v>24</v>
      </c>
      <c r="AE388" t="s">
        <v>1028</v>
      </c>
      <c r="AF388" t="s">
        <v>53</v>
      </c>
      <c r="AG388">
        <v>4.7</v>
      </c>
      <c r="AI388" t="s">
        <v>42</v>
      </c>
      <c r="AJ388">
        <v>4.7</v>
      </c>
    </row>
    <row r="389" spans="1:36" x14ac:dyDescent="0.25">
      <c r="A389" t="s">
        <v>522</v>
      </c>
      <c r="F389" t="s">
        <v>522</v>
      </c>
      <c r="G389">
        <v>42443</v>
      </c>
      <c r="I389" t="s">
        <v>1023</v>
      </c>
      <c r="J389" t="s">
        <v>40</v>
      </c>
      <c r="K389" t="s">
        <v>78</v>
      </c>
      <c r="L389" t="s">
        <v>42</v>
      </c>
      <c r="M389">
        <v>0</v>
      </c>
      <c r="N389">
        <v>0</v>
      </c>
      <c r="O389">
        <f t="shared" si="16"/>
        <v>2</v>
      </c>
      <c r="Q389" t="s">
        <v>55</v>
      </c>
      <c r="S389" t="s">
        <v>67</v>
      </c>
      <c r="U389" t="s">
        <v>80</v>
      </c>
      <c r="W389" t="s">
        <v>81</v>
      </c>
      <c r="AD389" t="s">
        <v>24</v>
      </c>
      <c r="AE389" t="s">
        <v>1027</v>
      </c>
      <c r="AF389" t="s">
        <v>82</v>
      </c>
      <c r="AG389">
        <v>3.6</v>
      </c>
      <c r="AI389" t="s">
        <v>42</v>
      </c>
      <c r="AJ389">
        <v>3.6</v>
      </c>
    </row>
    <row r="390" spans="1:36" x14ac:dyDescent="0.25">
      <c r="A390" t="s">
        <v>522</v>
      </c>
      <c r="F390" t="s">
        <v>522</v>
      </c>
      <c r="G390">
        <v>42443</v>
      </c>
      <c r="I390" t="s">
        <v>1023</v>
      </c>
      <c r="J390" t="s">
        <v>40</v>
      </c>
      <c r="K390" t="s">
        <v>86</v>
      </c>
      <c r="L390" t="s">
        <v>42</v>
      </c>
      <c r="M390">
        <v>0</v>
      </c>
      <c r="N390">
        <v>0</v>
      </c>
      <c r="O390">
        <f t="shared" si="16"/>
        <v>9</v>
      </c>
      <c r="Q390" t="s">
        <v>55</v>
      </c>
      <c r="S390" t="s">
        <v>67</v>
      </c>
      <c r="U390" t="s">
        <v>80</v>
      </c>
      <c r="W390" t="s">
        <v>86</v>
      </c>
      <c r="AD390" t="s">
        <v>24</v>
      </c>
      <c r="AG390">
        <v>5.9</v>
      </c>
      <c r="AI390" t="s">
        <v>42</v>
      </c>
      <c r="AJ390">
        <v>5.9</v>
      </c>
    </row>
    <row r="391" spans="1:36" x14ac:dyDescent="0.25">
      <c r="A391" t="s">
        <v>522</v>
      </c>
      <c r="F391" t="s">
        <v>522</v>
      </c>
      <c r="G391">
        <v>42443</v>
      </c>
      <c r="I391" t="s">
        <v>1023</v>
      </c>
      <c r="J391" t="s">
        <v>40</v>
      </c>
      <c r="K391" t="s">
        <v>199</v>
      </c>
      <c r="L391" t="s">
        <v>42</v>
      </c>
      <c r="M391">
        <v>0</v>
      </c>
      <c r="N391">
        <v>0</v>
      </c>
      <c r="O391">
        <f t="shared" si="16"/>
        <v>61</v>
      </c>
      <c r="Q391" t="s">
        <v>55</v>
      </c>
      <c r="S391" t="s">
        <v>67</v>
      </c>
      <c r="U391" t="s">
        <v>80</v>
      </c>
      <c r="W391" t="s">
        <v>199</v>
      </c>
      <c r="AD391" t="s">
        <v>24</v>
      </c>
      <c r="AE391" t="s">
        <v>1026</v>
      </c>
      <c r="AF391" t="s">
        <v>53</v>
      </c>
      <c r="AG391">
        <v>2.4</v>
      </c>
      <c r="AI391" t="s">
        <v>42</v>
      </c>
      <c r="AJ391">
        <v>2.4</v>
      </c>
    </row>
    <row r="392" spans="1:36" x14ac:dyDescent="0.25">
      <c r="A392" t="s">
        <v>522</v>
      </c>
      <c r="F392" t="s">
        <v>522</v>
      </c>
      <c r="G392">
        <v>42443</v>
      </c>
      <c r="I392" t="s">
        <v>1023</v>
      </c>
      <c r="J392" t="s">
        <v>40</v>
      </c>
      <c r="K392" t="s">
        <v>203</v>
      </c>
      <c r="L392" t="s">
        <v>42</v>
      </c>
      <c r="M392">
        <v>0</v>
      </c>
      <c r="N392">
        <v>0</v>
      </c>
      <c r="O392">
        <f t="shared" si="16"/>
        <v>3</v>
      </c>
      <c r="Q392" t="s">
        <v>55</v>
      </c>
      <c r="S392" t="s">
        <v>67</v>
      </c>
      <c r="U392" t="s">
        <v>80</v>
      </c>
      <c r="W392" t="s">
        <v>203</v>
      </c>
      <c r="AD392" t="str">
        <f>INDEX(Rank,MATCH(K392,FinalID,0),1)</f>
        <v>Family</v>
      </c>
      <c r="AE392" t="s">
        <v>1025</v>
      </c>
      <c r="AF392" t="s">
        <v>53</v>
      </c>
      <c r="AG392">
        <v>8</v>
      </c>
      <c r="AI392" t="s">
        <v>42</v>
      </c>
      <c r="AJ392">
        <v>8</v>
      </c>
    </row>
    <row r="393" spans="1:36" x14ac:dyDescent="0.25">
      <c r="A393" t="s">
        <v>528</v>
      </c>
      <c r="F393" t="s">
        <v>528</v>
      </c>
      <c r="G393">
        <v>42443</v>
      </c>
      <c r="I393" t="s">
        <v>1023</v>
      </c>
      <c r="J393" t="s">
        <v>40</v>
      </c>
      <c r="K393" t="s">
        <v>242</v>
      </c>
      <c r="L393" t="s">
        <v>42</v>
      </c>
      <c r="M393">
        <v>0</v>
      </c>
      <c r="N393">
        <v>0</v>
      </c>
      <c r="O393">
        <f t="shared" si="16"/>
        <v>1</v>
      </c>
      <c r="Q393" t="s">
        <v>44</v>
      </c>
      <c r="S393" t="s">
        <v>45</v>
      </c>
      <c r="U393" t="s">
        <v>243</v>
      </c>
      <c r="W393" t="s">
        <v>244</v>
      </c>
      <c r="AD393" t="str">
        <f>INDEX(Rank,MATCH(K393,FinalID,0),1)</f>
        <v>Family</v>
      </c>
      <c r="AE393" t="s">
        <v>1025</v>
      </c>
      <c r="AF393" t="s">
        <v>49</v>
      </c>
      <c r="AG393">
        <v>6.6</v>
      </c>
      <c r="AI393" t="s">
        <v>42</v>
      </c>
      <c r="AJ393">
        <v>6.6</v>
      </c>
    </row>
    <row r="394" spans="1:36" x14ac:dyDescent="0.25">
      <c r="A394" t="s">
        <v>528</v>
      </c>
      <c r="F394" t="s">
        <v>528</v>
      </c>
      <c r="G394">
        <v>42443</v>
      </c>
      <c r="I394" t="s">
        <v>1023</v>
      </c>
      <c r="J394" t="s">
        <v>40</v>
      </c>
      <c r="K394" t="s">
        <v>50</v>
      </c>
      <c r="L394" t="s">
        <v>42</v>
      </c>
      <c r="M394">
        <v>0</v>
      </c>
      <c r="N394">
        <v>0</v>
      </c>
      <c r="O394">
        <f t="shared" si="16"/>
        <v>5</v>
      </c>
      <c r="Q394" t="s">
        <v>44</v>
      </c>
      <c r="S394" t="s">
        <v>45</v>
      </c>
      <c r="U394" t="s">
        <v>51</v>
      </c>
      <c r="W394" t="s">
        <v>52</v>
      </c>
      <c r="AD394" t="str">
        <f>INDEX(Rank,MATCH(K394,FinalID,0),1)</f>
        <v>Family</v>
      </c>
      <c r="AE394" t="s">
        <v>1025</v>
      </c>
      <c r="AF394" t="s">
        <v>53</v>
      </c>
      <c r="AG394">
        <v>8.4</v>
      </c>
      <c r="AI394" t="s">
        <v>42</v>
      </c>
      <c r="AJ394">
        <v>8.4</v>
      </c>
    </row>
    <row r="395" spans="1:36" x14ac:dyDescent="0.25">
      <c r="A395" t="s">
        <v>528</v>
      </c>
      <c r="F395" t="s">
        <v>528</v>
      </c>
      <c r="G395">
        <v>42443</v>
      </c>
      <c r="I395" t="s">
        <v>1023</v>
      </c>
      <c r="J395" t="s">
        <v>40</v>
      </c>
      <c r="K395" t="s">
        <v>519</v>
      </c>
      <c r="L395" t="s">
        <v>42</v>
      </c>
      <c r="M395">
        <v>0</v>
      </c>
      <c r="N395">
        <v>0</v>
      </c>
      <c r="O395">
        <f t="shared" si="16"/>
        <v>1</v>
      </c>
      <c r="Q395" t="s">
        <v>520</v>
      </c>
      <c r="AD395" t="str">
        <f>INDEX(Rank,MATCH(K395,FinalID,0),1)</f>
        <v>Phylum</v>
      </c>
      <c r="AI395" t="s">
        <v>42</v>
      </c>
    </row>
    <row r="396" spans="1:36" x14ac:dyDescent="0.25">
      <c r="A396" t="s">
        <v>528</v>
      </c>
      <c r="F396" t="s">
        <v>528</v>
      </c>
      <c r="G396">
        <v>42443</v>
      </c>
      <c r="I396" t="s">
        <v>1023</v>
      </c>
      <c r="J396" t="s">
        <v>40</v>
      </c>
      <c r="K396" t="s">
        <v>290</v>
      </c>
      <c r="L396" t="s">
        <v>42</v>
      </c>
      <c r="M396">
        <v>0</v>
      </c>
      <c r="N396">
        <v>0</v>
      </c>
      <c r="O396">
        <f t="shared" si="16"/>
        <v>1</v>
      </c>
      <c r="Q396" t="s">
        <v>55</v>
      </c>
      <c r="S396" t="s">
        <v>67</v>
      </c>
      <c r="U396" t="s">
        <v>57</v>
      </c>
      <c r="W396" t="s">
        <v>290</v>
      </c>
      <c r="AD396" t="s">
        <v>24</v>
      </c>
      <c r="AG396">
        <v>0.4</v>
      </c>
      <c r="AI396" t="s">
        <v>42</v>
      </c>
      <c r="AJ396">
        <v>0.4</v>
      </c>
    </row>
    <row r="397" spans="1:36" x14ac:dyDescent="0.25">
      <c r="A397" t="s">
        <v>528</v>
      </c>
      <c r="F397" t="s">
        <v>528</v>
      </c>
      <c r="G397">
        <v>42443</v>
      </c>
      <c r="I397" t="s">
        <v>1023</v>
      </c>
      <c r="J397" t="s">
        <v>40</v>
      </c>
      <c r="K397" t="s">
        <v>134</v>
      </c>
      <c r="L397" t="s">
        <v>42</v>
      </c>
      <c r="M397">
        <v>0</v>
      </c>
      <c r="N397">
        <v>0</v>
      </c>
      <c r="O397">
        <f t="shared" si="16"/>
        <v>5</v>
      </c>
      <c r="Q397" t="s">
        <v>55</v>
      </c>
      <c r="S397" t="s">
        <v>67</v>
      </c>
      <c r="U397" t="s">
        <v>68</v>
      </c>
      <c r="W397" t="s">
        <v>135</v>
      </c>
      <c r="AD397" t="s">
        <v>24</v>
      </c>
      <c r="AE397" t="s">
        <v>1025</v>
      </c>
      <c r="AF397" t="s">
        <v>136</v>
      </c>
      <c r="AG397">
        <v>1.7</v>
      </c>
      <c r="AI397" t="s">
        <v>42</v>
      </c>
      <c r="AJ397">
        <v>1.7</v>
      </c>
    </row>
    <row r="398" spans="1:36" x14ac:dyDescent="0.25">
      <c r="A398" t="s">
        <v>528</v>
      </c>
      <c r="F398" t="s">
        <v>528</v>
      </c>
      <c r="G398">
        <v>42443</v>
      </c>
      <c r="I398" t="s">
        <v>1023</v>
      </c>
      <c r="J398" t="s">
        <v>40</v>
      </c>
      <c r="K398" t="s">
        <v>320</v>
      </c>
      <c r="L398" t="s">
        <v>42</v>
      </c>
      <c r="M398">
        <v>0</v>
      </c>
      <c r="N398">
        <v>0</v>
      </c>
      <c r="O398">
        <f t="shared" si="16"/>
        <v>11</v>
      </c>
      <c r="Q398" t="s">
        <v>55</v>
      </c>
      <c r="S398" t="s">
        <v>67</v>
      </c>
      <c r="U398" t="s">
        <v>152</v>
      </c>
      <c r="W398" t="s">
        <v>321</v>
      </c>
      <c r="AD398" t="str">
        <f>INDEX(Rank,MATCH(K398,FinalID,0),1)</f>
        <v>Family</v>
      </c>
      <c r="AE398" t="s">
        <v>1029</v>
      </c>
      <c r="AF398" t="s">
        <v>161</v>
      </c>
      <c r="AG398">
        <v>3.7</v>
      </c>
      <c r="AI398" t="s">
        <v>42</v>
      </c>
      <c r="AJ398">
        <v>3.7</v>
      </c>
    </row>
    <row r="399" spans="1:36" x14ac:dyDescent="0.25">
      <c r="A399" t="s">
        <v>528</v>
      </c>
      <c r="F399" t="s">
        <v>528</v>
      </c>
      <c r="G399">
        <v>42443</v>
      </c>
      <c r="I399" t="s">
        <v>1023</v>
      </c>
      <c r="J399" t="s">
        <v>40</v>
      </c>
      <c r="K399" t="s">
        <v>523</v>
      </c>
      <c r="L399" t="s">
        <v>42</v>
      </c>
      <c r="M399">
        <v>0</v>
      </c>
      <c r="N399">
        <v>0</v>
      </c>
      <c r="O399">
        <f t="shared" si="16"/>
        <v>16</v>
      </c>
      <c r="Q399" t="s">
        <v>55</v>
      </c>
      <c r="S399" t="s">
        <v>67</v>
      </c>
      <c r="U399" t="s">
        <v>152</v>
      </c>
      <c r="W399" t="s">
        <v>159</v>
      </c>
      <c r="AD399" t="str">
        <f>INDEX(Rank,MATCH(K399,FinalID,0),1)</f>
        <v>Family</v>
      </c>
      <c r="AE399" t="s">
        <v>1029</v>
      </c>
      <c r="AF399" t="s">
        <v>161</v>
      </c>
      <c r="AG399">
        <v>3</v>
      </c>
      <c r="AI399" t="s">
        <v>42</v>
      </c>
      <c r="AJ399">
        <v>3</v>
      </c>
    </row>
    <row r="400" spans="1:36" x14ac:dyDescent="0.25">
      <c r="A400" t="s">
        <v>528</v>
      </c>
      <c r="F400" t="s">
        <v>528</v>
      </c>
      <c r="G400">
        <v>42443</v>
      </c>
      <c r="I400" t="s">
        <v>1023</v>
      </c>
      <c r="J400" t="s">
        <v>40</v>
      </c>
      <c r="K400" t="s">
        <v>269</v>
      </c>
      <c r="L400" t="s">
        <v>42</v>
      </c>
      <c r="M400">
        <v>0</v>
      </c>
      <c r="N400">
        <v>0</v>
      </c>
      <c r="O400">
        <f t="shared" si="16"/>
        <v>1</v>
      </c>
      <c r="Q400" t="s">
        <v>55</v>
      </c>
      <c r="S400" t="s">
        <v>67</v>
      </c>
      <c r="U400" t="s">
        <v>72</v>
      </c>
      <c r="W400" t="s">
        <v>270</v>
      </c>
      <c r="AD400" t="str">
        <f>INDEX(Rank,MATCH(K400,FinalID,0),1)</f>
        <v>Family</v>
      </c>
      <c r="AE400" t="s">
        <v>1029</v>
      </c>
      <c r="AF400" t="s">
        <v>271</v>
      </c>
      <c r="AG400">
        <v>3.4</v>
      </c>
      <c r="AI400" t="s">
        <v>42</v>
      </c>
      <c r="AJ400">
        <v>3.4</v>
      </c>
    </row>
    <row r="401" spans="1:36" x14ac:dyDescent="0.25">
      <c r="A401" t="s">
        <v>528</v>
      </c>
      <c r="F401" t="s">
        <v>528</v>
      </c>
      <c r="G401">
        <v>42443</v>
      </c>
      <c r="I401" t="s">
        <v>1023</v>
      </c>
      <c r="J401" t="s">
        <v>40</v>
      </c>
      <c r="K401" t="s">
        <v>178</v>
      </c>
      <c r="L401" t="s">
        <v>42</v>
      </c>
      <c r="M401">
        <v>0</v>
      </c>
      <c r="N401">
        <v>0</v>
      </c>
      <c r="O401">
        <f t="shared" si="16"/>
        <v>1</v>
      </c>
      <c r="Q401" t="s">
        <v>55</v>
      </c>
      <c r="S401" t="s">
        <v>67</v>
      </c>
      <c r="U401" t="s">
        <v>72</v>
      </c>
      <c r="W401" t="s">
        <v>178</v>
      </c>
      <c r="AD401" t="s">
        <v>24</v>
      </c>
      <c r="AE401" t="s">
        <v>1028</v>
      </c>
      <c r="AF401" t="s">
        <v>53</v>
      </c>
      <c r="AG401">
        <v>2.7</v>
      </c>
      <c r="AI401" t="s">
        <v>42</v>
      </c>
      <c r="AJ401">
        <v>2.7</v>
      </c>
    </row>
    <row r="402" spans="1:36" x14ac:dyDescent="0.25">
      <c r="A402" t="s">
        <v>528</v>
      </c>
      <c r="F402" t="s">
        <v>528</v>
      </c>
      <c r="G402">
        <v>42443</v>
      </c>
      <c r="I402" t="s">
        <v>1023</v>
      </c>
      <c r="J402" t="s">
        <v>40</v>
      </c>
      <c r="K402" t="s">
        <v>530</v>
      </c>
      <c r="L402" t="s">
        <v>42</v>
      </c>
      <c r="M402">
        <v>0</v>
      </c>
      <c r="N402">
        <v>0</v>
      </c>
      <c r="O402">
        <f t="shared" si="16"/>
        <v>2</v>
      </c>
      <c r="Q402" t="s">
        <v>55</v>
      </c>
      <c r="S402" t="s">
        <v>67</v>
      </c>
      <c r="U402" t="s">
        <v>220</v>
      </c>
      <c r="W402" t="s">
        <v>530</v>
      </c>
      <c r="AD402" t="s">
        <v>24</v>
      </c>
      <c r="AE402" t="s">
        <v>1028</v>
      </c>
      <c r="AF402" t="s">
        <v>53</v>
      </c>
      <c r="AG402">
        <v>6.4</v>
      </c>
      <c r="AI402" t="s">
        <v>42</v>
      </c>
      <c r="AJ402">
        <v>6.4</v>
      </c>
    </row>
    <row r="403" spans="1:36" x14ac:dyDescent="0.25">
      <c r="A403" t="s">
        <v>528</v>
      </c>
      <c r="F403" t="s">
        <v>528</v>
      </c>
      <c r="G403">
        <v>42443</v>
      </c>
      <c r="I403" t="s">
        <v>1023</v>
      </c>
      <c r="J403" t="s">
        <v>40</v>
      </c>
      <c r="K403" t="s">
        <v>86</v>
      </c>
      <c r="L403" t="s">
        <v>42</v>
      </c>
      <c r="M403">
        <v>0</v>
      </c>
      <c r="N403">
        <v>0</v>
      </c>
      <c r="O403">
        <f t="shared" si="16"/>
        <v>6</v>
      </c>
      <c r="Q403" t="s">
        <v>55</v>
      </c>
      <c r="S403" t="s">
        <v>67</v>
      </c>
      <c r="U403" t="s">
        <v>80</v>
      </c>
      <c r="W403" t="s">
        <v>86</v>
      </c>
      <c r="AD403" t="s">
        <v>24</v>
      </c>
      <c r="AG403">
        <v>5.9</v>
      </c>
      <c r="AI403" t="s">
        <v>42</v>
      </c>
      <c r="AJ403">
        <v>5.9</v>
      </c>
    </row>
    <row r="404" spans="1:36" x14ac:dyDescent="0.25">
      <c r="A404" t="s">
        <v>528</v>
      </c>
      <c r="F404" t="s">
        <v>528</v>
      </c>
      <c r="G404">
        <v>42443</v>
      </c>
      <c r="I404" t="s">
        <v>1023</v>
      </c>
      <c r="J404" t="s">
        <v>40</v>
      </c>
      <c r="K404" t="s">
        <v>199</v>
      </c>
      <c r="L404" t="s">
        <v>42</v>
      </c>
      <c r="M404">
        <v>0</v>
      </c>
      <c r="N404">
        <v>0</v>
      </c>
      <c r="O404">
        <f t="shared" si="16"/>
        <v>61</v>
      </c>
      <c r="Q404" t="s">
        <v>55</v>
      </c>
      <c r="S404" t="s">
        <v>67</v>
      </c>
      <c r="U404" t="s">
        <v>80</v>
      </c>
      <c r="W404" t="s">
        <v>199</v>
      </c>
      <c r="AD404" t="s">
        <v>24</v>
      </c>
      <c r="AE404" t="s">
        <v>1026</v>
      </c>
      <c r="AF404" t="s">
        <v>53</v>
      </c>
      <c r="AG404">
        <v>2.4</v>
      </c>
      <c r="AI404" t="s">
        <v>42</v>
      </c>
      <c r="AJ404">
        <v>2.4</v>
      </c>
    </row>
    <row r="405" spans="1:36" x14ac:dyDescent="0.25">
      <c r="A405" t="s">
        <v>528</v>
      </c>
      <c r="F405" t="s">
        <v>528</v>
      </c>
      <c r="G405">
        <v>42443</v>
      </c>
      <c r="I405" t="s">
        <v>1023</v>
      </c>
      <c r="J405" t="s">
        <v>40</v>
      </c>
      <c r="K405" t="s">
        <v>203</v>
      </c>
      <c r="L405" t="s">
        <v>42</v>
      </c>
      <c r="M405">
        <v>0</v>
      </c>
      <c r="N405">
        <v>0</v>
      </c>
      <c r="O405">
        <f t="shared" si="16"/>
        <v>5</v>
      </c>
      <c r="Q405" t="s">
        <v>55</v>
      </c>
      <c r="S405" t="s">
        <v>67</v>
      </c>
      <c r="U405" t="s">
        <v>80</v>
      </c>
      <c r="W405" t="s">
        <v>203</v>
      </c>
      <c r="AD405" t="str">
        <f>INDEX(Rank,MATCH(K405,FinalID,0),1)</f>
        <v>Family</v>
      </c>
      <c r="AE405" t="s">
        <v>1025</v>
      </c>
      <c r="AF405" t="s">
        <v>53</v>
      </c>
      <c r="AG405">
        <v>8</v>
      </c>
      <c r="AI405" t="s">
        <v>42</v>
      </c>
      <c r="AJ405">
        <v>8</v>
      </c>
    </row>
    <row r="406" spans="1:36" x14ac:dyDescent="0.25">
      <c r="A406" t="s">
        <v>534</v>
      </c>
      <c r="F406" t="s">
        <v>534</v>
      </c>
      <c r="G406">
        <v>42433</v>
      </c>
      <c r="I406" t="s">
        <v>1023</v>
      </c>
      <c r="J406" t="s">
        <v>129</v>
      </c>
      <c r="K406" t="s">
        <v>535</v>
      </c>
      <c r="L406" t="s">
        <v>42</v>
      </c>
      <c r="M406">
        <v>0</v>
      </c>
      <c r="N406">
        <v>0</v>
      </c>
      <c r="O406">
        <f t="shared" si="16"/>
        <v>1</v>
      </c>
      <c r="Q406" t="s">
        <v>55</v>
      </c>
      <c r="S406" t="s">
        <v>67</v>
      </c>
      <c r="U406" t="s">
        <v>536</v>
      </c>
      <c r="W406" t="s">
        <v>537</v>
      </c>
      <c r="AD406" t="str">
        <f>INDEX(Rank,MATCH(K406,FinalID,0),1)</f>
        <v>Family</v>
      </c>
      <c r="AG406">
        <v>4.8</v>
      </c>
      <c r="AI406" t="s">
        <v>42</v>
      </c>
      <c r="AJ406">
        <v>4.8</v>
      </c>
    </row>
    <row r="407" spans="1:36" x14ac:dyDescent="0.25">
      <c r="A407" t="s">
        <v>534</v>
      </c>
      <c r="F407" t="s">
        <v>534</v>
      </c>
      <c r="G407">
        <v>42433</v>
      </c>
      <c r="I407" t="s">
        <v>1023</v>
      </c>
      <c r="J407" t="s">
        <v>129</v>
      </c>
      <c r="K407" t="s">
        <v>131</v>
      </c>
      <c r="L407" t="s">
        <v>42</v>
      </c>
      <c r="M407">
        <v>0</v>
      </c>
      <c r="N407">
        <v>0</v>
      </c>
      <c r="O407">
        <f t="shared" si="16"/>
        <v>7</v>
      </c>
      <c r="Q407" t="s">
        <v>55</v>
      </c>
      <c r="S407" t="s">
        <v>67</v>
      </c>
      <c r="U407" t="s">
        <v>68</v>
      </c>
      <c r="W407" t="s">
        <v>131</v>
      </c>
      <c r="AD407" t="s">
        <v>24</v>
      </c>
      <c r="AE407" t="s">
        <v>1025</v>
      </c>
      <c r="AF407" t="s">
        <v>133</v>
      </c>
      <c r="AG407">
        <v>2.6</v>
      </c>
      <c r="AI407" t="s">
        <v>42</v>
      </c>
      <c r="AJ407">
        <v>2.6</v>
      </c>
    </row>
    <row r="408" spans="1:36" x14ac:dyDescent="0.25">
      <c r="A408" t="s">
        <v>534</v>
      </c>
      <c r="F408" t="s">
        <v>534</v>
      </c>
      <c r="G408">
        <v>42433</v>
      </c>
      <c r="I408" t="s">
        <v>1023</v>
      </c>
      <c r="J408" t="s">
        <v>129</v>
      </c>
      <c r="K408" t="s">
        <v>320</v>
      </c>
      <c r="L408" t="s">
        <v>42</v>
      </c>
      <c r="M408">
        <v>0</v>
      </c>
      <c r="N408">
        <v>0</v>
      </c>
      <c r="O408">
        <f t="shared" si="16"/>
        <v>5</v>
      </c>
      <c r="Q408" t="s">
        <v>55</v>
      </c>
      <c r="S408" t="s">
        <v>67</v>
      </c>
      <c r="U408" t="s">
        <v>152</v>
      </c>
      <c r="W408" t="s">
        <v>321</v>
      </c>
      <c r="AD408" t="s">
        <v>24</v>
      </c>
      <c r="AE408" t="s">
        <v>1029</v>
      </c>
      <c r="AF408" t="s">
        <v>161</v>
      </c>
      <c r="AG408">
        <v>3.7</v>
      </c>
      <c r="AI408" t="s">
        <v>42</v>
      </c>
      <c r="AJ408">
        <v>3.7</v>
      </c>
    </row>
    <row r="409" spans="1:36" x14ac:dyDescent="0.25">
      <c r="A409" t="s">
        <v>534</v>
      </c>
      <c r="F409" t="s">
        <v>534</v>
      </c>
      <c r="G409">
        <v>42433</v>
      </c>
      <c r="I409" t="s">
        <v>1023</v>
      </c>
      <c r="J409" t="s">
        <v>129</v>
      </c>
      <c r="K409" t="s">
        <v>159</v>
      </c>
      <c r="L409" t="s">
        <v>42</v>
      </c>
      <c r="M409">
        <v>0</v>
      </c>
      <c r="N409">
        <v>0</v>
      </c>
      <c r="O409">
        <f t="shared" si="16"/>
        <v>20</v>
      </c>
      <c r="Q409" t="s">
        <v>55</v>
      </c>
      <c r="S409" t="s">
        <v>67</v>
      </c>
      <c r="U409" t="s">
        <v>152</v>
      </c>
      <c r="W409" t="s">
        <v>159</v>
      </c>
      <c r="AD409" t="str">
        <f>INDEX(Rank,MATCH(K409,FinalID,0),1)</f>
        <v>Family</v>
      </c>
      <c r="AE409" t="s">
        <v>1029</v>
      </c>
      <c r="AF409" t="s">
        <v>161</v>
      </c>
      <c r="AG409">
        <v>3</v>
      </c>
      <c r="AI409" t="s">
        <v>42</v>
      </c>
      <c r="AJ409">
        <v>3</v>
      </c>
    </row>
    <row r="410" spans="1:36" x14ac:dyDescent="0.25">
      <c r="A410" t="s">
        <v>534</v>
      </c>
      <c r="F410" t="s">
        <v>534</v>
      </c>
      <c r="G410">
        <v>42433</v>
      </c>
      <c r="I410" t="s">
        <v>1023</v>
      </c>
      <c r="J410" t="s">
        <v>129</v>
      </c>
      <c r="K410" t="s">
        <v>167</v>
      </c>
      <c r="L410" t="s">
        <v>42</v>
      </c>
      <c r="M410">
        <v>0</v>
      </c>
      <c r="N410">
        <v>0</v>
      </c>
      <c r="O410">
        <f t="shared" si="16"/>
        <v>7</v>
      </c>
      <c r="Q410" t="s">
        <v>55</v>
      </c>
      <c r="S410" t="s">
        <v>67</v>
      </c>
      <c r="U410" t="s">
        <v>152</v>
      </c>
      <c r="W410" t="s">
        <v>167</v>
      </c>
      <c r="AD410" t="str">
        <f>INDEX(Rank,MATCH(K410,FinalID,0),1)</f>
        <v>Family</v>
      </c>
      <c r="AE410" t="s">
        <v>1027</v>
      </c>
      <c r="AF410" t="s">
        <v>169</v>
      </c>
      <c r="AG410">
        <v>2.4</v>
      </c>
      <c r="AI410" t="s">
        <v>42</v>
      </c>
      <c r="AJ410">
        <v>2.4</v>
      </c>
    </row>
    <row r="411" spans="1:36" x14ac:dyDescent="0.25">
      <c r="A411" t="s">
        <v>534</v>
      </c>
      <c r="F411" t="s">
        <v>534</v>
      </c>
      <c r="G411">
        <v>42433</v>
      </c>
      <c r="I411" t="s">
        <v>1023</v>
      </c>
      <c r="J411" t="s">
        <v>129</v>
      </c>
      <c r="K411" t="s">
        <v>171</v>
      </c>
      <c r="L411" t="s">
        <v>42</v>
      </c>
      <c r="M411">
        <v>0</v>
      </c>
      <c r="N411">
        <v>0</v>
      </c>
      <c r="O411">
        <f t="shared" si="16"/>
        <v>1</v>
      </c>
      <c r="Q411" t="s">
        <v>55</v>
      </c>
      <c r="S411" t="s">
        <v>67</v>
      </c>
      <c r="U411" t="s">
        <v>72</v>
      </c>
      <c r="W411" t="s">
        <v>171</v>
      </c>
      <c r="AD411" t="str">
        <f>INDEX(Rank,MATCH(K411,FinalID,0),1)</f>
        <v>Family</v>
      </c>
      <c r="AE411" t="s">
        <v>1026</v>
      </c>
      <c r="AF411" t="s">
        <v>53</v>
      </c>
      <c r="AG411">
        <v>6.5</v>
      </c>
      <c r="AI411" t="s">
        <v>42</v>
      </c>
      <c r="AJ411">
        <v>6.5</v>
      </c>
    </row>
    <row r="412" spans="1:36" x14ac:dyDescent="0.25">
      <c r="A412" t="s">
        <v>534</v>
      </c>
      <c r="F412" t="s">
        <v>534</v>
      </c>
      <c r="G412">
        <v>42433</v>
      </c>
      <c r="I412" t="s">
        <v>1023</v>
      </c>
      <c r="J412" t="s">
        <v>129</v>
      </c>
      <c r="K412" t="s">
        <v>360</v>
      </c>
      <c r="L412" t="s">
        <v>42</v>
      </c>
      <c r="M412">
        <v>0</v>
      </c>
      <c r="N412">
        <v>0</v>
      </c>
      <c r="O412">
        <f t="shared" si="16"/>
        <v>3</v>
      </c>
      <c r="Q412" t="s">
        <v>55</v>
      </c>
      <c r="S412" t="s">
        <v>67</v>
      </c>
      <c r="U412" t="s">
        <v>72</v>
      </c>
      <c r="W412" t="s">
        <v>360</v>
      </c>
      <c r="AD412" t="s">
        <v>24</v>
      </c>
      <c r="AE412" t="s">
        <v>1027</v>
      </c>
      <c r="AF412" t="s">
        <v>53</v>
      </c>
      <c r="AG412">
        <v>2.1</v>
      </c>
      <c r="AI412" t="s">
        <v>42</v>
      </c>
      <c r="AJ412">
        <v>2.1</v>
      </c>
    </row>
    <row r="413" spans="1:36" x14ac:dyDescent="0.25">
      <c r="A413" t="s">
        <v>534</v>
      </c>
      <c r="F413" t="s">
        <v>534</v>
      </c>
      <c r="G413">
        <v>42433</v>
      </c>
      <c r="I413" t="s">
        <v>1023</v>
      </c>
      <c r="J413" t="s">
        <v>129</v>
      </c>
      <c r="K413" t="s">
        <v>178</v>
      </c>
      <c r="L413" t="s">
        <v>42</v>
      </c>
      <c r="M413">
        <v>0</v>
      </c>
      <c r="N413">
        <v>0</v>
      </c>
      <c r="O413">
        <f t="shared" si="16"/>
        <v>46</v>
      </c>
      <c r="Q413" t="s">
        <v>55</v>
      </c>
      <c r="S413" t="s">
        <v>67</v>
      </c>
      <c r="U413" t="s">
        <v>72</v>
      </c>
      <c r="W413" t="s">
        <v>178</v>
      </c>
      <c r="AD413" t="s">
        <v>24</v>
      </c>
      <c r="AE413" t="s">
        <v>1028</v>
      </c>
      <c r="AF413" t="s">
        <v>53</v>
      </c>
      <c r="AG413">
        <v>2.7</v>
      </c>
      <c r="AI413" t="s">
        <v>42</v>
      </c>
      <c r="AJ413">
        <v>2.7</v>
      </c>
    </row>
    <row r="414" spans="1:36" x14ac:dyDescent="0.25">
      <c r="A414" t="s">
        <v>534</v>
      </c>
      <c r="F414" t="s">
        <v>534</v>
      </c>
      <c r="G414">
        <v>42433</v>
      </c>
      <c r="I414" t="s">
        <v>1023</v>
      </c>
      <c r="J414" t="s">
        <v>129</v>
      </c>
      <c r="K414" t="s">
        <v>221</v>
      </c>
      <c r="L414" t="s">
        <v>42</v>
      </c>
      <c r="M414">
        <v>0</v>
      </c>
      <c r="N414">
        <v>0</v>
      </c>
      <c r="O414">
        <f t="shared" si="16"/>
        <v>3</v>
      </c>
      <c r="Q414" t="s">
        <v>55</v>
      </c>
      <c r="S414" t="s">
        <v>67</v>
      </c>
      <c r="U414" t="s">
        <v>220</v>
      </c>
      <c r="W414" t="s">
        <v>221</v>
      </c>
      <c r="AD414" t="s">
        <v>24</v>
      </c>
      <c r="AE414" t="s">
        <v>1028</v>
      </c>
      <c r="AF414" t="s">
        <v>53</v>
      </c>
      <c r="AG414">
        <v>7.1</v>
      </c>
      <c r="AI414" t="s">
        <v>42</v>
      </c>
      <c r="AJ414">
        <v>7.1</v>
      </c>
    </row>
    <row r="415" spans="1:36" x14ac:dyDescent="0.25">
      <c r="A415" t="s">
        <v>534</v>
      </c>
      <c r="F415" t="s">
        <v>534</v>
      </c>
      <c r="G415">
        <v>42433</v>
      </c>
      <c r="I415" t="s">
        <v>1023</v>
      </c>
      <c r="J415" t="s">
        <v>129</v>
      </c>
      <c r="K415" t="s">
        <v>86</v>
      </c>
      <c r="L415" t="s">
        <v>42</v>
      </c>
      <c r="M415">
        <v>0</v>
      </c>
      <c r="N415">
        <v>0</v>
      </c>
      <c r="O415">
        <f t="shared" si="16"/>
        <v>8</v>
      </c>
      <c r="Q415" t="s">
        <v>55</v>
      </c>
      <c r="S415" t="s">
        <v>67</v>
      </c>
      <c r="U415" t="s">
        <v>80</v>
      </c>
      <c r="W415" t="s">
        <v>86</v>
      </c>
      <c r="AD415" t="s">
        <v>24</v>
      </c>
      <c r="AG415">
        <v>5.9</v>
      </c>
      <c r="AI415" t="s">
        <v>42</v>
      </c>
      <c r="AJ415">
        <v>5.9</v>
      </c>
    </row>
    <row r="416" spans="1:36" x14ac:dyDescent="0.25">
      <c r="A416" t="s">
        <v>534</v>
      </c>
      <c r="F416" t="s">
        <v>534</v>
      </c>
      <c r="G416">
        <v>42433</v>
      </c>
      <c r="I416" t="s">
        <v>1023</v>
      </c>
      <c r="J416" t="s">
        <v>129</v>
      </c>
      <c r="K416" t="s">
        <v>538</v>
      </c>
      <c r="L416" t="s">
        <v>42</v>
      </c>
      <c r="M416">
        <v>0</v>
      </c>
      <c r="N416">
        <v>0</v>
      </c>
      <c r="O416">
        <f t="shared" si="16"/>
        <v>19</v>
      </c>
      <c r="Q416" t="s">
        <v>55</v>
      </c>
      <c r="S416" t="s">
        <v>67</v>
      </c>
      <c r="U416" t="s">
        <v>80</v>
      </c>
      <c r="W416" t="s">
        <v>199</v>
      </c>
      <c r="AD416" t="s">
        <v>24</v>
      </c>
      <c r="AE416" t="s">
        <v>1026</v>
      </c>
      <c r="AF416" t="s">
        <v>53</v>
      </c>
      <c r="AG416">
        <v>2.4</v>
      </c>
      <c r="AI416" t="s">
        <v>42</v>
      </c>
      <c r="AJ416">
        <v>2.4</v>
      </c>
    </row>
    <row r="417" spans="1:36" x14ac:dyDescent="0.25">
      <c r="A417" t="s">
        <v>534</v>
      </c>
      <c r="F417" t="s">
        <v>534</v>
      </c>
      <c r="G417">
        <v>42433</v>
      </c>
      <c r="I417" t="s">
        <v>1023</v>
      </c>
      <c r="J417" t="s">
        <v>129</v>
      </c>
      <c r="K417" t="s">
        <v>203</v>
      </c>
      <c r="L417" t="s">
        <v>42</v>
      </c>
      <c r="M417">
        <v>0</v>
      </c>
      <c r="N417">
        <v>0</v>
      </c>
      <c r="O417">
        <f t="shared" si="16"/>
        <v>2</v>
      </c>
      <c r="Q417" t="s">
        <v>55</v>
      </c>
      <c r="S417" t="s">
        <v>67</v>
      </c>
      <c r="U417" t="s">
        <v>80</v>
      </c>
      <c r="W417" t="s">
        <v>203</v>
      </c>
      <c r="AD417" t="str">
        <f>INDEX(Rank,MATCH(K417,FinalID,0),1)</f>
        <v>Family</v>
      </c>
      <c r="AE417" t="s">
        <v>1025</v>
      </c>
      <c r="AF417" t="s">
        <v>53</v>
      </c>
      <c r="AG417">
        <v>8</v>
      </c>
      <c r="AI417" t="s">
        <v>42</v>
      </c>
      <c r="AJ417">
        <v>8</v>
      </c>
    </row>
    <row r="418" spans="1:36" x14ac:dyDescent="0.25">
      <c r="A418" t="s">
        <v>539</v>
      </c>
      <c r="F418" t="s">
        <v>539</v>
      </c>
      <c r="G418">
        <v>42473</v>
      </c>
      <c r="I418" t="s">
        <v>1023</v>
      </c>
      <c r="J418" t="s">
        <v>129</v>
      </c>
      <c r="K418" t="s">
        <v>159</v>
      </c>
      <c r="L418" t="s">
        <v>42</v>
      </c>
      <c r="M418">
        <v>0</v>
      </c>
      <c r="N418">
        <v>0</v>
      </c>
      <c r="O418">
        <f t="shared" si="16"/>
        <v>2</v>
      </c>
      <c r="Q418" t="s">
        <v>55</v>
      </c>
      <c r="S418" t="s">
        <v>67</v>
      </c>
      <c r="U418" t="s">
        <v>152</v>
      </c>
      <c r="W418" t="s">
        <v>159</v>
      </c>
      <c r="AD418" t="str">
        <f>INDEX(Rank,MATCH(K418,FinalID,0),1)</f>
        <v>Family</v>
      </c>
      <c r="AE418" t="s">
        <v>1029</v>
      </c>
      <c r="AF418" t="s">
        <v>161</v>
      </c>
      <c r="AG418">
        <v>3</v>
      </c>
      <c r="AI418" t="s">
        <v>42</v>
      </c>
      <c r="AJ418">
        <v>3</v>
      </c>
    </row>
    <row r="419" spans="1:36" x14ac:dyDescent="0.25">
      <c r="A419" t="s">
        <v>539</v>
      </c>
      <c r="F419" t="s">
        <v>539</v>
      </c>
      <c r="G419">
        <v>42473</v>
      </c>
      <c r="I419" t="s">
        <v>1023</v>
      </c>
      <c r="J419" t="s">
        <v>129</v>
      </c>
      <c r="K419" t="s">
        <v>167</v>
      </c>
      <c r="L419" t="s">
        <v>42</v>
      </c>
      <c r="M419">
        <v>0</v>
      </c>
      <c r="N419">
        <v>0</v>
      </c>
      <c r="O419">
        <f t="shared" si="16"/>
        <v>1</v>
      </c>
      <c r="Q419" t="s">
        <v>55</v>
      </c>
      <c r="S419" t="s">
        <v>67</v>
      </c>
      <c r="U419" t="s">
        <v>152</v>
      </c>
      <c r="W419" t="s">
        <v>167</v>
      </c>
      <c r="AD419" t="str">
        <f>INDEX(Rank,MATCH(K419,FinalID,0),1)</f>
        <v>Family</v>
      </c>
      <c r="AE419" t="s">
        <v>1027</v>
      </c>
      <c r="AF419" t="s">
        <v>169</v>
      </c>
      <c r="AG419">
        <v>2.4</v>
      </c>
      <c r="AI419" t="s">
        <v>42</v>
      </c>
      <c r="AJ419">
        <v>2.4</v>
      </c>
    </row>
    <row r="420" spans="1:36" x14ac:dyDescent="0.25">
      <c r="A420" t="s">
        <v>539</v>
      </c>
      <c r="F420" t="s">
        <v>539</v>
      </c>
      <c r="G420">
        <v>42473</v>
      </c>
      <c r="I420" t="s">
        <v>1023</v>
      </c>
      <c r="J420" t="s">
        <v>129</v>
      </c>
      <c r="K420" t="s">
        <v>360</v>
      </c>
      <c r="L420" t="s">
        <v>42</v>
      </c>
      <c r="M420">
        <v>0</v>
      </c>
      <c r="N420">
        <v>0</v>
      </c>
      <c r="O420">
        <f t="shared" si="16"/>
        <v>1</v>
      </c>
      <c r="Q420" t="s">
        <v>55</v>
      </c>
      <c r="S420" t="s">
        <v>67</v>
      </c>
      <c r="U420" t="s">
        <v>72</v>
      </c>
      <c r="W420" t="s">
        <v>360</v>
      </c>
      <c r="AD420" t="s">
        <v>24</v>
      </c>
      <c r="AE420" t="s">
        <v>1027</v>
      </c>
      <c r="AF420" t="s">
        <v>53</v>
      </c>
      <c r="AG420">
        <v>2.1</v>
      </c>
      <c r="AI420" t="s">
        <v>42</v>
      </c>
      <c r="AJ420">
        <v>2.1</v>
      </c>
    </row>
    <row r="421" spans="1:36" x14ac:dyDescent="0.25">
      <c r="A421" t="s">
        <v>539</v>
      </c>
      <c r="F421" t="s">
        <v>539</v>
      </c>
      <c r="G421">
        <v>42473</v>
      </c>
      <c r="I421" t="s">
        <v>1023</v>
      </c>
      <c r="J421" t="s">
        <v>129</v>
      </c>
      <c r="K421" t="s">
        <v>178</v>
      </c>
      <c r="L421" t="s">
        <v>42</v>
      </c>
      <c r="M421">
        <v>0</v>
      </c>
      <c r="N421">
        <v>0</v>
      </c>
      <c r="O421">
        <f t="shared" si="16"/>
        <v>11</v>
      </c>
      <c r="Q421" t="s">
        <v>55</v>
      </c>
      <c r="S421" t="s">
        <v>67</v>
      </c>
      <c r="U421" t="s">
        <v>72</v>
      </c>
      <c r="W421" t="s">
        <v>178</v>
      </c>
      <c r="AD421" t="s">
        <v>24</v>
      </c>
      <c r="AE421" t="s">
        <v>1028</v>
      </c>
      <c r="AF421" t="s">
        <v>53</v>
      </c>
      <c r="AG421">
        <v>2.7</v>
      </c>
      <c r="AI421" t="s">
        <v>42</v>
      </c>
      <c r="AJ421">
        <v>2.7</v>
      </c>
    </row>
    <row r="422" spans="1:36" x14ac:dyDescent="0.25">
      <c r="A422" t="s">
        <v>539</v>
      </c>
      <c r="F422" t="s">
        <v>539</v>
      </c>
      <c r="G422">
        <v>42473</v>
      </c>
      <c r="I422" t="s">
        <v>1023</v>
      </c>
      <c r="J422" t="s">
        <v>129</v>
      </c>
      <c r="K422" t="s">
        <v>437</v>
      </c>
      <c r="L422" t="s">
        <v>42</v>
      </c>
      <c r="M422">
        <v>0</v>
      </c>
      <c r="N422">
        <v>0</v>
      </c>
      <c r="O422">
        <f t="shared" si="16"/>
        <v>1</v>
      </c>
      <c r="Q422" t="s">
        <v>55</v>
      </c>
      <c r="S422" t="s">
        <v>67</v>
      </c>
      <c r="U422" t="s">
        <v>220</v>
      </c>
      <c r="W422" t="s">
        <v>437</v>
      </c>
      <c r="AD422" t="s">
        <v>24</v>
      </c>
      <c r="AE422" t="s">
        <v>1027</v>
      </c>
      <c r="AF422" t="s">
        <v>133</v>
      </c>
      <c r="AG422">
        <v>5</v>
      </c>
      <c r="AI422" t="s">
        <v>42</v>
      </c>
      <c r="AJ422">
        <v>5</v>
      </c>
    </row>
    <row r="423" spans="1:36" x14ac:dyDescent="0.25">
      <c r="A423" t="s">
        <v>539</v>
      </c>
      <c r="F423" t="s">
        <v>539</v>
      </c>
      <c r="G423">
        <v>42473</v>
      </c>
      <c r="I423" t="s">
        <v>1023</v>
      </c>
      <c r="J423" t="s">
        <v>129</v>
      </c>
      <c r="K423" t="s">
        <v>221</v>
      </c>
      <c r="L423" t="s">
        <v>42</v>
      </c>
      <c r="M423">
        <v>0</v>
      </c>
      <c r="N423">
        <v>0</v>
      </c>
      <c r="O423">
        <f t="shared" si="16"/>
        <v>2</v>
      </c>
      <c r="Q423" t="s">
        <v>55</v>
      </c>
      <c r="S423" t="s">
        <v>67</v>
      </c>
      <c r="U423" t="s">
        <v>220</v>
      </c>
      <c r="W423" t="s">
        <v>221</v>
      </c>
      <c r="AD423" t="str">
        <f>INDEX(Rank,MATCH(K423,FinalID,0),1)</f>
        <v>Family</v>
      </c>
      <c r="AE423" t="s">
        <v>1028</v>
      </c>
      <c r="AF423" t="s">
        <v>53</v>
      </c>
      <c r="AG423">
        <v>7.1</v>
      </c>
      <c r="AI423" t="s">
        <v>42</v>
      </c>
      <c r="AJ423">
        <v>7.1</v>
      </c>
    </row>
    <row r="424" spans="1:36" x14ac:dyDescent="0.25">
      <c r="A424" t="s">
        <v>539</v>
      </c>
      <c r="F424" t="s">
        <v>539</v>
      </c>
      <c r="G424">
        <v>42473</v>
      </c>
      <c r="I424" t="s">
        <v>1023</v>
      </c>
      <c r="J424" t="s">
        <v>129</v>
      </c>
      <c r="K424" t="s">
        <v>86</v>
      </c>
      <c r="L424" t="s">
        <v>42</v>
      </c>
      <c r="M424">
        <v>0</v>
      </c>
      <c r="N424">
        <v>0</v>
      </c>
      <c r="O424">
        <f t="shared" si="16"/>
        <v>77</v>
      </c>
      <c r="Q424" t="s">
        <v>55</v>
      </c>
      <c r="S424" t="s">
        <v>67</v>
      </c>
      <c r="U424" t="s">
        <v>80</v>
      </c>
      <c r="W424" t="s">
        <v>86</v>
      </c>
      <c r="AD424" t="s">
        <v>24</v>
      </c>
      <c r="AG424">
        <v>5.9</v>
      </c>
      <c r="AI424" t="s">
        <v>42</v>
      </c>
      <c r="AJ424">
        <v>5.9</v>
      </c>
    </row>
    <row r="425" spans="1:36" x14ac:dyDescent="0.25">
      <c r="A425" t="s">
        <v>539</v>
      </c>
      <c r="F425" t="s">
        <v>539</v>
      </c>
      <c r="G425">
        <v>42473</v>
      </c>
      <c r="I425" t="s">
        <v>1023</v>
      </c>
      <c r="J425" t="s">
        <v>129</v>
      </c>
      <c r="K425" t="s">
        <v>538</v>
      </c>
      <c r="L425" t="s">
        <v>42</v>
      </c>
      <c r="M425">
        <v>0</v>
      </c>
      <c r="N425">
        <v>0</v>
      </c>
      <c r="O425">
        <f t="shared" si="16"/>
        <v>19</v>
      </c>
      <c r="Q425" t="s">
        <v>55</v>
      </c>
      <c r="S425" t="s">
        <v>67</v>
      </c>
      <c r="U425" t="s">
        <v>80</v>
      </c>
      <c r="W425" t="s">
        <v>199</v>
      </c>
      <c r="AD425" t="s">
        <v>24</v>
      </c>
      <c r="AE425" t="s">
        <v>1026</v>
      </c>
      <c r="AF425" t="s">
        <v>53</v>
      </c>
      <c r="AG425">
        <v>2.4</v>
      </c>
      <c r="AI425" t="s">
        <v>42</v>
      </c>
      <c r="AJ425">
        <v>2.4</v>
      </c>
    </row>
    <row r="426" spans="1:36" x14ac:dyDescent="0.25">
      <c r="A426" t="s">
        <v>539</v>
      </c>
      <c r="F426" t="s">
        <v>539</v>
      </c>
      <c r="G426">
        <v>42473</v>
      </c>
      <c r="I426" t="s">
        <v>1023</v>
      </c>
      <c r="J426" t="s">
        <v>129</v>
      </c>
      <c r="K426" t="s">
        <v>203</v>
      </c>
      <c r="L426" t="s">
        <v>42</v>
      </c>
      <c r="M426">
        <v>0</v>
      </c>
      <c r="N426">
        <v>0</v>
      </c>
      <c r="O426">
        <f t="shared" si="16"/>
        <v>1</v>
      </c>
      <c r="Q426" t="s">
        <v>55</v>
      </c>
      <c r="S426" t="s">
        <v>67</v>
      </c>
      <c r="U426" t="s">
        <v>80</v>
      </c>
      <c r="W426" t="s">
        <v>203</v>
      </c>
      <c r="AD426" t="str">
        <f>INDEX(Rank,MATCH(K426,FinalID,0),1)</f>
        <v>Family</v>
      </c>
      <c r="AE426" t="s">
        <v>1025</v>
      </c>
      <c r="AF426" t="s">
        <v>53</v>
      </c>
      <c r="AG426">
        <v>8</v>
      </c>
      <c r="AI426" t="s">
        <v>42</v>
      </c>
      <c r="AJ426">
        <v>8</v>
      </c>
    </row>
    <row r="427" spans="1:36" x14ac:dyDescent="0.25">
      <c r="A427" t="s">
        <v>544</v>
      </c>
      <c r="F427" t="s">
        <v>544</v>
      </c>
      <c r="G427">
        <v>42431</v>
      </c>
      <c r="I427" t="s">
        <v>1023</v>
      </c>
      <c r="J427" t="s">
        <v>129</v>
      </c>
      <c r="K427" t="s">
        <v>293</v>
      </c>
      <c r="L427" t="s">
        <v>42</v>
      </c>
      <c r="M427">
        <v>0</v>
      </c>
      <c r="N427">
        <v>0</v>
      </c>
      <c r="O427">
        <f t="shared" si="16"/>
        <v>2</v>
      </c>
      <c r="Q427" t="s">
        <v>55</v>
      </c>
      <c r="S427" t="s">
        <v>56</v>
      </c>
      <c r="U427" t="s">
        <v>57</v>
      </c>
      <c r="W427" t="s">
        <v>293</v>
      </c>
      <c r="AD427" t="s">
        <v>24</v>
      </c>
      <c r="AE427" t="s">
        <v>1029</v>
      </c>
      <c r="AF427" t="s">
        <v>61</v>
      </c>
      <c r="AG427">
        <v>6.7</v>
      </c>
      <c r="AI427" t="s">
        <v>42</v>
      </c>
      <c r="AJ427">
        <v>6.7</v>
      </c>
    </row>
    <row r="428" spans="1:36" x14ac:dyDescent="0.25">
      <c r="A428" t="s">
        <v>544</v>
      </c>
      <c r="F428" t="s">
        <v>544</v>
      </c>
      <c r="G428">
        <v>42431</v>
      </c>
      <c r="I428" t="s">
        <v>1023</v>
      </c>
      <c r="J428" t="s">
        <v>129</v>
      </c>
      <c r="K428" t="s">
        <v>535</v>
      </c>
      <c r="L428" t="s">
        <v>42</v>
      </c>
      <c r="M428">
        <v>0</v>
      </c>
      <c r="N428">
        <v>0</v>
      </c>
      <c r="O428">
        <f t="shared" si="16"/>
        <v>1</v>
      </c>
      <c r="Q428" t="s">
        <v>55</v>
      </c>
      <c r="S428" t="s">
        <v>67</v>
      </c>
      <c r="U428" t="s">
        <v>536</v>
      </c>
      <c r="W428" t="s">
        <v>537</v>
      </c>
      <c r="AD428" t="s">
        <v>24</v>
      </c>
      <c r="AG428">
        <v>4.8</v>
      </c>
      <c r="AI428" t="s">
        <v>42</v>
      </c>
      <c r="AJ428">
        <v>4.8</v>
      </c>
    </row>
    <row r="429" spans="1:36" x14ac:dyDescent="0.25">
      <c r="A429" t="s">
        <v>544</v>
      </c>
      <c r="F429" t="s">
        <v>544</v>
      </c>
      <c r="G429">
        <v>42431</v>
      </c>
      <c r="I429" t="s">
        <v>1023</v>
      </c>
      <c r="J429" t="s">
        <v>129</v>
      </c>
      <c r="K429" t="s">
        <v>134</v>
      </c>
      <c r="L429" t="s">
        <v>42</v>
      </c>
      <c r="M429">
        <v>0</v>
      </c>
      <c r="N429">
        <v>0</v>
      </c>
      <c r="O429">
        <f t="shared" si="16"/>
        <v>1</v>
      </c>
      <c r="Q429" t="s">
        <v>55</v>
      </c>
      <c r="S429" t="s">
        <v>67</v>
      </c>
      <c r="U429" t="s">
        <v>68</v>
      </c>
      <c r="W429" t="s">
        <v>135</v>
      </c>
      <c r="AD429" t="str">
        <f>INDEX(Rank,MATCH(K429,FinalID,0),1)</f>
        <v>Family</v>
      </c>
      <c r="AE429" t="s">
        <v>1025</v>
      </c>
      <c r="AF429" t="s">
        <v>136</v>
      </c>
      <c r="AG429">
        <v>1.7</v>
      </c>
      <c r="AI429" t="s">
        <v>42</v>
      </c>
      <c r="AJ429">
        <v>1.7</v>
      </c>
    </row>
    <row r="430" spans="1:36" x14ac:dyDescent="0.25">
      <c r="A430" t="s">
        <v>544</v>
      </c>
      <c r="F430" t="s">
        <v>544</v>
      </c>
      <c r="G430">
        <v>42431</v>
      </c>
      <c r="I430" t="s">
        <v>1023</v>
      </c>
      <c r="J430" t="s">
        <v>129</v>
      </c>
      <c r="K430" t="s">
        <v>350</v>
      </c>
      <c r="L430" t="s">
        <v>42</v>
      </c>
      <c r="M430">
        <v>0</v>
      </c>
      <c r="N430">
        <v>0</v>
      </c>
      <c r="O430">
        <f t="shared" si="16"/>
        <v>1</v>
      </c>
      <c r="Q430" t="s">
        <v>55</v>
      </c>
      <c r="S430" t="s">
        <v>67</v>
      </c>
      <c r="U430" t="s">
        <v>152</v>
      </c>
      <c r="W430" t="s">
        <v>153</v>
      </c>
      <c r="AD430" t="str">
        <f>INDEX(Rank,MATCH(K430,FinalID,0),1)</f>
        <v>Family</v>
      </c>
      <c r="AE430" t="s">
        <v>1027</v>
      </c>
      <c r="AF430" t="s">
        <v>53</v>
      </c>
      <c r="AG430">
        <v>1.9</v>
      </c>
      <c r="AI430" t="s">
        <v>42</v>
      </c>
      <c r="AJ430">
        <v>1.9</v>
      </c>
    </row>
    <row r="431" spans="1:36" x14ac:dyDescent="0.25">
      <c r="A431" t="s">
        <v>544</v>
      </c>
      <c r="F431" t="s">
        <v>544</v>
      </c>
      <c r="G431">
        <v>42431</v>
      </c>
      <c r="I431" t="s">
        <v>1023</v>
      </c>
      <c r="J431" t="s">
        <v>129</v>
      </c>
      <c r="K431" t="s">
        <v>159</v>
      </c>
      <c r="L431" t="s">
        <v>42</v>
      </c>
      <c r="M431">
        <v>0</v>
      </c>
      <c r="N431">
        <v>0</v>
      </c>
      <c r="O431">
        <f t="shared" si="16"/>
        <v>6</v>
      </c>
      <c r="Q431" t="s">
        <v>55</v>
      </c>
      <c r="S431" t="s">
        <v>67</v>
      </c>
      <c r="U431" t="s">
        <v>152</v>
      </c>
      <c r="W431" t="s">
        <v>159</v>
      </c>
      <c r="AD431" t="str">
        <f>INDEX(Rank,MATCH(K431,FinalID,0),1)</f>
        <v>Family</v>
      </c>
      <c r="AE431" t="s">
        <v>1029</v>
      </c>
      <c r="AF431" t="s">
        <v>161</v>
      </c>
      <c r="AG431">
        <v>3</v>
      </c>
      <c r="AI431" t="s">
        <v>42</v>
      </c>
      <c r="AJ431">
        <v>3</v>
      </c>
    </row>
    <row r="432" spans="1:36" x14ac:dyDescent="0.25">
      <c r="A432" t="s">
        <v>544</v>
      </c>
      <c r="F432" t="s">
        <v>544</v>
      </c>
      <c r="G432">
        <v>42431</v>
      </c>
      <c r="I432" t="s">
        <v>1023</v>
      </c>
      <c r="J432" t="s">
        <v>129</v>
      </c>
      <c r="K432" t="s">
        <v>167</v>
      </c>
      <c r="L432" t="s">
        <v>42</v>
      </c>
      <c r="M432">
        <v>0</v>
      </c>
      <c r="N432">
        <v>0</v>
      </c>
      <c r="O432">
        <f t="shared" si="16"/>
        <v>1</v>
      </c>
      <c r="Q432" t="s">
        <v>55</v>
      </c>
      <c r="S432" t="s">
        <v>67</v>
      </c>
      <c r="U432" t="s">
        <v>152</v>
      </c>
      <c r="W432" t="s">
        <v>167</v>
      </c>
      <c r="AD432" t="str">
        <f>INDEX(Rank,MATCH(K432,FinalID,0),1)</f>
        <v>Family</v>
      </c>
      <c r="AE432" t="s">
        <v>1027</v>
      </c>
      <c r="AF432" t="s">
        <v>169</v>
      </c>
      <c r="AG432">
        <v>2.4</v>
      </c>
      <c r="AI432" t="s">
        <v>42</v>
      </c>
      <c r="AJ432">
        <v>2.4</v>
      </c>
    </row>
    <row r="433" spans="1:36" x14ac:dyDescent="0.25">
      <c r="A433" t="s">
        <v>544</v>
      </c>
      <c r="F433" t="s">
        <v>544</v>
      </c>
      <c r="G433">
        <v>42431</v>
      </c>
      <c r="I433" t="s">
        <v>1023</v>
      </c>
      <c r="J433" t="s">
        <v>129</v>
      </c>
      <c r="K433" t="s">
        <v>171</v>
      </c>
      <c r="L433" t="s">
        <v>42</v>
      </c>
      <c r="M433">
        <v>0</v>
      </c>
      <c r="N433">
        <v>0</v>
      </c>
      <c r="O433">
        <f t="shared" si="16"/>
        <v>4</v>
      </c>
      <c r="Q433" t="s">
        <v>55</v>
      </c>
      <c r="S433" t="s">
        <v>67</v>
      </c>
      <c r="U433" t="s">
        <v>72</v>
      </c>
      <c r="W433" t="s">
        <v>171</v>
      </c>
      <c r="AD433" t="str">
        <f>INDEX(Rank,MATCH(K433,FinalID,0),1)</f>
        <v>Family</v>
      </c>
      <c r="AE433" t="s">
        <v>1026</v>
      </c>
      <c r="AF433" t="s">
        <v>53</v>
      </c>
      <c r="AG433">
        <v>6.5</v>
      </c>
      <c r="AI433" t="s">
        <v>42</v>
      </c>
      <c r="AJ433">
        <v>6.5</v>
      </c>
    </row>
    <row r="434" spans="1:36" x14ac:dyDescent="0.25">
      <c r="A434" t="s">
        <v>544</v>
      </c>
      <c r="F434" t="s">
        <v>544</v>
      </c>
      <c r="G434">
        <v>42431</v>
      </c>
      <c r="I434" t="s">
        <v>1023</v>
      </c>
      <c r="J434" t="s">
        <v>129</v>
      </c>
      <c r="K434" t="s">
        <v>178</v>
      </c>
      <c r="L434" t="s">
        <v>42</v>
      </c>
      <c r="M434">
        <v>0</v>
      </c>
      <c r="N434">
        <v>0</v>
      </c>
      <c r="O434">
        <f t="shared" si="16"/>
        <v>4</v>
      </c>
      <c r="Q434" t="s">
        <v>55</v>
      </c>
      <c r="S434" t="s">
        <v>67</v>
      </c>
      <c r="U434" t="s">
        <v>72</v>
      </c>
      <c r="W434" t="s">
        <v>178</v>
      </c>
      <c r="AD434" t="s">
        <v>24</v>
      </c>
      <c r="AE434" t="s">
        <v>1028</v>
      </c>
      <c r="AF434" t="s">
        <v>53</v>
      </c>
      <c r="AG434">
        <v>2.7</v>
      </c>
      <c r="AI434" t="s">
        <v>42</v>
      </c>
      <c r="AJ434">
        <v>2.7</v>
      </c>
    </row>
    <row r="435" spans="1:36" x14ac:dyDescent="0.25">
      <c r="A435" t="s">
        <v>544</v>
      </c>
      <c r="F435" t="s">
        <v>544</v>
      </c>
      <c r="G435">
        <v>42431</v>
      </c>
      <c r="I435" t="s">
        <v>1023</v>
      </c>
      <c r="J435" t="s">
        <v>129</v>
      </c>
      <c r="K435" t="s">
        <v>86</v>
      </c>
      <c r="L435" t="s">
        <v>42</v>
      </c>
      <c r="M435">
        <v>0</v>
      </c>
      <c r="N435">
        <v>0</v>
      </c>
      <c r="O435">
        <f t="shared" si="16"/>
        <v>29</v>
      </c>
      <c r="Q435" t="s">
        <v>55</v>
      </c>
      <c r="S435" t="s">
        <v>67</v>
      </c>
      <c r="U435" t="s">
        <v>80</v>
      </c>
      <c r="W435" t="s">
        <v>86</v>
      </c>
      <c r="AD435" t="s">
        <v>24</v>
      </c>
      <c r="AG435">
        <v>5.9</v>
      </c>
      <c r="AI435" t="s">
        <v>42</v>
      </c>
      <c r="AJ435">
        <v>5.9</v>
      </c>
    </row>
    <row r="436" spans="1:36" x14ac:dyDescent="0.25">
      <c r="A436" t="s">
        <v>544</v>
      </c>
      <c r="F436" t="s">
        <v>544</v>
      </c>
      <c r="G436">
        <v>42431</v>
      </c>
      <c r="I436" t="s">
        <v>1023</v>
      </c>
      <c r="J436" t="s">
        <v>129</v>
      </c>
      <c r="K436" t="s">
        <v>547</v>
      </c>
      <c r="L436" t="s">
        <v>42</v>
      </c>
      <c r="M436">
        <v>0</v>
      </c>
      <c r="N436">
        <v>0</v>
      </c>
      <c r="O436">
        <f t="shared" si="16"/>
        <v>1</v>
      </c>
      <c r="Q436" t="s">
        <v>55</v>
      </c>
      <c r="S436" t="s">
        <v>67</v>
      </c>
      <c r="U436" t="s">
        <v>80</v>
      </c>
      <c r="W436" t="s">
        <v>548</v>
      </c>
      <c r="AD436" t="s">
        <v>24</v>
      </c>
      <c r="AE436" t="s">
        <v>1027</v>
      </c>
      <c r="AF436" t="s">
        <v>82</v>
      </c>
      <c r="AG436">
        <v>7.5</v>
      </c>
      <c r="AI436" t="s">
        <v>42</v>
      </c>
      <c r="AJ436">
        <v>7.5</v>
      </c>
    </row>
    <row r="437" spans="1:36" x14ac:dyDescent="0.25">
      <c r="A437" t="s">
        <v>544</v>
      </c>
      <c r="F437" t="s">
        <v>544</v>
      </c>
      <c r="G437">
        <v>42431</v>
      </c>
      <c r="I437" t="s">
        <v>1023</v>
      </c>
      <c r="J437" t="s">
        <v>129</v>
      </c>
      <c r="K437" t="s">
        <v>279</v>
      </c>
      <c r="L437" t="s">
        <v>42</v>
      </c>
      <c r="M437">
        <v>0</v>
      </c>
      <c r="N437">
        <v>0</v>
      </c>
      <c r="O437">
        <f t="shared" si="16"/>
        <v>4</v>
      </c>
      <c r="Q437" t="s">
        <v>55</v>
      </c>
      <c r="S437" t="s">
        <v>67</v>
      </c>
      <c r="U437" t="s">
        <v>80</v>
      </c>
      <c r="W437" t="s">
        <v>279</v>
      </c>
      <c r="AD437" t="str">
        <f>INDEX(Rank,MATCH(K437,FinalID,0),1)</f>
        <v>Family</v>
      </c>
      <c r="AE437" t="s">
        <v>1027</v>
      </c>
      <c r="AF437" t="s">
        <v>53</v>
      </c>
      <c r="AG437">
        <v>7.4</v>
      </c>
      <c r="AI437" t="s">
        <v>42</v>
      </c>
      <c r="AJ437">
        <v>7.4</v>
      </c>
    </row>
    <row r="438" spans="1:36" x14ac:dyDescent="0.25">
      <c r="A438" t="s">
        <v>544</v>
      </c>
      <c r="F438" t="s">
        <v>544</v>
      </c>
      <c r="G438">
        <v>42431</v>
      </c>
      <c r="I438" t="s">
        <v>1023</v>
      </c>
      <c r="J438" t="s">
        <v>129</v>
      </c>
      <c r="K438" t="s">
        <v>199</v>
      </c>
      <c r="L438" t="s">
        <v>42</v>
      </c>
      <c r="M438">
        <v>0</v>
      </c>
      <c r="N438">
        <v>0</v>
      </c>
      <c r="O438">
        <f t="shared" si="16"/>
        <v>61</v>
      </c>
      <c r="Q438" t="s">
        <v>55</v>
      </c>
      <c r="S438" t="s">
        <v>67</v>
      </c>
      <c r="U438" t="s">
        <v>80</v>
      </c>
      <c r="W438" t="s">
        <v>199</v>
      </c>
      <c r="AD438" t="str">
        <f>INDEX(Rank,MATCH(K438,FinalID,0),1)</f>
        <v>Family</v>
      </c>
      <c r="AE438" t="s">
        <v>1026</v>
      </c>
      <c r="AF438" t="s">
        <v>53</v>
      </c>
      <c r="AG438">
        <v>2.4</v>
      </c>
      <c r="AI438" t="s">
        <v>42</v>
      </c>
      <c r="AJ438">
        <v>2.4</v>
      </c>
    </row>
    <row r="439" spans="1:36" x14ac:dyDescent="0.25">
      <c r="A439" t="s">
        <v>544</v>
      </c>
      <c r="F439" t="s">
        <v>544</v>
      </c>
      <c r="G439">
        <v>42431</v>
      </c>
      <c r="I439" t="s">
        <v>1023</v>
      </c>
      <c r="J439" t="s">
        <v>129</v>
      </c>
      <c r="K439" t="s">
        <v>203</v>
      </c>
      <c r="L439" t="s">
        <v>42</v>
      </c>
      <c r="M439">
        <v>0</v>
      </c>
      <c r="N439">
        <v>0</v>
      </c>
      <c r="O439">
        <f t="shared" si="16"/>
        <v>3</v>
      </c>
      <c r="Q439" t="s">
        <v>55</v>
      </c>
      <c r="S439" t="s">
        <v>67</v>
      </c>
      <c r="U439" t="s">
        <v>80</v>
      </c>
      <c r="W439" t="s">
        <v>203</v>
      </c>
      <c r="AD439" t="str">
        <f>INDEX(Rank,MATCH(K439,FinalID,0),1)</f>
        <v>Family</v>
      </c>
      <c r="AE439" t="s">
        <v>1025</v>
      </c>
      <c r="AF439" t="s">
        <v>53</v>
      </c>
      <c r="AG439">
        <v>8</v>
      </c>
      <c r="AI439" t="s">
        <v>42</v>
      </c>
      <c r="AJ439">
        <v>8</v>
      </c>
    </row>
    <row r="440" spans="1:36" x14ac:dyDescent="0.25">
      <c r="A440" t="s">
        <v>549</v>
      </c>
      <c r="F440" t="s">
        <v>549</v>
      </c>
      <c r="G440">
        <v>42431</v>
      </c>
      <c r="I440" t="s">
        <v>1023</v>
      </c>
      <c r="J440" t="s">
        <v>129</v>
      </c>
      <c r="K440" t="s">
        <v>551</v>
      </c>
      <c r="L440" t="s">
        <v>42</v>
      </c>
      <c r="M440">
        <v>0</v>
      </c>
      <c r="N440">
        <v>0</v>
      </c>
      <c r="O440">
        <f t="shared" si="16"/>
        <v>1</v>
      </c>
      <c r="Q440" t="s">
        <v>55</v>
      </c>
      <c r="S440" t="s">
        <v>67</v>
      </c>
      <c r="U440" t="s">
        <v>68</v>
      </c>
      <c r="W440" t="s">
        <v>551</v>
      </c>
      <c r="AD440" t="s">
        <v>24</v>
      </c>
      <c r="AE440" t="s">
        <v>1025</v>
      </c>
      <c r="AF440" t="s">
        <v>49</v>
      </c>
      <c r="AG440">
        <v>3</v>
      </c>
      <c r="AI440" t="s">
        <v>42</v>
      </c>
      <c r="AJ440">
        <v>3</v>
      </c>
    </row>
    <row r="441" spans="1:36" x14ac:dyDescent="0.25">
      <c r="A441" t="s">
        <v>549</v>
      </c>
      <c r="F441" t="s">
        <v>549</v>
      </c>
      <c r="G441">
        <v>42431</v>
      </c>
      <c r="I441" t="s">
        <v>1023</v>
      </c>
      <c r="J441" t="s">
        <v>129</v>
      </c>
      <c r="K441" t="s">
        <v>138</v>
      </c>
      <c r="L441" t="s">
        <v>42</v>
      </c>
      <c r="M441">
        <v>0</v>
      </c>
      <c r="N441">
        <v>0</v>
      </c>
      <c r="O441">
        <f t="shared" si="16"/>
        <v>1</v>
      </c>
      <c r="Q441" t="s">
        <v>55</v>
      </c>
      <c r="S441" t="s">
        <v>67</v>
      </c>
      <c r="U441" t="s">
        <v>68</v>
      </c>
      <c r="W441" t="s">
        <v>138</v>
      </c>
      <c r="AD441" t="s">
        <v>24</v>
      </c>
      <c r="AE441" t="s">
        <v>1025</v>
      </c>
      <c r="AF441" t="s">
        <v>140</v>
      </c>
      <c r="AG441">
        <v>2.2999999999999998</v>
      </c>
      <c r="AI441" t="s">
        <v>42</v>
      </c>
      <c r="AJ441">
        <v>2.2999999999999998</v>
      </c>
    </row>
    <row r="442" spans="1:36" x14ac:dyDescent="0.25">
      <c r="A442" t="s">
        <v>549</v>
      </c>
      <c r="F442" t="s">
        <v>549</v>
      </c>
      <c r="G442">
        <v>42431</v>
      </c>
      <c r="I442" t="s">
        <v>1023</v>
      </c>
      <c r="J442" t="s">
        <v>129</v>
      </c>
      <c r="K442" t="s">
        <v>142</v>
      </c>
      <c r="L442" t="s">
        <v>42</v>
      </c>
      <c r="M442">
        <v>0</v>
      </c>
      <c r="N442">
        <v>0</v>
      </c>
      <c r="O442">
        <f t="shared" si="16"/>
        <v>15</v>
      </c>
      <c r="Q442" t="s">
        <v>55</v>
      </c>
      <c r="S442" t="s">
        <v>67</v>
      </c>
      <c r="U442" t="s">
        <v>68</v>
      </c>
      <c r="W442" t="s">
        <v>142</v>
      </c>
      <c r="AD442" t="s">
        <v>24</v>
      </c>
      <c r="AE442" t="s">
        <v>1028</v>
      </c>
      <c r="AF442" t="s">
        <v>53</v>
      </c>
      <c r="AG442">
        <v>1.7</v>
      </c>
      <c r="AI442" t="s">
        <v>42</v>
      </c>
      <c r="AJ442">
        <v>1.7</v>
      </c>
    </row>
    <row r="443" spans="1:36" x14ac:dyDescent="0.25">
      <c r="A443" t="s">
        <v>549</v>
      </c>
      <c r="F443" t="s">
        <v>549</v>
      </c>
      <c r="G443">
        <v>42431</v>
      </c>
      <c r="I443" t="s">
        <v>1023</v>
      </c>
      <c r="J443" t="s">
        <v>129</v>
      </c>
      <c r="K443" t="s">
        <v>318</v>
      </c>
      <c r="L443" t="s">
        <v>42</v>
      </c>
      <c r="M443">
        <v>0</v>
      </c>
      <c r="N443">
        <v>0</v>
      </c>
      <c r="O443">
        <f t="shared" si="16"/>
        <v>1</v>
      </c>
      <c r="Q443" t="s">
        <v>55</v>
      </c>
      <c r="S443" t="s">
        <v>67</v>
      </c>
      <c r="U443" t="s">
        <v>68</v>
      </c>
      <c r="W443" t="s">
        <v>318</v>
      </c>
      <c r="AD443" t="s">
        <v>24</v>
      </c>
      <c r="AE443" t="s">
        <v>1026</v>
      </c>
      <c r="AF443" t="s">
        <v>136</v>
      </c>
      <c r="AG443">
        <v>2.5</v>
      </c>
      <c r="AI443" t="s">
        <v>42</v>
      </c>
      <c r="AJ443">
        <v>2.5</v>
      </c>
    </row>
    <row r="444" spans="1:36" x14ac:dyDescent="0.25">
      <c r="A444" t="s">
        <v>549</v>
      </c>
      <c r="F444" t="s">
        <v>549</v>
      </c>
      <c r="G444">
        <v>42431</v>
      </c>
      <c r="I444" t="s">
        <v>1023</v>
      </c>
      <c r="J444" t="s">
        <v>129</v>
      </c>
      <c r="K444" t="s">
        <v>399</v>
      </c>
      <c r="L444" t="s">
        <v>42</v>
      </c>
      <c r="M444">
        <v>0</v>
      </c>
      <c r="N444">
        <v>0</v>
      </c>
      <c r="O444">
        <f t="shared" si="16"/>
        <v>1</v>
      </c>
      <c r="Q444" t="s">
        <v>55</v>
      </c>
      <c r="S444" t="s">
        <v>67</v>
      </c>
      <c r="U444" t="s">
        <v>324</v>
      </c>
      <c r="W444" t="s">
        <v>399</v>
      </c>
      <c r="AD444" t="s">
        <v>24</v>
      </c>
      <c r="AE444" t="s">
        <v>1027</v>
      </c>
      <c r="AF444" t="s">
        <v>49</v>
      </c>
      <c r="AG444">
        <v>2.2000000000000002</v>
      </c>
      <c r="AI444" t="s">
        <v>42</v>
      </c>
      <c r="AJ444">
        <v>2.2000000000000002</v>
      </c>
    </row>
    <row r="445" spans="1:36" x14ac:dyDescent="0.25">
      <c r="A445" t="s">
        <v>549</v>
      </c>
      <c r="F445" t="s">
        <v>549</v>
      </c>
      <c r="G445">
        <v>42431</v>
      </c>
      <c r="I445" t="s">
        <v>1023</v>
      </c>
      <c r="J445" t="s">
        <v>129</v>
      </c>
      <c r="K445" t="s">
        <v>320</v>
      </c>
      <c r="L445" t="s">
        <v>42</v>
      </c>
      <c r="M445">
        <v>0</v>
      </c>
      <c r="N445">
        <v>0</v>
      </c>
      <c r="O445">
        <f t="shared" si="16"/>
        <v>2</v>
      </c>
      <c r="Q445" t="s">
        <v>55</v>
      </c>
      <c r="S445" t="s">
        <v>67</v>
      </c>
      <c r="U445" t="s">
        <v>152</v>
      </c>
      <c r="W445" t="s">
        <v>321</v>
      </c>
      <c r="AD445" t="str">
        <f>INDEX(Rank,MATCH(K445,FinalID,0),1)</f>
        <v>Family</v>
      </c>
      <c r="AE445" t="s">
        <v>1029</v>
      </c>
      <c r="AF445" t="s">
        <v>161</v>
      </c>
      <c r="AG445">
        <v>3.7</v>
      </c>
      <c r="AI445" t="s">
        <v>42</v>
      </c>
      <c r="AJ445">
        <v>3.7</v>
      </c>
    </row>
    <row r="446" spans="1:36" x14ac:dyDescent="0.25">
      <c r="A446" t="s">
        <v>549</v>
      </c>
      <c r="F446" t="s">
        <v>549</v>
      </c>
      <c r="G446">
        <v>42431</v>
      </c>
      <c r="I446" t="s">
        <v>1023</v>
      </c>
      <c r="J446" t="s">
        <v>129</v>
      </c>
      <c r="K446" t="s">
        <v>159</v>
      </c>
      <c r="L446" t="s">
        <v>42</v>
      </c>
      <c r="M446">
        <v>0</v>
      </c>
      <c r="N446">
        <v>0</v>
      </c>
      <c r="O446">
        <f t="shared" si="16"/>
        <v>2</v>
      </c>
      <c r="Q446" t="s">
        <v>55</v>
      </c>
      <c r="S446" t="s">
        <v>67</v>
      </c>
      <c r="U446" t="s">
        <v>152</v>
      </c>
      <c r="W446" t="s">
        <v>159</v>
      </c>
      <c r="AD446" t="str">
        <f>INDEX(Rank,MATCH(K446,FinalID,0),1)</f>
        <v>Family</v>
      </c>
      <c r="AE446" t="s">
        <v>1029</v>
      </c>
      <c r="AF446" t="s">
        <v>161</v>
      </c>
      <c r="AG446">
        <v>3</v>
      </c>
      <c r="AI446" t="s">
        <v>42</v>
      </c>
      <c r="AJ446">
        <v>3</v>
      </c>
    </row>
    <row r="447" spans="1:36" x14ac:dyDescent="0.25">
      <c r="A447" t="s">
        <v>549</v>
      </c>
      <c r="F447" t="s">
        <v>549</v>
      </c>
      <c r="G447">
        <v>42431</v>
      </c>
      <c r="I447" t="s">
        <v>1023</v>
      </c>
      <c r="J447" t="s">
        <v>129</v>
      </c>
      <c r="K447" t="s">
        <v>558</v>
      </c>
      <c r="L447" t="s">
        <v>42</v>
      </c>
      <c r="M447">
        <v>0</v>
      </c>
      <c r="N447">
        <v>0</v>
      </c>
      <c r="O447">
        <f t="shared" si="16"/>
        <v>1</v>
      </c>
      <c r="Q447" t="s">
        <v>55</v>
      </c>
      <c r="S447" t="s">
        <v>67</v>
      </c>
      <c r="U447" t="s">
        <v>152</v>
      </c>
      <c r="W447" t="s">
        <v>558</v>
      </c>
      <c r="AD447" t="s">
        <v>24</v>
      </c>
      <c r="AE447" t="s">
        <v>1029</v>
      </c>
      <c r="AF447" t="s">
        <v>161</v>
      </c>
      <c r="AG447">
        <v>3.3</v>
      </c>
      <c r="AI447" t="s">
        <v>42</v>
      </c>
      <c r="AJ447">
        <v>3.3</v>
      </c>
    </row>
    <row r="448" spans="1:36" x14ac:dyDescent="0.25">
      <c r="A448" t="s">
        <v>549</v>
      </c>
      <c r="F448" t="s">
        <v>549</v>
      </c>
      <c r="G448">
        <v>42431</v>
      </c>
      <c r="I448" t="s">
        <v>1023</v>
      </c>
      <c r="J448" t="s">
        <v>129</v>
      </c>
      <c r="K448" t="s">
        <v>560</v>
      </c>
      <c r="L448" t="s">
        <v>42</v>
      </c>
      <c r="M448">
        <v>0</v>
      </c>
      <c r="N448">
        <v>0</v>
      </c>
      <c r="O448">
        <f t="shared" si="16"/>
        <v>1</v>
      </c>
      <c r="Q448" t="s">
        <v>55</v>
      </c>
      <c r="S448" t="s">
        <v>67</v>
      </c>
      <c r="U448" t="s">
        <v>561</v>
      </c>
      <c r="W448" t="s">
        <v>562</v>
      </c>
      <c r="AD448" t="s">
        <v>24</v>
      </c>
      <c r="AE448" t="s">
        <v>1027</v>
      </c>
      <c r="AF448" t="s">
        <v>563</v>
      </c>
      <c r="AG448">
        <v>5.6</v>
      </c>
      <c r="AI448" t="s">
        <v>42</v>
      </c>
      <c r="AJ448">
        <v>5.6</v>
      </c>
    </row>
    <row r="449" spans="1:36" x14ac:dyDescent="0.25">
      <c r="A449" t="s">
        <v>549</v>
      </c>
      <c r="F449" t="s">
        <v>549</v>
      </c>
      <c r="G449">
        <v>42431</v>
      </c>
      <c r="I449" t="s">
        <v>1023</v>
      </c>
      <c r="J449" t="s">
        <v>129</v>
      </c>
      <c r="K449" t="s">
        <v>171</v>
      </c>
      <c r="L449" t="s">
        <v>42</v>
      </c>
      <c r="M449">
        <v>0</v>
      </c>
      <c r="N449">
        <v>0</v>
      </c>
      <c r="O449">
        <f t="shared" si="16"/>
        <v>11</v>
      </c>
      <c r="Q449" t="s">
        <v>55</v>
      </c>
      <c r="S449" t="s">
        <v>67</v>
      </c>
      <c r="U449" t="s">
        <v>72</v>
      </c>
      <c r="W449" t="s">
        <v>171</v>
      </c>
      <c r="AD449" t="str">
        <f>INDEX(Rank,MATCH(K449,FinalID,0),1)</f>
        <v>Family</v>
      </c>
      <c r="AE449" t="s">
        <v>1026</v>
      </c>
      <c r="AF449" t="s">
        <v>53</v>
      </c>
      <c r="AG449">
        <v>6.5</v>
      </c>
      <c r="AI449" t="s">
        <v>42</v>
      </c>
      <c r="AJ449">
        <v>6.5</v>
      </c>
    </row>
    <row r="450" spans="1:36" x14ac:dyDescent="0.25">
      <c r="A450" t="s">
        <v>549</v>
      </c>
      <c r="F450" t="s">
        <v>549</v>
      </c>
      <c r="G450">
        <v>42431</v>
      </c>
      <c r="I450" t="s">
        <v>1023</v>
      </c>
      <c r="J450" t="s">
        <v>129</v>
      </c>
      <c r="K450" t="s">
        <v>181</v>
      </c>
      <c r="L450" t="s">
        <v>42</v>
      </c>
      <c r="M450">
        <v>0</v>
      </c>
      <c r="N450">
        <v>0</v>
      </c>
      <c r="O450">
        <f t="shared" ref="O450:O513" si="17">SUMIFS(Count,StationID,A450,SampleID,F450,CollDate,G450,ModTaxa,K450)</f>
        <v>11</v>
      </c>
      <c r="Q450" t="s">
        <v>55</v>
      </c>
      <c r="S450" t="s">
        <v>67</v>
      </c>
      <c r="U450" t="s">
        <v>72</v>
      </c>
      <c r="W450" t="s">
        <v>181</v>
      </c>
      <c r="AD450" t="str">
        <f>INDEX(Rank,MATCH(K450,FinalID,0),1)</f>
        <v>Family</v>
      </c>
      <c r="AE450" t="s">
        <v>1026</v>
      </c>
      <c r="AF450" t="s">
        <v>53</v>
      </c>
      <c r="AG450">
        <v>1.8</v>
      </c>
      <c r="AI450" t="s">
        <v>42</v>
      </c>
      <c r="AJ450">
        <v>1.8</v>
      </c>
    </row>
    <row r="451" spans="1:36" x14ac:dyDescent="0.25">
      <c r="A451" t="s">
        <v>549</v>
      </c>
      <c r="F451" t="s">
        <v>549</v>
      </c>
      <c r="G451">
        <v>42431</v>
      </c>
      <c r="I451" t="s">
        <v>1023</v>
      </c>
      <c r="J451" t="s">
        <v>129</v>
      </c>
      <c r="K451" t="s">
        <v>357</v>
      </c>
      <c r="L451" t="s">
        <v>42</v>
      </c>
      <c r="M451">
        <v>0</v>
      </c>
      <c r="N451">
        <v>0</v>
      </c>
      <c r="O451">
        <f t="shared" si="17"/>
        <v>1</v>
      </c>
      <c r="Q451" t="s">
        <v>55</v>
      </c>
      <c r="S451" t="s">
        <v>67</v>
      </c>
      <c r="U451" t="s">
        <v>72</v>
      </c>
      <c r="W451" t="s">
        <v>357</v>
      </c>
      <c r="AD451" t="s">
        <v>24</v>
      </c>
      <c r="AE451" t="s">
        <v>1028</v>
      </c>
      <c r="AF451" t="s">
        <v>53</v>
      </c>
      <c r="AG451">
        <v>4.7</v>
      </c>
      <c r="AI451" t="s">
        <v>42</v>
      </c>
      <c r="AJ451">
        <v>4.7</v>
      </c>
    </row>
    <row r="452" spans="1:36" x14ac:dyDescent="0.25">
      <c r="A452" t="s">
        <v>549</v>
      </c>
      <c r="F452" t="s">
        <v>549</v>
      </c>
      <c r="G452">
        <v>42431</v>
      </c>
      <c r="I452" t="s">
        <v>1023</v>
      </c>
      <c r="J452" t="s">
        <v>129</v>
      </c>
      <c r="K452" t="s">
        <v>86</v>
      </c>
      <c r="L452" t="s">
        <v>42</v>
      </c>
      <c r="M452">
        <v>0</v>
      </c>
      <c r="N452">
        <v>0</v>
      </c>
      <c r="O452">
        <f t="shared" si="17"/>
        <v>22</v>
      </c>
      <c r="Q452" t="s">
        <v>55</v>
      </c>
      <c r="S452" t="s">
        <v>67</v>
      </c>
      <c r="U452" t="s">
        <v>80</v>
      </c>
      <c r="W452" t="s">
        <v>86</v>
      </c>
      <c r="AD452" t="s">
        <v>24</v>
      </c>
      <c r="AG452">
        <v>5.9</v>
      </c>
      <c r="AI452" t="s">
        <v>42</v>
      </c>
      <c r="AJ452">
        <v>5.9</v>
      </c>
    </row>
    <row r="453" spans="1:36" x14ac:dyDescent="0.25">
      <c r="A453" t="s">
        <v>549</v>
      </c>
      <c r="F453" t="s">
        <v>549</v>
      </c>
      <c r="G453">
        <v>42431</v>
      </c>
      <c r="I453" t="s">
        <v>1023</v>
      </c>
      <c r="J453" t="s">
        <v>129</v>
      </c>
      <c r="K453" t="s">
        <v>279</v>
      </c>
      <c r="L453" t="s">
        <v>42</v>
      </c>
      <c r="M453">
        <v>0</v>
      </c>
      <c r="N453">
        <v>0</v>
      </c>
      <c r="O453">
        <f t="shared" si="17"/>
        <v>3</v>
      </c>
      <c r="Q453" t="s">
        <v>55</v>
      </c>
      <c r="S453" t="s">
        <v>67</v>
      </c>
      <c r="U453" t="s">
        <v>80</v>
      </c>
      <c r="W453" t="s">
        <v>279</v>
      </c>
      <c r="AD453" t="s">
        <v>24</v>
      </c>
      <c r="AE453" t="s">
        <v>1027</v>
      </c>
      <c r="AF453" t="s">
        <v>53</v>
      </c>
      <c r="AG453">
        <v>7.4</v>
      </c>
      <c r="AI453" t="s">
        <v>42</v>
      </c>
      <c r="AJ453">
        <v>7.4</v>
      </c>
    </row>
    <row r="454" spans="1:36" x14ac:dyDescent="0.25">
      <c r="A454" t="s">
        <v>549</v>
      </c>
      <c r="F454" t="s">
        <v>549</v>
      </c>
      <c r="G454">
        <v>42431</v>
      </c>
      <c r="I454" t="s">
        <v>1023</v>
      </c>
      <c r="J454" t="s">
        <v>129</v>
      </c>
      <c r="K454" t="s">
        <v>199</v>
      </c>
      <c r="L454" t="s">
        <v>42</v>
      </c>
      <c r="M454">
        <v>0</v>
      </c>
      <c r="N454">
        <v>0</v>
      </c>
      <c r="O454">
        <f t="shared" si="17"/>
        <v>39</v>
      </c>
      <c r="Q454" t="s">
        <v>55</v>
      </c>
      <c r="S454" t="s">
        <v>67</v>
      </c>
      <c r="U454" t="s">
        <v>80</v>
      </c>
      <c r="W454" t="s">
        <v>199</v>
      </c>
      <c r="AD454" t="str">
        <f>INDEX(Rank,MATCH(K454,FinalID,0),1)</f>
        <v>Family</v>
      </c>
      <c r="AE454" t="s">
        <v>1026</v>
      </c>
      <c r="AF454" t="s">
        <v>53</v>
      </c>
      <c r="AG454">
        <v>2.4</v>
      </c>
      <c r="AI454" t="s">
        <v>42</v>
      </c>
      <c r="AJ454">
        <v>2.4</v>
      </c>
    </row>
    <row r="455" spans="1:36" x14ac:dyDescent="0.25">
      <c r="A455" t="s">
        <v>549</v>
      </c>
      <c r="F455" t="s">
        <v>549</v>
      </c>
      <c r="G455">
        <v>42431</v>
      </c>
      <c r="I455" t="s">
        <v>1023</v>
      </c>
      <c r="J455" t="s">
        <v>129</v>
      </c>
      <c r="K455" t="s">
        <v>203</v>
      </c>
      <c r="L455" t="s">
        <v>42</v>
      </c>
      <c r="M455">
        <v>0</v>
      </c>
      <c r="N455">
        <v>0</v>
      </c>
      <c r="O455">
        <f t="shared" si="17"/>
        <v>3</v>
      </c>
      <c r="Q455" t="s">
        <v>55</v>
      </c>
      <c r="S455" t="s">
        <v>67</v>
      </c>
      <c r="U455" t="s">
        <v>80</v>
      </c>
      <c r="W455" t="s">
        <v>203</v>
      </c>
      <c r="AD455" t="str">
        <f>INDEX(Rank,MATCH(K455,FinalID,0),1)</f>
        <v>Family</v>
      </c>
      <c r="AE455" t="s">
        <v>1025</v>
      </c>
      <c r="AF455" t="s">
        <v>53</v>
      </c>
      <c r="AG455">
        <v>8</v>
      </c>
      <c r="AI455" t="s">
        <v>42</v>
      </c>
      <c r="AJ455">
        <v>8</v>
      </c>
    </row>
    <row r="456" spans="1:36" x14ac:dyDescent="0.25">
      <c r="A456" t="s">
        <v>568</v>
      </c>
      <c r="F456" t="s">
        <v>568</v>
      </c>
      <c r="G456">
        <v>42431</v>
      </c>
      <c r="I456" t="s">
        <v>1023</v>
      </c>
      <c r="J456" t="s">
        <v>129</v>
      </c>
      <c r="K456" t="s">
        <v>50</v>
      </c>
      <c r="L456" t="s">
        <v>42</v>
      </c>
      <c r="M456">
        <v>0</v>
      </c>
      <c r="N456">
        <v>0</v>
      </c>
      <c r="O456">
        <f t="shared" si="17"/>
        <v>3</v>
      </c>
      <c r="Q456" t="s">
        <v>44</v>
      </c>
      <c r="S456" t="s">
        <v>45</v>
      </c>
      <c r="U456" t="s">
        <v>51</v>
      </c>
      <c r="W456" t="s">
        <v>52</v>
      </c>
      <c r="AD456" t="str">
        <f>INDEX(Rank,MATCH(K456,FinalID,0),1)</f>
        <v>Family</v>
      </c>
      <c r="AE456" t="s">
        <v>1025</v>
      </c>
      <c r="AF456" t="s">
        <v>53</v>
      </c>
      <c r="AG456">
        <v>8.4</v>
      </c>
      <c r="AI456" t="s">
        <v>42</v>
      </c>
      <c r="AJ456">
        <v>8.4</v>
      </c>
    </row>
    <row r="457" spans="1:36" x14ac:dyDescent="0.25">
      <c r="A457" t="s">
        <v>568</v>
      </c>
      <c r="F457" t="s">
        <v>568</v>
      </c>
      <c r="G457">
        <v>42431</v>
      </c>
      <c r="I457" t="s">
        <v>1023</v>
      </c>
      <c r="J457" t="s">
        <v>129</v>
      </c>
      <c r="K457" t="s">
        <v>290</v>
      </c>
      <c r="L457" t="s">
        <v>42</v>
      </c>
      <c r="M457">
        <v>0</v>
      </c>
      <c r="N457">
        <v>0</v>
      </c>
      <c r="O457">
        <f t="shared" si="17"/>
        <v>2</v>
      </c>
      <c r="Q457" t="s">
        <v>55</v>
      </c>
      <c r="S457" t="s">
        <v>67</v>
      </c>
      <c r="U457" t="s">
        <v>57</v>
      </c>
      <c r="W457" t="s">
        <v>290</v>
      </c>
      <c r="AD457" t="s">
        <v>24</v>
      </c>
      <c r="AG457">
        <v>0.4</v>
      </c>
      <c r="AI457" t="s">
        <v>42</v>
      </c>
      <c r="AJ457">
        <v>0.4</v>
      </c>
    </row>
    <row r="458" spans="1:36" x14ac:dyDescent="0.25">
      <c r="A458" t="s">
        <v>568</v>
      </c>
      <c r="F458" t="s">
        <v>568</v>
      </c>
      <c r="G458">
        <v>42431</v>
      </c>
      <c r="I458" t="s">
        <v>1023</v>
      </c>
      <c r="J458" t="s">
        <v>129</v>
      </c>
      <c r="K458" t="s">
        <v>293</v>
      </c>
      <c r="L458" t="s">
        <v>42</v>
      </c>
      <c r="M458">
        <v>0</v>
      </c>
      <c r="N458">
        <v>0</v>
      </c>
      <c r="O458">
        <f t="shared" si="17"/>
        <v>1</v>
      </c>
      <c r="Q458" t="s">
        <v>55</v>
      </c>
      <c r="S458" t="s">
        <v>56</v>
      </c>
      <c r="U458" t="s">
        <v>57</v>
      </c>
      <c r="W458" t="s">
        <v>293</v>
      </c>
      <c r="AD458" t="s">
        <v>24</v>
      </c>
      <c r="AE458" t="s">
        <v>1029</v>
      </c>
      <c r="AF458" t="s">
        <v>61</v>
      </c>
      <c r="AG458">
        <v>6.7</v>
      </c>
      <c r="AI458" t="s">
        <v>42</v>
      </c>
      <c r="AJ458">
        <v>6.7</v>
      </c>
    </row>
    <row r="459" spans="1:36" x14ac:dyDescent="0.25">
      <c r="A459" t="s">
        <v>568</v>
      </c>
      <c r="F459" t="s">
        <v>568</v>
      </c>
      <c r="G459">
        <v>42431</v>
      </c>
      <c r="I459" t="s">
        <v>1023</v>
      </c>
      <c r="J459" t="s">
        <v>129</v>
      </c>
      <c r="K459" t="s">
        <v>142</v>
      </c>
      <c r="L459" t="s">
        <v>42</v>
      </c>
      <c r="M459">
        <v>0</v>
      </c>
      <c r="N459">
        <v>0</v>
      </c>
      <c r="O459">
        <f t="shared" si="17"/>
        <v>5</v>
      </c>
      <c r="Q459" t="s">
        <v>55</v>
      </c>
      <c r="S459" t="s">
        <v>67</v>
      </c>
      <c r="U459" t="s">
        <v>68</v>
      </c>
      <c r="W459" t="s">
        <v>142</v>
      </c>
      <c r="AD459" t="s">
        <v>24</v>
      </c>
      <c r="AE459" t="s">
        <v>1028</v>
      </c>
      <c r="AF459" t="s">
        <v>53</v>
      </c>
      <c r="AG459">
        <v>1.7</v>
      </c>
      <c r="AI459" t="s">
        <v>42</v>
      </c>
      <c r="AJ459">
        <v>1.7</v>
      </c>
    </row>
    <row r="460" spans="1:36" x14ac:dyDescent="0.25">
      <c r="A460" t="s">
        <v>568</v>
      </c>
      <c r="F460" t="s">
        <v>568</v>
      </c>
      <c r="G460">
        <v>42431</v>
      </c>
      <c r="I460" t="s">
        <v>1023</v>
      </c>
      <c r="J460" t="s">
        <v>129</v>
      </c>
      <c r="K460" t="s">
        <v>318</v>
      </c>
      <c r="L460" t="s">
        <v>42</v>
      </c>
      <c r="M460">
        <v>0</v>
      </c>
      <c r="N460">
        <v>0</v>
      </c>
      <c r="O460">
        <f t="shared" si="17"/>
        <v>3</v>
      </c>
      <c r="Q460" t="s">
        <v>55</v>
      </c>
      <c r="S460" t="s">
        <v>67</v>
      </c>
      <c r="U460" t="s">
        <v>68</v>
      </c>
      <c r="W460" t="s">
        <v>318</v>
      </c>
      <c r="AD460" t="s">
        <v>24</v>
      </c>
      <c r="AE460" t="s">
        <v>1026</v>
      </c>
      <c r="AF460" t="s">
        <v>136</v>
      </c>
      <c r="AG460">
        <v>2.5</v>
      </c>
      <c r="AI460" t="s">
        <v>42</v>
      </c>
      <c r="AJ460">
        <v>2.5</v>
      </c>
    </row>
    <row r="461" spans="1:36" x14ac:dyDescent="0.25">
      <c r="A461" t="s">
        <v>568</v>
      </c>
      <c r="F461" t="s">
        <v>568</v>
      </c>
      <c r="G461">
        <v>42431</v>
      </c>
      <c r="I461" t="s">
        <v>1023</v>
      </c>
      <c r="J461" t="s">
        <v>129</v>
      </c>
      <c r="K461" t="s">
        <v>159</v>
      </c>
      <c r="L461" t="s">
        <v>42</v>
      </c>
      <c r="M461">
        <v>0</v>
      </c>
      <c r="N461">
        <v>0</v>
      </c>
      <c r="O461">
        <f t="shared" si="17"/>
        <v>8</v>
      </c>
      <c r="Q461" t="s">
        <v>55</v>
      </c>
      <c r="S461" t="s">
        <v>67</v>
      </c>
      <c r="U461" t="s">
        <v>152</v>
      </c>
      <c r="W461" t="s">
        <v>159</v>
      </c>
      <c r="AD461" t="s">
        <v>24</v>
      </c>
      <c r="AE461" t="s">
        <v>1029</v>
      </c>
      <c r="AF461" t="s">
        <v>161</v>
      </c>
      <c r="AG461">
        <v>3</v>
      </c>
      <c r="AI461" t="s">
        <v>42</v>
      </c>
      <c r="AJ461">
        <v>3</v>
      </c>
    </row>
    <row r="462" spans="1:36" x14ac:dyDescent="0.25">
      <c r="A462" t="s">
        <v>568</v>
      </c>
      <c r="F462" t="s">
        <v>568</v>
      </c>
      <c r="G462">
        <v>42431</v>
      </c>
      <c r="I462" t="s">
        <v>1023</v>
      </c>
      <c r="J462" t="s">
        <v>129</v>
      </c>
      <c r="K462" t="s">
        <v>171</v>
      </c>
      <c r="L462" t="s">
        <v>42</v>
      </c>
      <c r="M462">
        <v>0</v>
      </c>
      <c r="N462">
        <v>0</v>
      </c>
      <c r="O462">
        <f t="shared" si="17"/>
        <v>11</v>
      </c>
      <c r="Q462" t="s">
        <v>55</v>
      </c>
      <c r="S462" t="s">
        <v>67</v>
      </c>
      <c r="U462" t="s">
        <v>72</v>
      </c>
      <c r="W462" t="s">
        <v>171</v>
      </c>
      <c r="AD462" t="str">
        <f>INDEX(Rank,MATCH(K462,FinalID,0),1)</f>
        <v>Family</v>
      </c>
      <c r="AE462" t="s">
        <v>1026</v>
      </c>
      <c r="AF462" t="s">
        <v>53</v>
      </c>
      <c r="AG462">
        <v>6.5</v>
      </c>
      <c r="AI462" t="s">
        <v>42</v>
      </c>
      <c r="AJ462">
        <v>6.5</v>
      </c>
    </row>
    <row r="463" spans="1:36" x14ac:dyDescent="0.25">
      <c r="A463" t="s">
        <v>568</v>
      </c>
      <c r="F463" t="s">
        <v>568</v>
      </c>
      <c r="G463">
        <v>42431</v>
      </c>
      <c r="I463" t="s">
        <v>1023</v>
      </c>
      <c r="J463" t="s">
        <v>129</v>
      </c>
      <c r="K463" t="s">
        <v>181</v>
      </c>
      <c r="L463" t="s">
        <v>42</v>
      </c>
      <c r="M463">
        <v>0</v>
      </c>
      <c r="N463">
        <v>0</v>
      </c>
      <c r="O463">
        <f t="shared" si="17"/>
        <v>16</v>
      </c>
      <c r="Q463" t="s">
        <v>55</v>
      </c>
      <c r="S463" t="s">
        <v>67</v>
      </c>
      <c r="U463" t="s">
        <v>72</v>
      </c>
      <c r="W463" t="s">
        <v>181</v>
      </c>
      <c r="AD463" t="str">
        <f>INDEX(Rank,MATCH(K463,FinalID,0),1)</f>
        <v>Family</v>
      </c>
      <c r="AE463" t="s">
        <v>1026</v>
      </c>
      <c r="AF463" t="s">
        <v>53</v>
      </c>
      <c r="AG463">
        <v>1.8</v>
      </c>
      <c r="AI463" t="s">
        <v>42</v>
      </c>
      <c r="AJ463">
        <v>1.8</v>
      </c>
    </row>
    <row r="464" spans="1:36" x14ac:dyDescent="0.25">
      <c r="A464" t="s">
        <v>568</v>
      </c>
      <c r="F464" t="s">
        <v>568</v>
      </c>
      <c r="G464">
        <v>42431</v>
      </c>
      <c r="I464" t="s">
        <v>1023</v>
      </c>
      <c r="J464" t="s">
        <v>129</v>
      </c>
      <c r="K464" t="s">
        <v>86</v>
      </c>
      <c r="L464" t="s">
        <v>42</v>
      </c>
      <c r="M464">
        <v>0</v>
      </c>
      <c r="N464">
        <v>0</v>
      </c>
      <c r="O464">
        <f t="shared" si="17"/>
        <v>47</v>
      </c>
      <c r="Q464" t="s">
        <v>55</v>
      </c>
      <c r="S464" t="s">
        <v>67</v>
      </c>
      <c r="U464" t="s">
        <v>80</v>
      </c>
      <c r="W464" t="s">
        <v>86</v>
      </c>
      <c r="AD464" t="s">
        <v>24</v>
      </c>
      <c r="AG464">
        <v>5.9</v>
      </c>
      <c r="AI464" t="s">
        <v>42</v>
      </c>
      <c r="AJ464">
        <v>5.9</v>
      </c>
    </row>
    <row r="465" spans="1:36" x14ac:dyDescent="0.25">
      <c r="A465" t="s">
        <v>568</v>
      </c>
      <c r="F465" t="s">
        <v>568</v>
      </c>
      <c r="G465">
        <v>42431</v>
      </c>
      <c r="I465" t="s">
        <v>1023</v>
      </c>
      <c r="J465" t="s">
        <v>129</v>
      </c>
      <c r="K465" t="s">
        <v>199</v>
      </c>
      <c r="L465" t="s">
        <v>42</v>
      </c>
      <c r="M465">
        <v>0</v>
      </c>
      <c r="N465">
        <v>0</v>
      </c>
      <c r="O465">
        <f t="shared" si="17"/>
        <v>8</v>
      </c>
      <c r="Q465" t="s">
        <v>55</v>
      </c>
      <c r="S465" t="s">
        <v>67</v>
      </c>
      <c r="U465" t="s">
        <v>80</v>
      </c>
      <c r="W465" t="s">
        <v>199</v>
      </c>
      <c r="AD465" t="s">
        <v>24</v>
      </c>
      <c r="AE465" t="s">
        <v>1026</v>
      </c>
      <c r="AF465" t="s">
        <v>53</v>
      </c>
      <c r="AG465">
        <v>2.4</v>
      </c>
      <c r="AI465" t="s">
        <v>42</v>
      </c>
      <c r="AJ465">
        <v>2.4</v>
      </c>
    </row>
    <row r="466" spans="1:36" x14ac:dyDescent="0.25">
      <c r="A466" t="s">
        <v>568</v>
      </c>
      <c r="F466" t="s">
        <v>568</v>
      </c>
      <c r="G466">
        <v>42431</v>
      </c>
      <c r="I466" t="s">
        <v>1023</v>
      </c>
      <c r="J466" t="s">
        <v>129</v>
      </c>
      <c r="K466" t="s">
        <v>203</v>
      </c>
      <c r="L466" t="s">
        <v>42</v>
      </c>
      <c r="M466">
        <v>0</v>
      </c>
      <c r="N466">
        <v>0</v>
      </c>
      <c r="O466">
        <f t="shared" si="17"/>
        <v>3</v>
      </c>
      <c r="Q466" t="s">
        <v>55</v>
      </c>
      <c r="S466" t="s">
        <v>67</v>
      </c>
      <c r="U466" t="s">
        <v>80</v>
      </c>
      <c r="W466" t="s">
        <v>203</v>
      </c>
      <c r="AD466" t="str">
        <f>INDEX(Rank,MATCH(K466,FinalID,0),1)</f>
        <v>Family</v>
      </c>
      <c r="AE466" t="s">
        <v>1025</v>
      </c>
      <c r="AF466" t="s">
        <v>53</v>
      </c>
      <c r="AG466">
        <v>8</v>
      </c>
      <c r="AI466" t="s">
        <v>42</v>
      </c>
      <c r="AJ466">
        <v>8</v>
      </c>
    </row>
    <row r="467" spans="1:36" x14ac:dyDescent="0.25">
      <c r="A467" t="s">
        <v>573</v>
      </c>
      <c r="F467" t="s">
        <v>573</v>
      </c>
      <c r="G467">
        <v>42438</v>
      </c>
      <c r="I467" t="s">
        <v>1023</v>
      </c>
      <c r="J467" t="s">
        <v>129</v>
      </c>
      <c r="K467" t="s">
        <v>50</v>
      </c>
      <c r="L467" t="s">
        <v>42</v>
      </c>
      <c r="M467">
        <v>0</v>
      </c>
      <c r="N467">
        <v>0</v>
      </c>
      <c r="O467">
        <f t="shared" si="17"/>
        <v>1</v>
      </c>
      <c r="Q467" t="s">
        <v>44</v>
      </c>
      <c r="S467" t="s">
        <v>45</v>
      </c>
      <c r="U467" t="s">
        <v>51</v>
      </c>
      <c r="W467" t="s">
        <v>52</v>
      </c>
      <c r="AD467" t="str">
        <f>INDEX(Rank,MATCH(K467,FinalID,0),1)</f>
        <v>Family</v>
      </c>
      <c r="AE467" t="s">
        <v>1025</v>
      </c>
      <c r="AF467" t="s">
        <v>53</v>
      </c>
      <c r="AG467">
        <v>8.4</v>
      </c>
      <c r="AI467" t="s">
        <v>42</v>
      </c>
      <c r="AJ467">
        <v>8.4</v>
      </c>
    </row>
    <row r="468" spans="1:36" x14ac:dyDescent="0.25">
      <c r="A468" t="s">
        <v>573</v>
      </c>
      <c r="F468" t="s">
        <v>573</v>
      </c>
      <c r="G468">
        <v>42438</v>
      </c>
      <c r="I468" t="s">
        <v>1023</v>
      </c>
      <c r="J468" t="s">
        <v>129</v>
      </c>
      <c r="K468" t="s">
        <v>425</v>
      </c>
      <c r="L468" t="s">
        <v>42</v>
      </c>
      <c r="M468">
        <v>0</v>
      </c>
      <c r="N468">
        <v>0</v>
      </c>
      <c r="O468">
        <f t="shared" si="17"/>
        <v>21</v>
      </c>
      <c r="Q468" t="s">
        <v>208</v>
      </c>
      <c r="S468" t="s">
        <v>394</v>
      </c>
      <c r="U468" t="s">
        <v>395</v>
      </c>
      <c r="W468" t="s">
        <v>425</v>
      </c>
      <c r="AD468" t="str">
        <f>INDEX(Rank,MATCH(K468,FinalID,0),1)</f>
        <v>Family</v>
      </c>
      <c r="AE468" t="s">
        <v>1026</v>
      </c>
      <c r="AF468" t="s">
        <v>49</v>
      </c>
      <c r="AG468">
        <v>5.7</v>
      </c>
      <c r="AI468" t="s">
        <v>42</v>
      </c>
      <c r="AJ468">
        <v>5.7</v>
      </c>
    </row>
    <row r="469" spans="1:36" x14ac:dyDescent="0.25">
      <c r="A469" t="s">
        <v>573</v>
      </c>
      <c r="F469" t="s">
        <v>573</v>
      </c>
      <c r="G469">
        <v>42438</v>
      </c>
      <c r="I469" t="s">
        <v>1023</v>
      </c>
      <c r="J469" t="s">
        <v>129</v>
      </c>
      <c r="K469" t="s">
        <v>293</v>
      </c>
      <c r="L469" t="s">
        <v>42</v>
      </c>
      <c r="M469">
        <v>0</v>
      </c>
      <c r="N469">
        <v>0</v>
      </c>
      <c r="O469">
        <f t="shared" si="17"/>
        <v>6</v>
      </c>
      <c r="Q469" t="s">
        <v>55</v>
      </c>
      <c r="S469" t="s">
        <v>56</v>
      </c>
      <c r="U469" t="s">
        <v>57</v>
      </c>
      <c r="W469" t="s">
        <v>293</v>
      </c>
      <c r="AD469" t="s">
        <v>24</v>
      </c>
      <c r="AE469" t="s">
        <v>1029</v>
      </c>
      <c r="AF469" t="s">
        <v>61</v>
      </c>
      <c r="AG469">
        <v>6.7</v>
      </c>
      <c r="AI469" t="s">
        <v>42</v>
      </c>
      <c r="AJ469">
        <v>6.7</v>
      </c>
    </row>
    <row r="470" spans="1:36" x14ac:dyDescent="0.25">
      <c r="A470" t="s">
        <v>573</v>
      </c>
      <c r="F470" t="s">
        <v>573</v>
      </c>
      <c r="G470">
        <v>42438</v>
      </c>
      <c r="I470" t="s">
        <v>1023</v>
      </c>
      <c r="J470" t="s">
        <v>129</v>
      </c>
      <c r="K470" t="s">
        <v>171</v>
      </c>
      <c r="L470" t="s">
        <v>42</v>
      </c>
      <c r="M470">
        <v>0</v>
      </c>
      <c r="N470">
        <v>0</v>
      </c>
      <c r="O470">
        <f t="shared" si="17"/>
        <v>7</v>
      </c>
      <c r="Q470" t="s">
        <v>55</v>
      </c>
      <c r="S470" t="s">
        <v>67</v>
      </c>
      <c r="U470" t="s">
        <v>72</v>
      </c>
      <c r="W470" t="s">
        <v>171</v>
      </c>
      <c r="AD470" t="s">
        <v>24</v>
      </c>
      <c r="AE470" t="s">
        <v>1026</v>
      </c>
      <c r="AF470" t="s">
        <v>53</v>
      </c>
      <c r="AG470">
        <v>6.5</v>
      </c>
      <c r="AI470" t="s">
        <v>42</v>
      </c>
      <c r="AJ470">
        <v>6.5</v>
      </c>
    </row>
    <row r="471" spans="1:36" x14ac:dyDescent="0.25">
      <c r="A471" t="s">
        <v>573</v>
      </c>
      <c r="F471" t="s">
        <v>573</v>
      </c>
      <c r="G471">
        <v>42438</v>
      </c>
      <c r="I471" t="s">
        <v>1023</v>
      </c>
      <c r="J471" t="s">
        <v>129</v>
      </c>
      <c r="K471" t="s">
        <v>181</v>
      </c>
      <c r="L471" t="s">
        <v>42</v>
      </c>
      <c r="M471">
        <v>0</v>
      </c>
      <c r="N471">
        <v>0</v>
      </c>
      <c r="O471">
        <f t="shared" si="17"/>
        <v>1</v>
      </c>
      <c r="Q471" t="s">
        <v>55</v>
      </c>
      <c r="S471" t="s">
        <v>67</v>
      </c>
      <c r="U471" t="s">
        <v>72</v>
      </c>
      <c r="W471" t="s">
        <v>181</v>
      </c>
      <c r="AD471" t="str">
        <f>INDEX(Rank,MATCH(K471,FinalID,0),1)</f>
        <v>Family</v>
      </c>
      <c r="AE471" t="s">
        <v>1026</v>
      </c>
      <c r="AF471" t="s">
        <v>53</v>
      </c>
      <c r="AG471">
        <v>1.8</v>
      </c>
      <c r="AI471" t="s">
        <v>42</v>
      </c>
      <c r="AJ471">
        <v>1.8</v>
      </c>
    </row>
    <row r="472" spans="1:36" x14ac:dyDescent="0.25">
      <c r="A472" t="s">
        <v>573</v>
      </c>
      <c r="F472" t="s">
        <v>573</v>
      </c>
      <c r="G472">
        <v>42438</v>
      </c>
      <c r="I472" t="s">
        <v>1023</v>
      </c>
      <c r="J472" t="s">
        <v>129</v>
      </c>
      <c r="K472" t="s">
        <v>221</v>
      </c>
      <c r="L472" t="s">
        <v>42</v>
      </c>
      <c r="M472">
        <v>0</v>
      </c>
      <c r="N472">
        <v>0</v>
      </c>
      <c r="O472">
        <f t="shared" si="17"/>
        <v>21</v>
      </c>
      <c r="Q472" t="s">
        <v>55</v>
      </c>
      <c r="S472" t="s">
        <v>67</v>
      </c>
      <c r="U472" t="s">
        <v>220</v>
      </c>
      <c r="W472" t="s">
        <v>221</v>
      </c>
      <c r="AD472" t="str">
        <f>INDEX(Rank,MATCH(K472,FinalID,0),1)</f>
        <v>Family</v>
      </c>
      <c r="AE472" t="s">
        <v>1028</v>
      </c>
      <c r="AF472" t="s">
        <v>53</v>
      </c>
      <c r="AG472">
        <v>7.1</v>
      </c>
      <c r="AI472" t="s">
        <v>42</v>
      </c>
      <c r="AJ472">
        <v>7.1</v>
      </c>
    </row>
    <row r="473" spans="1:36" x14ac:dyDescent="0.25">
      <c r="A473" t="s">
        <v>573</v>
      </c>
      <c r="F473" t="s">
        <v>573</v>
      </c>
      <c r="G473">
        <v>42438</v>
      </c>
      <c r="I473" t="s">
        <v>1023</v>
      </c>
      <c r="J473" t="s">
        <v>129</v>
      </c>
      <c r="K473" t="s">
        <v>387</v>
      </c>
      <c r="L473" t="s">
        <v>42</v>
      </c>
      <c r="M473">
        <v>0</v>
      </c>
      <c r="N473">
        <v>0</v>
      </c>
      <c r="O473">
        <f t="shared" si="17"/>
        <v>1</v>
      </c>
      <c r="Q473" t="s">
        <v>55</v>
      </c>
      <c r="S473" t="s">
        <v>67</v>
      </c>
      <c r="U473" t="s">
        <v>220</v>
      </c>
      <c r="W473" t="s">
        <v>387</v>
      </c>
      <c r="AD473" t="s">
        <v>24</v>
      </c>
      <c r="AE473" t="s">
        <v>1028</v>
      </c>
      <c r="AF473" t="s">
        <v>53</v>
      </c>
      <c r="AG473">
        <v>4.4000000000000004</v>
      </c>
      <c r="AI473" t="s">
        <v>42</v>
      </c>
      <c r="AJ473">
        <v>4.4000000000000004</v>
      </c>
    </row>
    <row r="474" spans="1:36" x14ac:dyDescent="0.25">
      <c r="A474" t="s">
        <v>573</v>
      </c>
      <c r="F474" t="s">
        <v>573</v>
      </c>
      <c r="G474">
        <v>42438</v>
      </c>
      <c r="I474" t="s">
        <v>1023</v>
      </c>
      <c r="J474" t="s">
        <v>129</v>
      </c>
      <c r="K474" t="s">
        <v>81</v>
      </c>
      <c r="L474" t="s">
        <v>42</v>
      </c>
      <c r="M474">
        <v>0</v>
      </c>
      <c r="N474">
        <v>0</v>
      </c>
      <c r="O474">
        <f t="shared" si="17"/>
        <v>2</v>
      </c>
      <c r="Q474" t="s">
        <v>55</v>
      </c>
      <c r="S474" t="s">
        <v>67</v>
      </c>
      <c r="U474" t="s">
        <v>80</v>
      </c>
      <c r="W474" t="s">
        <v>81</v>
      </c>
      <c r="AD474" t="s">
        <v>24</v>
      </c>
      <c r="AE474" t="s">
        <v>1027</v>
      </c>
      <c r="AF474" t="s">
        <v>82</v>
      </c>
      <c r="AG474">
        <v>3.6</v>
      </c>
      <c r="AI474" t="s">
        <v>42</v>
      </c>
      <c r="AJ474">
        <v>3.6</v>
      </c>
    </row>
    <row r="475" spans="1:36" x14ac:dyDescent="0.25">
      <c r="A475" t="s">
        <v>573</v>
      </c>
      <c r="F475" t="s">
        <v>573</v>
      </c>
      <c r="G475">
        <v>42438</v>
      </c>
      <c r="I475" t="s">
        <v>1023</v>
      </c>
      <c r="J475" t="s">
        <v>129</v>
      </c>
      <c r="K475" t="s">
        <v>86</v>
      </c>
      <c r="L475" t="s">
        <v>42</v>
      </c>
      <c r="M475">
        <v>0</v>
      </c>
      <c r="N475">
        <v>0</v>
      </c>
      <c r="O475">
        <f t="shared" si="17"/>
        <v>56</v>
      </c>
      <c r="Q475" t="s">
        <v>55</v>
      </c>
      <c r="S475" t="s">
        <v>67</v>
      </c>
      <c r="U475" t="s">
        <v>80</v>
      </c>
      <c r="W475" t="s">
        <v>86</v>
      </c>
      <c r="AD475" t="s">
        <v>24</v>
      </c>
      <c r="AG475">
        <v>5.9</v>
      </c>
      <c r="AI475" t="s">
        <v>42</v>
      </c>
      <c r="AJ475">
        <v>5.9</v>
      </c>
    </row>
    <row r="476" spans="1:36" x14ac:dyDescent="0.25">
      <c r="A476" t="s">
        <v>573</v>
      </c>
      <c r="F476" t="s">
        <v>573</v>
      </c>
      <c r="G476">
        <v>42438</v>
      </c>
      <c r="I476" t="s">
        <v>1023</v>
      </c>
      <c r="J476" t="s">
        <v>129</v>
      </c>
      <c r="K476" t="s">
        <v>199</v>
      </c>
      <c r="L476" t="s">
        <v>42</v>
      </c>
      <c r="M476">
        <v>0</v>
      </c>
      <c r="N476">
        <v>0</v>
      </c>
      <c r="O476">
        <f t="shared" si="17"/>
        <v>1</v>
      </c>
      <c r="Q476" t="s">
        <v>55</v>
      </c>
      <c r="S476" t="s">
        <v>67</v>
      </c>
      <c r="U476" t="s">
        <v>80</v>
      </c>
      <c r="W476" t="s">
        <v>199</v>
      </c>
      <c r="AD476" t="s">
        <v>24</v>
      </c>
      <c r="AE476" t="s">
        <v>1026</v>
      </c>
      <c r="AF476" t="s">
        <v>53</v>
      </c>
      <c r="AG476">
        <v>2.4</v>
      </c>
      <c r="AI476" t="s">
        <v>42</v>
      </c>
      <c r="AJ476">
        <v>2.4</v>
      </c>
    </row>
    <row r="477" spans="1:36" x14ac:dyDescent="0.25">
      <c r="A477" t="s">
        <v>573</v>
      </c>
      <c r="F477" t="s">
        <v>573</v>
      </c>
      <c r="G477">
        <v>42438</v>
      </c>
      <c r="I477" t="s">
        <v>1023</v>
      </c>
      <c r="J477" t="s">
        <v>129</v>
      </c>
      <c r="K477" t="s">
        <v>203</v>
      </c>
      <c r="L477" t="s">
        <v>42</v>
      </c>
      <c r="M477">
        <v>0</v>
      </c>
      <c r="N477">
        <v>0</v>
      </c>
      <c r="O477">
        <f t="shared" si="17"/>
        <v>4</v>
      </c>
      <c r="Q477" t="s">
        <v>55</v>
      </c>
      <c r="S477" t="s">
        <v>67</v>
      </c>
      <c r="U477" t="s">
        <v>80</v>
      </c>
      <c r="W477" t="s">
        <v>203</v>
      </c>
      <c r="AD477" t="str">
        <f>INDEX(Rank,MATCH(K477,FinalID,0),1)</f>
        <v>Family</v>
      </c>
      <c r="AE477" t="s">
        <v>1025</v>
      </c>
      <c r="AF477" t="s">
        <v>53</v>
      </c>
      <c r="AG477">
        <v>8</v>
      </c>
      <c r="AI477" t="s">
        <v>42</v>
      </c>
      <c r="AJ477">
        <v>8</v>
      </c>
    </row>
    <row r="478" spans="1:36" x14ac:dyDescent="0.25">
      <c r="A478" t="s">
        <v>576</v>
      </c>
      <c r="F478" t="s">
        <v>576</v>
      </c>
      <c r="G478">
        <v>42473</v>
      </c>
      <c r="I478" t="s">
        <v>1023</v>
      </c>
      <c r="J478" t="s">
        <v>129</v>
      </c>
      <c r="K478" t="s">
        <v>50</v>
      </c>
      <c r="L478" t="s">
        <v>42</v>
      </c>
      <c r="M478">
        <v>0</v>
      </c>
      <c r="N478">
        <v>0</v>
      </c>
      <c r="O478">
        <f t="shared" si="17"/>
        <v>1</v>
      </c>
      <c r="Q478" t="s">
        <v>44</v>
      </c>
      <c r="S478" t="s">
        <v>45</v>
      </c>
      <c r="U478" t="s">
        <v>51</v>
      </c>
      <c r="W478" t="s">
        <v>52</v>
      </c>
      <c r="AD478" t="str">
        <f>INDEX(Rank,MATCH(K478,FinalID,0),1)</f>
        <v>Family</v>
      </c>
      <c r="AE478" t="s">
        <v>1025</v>
      </c>
      <c r="AF478" t="s">
        <v>53</v>
      </c>
      <c r="AG478">
        <v>8.4</v>
      </c>
      <c r="AI478" t="s">
        <v>42</v>
      </c>
      <c r="AJ478">
        <v>8.4</v>
      </c>
    </row>
    <row r="479" spans="1:36" x14ac:dyDescent="0.25">
      <c r="A479" t="s">
        <v>576</v>
      </c>
      <c r="F479" t="s">
        <v>576</v>
      </c>
      <c r="G479">
        <v>42473</v>
      </c>
      <c r="I479" t="s">
        <v>1023</v>
      </c>
      <c r="J479" t="s">
        <v>129</v>
      </c>
      <c r="K479" t="s">
        <v>579</v>
      </c>
      <c r="L479" t="s">
        <v>42</v>
      </c>
      <c r="M479">
        <v>0</v>
      </c>
      <c r="N479">
        <v>0</v>
      </c>
      <c r="O479">
        <f t="shared" si="17"/>
        <v>1</v>
      </c>
      <c r="Q479" t="s">
        <v>208</v>
      </c>
      <c r="S479" t="s">
        <v>209</v>
      </c>
      <c r="U479" t="s">
        <v>578</v>
      </c>
      <c r="W479" t="s">
        <v>579</v>
      </c>
      <c r="AD479" t="s">
        <v>24</v>
      </c>
      <c r="AE479" t="s">
        <v>1028</v>
      </c>
      <c r="AF479" t="s">
        <v>213</v>
      </c>
      <c r="AG479">
        <v>1</v>
      </c>
      <c r="AI479" t="s">
        <v>42</v>
      </c>
      <c r="AJ479">
        <v>1</v>
      </c>
    </row>
    <row r="480" spans="1:36" x14ac:dyDescent="0.25">
      <c r="A480" t="s">
        <v>576</v>
      </c>
      <c r="F480" t="s">
        <v>576</v>
      </c>
      <c r="G480">
        <v>42473</v>
      </c>
      <c r="I480" t="s">
        <v>1023</v>
      </c>
      <c r="J480" t="s">
        <v>129</v>
      </c>
      <c r="K480" t="s">
        <v>290</v>
      </c>
      <c r="L480" t="s">
        <v>42</v>
      </c>
      <c r="M480">
        <v>0</v>
      </c>
      <c r="N480">
        <v>0</v>
      </c>
      <c r="O480">
        <f t="shared" si="17"/>
        <v>21</v>
      </c>
      <c r="Q480" t="s">
        <v>55</v>
      </c>
      <c r="S480" t="s">
        <v>67</v>
      </c>
      <c r="U480" t="s">
        <v>57</v>
      </c>
      <c r="W480" t="s">
        <v>290</v>
      </c>
      <c r="AD480" t="s">
        <v>24</v>
      </c>
      <c r="AG480">
        <v>0.4</v>
      </c>
      <c r="AI480" t="s">
        <v>42</v>
      </c>
      <c r="AJ480">
        <v>0.4</v>
      </c>
    </row>
    <row r="481" spans="1:36" x14ac:dyDescent="0.25">
      <c r="A481" t="s">
        <v>576</v>
      </c>
      <c r="F481" t="s">
        <v>576</v>
      </c>
      <c r="G481">
        <v>42473</v>
      </c>
      <c r="I481" t="s">
        <v>1023</v>
      </c>
      <c r="J481" t="s">
        <v>129</v>
      </c>
      <c r="K481" t="s">
        <v>138</v>
      </c>
      <c r="L481" t="s">
        <v>42</v>
      </c>
      <c r="M481">
        <v>0</v>
      </c>
      <c r="N481">
        <v>0</v>
      </c>
      <c r="O481">
        <f t="shared" si="17"/>
        <v>5</v>
      </c>
      <c r="Q481" t="s">
        <v>55</v>
      </c>
      <c r="S481" t="s">
        <v>67</v>
      </c>
      <c r="U481" t="s">
        <v>68</v>
      </c>
      <c r="W481" t="s">
        <v>138</v>
      </c>
      <c r="AD481" t="s">
        <v>24</v>
      </c>
      <c r="AE481" t="s">
        <v>1025</v>
      </c>
      <c r="AF481" t="s">
        <v>140</v>
      </c>
      <c r="AG481">
        <v>2.2999999999999998</v>
      </c>
      <c r="AI481" t="s">
        <v>42</v>
      </c>
      <c r="AJ481">
        <v>2.2999999999999998</v>
      </c>
    </row>
    <row r="482" spans="1:36" x14ac:dyDescent="0.25">
      <c r="A482" t="s">
        <v>576</v>
      </c>
      <c r="F482" t="s">
        <v>576</v>
      </c>
      <c r="G482">
        <v>42473</v>
      </c>
      <c r="I482" t="s">
        <v>1023</v>
      </c>
      <c r="J482" t="s">
        <v>129</v>
      </c>
      <c r="K482" t="s">
        <v>142</v>
      </c>
      <c r="L482" t="s">
        <v>42</v>
      </c>
      <c r="M482">
        <v>0</v>
      </c>
      <c r="N482">
        <v>0</v>
      </c>
      <c r="O482">
        <f t="shared" si="17"/>
        <v>6</v>
      </c>
      <c r="Q482" t="s">
        <v>55</v>
      </c>
      <c r="S482" t="s">
        <v>67</v>
      </c>
      <c r="U482" t="s">
        <v>68</v>
      </c>
      <c r="W482" t="s">
        <v>142</v>
      </c>
      <c r="AD482" t="s">
        <v>24</v>
      </c>
      <c r="AE482" t="s">
        <v>1028</v>
      </c>
      <c r="AF482" t="s">
        <v>53</v>
      </c>
      <c r="AG482">
        <v>1.7</v>
      </c>
      <c r="AI482" t="s">
        <v>42</v>
      </c>
      <c r="AJ482">
        <v>1.7</v>
      </c>
    </row>
    <row r="483" spans="1:36" x14ac:dyDescent="0.25">
      <c r="A483" t="s">
        <v>576</v>
      </c>
      <c r="F483" t="s">
        <v>576</v>
      </c>
      <c r="G483">
        <v>42473</v>
      </c>
      <c r="I483" t="s">
        <v>1023</v>
      </c>
      <c r="J483" t="s">
        <v>129</v>
      </c>
      <c r="K483" t="s">
        <v>486</v>
      </c>
      <c r="L483" t="s">
        <v>42</v>
      </c>
      <c r="M483">
        <v>0</v>
      </c>
      <c r="N483">
        <v>0</v>
      </c>
      <c r="O483">
        <f t="shared" si="17"/>
        <v>12</v>
      </c>
      <c r="Q483" t="s">
        <v>55</v>
      </c>
      <c r="S483" t="s">
        <v>67</v>
      </c>
      <c r="U483" t="s">
        <v>68</v>
      </c>
      <c r="W483" t="s">
        <v>146</v>
      </c>
      <c r="AD483" t="str">
        <f>INDEX(Rank,MATCH(K483,FinalID,0),1)</f>
        <v>Family</v>
      </c>
      <c r="AE483" t="s">
        <v>1025</v>
      </c>
      <c r="AF483" t="s">
        <v>148</v>
      </c>
      <c r="AG483">
        <v>3.9</v>
      </c>
      <c r="AI483" t="s">
        <v>42</v>
      </c>
      <c r="AJ483">
        <v>3.9</v>
      </c>
    </row>
    <row r="484" spans="1:36" x14ac:dyDescent="0.25">
      <c r="A484" t="s">
        <v>576</v>
      </c>
      <c r="F484" t="s">
        <v>576</v>
      </c>
      <c r="G484">
        <v>42473</v>
      </c>
      <c r="I484" t="s">
        <v>1023</v>
      </c>
      <c r="J484" t="s">
        <v>129</v>
      </c>
      <c r="K484" t="s">
        <v>318</v>
      </c>
      <c r="L484" t="s">
        <v>42</v>
      </c>
      <c r="M484">
        <v>0</v>
      </c>
      <c r="N484">
        <v>0</v>
      </c>
      <c r="O484">
        <f t="shared" si="17"/>
        <v>6</v>
      </c>
      <c r="Q484" t="s">
        <v>55</v>
      </c>
      <c r="S484" t="s">
        <v>67</v>
      </c>
      <c r="U484" t="s">
        <v>68</v>
      </c>
      <c r="W484" t="s">
        <v>318</v>
      </c>
      <c r="AD484" t="s">
        <v>24</v>
      </c>
      <c r="AE484" t="s">
        <v>1026</v>
      </c>
      <c r="AF484" t="s">
        <v>136</v>
      </c>
      <c r="AG484">
        <v>2.5</v>
      </c>
      <c r="AI484" t="s">
        <v>42</v>
      </c>
      <c r="AJ484">
        <v>2.5</v>
      </c>
    </row>
    <row r="485" spans="1:36" x14ac:dyDescent="0.25">
      <c r="A485" t="s">
        <v>576</v>
      </c>
      <c r="F485" t="s">
        <v>576</v>
      </c>
      <c r="G485">
        <v>42473</v>
      </c>
      <c r="I485" t="s">
        <v>1023</v>
      </c>
      <c r="J485" t="s">
        <v>129</v>
      </c>
      <c r="K485" t="s">
        <v>159</v>
      </c>
      <c r="L485" t="s">
        <v>42</v>
      </c>
      <c r="M485">
        <v>0</v>
      </c>
      <c r="N485">
        <v>0</v>
      </c>
      <c r="O485">
        <f t="shared" si="17"/>
        <v>1</v>
      </c>
      <c r="Q485" t="s">
        <v>55</v>
      </c>
      <c r="S485" t="s">
        <v>67</v>
      </c>
      <c r="U485" t="s">
        <v>152</v>
      </c>
      <c r="W485" t="s">
        <v>159</v>
      </c>
      <c r="AD485" t="s">
        <v>24</v>
      </c>
      <c r="AE485" t="s">
        <v>1029</v>
      </c>
      <c r="AF485" t="s">
        <v>161</v>
      </c>
      <c r="AG485">
        <v>3</v>
      </c>
      <c r="AI485" t="s">
        <v>42</v>
      </c>
      <c r="AJ485">
        <v>3</v>
      </c>
    </row>
    <row r="486" spans="1:36" x14ac:dyDescent="0.25">
      <c r="A486" t="s">
        <v>576</v>
      </c>
      <c r="F486" t="s">
        <v>576</v>
      </c>
      <c r="G486">
        <v>42473</v>
      </c>
      <c r="I486" t="s">
        <v>1023</v>
      </c>
      <c r="J486" t="s">
        <v>129</v>
      </c>
      <c r="K486" t="s">
        <v>449</v>
      </c>
      <c r="L486" t="s">
        <v>42</v>
      </c>
      <c r="M486">
        <v>0</v>
      </c>
      <c r="N486">
        <v>0</v>
      </c>
      <c r="O486">
        <f t="shared" si="17"/>
        <v>3</v>
      </c>
      <c r="Q486" t="s">
        <v>55</v>
      </c>
      <c r="S486" t="s">
        <v>67</v>
      </c>
      <c r="U486" t="s">
        <v>152</v>
      </c>
      <c r="W486" t="s">
        <v>163</v>
      </c>
      <c r="AD486" t="str">
        <f>INDEX(Rank,MATCH(K486,FinalID,0),1)</f>
        <v>Family</v>
      </c>
      <c r="AE486" t="s">
        <v>1027</v>
      </c>
      <c r="AF486" t="s">
        <v>53</v>
      </c>
      <c r="AG486">
        <v>2.5</v>
      </c>
      <c r="AI486" t="s">
        <v>42</v>
      </c>
      <c r="AJ486">
        <v>2.5</v>
      </c>
    </row>
    <row r="487" spans="1:36" x14ac:dyDescent="0.25">
      <c r="A487" t="s">
        <v>576</v>
      </c>
      <c r="F487" t="s">
        <v>576</v>
      </c>
      <c r="G487">
        <v>42473</v>
      </c>
      <c r="I487" t="s">
        <v>1023</v>
      </c>
      <c r="J487" t="s">
        <v>129</v>
      </c>
      <c r="K487" t="s">
        <v>171</v>
      </c>
      <c r="L487" t="s">
        <v>42</v>
      </c>
      <c r="M487">
        <v>0</v>
      </c>
      <c r="N487">
        <v>0</v>
      </c>
      <c r="O487">
        <f t="shared" si="17"/>
        <v>9</v>
      </c>
      <c r="Q487" t="s">
        <v>55</v>
      </c>
      <c r="S487" t="s">
        <v>67</v>
      </c>
      <c r="U487" t="s">
        <v>72</v>
      </c>
      <c r="W487" t="s">
        <v>171</v>
      </c>
      <c r="AD487" t="str">
        <f>INDEX(Rank,MATCH(K487,FinalID,0),1)</f>
        <v>Family</v>
      </c>
      <c r="AE487" t="s">
        <v>1026</v>
      </c>
      <c r="AF487" t="s">
        <v>53</v>
      </c>
      <c r="AG487">
        <v>6.5</v>
      </c>
      <c r="AI487" t="s">
        <v>42</v>
      </c>
      <c r="AJ487">
        <v>6.5</v>
      </c>
    </row>
    <row r="488" spans="1:36" x14ac:dyDescent="0.25">
      <c r="A488" t="s">
        <v>576</v>
      </c>
      <c r="F488" t="s">
        <v>576</v>
      </c>
      <c r="G488">
        <v>42473</v>
      </c>
      <c r="I488" t="s">
        <v>1023</v>
      </c>
      <c r="J488" t="s">
        <v>129</v>
      </c>
      <c r="K488" t="s">
        <v>582</v>
      </c>
      <c r="L488" t="s">
        <v>42</v>
      </c>
      <c r="M488">
        <v>0</v>
      </c>
      <c r="N488">
        <v>0</v>
      </c>
      <c r="O488">
        <f t="shared" si="17"/>
        <v>1</v>
      </c>
      <c r="Q488" t="s">
        <v>55</v>
      </c>
      <c r="S488" t="s">
        <v>67</v>
      </c>
      <c r="U488" t="s">
        <v>220</v>
      </c>
      <c r="W488" t="s">
        <v>582</v>
      </c>
      <c r="AD488" t="s">
        <v>24</v>
      </c>
      <c r="AE488" t="s">
        <v>1027</v>
      </c>
      <c r="AF488" t="s">
        <v>497</v>
      </c>
      <c r="AG488">
        <v>4</v>
      </c>
      <c r="AI488" t="s">
        <v>42</v>
      </c>
      <c r="AJ488">
        <v>4</v>
      </c>
    </row>
    <row r="489" spans="1:36" x14ac:dyDescent="0.25">
      <c r="A489" t="s">
        <v>576</v>
      </c>
      <c r="F489" t="s">
        <v>576</v>
      </c>
      <c r="G489">
        <v>42473</v>
      </c>
      <c r="I489" t="s">
        <v>1023</v>
      </c>
      <c r="J489" t="s">
        <v>129</v>
      </c>
      <c r="K489" t="s">
        <v>221</v>
      </c>
      <c r="L489" t="s">
        <v>42</v>
      </c>
      <c r="M489">
        <v>0</v>
      </c>
      <c r="N489">
        <v>0</v>
      </c>
      <c r="O489">
        <f t="shared" si="17"/>
        <v>1</v>
      </c>
      <c r="Q489" t="s">
        <v>55</v>
      </c>
      <c r="S489" t="s">
        <v>67</v>
      </c>
      <c r="U489" t="s">
        <v>220</v>
      </c>
      <c r="W489" t="s">
        <v>221</v>
      </c>
      <c r="AD489" t="s">
        <v>24</v>
      </c>
      <c r="AE489" t="s">
        <v>1028</v>
      </c>
      <c r="AF489" t="s">
        <v>53</v>
      </c>
      <c r="AG489">
        <v>7.1</v>
      </c>
      <c r="AI489" t="s">
        <v>42</v>
      </c>
      <c r="AJ489">
        <v>7.1</v>
      </c>
    </row>
    <row r="490" spans="1:36" x14ac:dyDescent="0.25">
      <c r="A490" t="s">
        <v>576</v>
      </c>
      <c r="F490" t="s">
        <v>576</v>
      </c>
      <c r="G490">
        <v>42473</v>
      </c>
      <c r="I490" t="s">
        <v>1023</v>
      </c>
      <c r="J490" t="s">
        <v>129</v>
      </c>
      <c r="K490" t="s">
        <v>86</v>
      </c>
      <c r="L490" t="s">
        <v>42</v>
      </c>
      <c r="M490">
        <v>0</v>
      </c>
      <c r="N490">
        <v>0</v>
      </c>
      <c r="O490">
        <f t="shared" si="17"/>
        <v>35</v>
      </c>
      <c r="Q490" t="s">
        <v>55</v>
      </c>
      <c r="S490" t="s">
        <v>67</v>
      </c>
      <c r="U490" t="s">
        <v>80</v>
      </c>
      <c r="W490" t="s">
        <v>86</v>
      </c>
      <c r="AD490" t="s">
        <v>24</v>
      </c>
      <c r="AG490">
        <v>5.9</v>
      </c>
      <c r="AI490" t="s">
        <v>42</v>
      </c>
      <c r="AJ490">
        <v>5.9</v>
      </c>
    </row>
    <row r="491" spans="1:36" x14ac:dyDescent="0.25">
      <c r="A491" t="s">
        <v>576</v>
      </c>
      <c r="F491" t="s">
        <v>576</v>
      </c>
      <c r="G491">
        <v>42473</v>
      </c>
      <c r="I491" t="s">
        <v>1023</v>
      </c>
      <c r="J491" t="s">
        <v>129</v>
      </c>
      <c r="K491" t="s">
        <v>199</v>
      </c>
      <c r="L491" t="s">
        <v>42</v>
      </c>
      <c r="M491">
        <v>0</v>
      </c>
      <c r="N491">
        <v>0</v>
      </c>
      <c r="O491">
        <f t="shared" si="17"/>
        <v>3</v>
      </c>
      <c r="Q491" t="s">
        <v>55</v>
      </c>
      <c r="S491" t="s">
        <v>67</v>
      </c>
      <c r="U491" t="s">
        <v>80</v>
      </c>
      <c r="W491" t="s">
        <v>199</v>
      </c>
      <c r="AD491" t="s">
        <v>24</v>
      </c>
      <c r="AE491" t="s">
        <v>1026</v>
      </c>
      <c r="AF491" t="s">
        <v>53</v>
      </c>
      <c r="AG491">
        <v>2.4</v>
      </c>
      <c r="AI491" t="s">
        <v>42</v>
      </c>
      <c r="AJ491">
        <v>2.4</v>
      </c>
    </row>
    <row r="492" spans="1:36" x14ac:dyDescent="0.25">
      <c r="A492" t="s">
        <v>576</v>
      </c>
      <c r="F492" t="s">
        <v>576</v>
      </c>
      <c r="G492">
        <v>42473</v>
      </c>
      <c r="I492" t="s">
        <v>1023</v>
      </c>
      <c r="J492" t="s">
        <v>129</v>
      </c>
      <c r="K492" t="s">
        <v>203</v>
      </c>
      <c r="L492" t="s">
        <v>42</v>
      </c>
      <c r="M492">
        <v>0</v>
      </c>
      <c r="N492">
        <v>0</v>
      </c>
      <c r="O492">
        <f t="shared" si="17"/>
        <v>1</v>
      </c>
      <c r="Q492" t="s">
        <v>55</v>
      </c>
      <c r="S492" t="s">
        <v>67</v>
      </c>
      <c r="U492" t="s">
        <v>80</v>
      </c>
      <c r="W492" t="s">
        <v>203</v>
      </c>
      <c r="AD492" t="str">
        <f>INDEX(Rank,MATCH(K492,FinalID,0),1)</f>
        <v>Family</v>
      </c>
      <c r="AE492" t="s">
        <v>1025</v>
      </c>
      <c r="AF492" t="s">
        <v>53</v>
      </c>
      <c r="AG492">
        <v>8</v>
      </c>
      <c r="AI492" t="s">
        <v>42</v>
      </c>
      <c r="AJ492">
        <v>8</v>
      </c>
    </row>
    <row r="493" spans="1:36" x14ac:dyDescent="0.25">
      <c r="A493" t="s">
        <v>584</v>
      </c>
      <c r="F493" t="s">
        <v>584</v>
      </c>
      <c r="G493">
        <v>42432</v>
      </c>
      <c r="I493" t="s">
        <v>1023</v>
      </c>
      <c r="J493" t="s">
        <v>129</v>
      </c>
      <c r="K493" t="s">
        <v>535</v>
      </c>
      <c r="L493" t="s">
        <v>42</v>
      </c>
      <c r="M493">
        <v>0</v>
      </c>
      <c r="N493">
        <v>0</v>
      </c>
      <c r="O493">
        <f t="shared" si="17"/>
        <v>1</v>
      </c>
      <c r="Q493" t="s">
        <v>55</v>
      </c>
      <c r="S493" t="s">
        <v>67</v>
      </c>
      <c r="U493" t="s">
        <v>536</v>
      </c>
      <c r="W493" t="s">
        <v>537</v>
      </c>
      <c r="AD493" t="str">
        <f>INDEX(Rank,MATCH(K493,FinalID,0),1)</f>
        <v>Family</v>
      </c>
      <c r="AG493">
        <v>4.8</v>
      </c>
      <c r="AI493" t="s">
        <v>42</v>
      </c>
      <c r="AJ493">
        <v>4.8</v>
      </c>
    </row>
    <row r="494" spans="1:36" x14ac:dyDescent="0.25">
      <c r="A494" t="s">
        <v>584</v>
      </c>
      <c r="F494" t="s">
        <v>584</v>
      </c>
      <c r="G494">
        <v>42432</v>
      </c>
      <c r="I494" t="s">
        <v>1023</v>
      </c>
      <c r="J494" t="s">
        <v>129</v>
      </c>
      <c r="K494" t="s">
        <v>138</v>
      </c>
      <c r="L494" t="s">
        <v>42</v>
      </c>
      <c r="M494">
        <v>0</v>
      </c>
      <c r="N494">
        <v>0</v>
      </c>
      <c r="O494">
        <f t="shared" si="17"/>
        <v>23</v>
      </c>
      <c r="Q494" t="s">
        <v>55</v>
      </c>
      <c r="S494" t="s">
        <v>67</v>
      </c>
      <c r="U494" t="s">
        <v>68</v>
      </c>
      <c r="W494" t="s">
        <v>138</v>
      </c>
      <c r="AD494" t="s">
        <v>24</v>
      </c>
      <c r="AE494" t="s">
        <v>1025</v>
      </c>
      <c r="AF494" t="s">
        <v>140</v>
      </c>
      <c r="AG494">
        <v>2.2999999999999998</v>
      </c>
      <c r="AI494" t="s">
        <v>42</v>
      </c>
      <c r="AJ494">
        <v>2.2999999999999998</v>
      </c>
    </row>
    <row r="495" spans="1:36" x14ac:dyDescent="0.25">
      <c r="A495" t="s">
        <v>584</v>
      </c>
      <c r="F495" t="s">
        <v>584</v>
      </c>
      <c r="G495">
        <v>42432</v>
      </c>
      <c r="I495" t="s">
        <v>1023</v>
      </c>
      <c r="J495" t="s">
        <v>129</v>
      </c>
      <c r="K495" t="s">
        <v>142</v>
      </c>
      <c r="L495" t="s">
        <v>42</v>
      </c>
      <c r="M495">
        <v>0</v>
      </c>
      <c r="N495">
        <v>0</v>
      </c>
      <c r="O495">
        <f t="shared" si="17"/>
        <v>7</v>
      </c>
      <c r="Q495" t="s">
        <v>55</v>
      </c>
      <c r="S495" t="s">
        <v>67</v>
      </c>
      <c r="U495" t="s">
        <v>68</v>
      </c>
      <c r="W495" t="s">
        <v>142</v>
      </c>
      <c r="AD495" t="s">
        <v>24</v>
      </c>
      <c r="AE495" t="s">
        <v>1028</v>
      </c>
      <c r="AF495" t="s">
        <v>53</v>
      </c>
      <c r="AG495">
        <v>1.7</v>
      </c>
      <c r="AI495" t="s">
        <v>42</v>
      </c>
      <c r="AJ495">
        <v>1.7</v>
      </c>
    </row>
    <row r="496" spans="1:36" x14ac:dyDescent="0.25">
      <c r="A496" t="s">
        <v>584</v>
      </c>
      <c r="F496" t="s">
        <v>584</v>
      </c>
      <c r="G496">
        <v>42432</v>
      </c>
      <c r="I496" t="s">
        <v>1023</v>
      </c>
      <c r="J496" t="s">
        <v>129</v>
      </c>
      <c r="K496" t="s">
        <v>146</v>
      </c>
      <c r="L496" t="s">
        <v>42</v>
      </c>
      <c r="M496">
        <v>0</v>
      </c>
      <c r="N496">
        <v>0</v>
      </c>
      <c r="O496">
        <f t="shared" si="17"/>
        <v>2</v>
      </c>
      <c r="Q496" t="s">
        <v>55</v>
      </c>
      <c r="S496" t="s">
        <v>67</v>
      </c>
      <c r="U496" t="s">
        <v>68</v>
      </c>
      <c r="W496" t="s">
        <v>146</v>
      </c>
      <c r="AD496" t="str">
        <f>INDEX(Rank,MATCH(K496,FinalID,0),1)</f>
        <v>Family</v>
      </c>
      <c r="AE496" t="s">
        <v>1025</v>
      </c>
      <c r="AF496" t="s">
        <v>148</v>
      </c>
      <c r="AG496">
        <v>3.9</v>
      </c>
      <c r="AI496" t="s">
        <v>42</v>
      </c>
      <c r="AJ496">
        <v>3.9</v>
      </c>
    </row>
    <row r="497" spans="1:36" x14ac:dyDescent="0.25">
      <c r="A497" t="s">
        <v>584</v>
      </c>
      <c r="F497" t="s">
        <v>584</v>
      </c>
      <c r="G497">
        <v>42432</v>
      </c>
      <c r="I497" t="s">
        <v>1023</v>
      </c>
      <c r="J497" t="s">
        <v>129</v>
      </c>
      <c r="K497" t="s">
        <v>318</v>
      </c>
      <c r="L497" t="s">
        <v>42</v>
      </c>
      <c r="M497">
        <v>0</v>
      </c>
      <c r="N497">
        <v>0</v>
      </c>
      <c r="O497">
        <f t="shared" si="17"/>
        <v>15</v>
      </c>
      <c r="Q497" t="s">
        <v>55</v>
      </c>
      <c r="S497" t="s">
        <v>67</v>
      </c>
      <c r="U497" t="s">
        <v>68</v>
      </c>
      <c r="W497" t="s">
        <v>318</v>
      </c>
      <c r="AD497" t="s">
        <v>24</v>
      </c>
      <c r="AE497" t="s">
        <v>1026</v>
      </c>
      <c r="AF497" t="s">
        <v>136</v>
      </c>
      <c r="AG497">
        <v>2.5</v>
      </c>
      <c r="AI497" t="s">
        <v>42</v>
      </c>
      <c r="AJ497">
        <v>2.5</v>
      </c>
    </row>
    <row r="498" spans="1:36" x14ac:dyDescent="0.25">
      <c r="A498" t="s">
        <v>584</v>
      </c>
      <c r="F498" t="s">
        <v>584</v>
      </c>
      <c r="G498">
        <v>42432</v>
      </c>
      <c r="I498" t="s">
        <v>1023</v>
      </c>
      <c r="J498" t="s">
        <v>129</v>
      </c>
      <c r="K498" t="s">
        <v>159</v>
      </c>
      <c r="L498" t="s">
        <v>42</v>
      </c>
      <c r="M498">
        <v>0</v>
      </c>
      <c r="N498">
        <v>0</v>
      </c>
      <c r="O498">
        <f t="shared" si="17"/>
        <v>2</v>
      </c>
      <c r="Q498" t="s">
        <v>55</v>
      </c>
      <c r="S498" t="s">
        <v>67</v>
      </c>
      <c r="U498" t="s">
        <v>152</v>
      </c>
      <c r="W498" t="s">
        <v>159</v>
      </c>
      <c r="AD498" t="s">
        <v>24</v>
      </c>
      <c r="AE498" t="s">
        <v>1029</v>
      </c>
      <c r="AF498" t="s">
        <v>161</v>
      </c>
      <c r="AG498">
        <v>3</v>
      </c>
      <c r="AI498" t="s">
        <v>42</v>
      </c>
      <c r="AJ498">
        <v>3</v>
      </c>
    </row>
    <row r="499" spans="1:36" x14ac:dyDescent="0.25">
      <c r="A499" t="s">
        <v>584</v>
      </c>
      <c r="F499" t="s">
        <v>584</v>
      </c>
      <c r="G499">
        <v>42432</v>
      </c>
      <c r="I499" t="s">
        <v>1023</v>
      </c>
      <c r="J499" t="s">
        <v>129</v>
      </c>
      <c r="K499" t="s">
        <v>163</v>
      </c>
      <c r="L499" t="s">
        <v>42</v>
      </c>
      <c r="M499">
        <v>0</v>
      </c>
      <c r="N499">
        <v>0</v>
      </c>
      <c r="O499">
        <f t="shared" si="17"/>
        <v>1</v>
      </c>
      <c r="Q499" t="s">
        <v>55</v>
      </c>
      <c r="S499" t="s">
        <v>67</v>
      </c>
      <c r="U499" t="s">
        <v>152</v>
      </c>
      <c r="W499" t="s">
        <v>163</v>
      </c>
      <c r="AD499" t="str">
        <f>INDEX(Rank,MATCH(K499,FinalID,0),1)</f>
        <v>Family</v>
      </c>
      <c r="AE499" t="s">
        <v>1027</v>
      </c>
      <c r="AF499" t="s">
        <v>53</v>
      </c>
      <c r="AG499">
        <v>2.5</v>
      </c>
      <c r="AI499" t="s">
        <v>42</v>
      </c>
      <c r="AJ499">
        <v>2.5</v>
      </c>
    </row>
    <row r="500" spans="1:36" x14ac:dyDescent="0.25">
      <c r="A500" t="s">
        <v>584</v>
      </c>
      <c r="F500" t="s">
        <v>584</v>
      </c>
      <c r="G500">
        <v>42432</v>
      </c>
      <c r="I500" t="s">
        <v>1023</v>
      </c>
      <c r="J500" t="s">
        <v>129</v>
      </c>
      <c r="K500" t="s">
        <v>171</v>
      </c>
      <c r="L500" t="s">
        <v>42</v>
      </c>
      <c r="M500">
        <v>0</v>
      </c>
      <c r="N500">
        <v>0</v>
      </c>
      <c r="O500">
        <f t="shared" si="17"/>
        <v>29</v>
      </c>
      <c r="Q500" t="s">
        <v>55</v>
      </c>
      <c r="S500" t="s">
        <v>67</v>
      </c>
      <c r="U500" t="s">
        <v>72</v>
      </c>
      <c r="W500" t="s">
        <v>171</v>
      </c>
      <c r="AD500" t="str">
        <f>INDEX(Rank,MATCH(K500,FinalID,0),1)</f>
        <v>Family</v>
      </c>
      <c r="AE500" t="s">
        <v>1026</v>
      </c>
      <c r="AF500" t="s">
        <v>53</v>
      </c>
      <c r="AG500">
        <v>6.5</v>
      </c>
      <c r="AI500" t="s">
        <v>42</v>
      </c>
      <c r="AJ500">
        <v>6.5</v>
      </c>
    </row>
    <row r="501" spans="1:36" x14ac:dyDescent="0.25">
      <c r="A501" t="s">
        <v>584</v>
      </c>
      <c r="F501" t="s">
        <v>584</v>
      </c>
      <c r="G501">
        <v>42432</v>
      </c>
      <c r="I501" t="s">
        <v>1023</v>
      </c>
      <c r="J501" t="s">
        <v>129</v>
      </c>
      <c r="K501" t="s">
        <v>181</v>
      </c>
      <c r="L501" t="s">
        <v>42</v>
      </c>
      <c r="M501">
        <v>0</v>
      </c>
      <c r="N501">
        <v>0</v>
      </c>
      <c r="O501">
        <f t="shared" si="17"/>
        <v>2</v>
      </c>
      <c r="Q501" t="s">
        <v>55</v>
      </c>
      <c r="S501" t="s">
        <v>67</v>
      </c>
      <c r="U501" t="s">
        <v>72</v>
      </c>
      <c r="W501" t="s">
        <v>181</v>
      </c>
      <c r="AD501" t="str">
        <f>INDEX(Rank,MATCH(K501,FinalID,0),1)</f>
        <v>Family</v>
      </c>
      <c r="AE501" t="s">
        <v>1026</v>
      </c>
      <c r="AF501" t="s">
        <v>53</v>
      </c>
      <c r="AG501">
        <v>1.8</v>
      </c>
      <c r="AI501" t="s">
        <v>42</v>
      </c>
      <c r="AJ501">
        <v>1.8</v>
      </c>
    </row>
    <row r="502" spans="1:36" x14ac:dyDescent="0.25">
      <c r="A502" t="s">
        <v>584</v>
      </c>
      <c r="F502" t="s">
        <v>584</v>
      </c>
      <c r="G502">
        <v>42432</v>
      </c>
      <c r="I502" t="s">
        <v>1023</v>
      </c>
      <c r="J502" t="s">
        <v>129</v>
      </c>
      <c r="K502" t="s">
        <v>178</v>
      </c>
      <c r="L502" t="s">
        <v>42</v>
      </c>
      <c r="M502">
        <v>0</v>
      </c>
      <c r="N502">
        <v>0</v>
      </c>
      <c r="O502">
        <f t="shared" si="17"/>
        <v>1</v>
      </c>
      <c r="Q502" t="s">
        <v>55</v>
      </c>
      <c r="S502" t="s">
        <v>67</v>
      </c>
      <c r="U502" t="s">
        <v>72</v>
      </c>
      <c r="W502" t="s">
        <v>178</v>
      </c>
      <c r="AD502" t="s">
        <v>24</v>
      </c>
      <c r="AE502" t="s">
        <v>1028</v>
      </c>
      <c r="AF502" t="s">
        <v>53</v>
      </c>
      <c r="AG502">
        <v>2.7</v>
      </c>
      <c r="AI502" t="s">
        <v>42</v>
      </c>
      <c r="AJ502">
        <v>2.7</v>
      </c>
    </row>
    <row r="503" spans="1:36" x14ac:dyDescent="0.25">
      <c r="A503" t="s">
        <v>584</v>
      </c>
      <c r="F503" t="s">
        <v>584</v>
      </c>
      <c r="G503">
        <v>42432</v>
      </c>
      <c r="I503" t="s">
        <v>1023</v>
      </c>
      <c r="J503" t="s">
        <v>129</v>
      </c>
      <c r="K503" t="s">
        <v>221</v>
      </c>
      <c r="L503" t="s">
        <v>42</v>
      </c>
      <c r="M503">
        <v>0</v>
      </c>
      <c r="N503">
        <v>0</v>
      </c>
      <c r="O503">
        <f t="shared" si="17"/>
        <v>1</v>
      </c>
      <c r="Q503" t="s">
        <v>55</v>
      </c>
      <c r="S503" t="s">
        <v>67</v>
      </c>
      <c r="U503" t="s">
        <v>220</v>
      </c>
      <c r="W503" t="s">
        <v>221</v>
      </c>
      <c r="AD503" t="s">
        <v>24</v>
      </c>
      <c r="AE503" t="s">
        <v>1028</v>
      </c>
      <c r="AF503" t="s">
        <v>53</v>
      </c>
      <c r="AG503">
        <v>7.1</v>
      </c>
      <c r="AI503" t="s">
        <v>42</v>
      </c>
      <c r="AJ503">
        <v>7.1</v>
      </c>
    </row>
    <row r="504" spans="1:36" x14ac:dyDescent="0.25">
      <c r="A504" t="s">
        <v>584</v>
      </c>
      <c r="F504" t="s">
        <v>584</v>
      </c>
      <c r="G504">
        <v>42432</v>
      </c>
      <c r="I504" t="s">
        <v>1023</v>
      </c>
      <c r="J504" t="s">
        <v>129</v>
      </c>
      <c r="K504" t="s">
        <v>86</v>
      </c>
      <c r="L504" t="s">
        <v>42</v>
      </c>
      <c r="M504">
        <v>0</v>
      </c>
      <c r="N504">
        <v>0</v>
      </c>
      <c r="O504">
        <f t="shared" si="17"/>
        <v>22</v>
      </c>
      <c r="Q504" t="s">
        <v>55</v>
      </c>
      <c r="S504" t="s">
        <v>67</v>
      </c>
      <c r="U504" t="s">
        <v>80</v>
      </c>
      <c r="W504" t="s">
        <v>86</v>
      </c>
      <c r="AD504" t="s">
        <v>24</v>
      </c>
      <c r="AG504">
        <v>5.9</v>
      </c>
      <c r="AI504" t="s">
        <v>42</v>
      </c>
      <c r="AJ504">
        <v>5.9</v>
      </c>
    </row>
    <row r="505" spans="1:36" x14ac:dyDescent="0.25">
      <c r="A505" t="s">
        <v>584</v>
      </c>
      <c r="F505" t="s">
        <v>584</v>
      </c>
      <c r="G505">
        <v>42432</v>
      </c>
      <c r="I505" t="s">
        <v>1023</v>
      </c>
      <c r="J505" t="s">
        <v>129</v>
      </c>
      <c r="K505" t="s">
        <v>199</v>
      </c>
      <c r="L505" t="s">
        <v>42</v>
      </c>
      <c r="M505">
        <v>0</v>
      </c>
      <c r="N505">
        <v>0</v>
      </c>
      <c r="O505">
        <f t="shared" si="17"/>
        <v>1</v>
      </c>
      <c r="Q505" t="s">
        <v>55</v>
      </c>
      <c r="S505" t="s">
        <v>67</v>
      </c>
      <c r="U505" t="s">
        <v>80</v>
      </c>
      <c r="W505" t="s">
        <v>199</v>
      </c>
      <c r="AD505" t="s">
        <v>24</v>
      </c>
      <c r="AE505" t="s">
        <v>1026</v>
      </c>
      <c r="AF505" t="s">
        <v>53</v>
      </c>
      <c r="AG505">
        <v>2.4</v>
      </c>
      <c r="AI505" t="s">
        <v>42</v>
      </c>
      <c r="AJ505">
        <v>2.4</v>
      </c>
    </row>
    <row r="506" spans="1:36" x14ac:dyDescent="0.25">
      <c r="A506" t="s">
        <v>584</v>
      </c>
      <c r="F506" t="s">
        <v>584</v>
      </c>
      <c r="G506">
        <v>42432</v>
      </c>
      <c r="I506" t="s">
        <v>1023</v>
      </c>
      <c r="J506" t="s">
        <v>129</v>
      </c>
      <c r="K506" t="s">
        <v>203</v>
      </c>
      <c r="L506" t="s">
        <v>42</v>
      </c>
      <c r="M506">
        <v>0</v>
      </c>
      <c r="N506">
        <v>0</v>
      </c>
      <c r="O506">
        <f t="shared" si="17"/>
        <v>3</v>
      </c>
      <c r="Q506" t="s">
        <v>55</v>
      </c>
      <c r="S506" t="s">
        <v>67</v>
      </c>
      <c r="U506" t="s">
        <v>80</v>
      </c>
      <c r="W506" t="s">
        <v>203</v>
      </c>
      <c r="AD506" t="str">
        <f>INDEX(Rank,MATCH(K506,FinalID,0),1)</f>
        <v>Family</v>
      </c>
      <c r="AE506" t="s">
        <v>1025</v>
      </c>
      <c r="AF506" t="s">
        <v>53</v>
      </c>
      <c r="AG506">
        <v>8</v>
      </c>
      <c r="AI506" t="s">
        <v>42</v>
      </c>
      <c r="AJ506">
        <v>8</v>
      </c>
    </row>
    <row r="507" spans="1:36" x14ac:dyDescent="0.25">
      <c r="A507" t="s">
        <v>585</v>
      </c>
      <c r="F507" t="s">
        <v>585</v>
      </c>
      <c r="G507">
        <v>42465</v>
      </c>
      <c r="I507" t="s">
        <v>1023</v>
      </c>
      <c r="J507" t="s">
        <v>129</v>
      </c>
      <c r="K507" t="s">
        <v>131</v>
      </c>
      <c r="L507" t="s">
        <v>42</v>
      </c>
      <c r="M507">
        <v>0</v>
      </c>
      <c r="N507">
        <v>0</v>
      </c>
      <c r="O507">
        <f t="shared" si="17"/>
        <v>2</v>
      </c>
      <c r="Q507" t="s">
        <v>55</v>
      </c>
      <c r="S507" t="s">
        <v>67</v>
      </c>
      <c r="U507" t="s">
        <v>68</v>
      </c>
      <c r="W507" t="s">
        <v>131</v>
      </c>
      <c r="AD507" t="s">
        <v>24</v>
      </c>
      <c r="AE507" t="s">
        <v>1025</v>
      </c>
      <c r="AF507" t="s">
        <v>133</v>
      </c>
      <c r="AG507">
        <v>2.6</v>
      </c>
      <c r="AI507" t="s">
        <v>42</v>
      </c>
      <c r="AJ507">
        <v>2.6</v>
      </c>
    </row>
    <row r="508" spans="1:36" x14ac:dyDescent="0.25">
      <c r="A508" t="s">
        <v>585</v>
      </c>
      <c r="F508" t="s">
        <v>585</v>
      </c>
      <c r="G508">
        <v>42465</v>
      </c>
      <c r="I508" t="s">
        <v>1023</v>
      </c>
      <c r="J508" t="s">
        <v>129</v>
      </c>
      <c r="K508" t="s">
        <v>138</v>
      </c>
      <c r="L508" t="s">
        <v>42</v>
      </c>
      <c r="M508">
        <v>0</v>
      </c>
      <c r="N508">
        <v>0</v>
      </c>
      <c r="O508">
        <f t="shared" si="17"/>
        <v>2</v>
      </c>
      <c r="Q508" t="s">
        <v>55</v>
      </c>
      <c r="S508" t="s">
        <v>67</v>
      </c>
      <c r="U508" t="s">
        <v>68</v>
      </c>
      <c r="W508" t="s">
        <v>138</v>
      </c>
      <c r="AD508" t="s">
        <v>24</v>
      </c>
      <c r="AE508" t="s">
        <v>1025</v>
      </c>
      <c r="AF508" t="s">
        <v>140</v>
      </c>
      <c r="AG508">
        <v>2.2999999999999998</v>
      </c>
      <c r="AI508" t="s">
        <v>42</v>
      </c>
      <c r="AJ508">
        <v>2.2999999999999998</v>
      </c>
    </row>
    <row r="509" spans="1:36" x14ac:dyDescent="0.25">
      <c r="A509" t="s">
        <v>585</v>
      </c>
      <c r="F509" t="s">
        <v>585</v>
      </c>
      <c r="G509">
        <v>42465</v>
      </c>
      <c r="I509" t="s">
        <v>1023</v>
      </c>
      <c r="J509" t="s">
        <v>129</v>
      </c>
      <c r="K509" t="s">
        <v>142</v>
      </c>
      <c r="L509" t="s">
        <v>42</v>
      </c>
      <c r="M509">
        <v>0</v>
      </c>
      <c r="N509">
        <v>0</v>
      </c>
      <c r="O509">
        <f t="shared" si="17"/>
        <v>7</v>
      </c>
      <c r="Q509" t="s">
        <v>55</v>
      </c>
      <c r="S509" t="s">
        <v>67</v>
      </c>
      <c r="U509" t="s">
        <v>68</v>
      </c>
      <c r="W509" t="s">
        <v>142</v>
      </c>
      <c r="AD509" t="s">
        <v>24</v>
      </c>
      <c r="AE509" t="s">
        <v>1028</v>
      </c>
      <c r="AF509" t="s">
        <v>53</v>
      </c>
      <c r="AG509">
        <v>1.7</v>
      </c>
      <c r="AI509" t="s">
        <v>42</v>
      </c>
      <c r="AJ509">
        <v>1.7</v>
      </c>
    </row>
    <row r="510" spans="1:36" x14ac:dyDescent="0.25">
      <c r="A510" t="s">
        <v>585</v>
      </c>
      <c r="F510" t="s">
        <v>585</v>
      </c>
      <c r="G510">
        <v>42465</v>
      </c>
      <c r="I510" t="s">
        <v>1023</v>
      </c>
      <c r="J510" t="s">
        <v>129</v>
      </c>
      <c r="K510" t="s">
        <v>350</v>
      </c>
      <c r="L510" t="s">
        <v>42</v>
      </c>
      <c r="M510">
        <v>0</v>
      </c>
      <c r="N510">
        <v>0</v>
      </c>
      <c r="O510">
        <f t="shared" si="17"/>
        <v>2</v>
      </c>
      <c r="Q510" t="s">
        <v>55</v>
      </c>
      <c r="S510" t="s">
        <v>67</v>
      </c>
      <c r="U510" t="s">
        <v>152</v>
      </c>
      <c r="W510" t="s">
        <v>153</v>
      </c>
      <c r="AD510" t="str">
        <f>INDEX(Rank,MATCH(K510,FinalID,0),1)</f>
        <v>Family</v>
      </c>
      <c r="AE510" t="s">
        <v>1027</v>
      </c>
      <c r="AF510" t="s">
        <v>53</v>
      </c>
      <c r="AG510">
        <v>1.9</v>
      </c>
      <c r="AI510" t="s">
        <v>42</v>
      </c>
      <c r="AJ510">
        <v>1.9</v>
      </c>
    </row>
    <row r="511" spans="1:36" x14ac:dyDescent="0.25">
      <c r="A511" t="s">
        <v>585</v>
      </c>
      <c r="F511" t="s">
        <v>585</v>
      </c>
      <c r="G511">
        <v>42465</v>
      </c>
      <c r="I511" t="s">
        <v>1023</v>
      </c>
      <c r="J511" t="s">
        <v>129</v>
      </c>
      <c r="K511" t="s">
        <v>159</v>
      </c>
      <c r="L511" t="s">
        <v>42</v>
      </c>
      <c r="M511">
        <v>0</v>
      </c>
      <c r="N511">
        <v>0</v>
      </c>
      <c r="O511">
        <f t="shared" si="17"/>
        <v>25</v>
      </c>
      <c r="Q511" t="s">
        <v>55</v>
      </c>
      <c r="S511" t="s">
        <v>67</v>
      </c>
      <c r="U511" t="s">
        <v>152</v>
      </c>
      <c r="W511" t="s">
        <v>159</v>
      </c>
      <c r="AD511" t="str">
        <f>INDEX(Rank,MATCH(K511,FinalID,0),1)</f>
        <v>Family</v>
      </c>
      <c r="AE511" t="s">
        <v>1029</v>
      </c>
      <c r="AF511" t="s">
        <v>161</v>
      </c>
      <c r="AG511">
        <v>3</v>
      </c>
      <c r="AI511" t="s">
        <v>42</v>
      </c>
      <c r="AJ511">
        <v>3</v>
      </c>
    </row>
    <row r="512" spans="1:36" x14ac:dyDescent="0.25">
      <c r="A512" t="s">
        <v>585</v>
      </c>
      <c r="F512" t="s">
        <v>585</v>
      </c>
      <c r="G512">
        <v>42465</v>
      </c>
      <c r="I512" t="s">
        <v>1023</v>
      </c>
      <c r="J512" t="s">
        <v>129</v>
      </c>
      <c r="K512" t="s">
        <v>264</v>
      </c>
      <c r="L512" t="s">
        <v>42</v>
      </c>
      <c r="M512">
        <v>0</v>
      </c>
      <c r="N512">
        <v>0</v>
      </c>
      <c r="O512">
        <f t="shared" si="17"/>
        <v>8</v>
      </c>
      <c r="Q512" t="s">
        <v>55</v>
      </c>
      <c r="S512" t="s">
        <v>67</v>
      </c>
      <c r="U512" t="s">
        <v>152</v>
      </c>
      <c r="W512" t="s">
        <v>167</v>
      </c>
      <c r="AD512" t="str">
        <f>INDEX(Rank,MATCH(K512,FinalID,0),1)</f>
        <v>Family</v>
      </c>
      <c r="AE512" t="s">
        <v>1027</v>
      </c>
      <c r="AF512" t="s">
        <v>169</v>
      </c>
      <c r="AG512">
        <v>2.4</v>
      </c>
      <c r="AI512" t="s">
        <v>42</v>
      </c>
      <c r="AJ512">
        <v>2.4</v>
      </c>
    </row>
    <row r="513" spans="1:36" x14ac:dyDescent="0.25">
      <c r="A513" t="s">
        <v>585</v>
      </c>
      <c r="F513" t="s">
        <v>585</v>
      </c>
      <c r="G513">
        <v>42465</v>
      </c>
      <c r="I513" t="s">
        <v>1023</v>
      </c>
      <c r="J513" t="s">
        <v>129</v>
      </c>
      <c r="K513" t="s">
        <v>591</v>
      </c>
      <c r="L513" t="s">
        <v>42</v>
      </c>
      <c r="M513">
        <v>0</v>
      </c>
      <c r="N513">
        <v>0</v>
      </c>
      <c r="O513">
        <f t="shared" si="17"/>
        <v>1</v>
      </c>
      <c r="Q513" t="s">
        <v>55</v>
      </c>
      <c r="S513" t="s">
        <v>67</v>
      </c>
      <c r="U513" t="s">
        <v>72</v>
      </c>
      <c r="W513" t="s">
        <v>591</v>
      </c>
      <c r="AD513" t="s">
        <v>24</v>
      </c>
      <c r="AE513" t="s">
        <v>1029</v>
      </c>
      <c r="AF513" t="s">
        <v>271</v>
      </c>
      <c r="AI513" t="s">
        <v>42</v>
      </c>
    </row>
    <row r="514" spans="1:36" x14ac:dyDescent="0.25">
      <c r="A514" t="s">
        <v>585</v>
      </c>
      <c r="F514" t="s">
        <v>585</v>
      </c>
      <c r="G514">
        <v>42465</v>
      </c>
      <c r="I514" t="s">
        <v>1023</v>
      </c>
      <c r="J514" t="s">
        <v>129</v>
      </c>
      <c r="K514" t="s">
        <v>178</v>
      </c>
      <c r="L514" t="s">
        <v>42</v>
      </c>
      <c r="M514">
        <v>0</v>
      </c>
      <c r="N514">
        <v>0</v>
      </c>
      <c r="O514">
        <f t="shared" ref="O514:O577" si="18">SUMIFS(Count,StationID,A514,SampleID,F514,CollDate,G514,ModTaxa,K514)</f>
        <v>1</v>
      </c>
      <c r="Q514" t="s">
        <v>55</v>
      </c>
      <c r="S514" t="s">
        <v>67</v>
      </c>
      <c r="U514" t="s">
        <v>72</v>
      </c>
      <c r="W514" t="s">
        <v>178</v>
      </c>
      <c r="AD514" t="s">
        <v>24</v>
      </c>
      <c r="AE514" t="s">
        <v>1028</v>
      </c>
      <c r="AF514" t="s">
        <v>53</v>
      </c>
      <c r="AG514">
        <v>2.7</v>
      </c>
      <c r="AI514" t="s">
        <v>42</v>
      </c>
      <c r="AJ514">
        <v>2.7</v>
      </c>
    </row>
    <row r="515" spans="1:36" x14ac:dyDescent="0.25">
      <c r="A515" t="s">
        <v>585</v>
      </c>
      <c r="F515" t="s">
        <v>585</v>
      </c>
      <c r="G515">
        <v>42465</v>
      </c>
      <c r="I515" t="s">
        <v>1023</v>
      </c>
      <c r="J515" t="s">
        <v>129</v>
      </c>
      <c r="K515" t="s">
        <v>81</v>
      </c>
      <c r="L515" t="s">
        <v>42</v>
      </c>
      <c r="M515">
        <v>0</v>
      </c>
      <c r="N515">
        <v>0</v>
      </c>
      <c r="O515">
        <f t="shared" si="18"/>
        <v>1</v>
      </c>
      <c r="Q515" t="s">
        <v>55</v>
      </c>
      <c r="S515" t="s">
        <v>67</v>
      </c>
      <c r="U515" t="s">
        <v>80</v>
      </c>
      <c r="W515" t="s">
        <v>81</v>
      </c>
      <c r="AD515" t="s">
        <v>24</v>
      </c>
      <c r="AE515" t="s">
        <v>1027</v>
      </c>
      <c r="AF515" t="s">
        <v>82</v>
      </c>
      <c r="AG515">
        <v>3.6</v>
      </c>
      <c r="AI515" t="s">
        <v>42</v>
      </c>
      <c r="AJ515">
        <v>3.6</v>
      </c>
    </row>
    <row r="516" spans="1:36" x14ac:dyDescent="0.25">
      <c r="A516" t="s">
        <v>585</v>
      </c>
      <c r="F516" t="s">
        <v>585</v>
      </c>
      <c r="G516">
        <v>42465</v>
      </c>
      <c r="I516" t="s">
        <v>1023</v>
      </c>
      <c r="J516" t="s">
        <v>129</v>
      </c>
      <c r="K516" t="s">
        <v>86</v>
      </c>
      <c r="L516" t="s">
        <v>42</v>
      </c>
      <c r="M516">
        <v>0</v>
      </c>
      <c r="N516">
        <v>0</v>
      </c>
      <c r="O516">
        <f t="shared" si="18"/>
        <v>13</v>
      </c>
      <c r="Q516" t="s">
        <v>55</v>
      </c>
      <c r="S516" t="s">
        <v>67</v>
      </c>
      <c r="U516" t="s">
        <v>80</v>
      </c>
      <c r="W516" t="s">
        <v>86</v>
      </c>
      <c r="AD516" t="s">
        <v>24</v>
      </c>
      <c r="AG516">
        <v>5.9</v>
      </c>
      <c r="AI516" t="s">
        <v>42</v>
      </c>
      <c r="AJ516">
        <v>5.9</v>
      </c>
    </row>
    <row r="517" spans="1:36" x14ac:dyDescent="0.25">
      <c r="A517" t="s">
        <v>585</v>
      </c>
      <c r="F517" t="s">
        <v>585</v>
      </c>
      <c r="G517">
        <v>42465</v>
      </c>
      <c r="I517" t="s">
        <v>1023</v>
      </c>
      <c r="J517" t="s">
        <v>129</v>
      </c>
      <c r="K517" t="s">
        <v>199</v>
      </c>
      <c r="L517" t="s">
        <v>42</v>
      </c>
      <c r="M517">
        <v>0</v>
      </c>
      <c r="N517">
        <v>0</v>
      </c>
      <c r="O517">
        <f t="shared" si="18"/>
        <v>69</v>
      </c>
      <c r="Q517" t="s">
        <v>55</v>
      </c>
      <c r="S517" t="s">
        <v>67</v>
      </c>
      <c r="U517" t="s">
        <v>80</v>
      </c>
      <c r="W517" t="s">
        <v>199</v>
      </c>
      <c r="AD517" t="s">
        <v>24</v>
      </c>
      <c r="AE517" t="s">
        <v>1026</v>
      </c>
      <c r="AF517" t="s">
        <v>53</v>
      </c>
      <c r="AG517">
        <v>2.4</v>
      </c>
      <c r="AI517" t="s">
        <v>42</v>
      </c>
      <c r="AJ517">
        <v>2.4</v>
      </c>
    </row>
    <row r="518" spans="1:36" x14ac:dyDescent="0.25">
      <c r="A518" t="s">
        <v>593</v>
      </c>
      <c r="F518" t="s">
        <v>593</v>
      </c>
      <c r="G518">
        <v>42458</v>
      </c>
      <c r="I518" t="s">
        <v>1023</v>
      </c>
      <c r="J518" t="s">
        <v>206</v>
      </c>
      <c r="K518" t="s">
        <v>242</v>
      </c>
      <c r="L518" t="s">
        <v>42</v>
      </c>
      <c r="M518">
        <v>0</v>
      </c>
      <c r="N518">
        <v>0</v>
      </c>
      <c r="O518">
        <f t="shared" si="18"/>
        <v>4</v>
      </c>
      <c r="Q518" t="s">
        <v>44</v>
      </c>
      <c r="S518" t="s">
        <v>45</v>
      </c>
      <c r="U518" t="s">
        <v>243</v>
      </c>
      <c r="W518" t="s">
        <v>244</v>
      </c>
      <c r="AD518" t="str">
        <f>INDEX(Rank,MATCH(K518,FinalID,0),1)</f>
        <v>Family</v>
      </c>
      <c r="AE518" t="s">
        <v>1025</v>
      </c>
      <c r="AF518" t="s">
        <v>49</v>
      </c>
      <c r="AG518">
        <v>6.6</v>
      </c>
      <c r="AI518" t="s">
        <v>42</v>
      </c>
      <c r="AJ518">
        <v>6.6</v>
      </c>
    </row>
    <row r="519" spans="1:36" x14ac:dyDescent="0.25">
      <c r="A519" t="s">
        <v>593</v>
      </c>
      <c r="F519" t="s">
        <v>593</v>
      </c>
      <c r="G519">
        <v>42458</v>
      </c>
      <c r="I519" t="s">
        <v>1023</v>
      </c>
      <c r="J519" t="s">
        <v>206</v>
      </c>
      <c r="K519" t="s">
        <v>135</v>
      </c>
      <c r="L519" t="s">
        <v>42</v>
      </c>
      <c r="M519">
        <v>0</v>
      </c>
      <c r="N519">
        <v>0</v>
      </c>
      <c r="O519">
        <f t="shared" si="18"/>
        <v>1</v>
      </c>
      <c r="Q519" t="s">
        <v>55</v>
      </c>
      <c r="S519" t="s">
        <v>67</v>
      </c>
      <c r="U519" t="s">
        <v>68</v>
      </c>
      <c r="W519" t="s">
        <v>135</v>
      </c>
      <c r="AD519" t="str">
        <f>INDEX(Rank,MATCH(K519,FinalID,0),1)</f>
        <v>Family</v>
      </c>
      <c r="AE519" t="s">
        <v>1025</v>
      </c>
      <c r="AF519" t="s">
        <v>136</v>
      </c>
      <c r="AG519">
        <v>1.7</v>
      </c>
      <c r="AI519" t="s">
        <v>42</v>
      </c>
      <c r="AJ519">
        <v>1.7</v>
      </c>
    </row>
    <row r="520" spans="1:36" x14ac:dyDescent="0.25">
      <c r="A520" t="s">
        <v>593</v>
      </c>
      <c r="F520" t="s">
        <v>593</v>
      </c>
      <c r="G520">
        <v>42458</v>
      </c>
      <c r="I520" t="s">
        <v>1023</v>
      </c>
      <c r="J520" t="s">
        <v>206</v>
      </c>
      <c r="K520" t="s">
        <v>138</v>
      </c>
      <c r="L520" t="s">
        <v>42</v>
      </c>
      <c r="M520">
        <v>0</v>
      </c>
      <c r="N520">
        <v>0</v>
      </c>
      <c r="O520">
        <f t="shared" si="18"/>
        <v>42</v>
      </c>
      <c r="Q520" t="s">
        <v>55</v>
      </c>
      <c r="S520" t="s">
        <v>67</v>
      </c>
      <c r="U520" t="s">
        <v>68</v>
      </c>
      <c r="W520" t="s">
        <v>138</v>
      </c>
      <c r="AD520" t="s">
        <v>24</v>
      </c>
      <c r="AE520" t="s">
        <v>1025</v>
      </c>
      <c r="AF520" t="s">
        <v>140</v>
      </c>
      <c r="AG520">
        <v>2.2999999999999998</v>
      </c>
      <c r="AI520" t="s">
        <v>42</v>
      </c>
      <c r="AJ520">
        <v>2.2999999999999998</v>
      </c>
    </row>
    <row r="521" spans="1:36" x14ac:dyDescent="0.25">
      <c r="A521" t="s">
        <v>593</v>
      </c>
      <c r="F521" t="s">
        <v>593</v>
      </c>
      <c r="G521">
        <v>42458</v>
      </c>
      <c r="I521" t="s">
        <v>1023</v>
      </c>
      <c r="J521" t="s">
        <v>206</v>
      </c>
      <c r="K521" t="s">
        <v>142</v>
      </c>
      <c r="L521" t="s">
        <v>42</v>
      </c>
      <c r="M521">
        <v>0</v>
      </c>
      <c r="N521">
        <v>0</v>
      </c>
      <c r="O521">
        <f t="shared" si="18"/>
        <v>12</v>
      </c>
      <c r="Q521" t="s">
        <v>55</v>
      </c>
      <c r="S521" t="s">
        <v>67</v>
      </c>
      <c r="U521" t="s">
        <v>68</v>
      </c>
      <c r="W521" t="s">
        <v>142</v>
      </c>
      <c r="AD521" t="s">
        <v>24</v>
      </c>
      <c r="AE521" t="s">
        <v>1028</v>
      </c>
      <c r="AF521" t="s">
        <v>53</v>
      </c>
      <c r="AG521">
        <v>1.7</v>
      </c>
      <c r="AI521" t="s">
        <v>42</v>
      </c>
      <c r="AJ521">
        <v>1.7</v>
      </c>
    </row>
    <row r="522" spans="1:36" x14ac:dyDescent="0.25">
      <c r="A522" t="s">
        <v>593</v>
      </c>
      <c r="F522" t="s">
        <v>593</v>
      </c>
      <c r="G522">
        <v>42458</v>
      </c>
      <c r="I522" t="s">
        <v>1023</v>
      </c>
      <c r="J522" t="s">
        <v>206</v>
      </c>
      <c r="K522" t="s">
        <v>146</v>
      </c>
      <c r="L522" t="s">
        <v>42</v>
      </c>
      <c r="M522">
        <v>0</v>
      </c>
      <c r="N522">
        <v>0</v>
      </c>
      <c r="O522">
        <f t="shared" si="18"/>
        <v>1</v>
      </c>
      <c r="Q522" t="s">
        <v>55</v>
      </c>
      <c r="S522" t="s">
        <v>67</v>
      </c>
      <c r="U522" t="s">
        <v>68</v>
      </c>
      <c r="W522" t="s">
        <v>146</v>
      </c>
      <c r="AD522" t="str">
        <f t="shared" ref="AD522:AD527" si="19">INDEX(Rank,MATCH(K522,FinalID,0),1)</f>
        <v>Family</v>
      </c>
      <c r="AE522" t="s">
        <v>1025</v>
      </c>
      <c r="AF522" t="s">
        <v>148</v>
      </c>
      <c r="AG522">
        <v>3.9</v>
      </c>
      <c r="AI522" t="s">
        <v>42</v>
      </c>
      <c r="AJ522">
        <v>3.9</v>
      </c>
    </row>
    <row r="523" spans="1:36" x14ac:dyDescent="0.25">
      <c r="A523" t="s">
        <v>593</v>
      </c>
      <c r="F523" t="s">
        <v>593</v>
      </c>
      <c r="G523">
        <v>42458</v>
      </c>
      <c r="I523" t="s">
        <v>1023</v>
      </c>
      <c r="J523" t="s">
        <v>206</v>
      </c>
      <c r="K523" t="s">
        <v>350</v>
      </c>
      <c r="L523" t="s">
        <v>42</v>
      </c>
      <c r="M523">
        <v>0</v>
      </c>
      <c r="N523">
        <v>0</v>
      </c>
      <c r="O523">
        <f t="shared" si="18"/>
        <v>4</v>
      </c>
      <c r="Q523" t="s">
        <v>55</v>
      </c>
      <c r="S523" t="s">
        <v>67</v>
      </c>
      <c r="U523" t="s">
        <v>152</v>
      </c>
      <c r="W523" t="s">
        <v>153</v>
      </c>
      <c r="AD523" t="str">
        <f t="shared" si="19"/>
        <v>Family</v>
      </c>
      <c r="AE523" t="s">
        <v>1027</v>
      </c>
      <c r="AF523" t="s">
        <v>53</v>
      </c>
      <c r="AG523">
        <v>1.9</v>
      </c>
      <c r="AI523" t="s">
        <v>42</v>
      </c>
      <c r="AJ523">
        <v>1.9</v>
      </c>
    </row>
    <row r="524" spans="1:36" x14ac:dyDescent="0.25">
      <c r="A524" t="s">
        <v>593</v>
      </c>
      <c r="F524" t="s">
        <v>593</v>
      </c>
      <c r="G524">
        <v>42458</v>
      </c>
      <c r="I524" t="s">
        <v>1023</v>
      </c>
      <c r="J524" t="s">
        <v>206</v>
      </c>
      <c r="K524" t="s">
        <v>156</v>
      </c>
      <c r="L524" t="s">
        <v>42</v>
      </c>
      <c r="M524">
        <v>0</v>
      </c>
      <c r="N524">
        <v>0</v>
      </c>
      <c r="O524">
        <f t="shared" si="18"/>
        <v>3</v>
      </c>
      <c r="Q524" t="s">
        <v>55</v>
      </c>
      <c r="S524" t="s">
        <v>67</v>
      </c>
      <c r="U524" t="s">
        <v>152</v>
      </c>
      <c r="W524" t="s">
        <v>156</v>
      </c>
      <c r="AD524" t="str">
        <f t="shared" si="19"/>
        <v>Family</v>
      </c>
      <c r="AE524" t="s">
        <v>1029</v>
      </c>
      <c r="AF524" t="s">
        <v>53</v>
      </c>
      <c r="AG524">
        <v>0.4</v>
      </c>
      <c r="AI524" t="s">
        <v>42</v>
      </c>
      <c r="AJ524">
        <v>0.4</v>
      </c>
    </row>
    <row r="525" spans="1:36" x14ac:dyDescent="0.25">
      <c r="A525" t="s">
        <v>593</v>
      </c>
      <c r="F525" t="s">
        <v>593</v>
      </c>
      <c r="G525">
        <v>42458</v>
      </c>
      <c r="I525" t="s">
        <v>1023</v>
      </c>
      <c r="J525" t="s">
        <v>206</v>
      </c>
      <c r="K525" t="s">
        <v>159</v>
      </c>
      <c r="L525" t="s">
        <v>42</v>
      </c>
      <c r="M525">
        <v>0</v>
      </c>
      <c r="N525">
        <v>0</v>
      </c>
      <c r="O525">
        <f t="shared" si="18"/>
        <v>15</v>
      </c>
      <c r="Q525" t="s">
        <v>55</v>
      </c>
      <c r="S525" t="s">
        <v>67</v>
      </c>
      <c r="U525" t="s">
        <v>152</v>
      </c>
      <c r="W525" t="s">
        <v>159</v>
      </c>
      <c r="AD525" t="str">
        <f t="shared" si="19"/>
        <v>Family</v>
      </c>
      <c r="AE525" t="s">
        <v>1029</v>
      </c>
      <c r="AF525" t="s">
        <v>161</v>
      </c>
      <c r="AG525">
        <v>3</v>
      </c>
      <c r="AI525" t="s">
        <v>42</v>
      </c>
      <c r="AJ525">
        <v>3</v>
      </c>
    </row>
    <row r="526" spans="1:36" x14ac:dyDescent="0.25">
      <c r="A526" t="s">
        <v>593</v>
      </c>
      <c r="F526" t="s">
        <v>593</v>
      </c>
      <c r="G526">
        <v>42458</v>
      </c>
      <c r="I526" t="s">
        <v>1023</v>
      </c>
      <c r="J526" t="s">
        <v>206</v>
      </c>
      <c r="K526" t="s">
        <v>163</v>
      </c>
      <c r="L526" t="s">
        <v>42</v>
      </c>
      <c r="M526">
        <v>0</v>
      </c>
      <c r="N526">
        <v>0</v>
      </c>
      <c r="O526">
        <f t="shared" si="18"/>
        <v>1</v>
      </c>
      <c r="Q526" t="s">
        <v>55</v>
      </c>
      <c r="S526" t="s">
        <v>67</v>
      </c>
      <c r="U526" t="s">
        <v>152</v>
      </c>
      <c r="W526" t="s">
        <v>163</v>
      </c>
      <c r="AD526" t="str">
        <f t="shared" si="19"/>
        <v>Family</v>
      </c>
      <c r="AE526" t="s">
        <v>1027</v>
      </c>
      <c r="AF526" t="s">
        <v>53</v>
      </c>
      <c r="AG526">
        <v>2.5</v>
      </c>
      <c r="AI526" t="s">
        <v>42</v>
      </c>
      <c r="AJ526">
        <v>2.5</v>
      </c>
    </row>
    <row r="527" spans="1:36" x14ac:dyDescent="0.25">
      <c r="A527" t="s">
        <v>593</v>
      </c>
      <c r="F527" t="s">
        <v>593</v>
      </c>
      <c r="G527">
        <v>42458</v>
      </c>
      <c r="I527" t="s">
        <v>1023</v>
      </c>
      <c r="J527" t="s">
        <v>206</v>
      </c>
      <c r="K527" t="s">
        <v>167</v>
      </c>
      <c r="L527" t="s">
        <v>42</v>
      </c>
      <c r="M527">
        <v>0</v>
      </c>
      <c r="N527">
        <v>0</v>
      </c>
      <c r="O527">
        <f t="shared" si="18"/>
        <v>1</v>
      </c>
      <c r="Q527" t="s">
        <v>55</v>
      </c>
      <c r="S527" t="s">
        <v>67</v>
      </c>
      <c r="U527" t="s">
        <v>152</v>
      </c>
      <c r="W527" t="s">
        <v>167</v>
      </c>
      <c r="AD527" t="str">
        <f t="shared" si="19"/>
        <v>Family</v>
      </c>
      <c r="AE527" t="s">
        <v>1027</v>
      </c>
      <c r="AF527" t="s">
        <v>169</v>
      </c>
      <c r="AG527">
        <v>2.4</v>
      </c>
      <c r="AI527" t="s">
        <v>42</v>
      </c>
      <c r="AJ527">
        <v>2.4</v>
      </c>
    </row>
    <row r="528" spans="1:36" x14ac:dyDescent="0.25">
      <c r="A528" t="s">
        <v>593</v>
      </c>
      <c r="F528" t="s">
        <v>593</v>
      </c>
      <c r="G528">
        <v>42458</v>
      </c>
      <c r="I528" t="s">
        <v>1023</v>
      </c>
      <c r="J528" t="s">
        <v>206</v>
      </c>
      <c r="K528" t="s">
        <v>591</v>
      </c>
      <c r="L528" t="s">
        <v>42</v>
      </c>
      <c r="M528">
        <v>0</v>
      </c>
      <c r="N528">
        <v>0</v>
      </c>
      <c r="O528">
        <f t="shared" si="18"/>
        <v>1</v>
      </c>
      <c r="Q528" t="s">
        <v>55</v>
      </c>
      <c r="S528" t="s">
        <v>67</v>
      </c>
      <c r="U528" t="s">
        <v>72</v>
      </c>
      <c r="W528" t="s">
        <v>591</v>
      </c>
      <c r="AD528" t="s">
        <v>24</v>
      </c>
      <c r="AE528" t="s">
        <v>1029</v>
      </c>
      <c r="AF528" t="s">
        <v>271</v>
      </c>
      <c r="AI528" t="s">
        <v>42</v>
      </c>
    </row>
    <row r="529" spans="1:36" x14ac:dyDescent="0.25">
      <c r="A529" t="s">
        <v>593</v>
      </c>
      <c r="F529" t="s">
        <v>593</v>
      </c>
      <c r="G529">
        <v>42458</v>
      </c>
      <c r="I529" t="s">
        <v>1023</v>
      </c>
      <c r="J529" t="s">
        <v>206</v>
      </c>
      <c r="K529" t="s">
        <v>181</v>
      </c>
      <c r="L529" t="s">
        <v>42</v>
      </c>
      <c r="M529">
        <v>0</v>
      </c>
      <c r="N529">
        <v>0</v>
      </c>
      <c r="O529">
        <f t="shared" si="18"/>
        <v>3</v>
      </c>
      <c r="Q529" t="s">
        <v>55</v>
      </c>
      <c r="S529" t="s">
        <v>67</v>
      </c>
      <c r="U529" t="s">
        <v>72</v>
      </c>
      <c r="W529" t="s">
        <v>181</v>
      </c>
      <c r="AD529" t="s">
        <v>24</v>
      </c>
      <c r="AE529" t="s">
        <v>1026</v>
      </c>
      <c r="AF529" t="s">
        <v>53</v>
      </c>
      <c r="AG529">
        <v>1.8</v>
      </c>
      <c r="AI529" t="s">
        <v>42</v>
      </c>
      <c r="AJ529">
        <v>1.8</v>
      </c>
    </row>
    <row r="530" spans="1:36" x14ac:dyDescent="0.25">
      <c r="A530" t="s">
        <v>593</v>
      </c>
      <c r="F530" t="s">
        <v>593</v>
      </c>
      <c r="G530">
        <v>42458</v>
      </c>
      <c r="I530" t="s">
        <v>1023</v>
      </c>
      <c r="J530" t="s">
        <v>206</v>
      </c>
      <c r="K530" t="s">
        <v>178</v>
      </c>
      <c r="L530" t="s">
        <v>42</v>
      </c>
      <c r="M530">
        <v>0</v>
      </c>
      <c r="N530">
        <v>0</v>
      </c>
      <c r="O530">
        <f t="shared" si="18"/>
        <v>1</v>
      </c>
      <c r="Q530" t="s">
        <v>55</v>
      </c>
      <c r="S530" t="s">
        <v>67</v>
      </c>
      <c r="U530" t="s">
        <v>72</v>
      </c>
      <c r="W530" t="s">
        <v>178</v>
      </c>
      <c r="AD530" t="s">
        <v>24</v>
      </c>
      <c r="AE530" t="s">
        <v>1028</v>
      </c>
      <c r="AF530" t="s">
        <v>53</v>
      </c>
      <c r="AG530">
        <v>2.7</v>
      </c>
      <c r="AI530" t="s">
        <v>42</v>
      </c>
      <c r="AJ530">
        <v>2.7</v>
      </c>
    </row>
    <row r="531" spans="1:36" x14ac:dyDescent="0.25">
      <c r="A531" t="s">
        <v>593</v>
      </c>
      <c r="F531" t="s">
        <v>593</v>
      </c>
      <c r="G531">
        <v>42458</v>
      </c>
      <c r="I531" t="s">
        <v>1023</v>
      </c>
      <c r="J531" t="s">
        <v>206</v>
      </c>
      <c r="K531" t="s">
        <v>221</v>
      </c>
      <c r="L531" t="s">
        <v>42</v>
      </c>
      <c r="M531">
        <v>0</v>
      </c>
      <c r="N531">
        <v>0</v>
      </c>
      <c r="O531">
        <f t="shared" si="18"/>
        <v>5</v>
      </c>
      <c r="Q531" t="s">
        <v>55</v>
      </c>
      <c r="S531" t="s">
        <v>67</v>
      </c>
      <c r="U531" t="s">
        <v>220</v>
      </c>
      <c r="W531" t="s">
        <v>221</v>
      </c>
      <c r="AD531" t="s">
        <v>24</v>
      </c>
      <c r="AE531" t="s">
        <v>1028</v>
      </c>
      <c r="AF531" t="s">
        <v>53</v>
      </c>
      <c r="AG531">
        <v>7.1</v>
      </c>
      <c r="AI531" t="s">
        <v>42</v>
      </c>
      <c r="AJ531">
        <v>7.1</v>
      </c>
    </row>
    <row r="532" spans="1:36" x14ac:dyDescent="0.25">
      <c r="A532" t="s">
        <v>593</v>
      </c>
      <c r="F532" t="s">
        <v>593</v>
      </c>
      <c r="G532">
        <v>42458</v>
      </c>
      <c r="I532" t="s">
        <v>1023</v>
      </c>
      <c r="J532" t="s">
        <v>206</v>
      </c>
      <c r="K532" t="s">
        <v>387</v>
      </c>
      <c r="L532" t="s">
        <v>42</v>
      </c>
      <c r="M532">
        <v>0</v>
      </c>
      <c r="N532">
        <v>0</v>
      </c>
      <c r="O532">
        <f t="shared" si="18"/>
        <v>5</v>
      </c>
      <c r="Q532" t="s">
        <v>55</v>
      </c>
      <c r="S532" t="s">
        <v>67</v>
      </c>
      <c r="U532" t="s">
        <v>220</v>
      </c>
      <c r="W532" t="s">
        <v>387</v>
      </c>
      <c r="AD532" t="s">
        <v>24</v>
      </c>
      <c r="AE532" t="s">
        <v>1028</v>
      </c>
      <c r="AF532" t="s">
        <v>53</v>
      </c>
      <c r="AG532">
        <v>4.4000000000000004</v>
      </c>
      <c r="AI532" t="s">
        <v>42</v>
      </c>
      <c r="AJ532">
        <v>4.4000000000000004</v>
      </c>
    </row>
    <row r="533" spans="1:36" x14ac:dyDescent="0.25">
      <c r="A533" t="s">
        <v>593</v>
      </c>
      <c r="F533" t="s">
        <v>593</v>
      </c>
      <c r="G533">
        <v>42458</v>
      </c>
      <c r="I533" t="s">
        <v>1023</v>
      </c>
      <c r="J533" t="s">
        <v>206</v>
      </c>
      <c r="K533" t="s">
        <v>86</v>
      </c>
      <c r="L533" t="s">
        <v>42</v>
      </c>
      <c r="M533">
        <v>0</v>
      </c>
      <c r="N533">
        <v>0</v>
      </c>
      <c r="O533">
        <f t="shared" si="18"/>
        <v>8</v>
      </c>
      <c r="Q533" t="s">
        <v>55</v>
      </c>
      <c r="S533" t="s">
        <v>67</v>
      </c>
      <c r="U533" t="s">
        <v>80</v>
      </c>
      <c r="W533" t="s">
        <v>86</v>
      </c>
      <c r="AD533" t="s">
        <v>24</v>
      </c>
      <c r="AG533">
        <v>5.9</v>
      </c>
      <c r="AI533" t="s">
        <v>42</v>
      </c>
      <c r="AJ533">
        <v>5.9</v>
      </c>
    </row>
    <row r="534" spans="1:36" x14ac:dyDescent="0.25">
      <c r="A534" t="s">
        <v>593</v>
      </c>
      <c r="F534" t="s">
        <v>593</v>
      </c>
      <c r="G534">
        <v>42458</v>
      </c>
      <c r="I534" t="s">
        <v>1023</v>
      </c>
      <c r="J534" t="s">
        <v>206</v>
      </c>
      <c r="K534" t="s">
        <v>199</v>
      </c>
      <c r="L534" t="s">
        <v>42</v>
      </c>
      <c r="M534">
        <v>0</v>
      </c>
      <c r="N534">
        <v>0</v>
      </c>
      <c r="O534">
        <f t="shared" si="18"/>
        <v>15</v>
      </c>
      <c r="Q534" t="s">
        <v>55</v>
      </c>
      <c r="S534" t="s">
        <v>67</v>
      </c>
      <c r="U534" t="s">
        <v>80</v>
      </c>
      <c r="W534" t="s">
        <v>199</v>
      </c>
      <c r="AD534" t="s">
        <v>24</v>
      </c>
      <c r="AE534" t="s">
        <v>1026</v>
      </c>
      <c r="AF534" t="s">
        <v>53</v>
      </c>
      <c r="AG534">
        <v>2.4</v>
      </c>
      <c r="AI534" t="s">
        <v>42</v>
      </c>
      <c r="AJ534">
        <v>2.4</v>
      </c>
    </row>
    <row r="535" spans="1:36" x14ac:dyDescent="0.25">
      <c r="A535" t="s">
        <v>593</v>
      </c>
      <c r="F535" t="s">
        <v>593</v>
      </c>
      <c r="G535">
        <v>42458</v>
      </c>
      <c r="I535" t="s">
        <v>1023</v>
      </c>
      <c r="J535" t="s">
        <v>206</v>
      </c>
      <c r="K535" t="s">
        <v>203</v>
      </c>
      <c r="L535" t="s">
        <v>42</v>
      </c>
      <c r="M535">
        <v>0</v>
      </c>
      <c r="N535">
        <v>0</v>
      </c>
      <c r="O535">
        <f t="shared" si="18"/>
        <v>2</v>
      </c>
      <c r="Q535" t="s">
        <v>55</v>
      </c>
      <c r="S535" t="s">
        <v>67</v>
      </c>
      <c r="U535" t="s">
        <v>80</v>
      </c>
      <c r="W535" t="s">
        <v>203</v>
      </c>
      <c r="AD535" t="str">
        <f>INDEX(Rank,MATCH(K535,FinalID,0),1)</f>
        <v>Family</v>
      </c>
      <c r="AE535" t="s">
        <v>1025</v>
      </c>
      <c r="AF535" t="s">
        <v>53</v>
      </c>
      <c r="AG535">
        <v>8</v>
      </c>
      <c r="AI535" t="s">
        <v>42</v>
      </c>
      <c r="AJ535">
        <v>8</v>
      </c>
    </row>
    <row r="536" spans="1:36" x14ac:dyDescent="0.25">
      <c r="A536" t="s">
        <v>600</v>
      </c>
      <c r="F536" t="s">
        <v>600</v>
      </c>
      <c r="G536">
        <v>42436</v>
      </c>
      <c r="I536" t="s">
        <v>1023</v>
      </c>
      <c r="J536" t="s">
        <v>129</v>
      </c>
      <c r="K536" t="s">
        <v>242</v>
      </c>
      <c r="L536" t="s">
        <v>42</v>
      </c>
      <c r="M536">
        <v>0</v>
      </c>
      <c r="N536">
        <v>0</v>
      </c>
      <c r="O536">
        <f t="shared" si="18"/>
        <v>1</v>
      </c>
      <c r="Q536" t="s">
        <v>44</v>
      </c>
      <c r="S536" t="s">
        <v>45</v>
      </c>
      <c r="U536" t="s">
        <v>243</v>
      </c>
      <c r="W536" t="s">
        <v>244</v>
      </c>
      <c r="AD536" t="str">
        <f>INDEX(Rank,MATCH(K536,FinalID,0),1)</f>
        <v>Family</v>
      </c>
      <c r="AE536" t="s">
        <v>1025</v>
      </c>
      <c r="AF536" t="s">
        <v>49</v>
      </c>
      <c r="AG536">
        <v>6.6</v>
      </c>
      <c r="AI536" t="s">
        <v>42</v>
      </c>
      <c r="AJ536">
        <v>6.6</v>
      </c>
    </row>
    <row r="537" spans="1:36" x14ac:dyDescent="0.25">
      <c r="A537" t="s">
        <v>600</v>
      </c>
      <c r="F537" t="s">
        <v>600</v>
      </c>
      <c r="G537">
        <v>42436</v>
      </c>
      <c r="I537" t="s">
        <v>1023</v>
      </c>
      <c r="J537" t="s">
        <v>129</v>
      </c>
      <c r="K537" t="s">
        <v>131</v>
      </c>
      <c r="L537" t="s">
        <v>42</v>
      </c>
      <c r="M537">
        <v>0</v>
      </c>
      <c r="N537">
        <v>0</v>
      </c>
      <c r="O537">
        <f t="shared" si="18"/>
        <v>1</v>
      </c>
      <c r="Q537" t="s">
        <v>55</v>
      </c>
      <c r="S537" t="s">
        <v>67</v>
      </c>
      <c r="U537" t="s">
        <v>68</v>
      </c>
      <c r="W537" t="s">
        <v>131</v>
      </c>
      <c r="AD537" t="s">
        <v>24</v>
      </c>
      <c r="AE537" t="s">
        <v>1025</v>
      </c>
      <c r="AF537" t="s">
        <v>133</v>
      </c>
      <c r="AG537">
        <v>2.6</v>
      </c>
      <c r="AI537" t="s">
        <v>42</v>
      </c>
      <c r="AJ537">
        <v>2.6</v>
      </c>
    </row>
    <row r="538" spans="1:36" x14ac:dyDescent="0.25">
      <c r="A538" t="s">
        <v>600</v>
      </c>
      <c r="F538" t="s">
        <v>600</v>
      </c>
      <c r="G538">
        <v>42436</v>
      </c>
      <c r="I538" t="s">
        <v>1023</v>
      </c>
      <c r="J538" t="s">
        <v>129</v>
      </c>
      <c r="K538" t="s">
        <v>142</v>
      </c>
      <c r="L538" t="s">
        <v>42</v>
      </c>
      <c r="M538">
        <v>0</v>
      </c>
      <c r="N538">
        <v>0</v>
      </c>
      <c r="O538">
        <f t="shared" si="18"/>
        <v>1</v>
      </c>
      <c r="Q538" t="s">
        <v>55</v>
      </c>
      <c r="S538" t="s">
        <v>67</v>
      </c>
      <c r="U538" t="s">
        <v>68</v>
      </c>
      <c r="W538" t="s">
        <v>142</v>
      </c>
      <c r="AD538" t="s">
        <v>24</v>
      </c>
      <c r="AE538" t="s">
        <v>1028</v>
      </c>
      <c r="AF538" t="s">
        <v>53</v>
      </c>
      <c r="AG538">
        <v>1.7</v>
      </c>
      <c r="AI538" t="s">
        <v>42</v>
      </c>
      <c r="AJ538">
        <v>1.7</v>
      </c>
    </row>
    <row r="539" spans="1:36" x14ac:dyDescent="0.25">
      <c r="A539" t="s">
        <v>600</v>
      </c>
      <c r="F539" t="s">
        <v>600</v>
      </c>
      <c r="G539">
        <v>42436</v>
      </c>
      <c r="I539" t="s">
        <v>1023</v>
      </c>
      <c r="J539" t="s">
        <v>129</v>
      </c>
      <c r="K539" t="s">
        <v>321</v>
      </c>
      <c r="L539" t="s">
        <v>42</v>
      </c>
      <c r="M539">
        <v>0</v>
      </c>
      <c r="N539">
        <v>0</v>
      </c>
      <c r="O539">
        <f t="shared" si="18"/>
        <v>1</v>
      </c>
      <c r="Q539" t="s">
        <v>55</v>
      </c>
      <c r="S539" t="s">
        <v>67</v>
      </c>
      <c r="U539" t="s">
        <v>152</v>
      </c>
      <c r="W539" t="s">
        <v>321</v>
      </c>
      <c r="AD539" t="str">
        <f>INDEX(Rank,MATCH(K539,FinalID,0),1)</f>
        <v>Family</v>
      </c>
      <c r="AE539" t="s">
        <v>1029</v>
      </c>
      <c r="AF539" t="s">
        <v>161</v>
      </c>
      <c r="AG539">
        <v>3.7</v>
      </c>
      <c r="AI539" t="s">
        <v>42</v>
      </c>
      <c r="AJ539">
        <v>3.7</v>
      </c>
    </row>
    <row r="540" spans="1:36" x14ac:dyDescent="0.25">
      <c r="A540" t="s">
        <v>600</v>
      </c>
      <c r="F540" t="s">
        <v>600</v>
      </c>
      <c r="G540">
        <v>42436</v>
      </c>
      <c r="I540" t="s">
        <v>1023</v>
      </c>
      <c r="J540" t="s">
        <v>129</v>
      </c>
      <c r="K540" t="s">
        <v>156</v>
      </c>
      <c r="L540" t="s">
        <v>42</v>
      </c>
      <c r="M540">
        <v>0</v>
      </c>
      <c r="N540">
        <v>0</v>
      </c>
      <c r="O540">
        <f t="shared" si="18"/>
        <v>3</v>
      </c>
      <c r="Q540" t="s">
        <v>55</v>
      </c>
      <c r="S540" t="s">
        <v>67</v>
      </c>
      <c r="U540" t="s">
        <v>152</v>
      </c>
      <c r="W540" t="s">
        <v>156</v>
      </c>
      <c r="AD540" t="str">
        <f>INDEX(Rank,MATCH(K540,FinalID,0),1)</f>
        <v>Family</v>
      </c>
      <c r="AE540" t="s">
        <v>1029</v>
      </c>
      <c r="AF540" t="s">
        <v>53</v>
      </c>
      <c r="AG540">
        <v>0.4</v>
      </c>
      <c r="AI540" t="s">
        <v>42</v>
      </c>
      <c r="AJ540">
        <v>0.4</v>
      </c>
    </row>
    <row r="541" spans="1:36" x14ac:dyDescent="0.25">
      <c r="A541" t="s">
        <v>600</v>
      </c>
      <c r="F541" t="s">
        <v>600</v>
      </c>
      <c r="G541">
        <v>42436</v>
      </c>
      <c r="I541" t="s">
        <v>1023</v>
      </c>
      <c r="J541" t="s">
        <v>129</v>
      </c>
      <c r="K541" t="s">
        <v>523</v>
      </c>
      <c r="L541" t="s">
        <v>42</v>
      </c>
      <c r="M541">
        <v>0</v>
      </c>
      <c r="N541">
        <v>0</v>
      </c>
      <c r="O541">
        <f t="shared" si="18"/>
        <v>47</v>
      </c>
      <c r="Q541" t="s">
        <v>55</v>
      </c>
      <c r="S541" t="s">
        <v>67</v>
      </c>
      <c r="U541" t="s">
        <v>152</v>
      </c>
      <c r="W541" t="s">
        <v>159</v>
      </c>
      <c r="AD541" t="str">
        <f>INDEX(Rank,MATCH(K541,FinalID,0),1)</f>
        <v>Family</v>
      </c>
      <c r="AE541" t="s">
        <v>1029</v>
      </c>
      <c r="AF541" t="s">
        <v>161</v>
      </c>
      <c r="AG541">
        <v>3</v>
      </c>
      <c r="AI541" t="s">
        <v>42</v>
      </c>
      <c r="AJ541">
        <v>3</v>
      </c>
    </row>
    <row r="542" spans="1:36" x14ac:dyDescent="0.25">
      <c r="A542" t="s">
        <v>600</v>
      </c>
      <c r="F542" t="s">
        <v>600</v>
      </c>
      <c r="G542">
        <v>42436</v>
      </c>
      <c r="I542" t="s">
        <v>1023</v>
      </c>
      <c r="J542" t="s">
        <v>129</v>
      </c>
      <c r="K542" t="s">
        <v>604</v>
      </c>
      <c r="L542" t="s">
        <v>42</v>
      </c>
      <c r="M542">
        <v>0</v>
      </c>
      <c r="N542">
        <v>0</v>
      </c>
      <c r="O542">
        <f t="shared" si="18"/>
        <v>18</v>
      </c>
      <c r="Q542" t="s">
        <v>55</v>
      </c>
      <c r="S542" t="s">
        <v>67</v>
      </c>
      <c r="U542" t="s">
        <v>152</v>
      </c>
      <c r="W542" t="s">
        <v>604</v>
      </c>
      <c r="AD542" t="s">
        <v>24</v>
      </c>
      <c r="AE542" t="s">
        <v>1029</v>
      </c>
      <c r="AF542" t="s">
        <v>169</v>
      </c>
      <c r="AG542">
        <v>1.1000000000000001</v>
      </c>
      <c r="AI542" t="s">
        <v>42</v>
      </c>
      <c r="AJ542">
        <v>1.1000000000000001</v>
      </c>
    </row>
    <row r="543" spans="1:36" x14ac:dyDescent="0.25">
      <c r="A543" t="s">
        <v>600</v>
      </c>
      <c r="F543" t="s">
        <v>600</v>
      </c>
      <c r="G543">
        <v>42436</v>
      </c>
      <c r="I543" t="s">
        <v>1023</v>
      </c>
      <c r="J543" t="s">
        <v>129</v>
      </c>
      <c r="K543" t="s">
        <v>264</v>
      </c>
      <c r="L543" t="s">
        <v>42</v>
      </c>
      <c r="M543">
        <v>0</v>
      </c>
      <c r="N543">
        <v>0</v>
      </c>
      <c r="O543">
        <f t="shared" si="18"/>
        <v>7</v>
      </c>
      <c r="Q543" t="s">
        <v>55</v>
      </c>
      <c r="S543" t="s">
        <v>67</v>
      </c>
      <c r="U543" t="s">
        <v>152</v>
      </c>
      <c r="W543" t="s">
        <v>167</v>
      </c>
      <c r="AD543" t="s">
        <v>24</v>
      </c>
      <c r="AE543" t="s">
        <v>1027</v>
      </c>
      <c r="AF543" t="s">
        <v>169</v>
      </c>
      <c r="AG543">
        <v>2.4</v>
      </c>
      <c r="AI543" t="s">
        <v>42</v>
      </c>
      <c r="AJ543">
        <v>2.4</v>
      </c>
    </row>
    <row r="544" spans="1:36" x14ac:dyDescent="0.25">
      <c r="A544" t="s">
        <v>600</v>
      </c>
      <c r="F544" t="s">
        <v>600</v>
      </c>
      <c r="G544">
        <v>42436</v>
      </c>
      <c r="I544" t="s">
        <v>1023</v>
      </c>
      <c r="J544" t="s">
        <v>129</v>
      </c>
      <c r="K544" t="s">
        <v>171</v>
      </c>
      <c r="L544" t="s">
        <v>42</v>
      </c>
      <c r="M544">
        <v>0</v>
      </c>
      <c r="N544">
        <v>0</v>
      </c>
      <c r="O544">
        <f t="shared" si="18"/>
        <v>1</v>
      </c>
      <c r="Q544" t="s">
        <v>55</v>
      </c>
      <c r="S544" t="s">
        <v>67</v>
      </c>
      <c r="U544" t="s">
        <v>72</v>
      </c>
      <c r="W544" t="s">
        <v>171</v>
      </c>
      <c r="AD544" t="str">
        <f>INDEX(Rank,MATCH(K544,FinalID,0),1)</f>
        <v>Family</v>
      </c>
      <c r="AE544" t="s">
        <v>1026</v>
      </c>
      <c r="AF544" t="s">
        <v>53</v>
      </c>
      <c r="AG544">
        <v>6.5</v>
      </c>
      <c r="AI544" t="s">
        <v>42</v>
      </c>
      <c r="AJ544">
        <v>6.5</v>
      </c>
    </row>
    <row r="545" spans="1:36" x14ac:dyDescent="0.25">
      <c r="A545" t="s">
        <v>600</v>
      </c>
      <c r="F545" t="s">
        <v>600</v>
      </c>
      <c r="G545">
        <v>42436</v>
      </c>
      <c r="I545" t="s">
        <v>1023</v>
      </c>
      <c r="J545" t="s">
        <v>129</v>
      </c>
      <c r="K545" t="s">
        <v>591</v>
      </c>
      <c r="L545" t="s">
        <v>42</v>
      </c>
      <c r="M545">
        <v>0</v>
      </c>
      <c r="N545">
        <v>0</v>
      </c>
      <c r="O545">
        <f t="shared" si="18"/>
        <v>1</v>
      </c>
      <c r="Q545" t="s">
        <v>55</v>
      </c>
      <c r="S545" t="s">
        <v>67</v>
      </c>
      <c r="U545" t="s">
        <v>72</v>
      </c>
      <c r="W545" t="s">
        <v>591</v>
      </c>
      <c r="AD545" t="s">
        <v>24</v>
      </c>
      <c r="AE545" t="s">
        <v>1029</v>
      </c>
      <c r="AF545" t="s">
        <v>271</v>
      </c>
      <c r="AI545" t="s">
        <v>42</v>
      </c>
    </row>
    <row r="546" spans="1:36" x14ac:dyDescent="0.25">
      <c r="A546" t="s">
        <v>600</v>
      </c>
      <c r="F546" t="s">
        <v>600</v>
      </c>
      <c r="G546">
        <v>42436</v>
      </c>
      <c r="I546" t="s">
        <v>1023</v>
      </c>
      <c r="J546" t="s">
        <v>129</v>
      </c>
      <c r="K546" t="s">
        <v>269</v>
      </c>
      <c r="L546" t="s">
        <v>42</v>
      </c>
      <c r="M546">
        <v>0</v>
      </c>
      <c r="N546">
        <v>0</v>
      </c>
      <c r="O546">
        <f t="shared" si="18"/>
        <v>1</v>
      </c>
      <c r="Q546" t="s">
        <v>55</v>
      </c>
      <c r="S546" t="s">
        <v>67</v>
      </c>
      <c r="U546" t="s">
        <v>72</v>
      </c>
      <c r="W546" t="s">
        <v>270</v>
      </c>
      <c r="AD546" t="s">
        <v>24</v>
      </c>
      <c r="AE546" t="s">
        <v>1029</v>
      </c>
      <c r="AF546" t="s">
        <v>271</v>
      </c>
      <c r="AG546">
        <v>3.4</v>
      </c>
      <c r="AI546" t="s">
        <v>42</v>
      </c>
      <c r="AJ546">
        <v>3.4</v>
      </c>
    </row>
    <row r="547" spans="1:36" x14ac:dyDescent="0.25">
      <c r="A547" t="s">
        <v>600</v>
      </c>
      <c r="F547" t="s">
        <v>600</v>
      </c>
      <c r="G547">
        <v>42436</v>
      </c>
      <c r="I547" t="s">
        <v>1023</v>
      </c>
      <c r="J547" t="s">
        <v>129</v>
      </c>
      <c r="K547" t="s">
        <v>181</v>
      </c>
      <c r="L547" t="s">
        <v>42</v>
      </c>
      <c r="M547">
        <v>0</v>
      </c>
      <c r="N547">
        <v>0</v>
      </c>
      <c r="O547">
        <f t="shared" si="18"/>
        <v>6</v>
      </c>
      <c r="Q547" t="s">
        <v>55</v>
      </c>
      <c r="S547" t="s">
        <v>67</v>
      </c>
      <c r="U547" t="s">
        <v>72</v>
      </c>
      <c r="W547" t="s">
        <v>181</v>
      </c>
      <c r="AD547" t="str">
        <f>INDEX(Rank,MATCH(K547,FinalID,0),1)</f>
        <v>Family</v>
      </c>
      <c r="AE547" t="s">
        <v>1026</v>
      </c>
      <c r="AF547" t="s">
        <v>53</v>
      </c>
      <c r="AG547">
        <v>1.8</v>
      </c>
      <c r="AI547" t="s">
        <v>42</v>
      </c>
      <c r="AJ547">
        <v>1.8</v>
      </c>
    </row>
    <row r="548" spans="1:36" x14ac:dyDescent="0.25">
      <c r="A548" t="s">
        <v>600</v>
      </c>
      <c r="F548" t="s">
        <v>600</v>
      </c>
      <c r="G548">
        <v>42436</v>
      </c>
      <c r="I548" t="s">
        <v>1023</v>
      </c>
      <c r="J548" t="s">
        <v>129</v>
      </c>
      <c r="K548" t="s">
        <v>360</v>
      </c>
      <c r="L548" t="s">
        <v>42</v>
      </c>
      <c r="M548">
        <v>0</v>
      </c>
      <c r="N548">
        <v>0</v>
      </c>
      <c r="O548">
        <f t="shared" si="18"/>
        <v>4</v>
      </c>
      <c r="Q548" t="s">
        <v>55</v>
      </c>
      <c r="S548" t="s">
        <v>67</v>
      </c>
      <c r="U548" t="s">
        <v>72</v>
      </c>
      <c r="W548" t="s">
        <v>360</v>
      </c>
      <c r="AD548" t="s">
        <v>24</v>
      </c>
      <c r="AE548" t="s">
        <v>1027</v>
      </c>
      <c r="AF548" t="s">
        <v>53</v>
      </c>
      <c r="AG548">
        <v>2.1</v>
      </c>
      <c r="AI548" t="s">
        <v>42</v>
      </c>
      <c r="AJ548">
        <v>2.1</v>
      </c>
    </row>
    <row r="549" spans="1:36" x14ac:dyDescent="0.25">
      <c r="A549" t="s">
        <v>600</v>
      </c>
      <c r="F549" t="s">
        <v>600</v>
      </c>
      <c r="G549">
        <v>42436</v>
      </c>
      <c r="I549" t="s">
        <v>1023</v>
      </c>
      <c r="J549" t="s">
        <v>129</v>
      </c>
      <c r="K549" t="s">
        <v>387</v>
      </c>
      <c r="L549" t="s">
        <v>42</v>
      </c>
      <c r="M549">
        <v>0</v>
      </c>
      <c r="N549">
        <v>0</v>
      </c>
      <c r="O549">
        <f t="shared" si="18"/>
        <v>1</v>
      </c>
      <c r="Q549" t="s">
        <v>55</v>
      </c>
      <c r="S549" t="s">
        <v>67</v>
      </c>
      <c r="U549" t="s">
        <v>220</v>
      </c>
      <c r="W549" t="s">
        <v>387</v>
      </c>
      <c r="AD549" t="s">
        <v>24</v>
      </c>
      <c r="AE549" t="s">
        <v>1028</v>
      </c>
      <c r="AF549" t="s">
        <v>53</v>
      </c>
      <c r="AG549">
        <v>4.4000000000000004</v>
      </c>
      <c r="AI549" t="s">
        <v>42</v>
      </c>
      <c r="AJ549">
        <v>4.4000000000000004</v>
      </c>
    </row>
    <row r="550" spans="1:36" x14ac:dyDescent="0.25">
      <c r="A550" t="s">
        <v>600</v>
      </c>
      <c r="F550" t="s">
        <v>600</v>
      </c>
      <c r="G550">
        <v>42436</v>
      </c>
      <c r="I550" t="s">
        <v>1023</v>
      </c>
      <c r="J550" t="s">
        <v>129</v>
      </c>
      <c r="K550" t="s">
        <v>78</v>
      </c>
      <c r="L550" t="s">
        <v>42</v>
      </c>
      <c r="M550">
        <v>0</v>
      </c>
      <c r="N550">
        <v>0</v>
      </c>
      <c r="O550">
        <f t="shared" si="18"/>
        <v>1</v>
      </c>
      <c r="Q550" t="s">
        <v>55</v>
      </c>
      <c r="S550" t="s">
        <v>67</v>
      </c>
      <c r="U550" t="s">
        <v>80</v>
      </c>
      <c r="W550" t="s">
        <v>81</v>
      </c>
      <c r="AD550" t="s">
        <v>24</v>
      </c>
      <c r="AE550" t="s">
        <v>1027</v>
      </c>
      <c r="AF550" t="s">
        <v>82</v>
      </c>
      <c r="AG550">
        <v>3.6</v>
      </c>
      <c r="AI550" t="s">
        <v>42</v>
      </c>
      <c r="AJ550">
        <v>3.6</v>
      </c>
    </row>
    <row r="551" spans="1:36" x14ac:dyDescent="0.25">
      <c r="A551" t="s">
        <v>600</v>
      </c>
      <c r="F551" t="s">
        <v>600</v>
      </c>
      <c r="G551">
        <v>42436</v>
      </c>
      <c r="I551" t="s">
        <v>1023</v>
      </c>
      <c r="J551" t="s">
        <v>129</v>
      </c>
      <c r="K551" t="s">
        <v>86</v>
      </c>
      <c r="L551" t="s">
        <v>42</v>
      </c>
      <c r="M551">
        <v>0</v>
      </c>
      <c r="N551">
        <v>0</v>
      </c>
      <c r="O551">
        <f t="shared" si="18"/>
        <v>19</v>
      </c>
      <c r="Q551" t="s">
        <v>55</v>
      </c>
      <c r="S551" t="s">
        <v>67</v>
      </c>
      <c r="U551" t="s">
        <v>80</v>
      </c>
      <c r="W551" t="s">
        <v>86</v>
      </c>
      <c r="AD551" t="s">
        <v>24</v>
      </c>
      <c r="AG551">
        <v>5.9</v>
      </c>
      <c r="AI551" t="s">
        <v>42</v>
      </c>
      <c r="AJ551">
        <v>5.9</v>
      </c>
    </row>
    <row r="552" spans="1:36" x14ac:dyDescent="0.25">
      <c r="A552" t="s">
        <v>600</v>
      </c>
      <c r="F552" t="s">
        <v>600</v>
      </c>
      <c r="G552">
        <v>42436</v>
      </c>
      <c r="I552" t="s">
        <v>1023</v>
      </c>
      <c r="J552" t="s">
        <v>129</v>
      </c>
      <c r="K552" t="s">
        <v>199</v>
      </c>
      <c r="L552" t="s">
        <v>42</v>
      </c>
      <c r="M552">
        <v>0</v>
      </c>
      <c r="N552">
        <v>0</v>
      </c>
      <c r="O552">
        <f t="shared" si="18"/>
        <v>14</v>
      </c>
      <c r="Q552" t="s">
        <v>55</v>
      </c>
      <c r="S552" t="s">
        <v>67</v>
      </c>
      <c r="U552" t="s">
        <v>80</v>
      </c>
      <c r="W552" t="s">
        <v>199</v>
      </c>
      <c r="AD552" t="s">
        <v>24</v>
      </c>
      <c r="AE552" t="s">
        <v>1026</v>
      </c>
      <c r="AF552" t="s">
        <v>53</v>
      </c>
      <c r="AG552">
        <v>2.4</v>
      </c>
      <c r="AI552" t="s">
        <v>42</v>
      </c>
      <c r="AJ552">
        <v>2.4</v>
      </c>
    </row>
    <row r="553" spans="1:36" x14ac:dyDescent="0.25">
      <c r="A553" t="s">
        <v>600</v>
      </c>
      <c r="F553" t="s">
        <v>600</v>
      </c>
      <c r="G553">
        <v>42436</v>
      </c>
      <c r="I553" t="s">
        <v>1023</v>
      </c>
      <c r="J553" t="s">
        <v>129</v>
      </c>
      <c r="K553" t="s">
        <v>203</v>
      </c>
      <c r="L553" t="s">
        <v>42</v>
      </c>
      <c r="M553">
        <v>0</v>
      </c>
      <c r="N553">
        <v>0</v>
      </c>
      <c r="O553">
        <f t="shared" si="18"/>
        <v>6</v>
      </c>
      <c r="Q553" t="s">
        <v>55</v>
      </c>
      <c r="S553" t="s">
        <v>67</v>
      </c>
      <c r="U553" t="s">
        <v>80</v>
      </c>
      <c r="W553" t="s">
        <v>203</v>
      </c>
      <c r="AD553" t="str">
        <f>INDEX(Rank,MATCH(K553,FinalID,0),1)</f>
        <v>Family</v>
      </c>
      <c r="AE553" t="s">
        <v>1025</v>
      </c>
      <c r="AF553" t="s">
        <v>53</v>
      </c>
      <c r="AG553">
        <v>8</v>
      </c>
      <c r="AI553" t="s">
        <v>42</v>
      </c>
      <c r="AJ553">
        <v>8</v>
      </c>
    </row>
    <row r="554" spans="1:36" x14ac:dyDescent="0.25">
      <c r="A554" t="s">
        <v>614</v>
      </c>
      <c r="F554" t="s">
        <v>614</v>
      </c>
      <c r="G554">
        <v>42458</v>
      </c>
      <c r="I554" t="s">
        <v>1023</v>
      </c>
      <c r="J554" t="s">
        <v>40</v>
      </c>
      <c r="K554" t="s">
        <v>242</v>
      </c>
      <c r="L554" t="s">
        <v>42</v>
      </c>
      <c r="M554">
        <v>0</v>
      </c>
      <c r="N554">
        <v>0</v>
      </c>
      <c r="O554">
        <f t="shared" si="18"/>
        <v>1</v>
      </c>
      <c r="Q554" t="s">
        <v>44</v>
      </c>
      <c r="S554" t="s">
        <v>45</v>
      </c>
      <c r="U554" t="s">
        <v>243</v>
      </c>
      <c r="W554" t="s">
        <v>244</v>
      </c>
      <c r="AD554" t="str">
        <f>INDEX(Rank,MATCH(K554,FinalID,0),1)</f>
        <v>Family</v>
      </c>
      <c r="AE554" t="s">
        <v>1025</v>
      </c>
      <c r="AF554" t="s">
        <v>49</v>
      </c>
      <c r="AG554">
        <v>6.6</v>
      </c>
      <c r="AI554" t="s">
        <v>42</v>
      </c>
      <c r="AJ554">
        <v>6.6</v>
      </c>
    </row>
    <row r="555" spans="1:36" x14ac:dyDescent="0.25">
      <c r="A555" t="s">
        <v>614</v>
      </c>
      <c r="F555" t="s">
        <v>614</v>
      </c>
      <c r="G555">
        <v>42458</v>
      </c>
      <c r="I555" t="s">
        <v>1023</v>
      </c>
      <c r="J555" t="s">
        <v>40</v>
      </c>
      <c r="K555" t="s">
        <v>138</v>
      </c>
      <c r="L555" t="s">
        <v>42</v>
      </c>
      <c r="M555">
        <v>0</v>
      </c>
      <c r="N555">
        <v>0</v>
      </c>
      <c r="O555">
        <f t="shared" si="18"/>
        <v>17</v>
      </c>
      <c r="Q555" t="s">
        <v>55</v>
      </c>
      <c r="S555" t="s">
        <v>67</v>
      </c>
      <c r="U555" t="s">
        <v>68</v>
      </c>
      <c r="W555" t="s">
        <v>138</v>
      </c>
      <c r="AD555" t="s">
        <v>24</v>
      </c>
      <c r="AE555" t="s">
        <v>1025</v>
      </c>
      <c r="AF555" t="s">
        <v>140</v>
      </c>
      <c r="AG555">
        <v>2.2999999999999998</v>
      </c>
      <c r="AI555" t="s">
        <v>42</v>
      </c>
      <c r="AJ555">
        <v>2.2999999999999998</v>
      </c>
    </row>
    <row r="556" spans="1:36" x14ac:dyDescent="0.25">
      <c r="A556" t="s">
        <v>614</v>
      </c>
      <c r="F556" t="s">
        <v>614</v>
      </c>
      <c r="G556">
        <v>42458</v>
      </c>
      <c r="I556" t="s">
        <v>1023</v>
      </c>
      <c r="J556" t="s">
        <v>40</v>
      </c>
      <c r="K556" t="s">
        <v>146</v>
      </c>
      <c r="L556" t="s">
        <v>42</v>
      </c>
      <c r="M556">
        <v>0</v>
      </c>
      <c r="N556">
        <v>0</v>
      </c>
      <c r="O556">
        <f t="shared" si="18"/>
        <v>3</v>
      </c>
      <c r="Q556" t="s">
        <v>55</v>
      </c>
      <c r="S556" t="s">
        <v>67</v>
      </c>
      <c r="U556" t="s">
        <v>68</v>
      </c>
      <c r="W556" t="s">
        <v>146</v>
      </c>
      <c r="AD556" t="s">
        <v>24</v>
      </c>
      <c r="AE556" t="s">
        <v>1025</v>
      </c>
      <c r="AF556" t="s">
        <v>148</v>
      </c>
      <c r="AG556">
        <v>3.9</v>
      </c>
      <c r="AI556" t="s">
        <v>42</v>
      </c>
      <c r="AJ556">
        <v>3.9</v>
      </c>
    </row>
    <row r="557" spans="1:36" x14ac:dyDescent="0.25">
      <c r="A557" t="s">
        <v>614</v>
      </c>
      <c r="F557" t="s">
        <v>614</v>
      </c>
      <c r="G557">
        <v>42458</v>
      </c>
      <c r="I557" t="s">
        <v>1023</v>
      </c>
      <c r="J557" t="s">
        <v>40</v>
      </c>
      <c r="K557" t="s">
        <v>153</v>
      </c>
      <c r="L557" t="s">
        <v>42</v>
      </c>
      <c r="M557">
        <v>0</v>
      </c>
      <c r="N557">
        <v>0</v>
      </c>
      <c r="O557">
        <f t="shared" si="18"/>
        <v>20</v>
      </c>
      <c r="Q557" t="s">
        <v>55</v>
      </c>
      <c r="S557" t="s">
        <v>67</v>
      </c>
      <c r="U557" t="s">
        <v>152</v>
      </c>
      <c r="W557" t="s">
        <v>153</v>
      </c>
      <c r="AD557" t="str">
        <f>INDEX(Rank,MATCH(K557,FinalID,0),1)</f>
        <v>Family</v>
      </c>
      <c r="AE557" t="s">
        <v>1027</v>
      </c>
      <c r="AF557" t="s">
        <v>53</v>
      </c>
      <c r="AG557">
        <v>1.9</v>
      </c>
      <c r="AI557" t="s">
        <v>42</v>
      </c>
      <c r="AJ557">
        <v>1.9</v>
      </c>
    </row>
    <row r="558" spans="1:36" x14ac:dyDescent="0.25">
      <c r="A558" t="s">
        <v>614</v>
      </c>
      <c r="F558" t="s">
        <v>614</v>
      </c>
      <c r="G558">
        <v>42458</v>
      </c>
      <c r="I558" t="s">
        <v>1023</v>
      </c>
      <c r="J558" t="s">
        <v>40</v>
      </c>
      <c r="K558" t="s">
        <v>159</v>
      </c>
      <c r="L558" t="s">
        <v>42</v>
      </c>
      <c r="M558">
        <v>0</v>
      </c>
      <c r="N558">
        <v>0</v>
      </c>
      <c r="O558">
        <f t="shared" si="18"/>
        <v>3</v>
      </c>
      <c r="Q558" t="s">
        <v>55</v>
      </c>
      <c r="S558" t="s">
        <v>67</v>
      </c>
      <c r="U558" t="s">
        <v>152</v>
      </c>
      <c r="W558" t="s">
        <v>159</v>
      </c>
      <c r="AD558" t="str">
        <f>INDEX(Rank,MATCH(K558,FinalID,0),1)</f>
        <v>Family</v>
      </c>
      <c r="AE558" t="s">
        <v>1029</v>
      </c>
      <c r="AF558" t="s">
        <v>161</v>
      </c>
      <c r="AG558">
        <v>3</v>
      </c>
      <c r="AI558" t="s">
        <v>42</v>
      </c>
      <c r="AJ558">
        <v>3</v>
      </c>
    </row>
    <row r="559" spans="1:36" x14ac:dyDescent="0.25">
      <c r="A559" t="s">
        <v>614</v>
      </c>
      <c r="F559" t="s">
        <v>614</v>
      </c>
      <c r="G559">
        <v>42458</v>
      </c>
      <c r="I559" t="s">
        <v>1023</v>
      </c>
      <c r="J559" t="s">
        <v>40</v>
      </c>
      <c r="K559" t="s">
        <v>171</v>
      </c>
      <c r="L559" t="s">
        <v>42</v>
      </c>
      <c r="M559">
        <v>0</v>
      </c>
      <c r="N559">
        <v>0</v>
      </c>
      <c r="O559">
        <f t="shared" si="18"/>
        <v>1</v>
      </c>
      <c r="Q559" t="s">
        <v>55</v>
      </c>
      <c r="S559" t="s">
        <v>67</v>
      </c>
      <c r="U559" t="s">
        <v>72</v>
      </c>
      <c r="W559" t="s">
        <v>171</v>
      </c>
      <c r="AD559" t="str">
        <f>INDEX(Rank,MATCH(K559,FinalID,0),1)</f>
        <v>Family</v>
      </c>
      <c r="AE559" t="s">
        <v>1026</v>
      </c>
      <c r="AF559" t="s">
        <v>53</v>
      </c>
      <c r="AG559">
        <v>6.5</v>
      </c>
      <c r="AI559" t="s">
        <v>42</v>
      </c>
      <c r="AJ559">
        <v>6.5</v>
      </c>
    </row>
    <row r="560" spans="1:36" x14ac:dyDescent="0.25">
      <c r="A560" t="s">
        <v>614</v>
      </c>
      <c r="F560" t="s">
        <v>614</v>
      </c>
      <c r="G560">
        <v>42458</v>
      </c>
      <c r="I560" t="s">
        <v>1023</v>
      </c>
      <c r="J560" t="s">
        <v>40</v>
      </c>
      <c r="K560" t="s">
        <v>178</v>
      </c>
      <c r="L560" t="s">
        <v>42</v>
      </c>
      <c r="M560">
        <v>0</v>
      </c>
      <c r="N560">
        <v>0</v>
      </c>
      <c r="O560">
        <f t="shared" si="18"/>
        <v>1</v>
      </c>
      <c r="Q560" t="s">
        <v>55</v>
      </c>
      <c r="S560" t="s">
        <v>67</v>
      </c>
      <c r="U560" t="s">
        <v>72</v>
      </c>
      <c r="W560" t="s">
        <v>178</v>
      </c>
      <c r="AD560" t="s">
        <v>24</v>
      </c>
      <c r="AE560" t="s">
        <v>1028</v>
      </c>
      <c r="AF560" t="s">
        <v>53</v>
      </c>
      <c r="AG560">
        <v>2.7</v>
      </c>
      <c r="AI560" t="s">
        <v>42</v>
      </c>
      <c r="AJ560">
        <v>2.7</v>
      </c>
    </row>
    <row r="561" spans="1:36" x14ac:dyDescent="0.25">
      <c r="A561" t="s">
        <v>614</v>
      </c>
      <c r="F561" t="s">
        <v>614</v>
      </c>
      <c r="G561">
        <v>42458</v>
      </c>
      <c r="I561" t="s">
        <v>1023</v>
      </c>
      <c r="J561" t="s">
        <v>40</v>
      </c>
      <c r="K561" t="s">
        <v>86</v>
      </c>
      <c r="L561" t="s">
        <v>42</v>
      </c>
      <c r="M561">
        <v>0</v>
      </c>
      <c r="N561">
        <v>0</v>
      </c>
      <c r="O561">
        <f t="shared" si="18"/>
        <v>66</v>
      </c>
      <c r="Q561" t="s">
        <v>55</v>
      </c>
      <c r="S561" t="s">
        <v>67</v>
      </c>
      <c r="U561" t="s">
        <v>80</v>
      </c>
      <c r="W561" t="s">
        <v>86</v>
      </c>
      <c r="AD561" t="s">
        <v>24</v>
      </c>
      <c r="AG561">
        <v>5.9</v>
      </c>
      <c r="AI561" t="s">
        <v>42</v>
      </c>
      <c r="AJ561">
        <v>5.9</v>
      </c>
    </row>
    <row r="562" spans="1:36" x14ac:dyDescent="0.25">
      <c r="A562" t="s">
        <v>614</v>
      </c>
      <c r="F562" t="s">
        <v>614</v>
      </c>
      <c r="G562">
        <v>42458</v>
      </c>
      <c r="I562" t="s">
        <v>1023</v>
      </c>
      <c r="J562" t="s">
        <v>40</v>
      </c>
      <c r="K562" t="s">
        <v>203</v>
      </c>
      <c r="L562" t="s">
        <v>42</v>
      </c>
      <c r="M562">
        <v>0</v>
      </c>
      <c r="N562">
        <v>0</v>
      </c>
      <c r="O562">
        <f t="shared" si="18"/>
        <v>6</v>
      </c>
      <c r="Q562" t="s">
        <v>55</v>
      </c>
      <c r="S562" t="s">
        <v>67</v>
      </c>
      <c r="U562" t="s">
        <v>80</v>
      </c>
      <c r="W562" t="s">
        <v>203</v>
      </c>
      <c r="AD562" t="s">
        <v>24</v>
      </c>
      <c r="AE562" t="s">
        <v>1025</v>
      </c>
      <c r="AF562" t="s">
        <v>53</v>
      </c>
      <c r="AG562">
        <v>8</v>
      </c>
      <c r="AI562" t="s">
        <v>42</v>
      </c>
      <c r="AJ562">
        <v>8</v>
      </c>
    </row>
    <row r="563" spans="1:36" x14ac:dyDescent="0.25">
      <c r="A563" t="s">
        <v>615</v>
      </c>
      <c r="F563" t="s">
        <v>615</v>
      </c>
      <c r="G563">
        <v>42458</v>
      </c>
      <c r="I563" t="s">
        <v>1023</v>
      </c>
      <c r="J563" t="s">
        <v>40</v>
      </c>
      <c r="K563" t="s">
        <v>537</v>
      </c>
      <c r="L563" t="s">
        <v>42</v>
      </c>
      <c r="M563">
        <v>0</v>
      </c>
      <c r="N563">
        <v>0</v>
      </c>
      <c r="O563">
        <f t="shared" si="18"/>
        <v>1</v>
      </c>
      <c r="Q563" t="s">
        <v>55</v>
      </c>
      <c r="S563" t="s">
        <v>67</v>
      </c>
      <c r="U563" t="s">
        <v>536</v>
      </c>
      <c r="W563" t="s">
        <v>537</v>
      </c>
      <c r="AD563" t="str">
        <f>INDEX(Rank,MATCH(K563,FinalID,0),1)</f>
        <v>Family</v>
      </c>
      <c r="AG563">
        <v>4.8</v>
      </c>
      <c r="AI563" t="s">
        <v>42</v>
      </c>
      <c r="AJ563">
        <v>4.8</v>
      </c>
    </row>
    <row r="564" spans="1:36" x14ac:dyDescent="0.25">
      <c r="A564" t="s">
        <v>615</v>
      </c>
      <c r="F564" t="s">
        <v>615</v>
      </c>
      <c r="G564">
        <v>42458</v>
      </c>
      <c r="I564" t="s">
        <v>1023</v>
      </c>
      <c r="J564" t="s">
        <v>40</v>
      </c>
      <c r="K564" t="s">
        <v>138</v>
      </c>
      <c r="L564" t="s">
        <v>42</v>
      </c>
      <c r="M564">
        <v>0</v>
      </c>
      <c r="N564">
        <v>0</v>
      </c>
      <c r="O564">
        <f t="shared" si="18"/>
        <v>10</v>
      </c>
      <c r="Q564" t="s">
        <v>55</v>
      </c>
      <c r="S564" t="s">
        <v>67</v>
      </c>
      <c r="U564" t="s">
        <v>68</v>
      </c>
      <c r="W564" t="s">
        <v>138</v>
      </c>
      <c r="AD564" t="s">
        <v>24</v>
      </c>
      <c r="AE564" t="s">
        <v>1025</v>
      </c>
      <c r="AF564" t="s">
        <v>140</v>
      </c>
      <c r="AG564">
        <v>2.2999999999999998</v>
      </c>
      <c r="AI564" t="s">
        <v>42</v>
      </c>
      <c r="AJ564">
        <v>2.2999999999999998</v>
      </c>
    </row>
    <row r="565" spans="1:36" x14ac:dyDescent="0.25">
      <c r="A565" t="s">
        <v>615</v>
      </c>
      <c r="F565" t="s">
        <v>615</v>
      </c>
      <c r="G565">
        <v>42458</v>
      </c>
      <c r="I565" t="s">
        <v>1023</v>
      </c>
      <c r="J565" t="s">
        <v>40</v>
      </c>
      <c r="K565" t="s">
        <v>142</v>
      </c>
      <c r="L565" t="s">
        <v>42</v>
      </c>
      <c r="M565">
        <v>0</v>
      </c>
      <c r="N565">
        <v>0</v>
      </c>
      <c r="O565">
        <f t="shared" si="18"/>
        <v>2</v>
      </c>
      <c r="Q565" t="s">
        <v>55</v>
      </c>
      <c r="S565" t="s">
        <v>67</v>
      </c>
      <c r="U565" t="s">
        <v>68</v>
      </c>
      <c r="W565" t="s">
        <v>142</v>
      </c>
      <c r="AD565" t="s">
        <v>24</v>
      </c>
      <c r="AE565" t="s">
        <v>1028</v>
      </c>
      <c r="AF565" t="s">
        <v>53</v>
      </c>
      <c r="AG565">
        <v>1.7</v>
      </c>
      <c r="AI565" t="s">
        <v>42</v>
      </c>
      <c r="AJ565">
        <v>1.7</v>
      </c>
    </row>
    <row r="566" spans="1:36" x14ac:dyDescent="0.25">
      <c r="A566" t="s">
        <v>615</v>
      </c>
      <c r="F566" t="s">
        <v>615</v>
      </c>
      <c r="G566">
        <v>42458</v>
      </c>
      <c r="I566" t="s">
        <v>1023</v>
      </c>
      <c r="J566" t="s">
        <v>40</v>
      </c>
      <c r="K566" t="s">
        <v>146</v>
      </c>
      <c r="L566" t="s">
        <v>42</v>
      </c>
      <c r="M566">
        <v>0</v>
      </c>
      <c r="N566">
        <v>0</v>
      </c>
      <c r="O566">
        <f t="shared" si="18"/>
        <v>10</v>
      </c>
      <c r="Q566" t="s">
        <v>55</v>
      </c>
      <c r="S566" t="s">
        <v>67</v>
      </c>
      <c r="U566" t="s">
        <v>68</v>
      </c>
      <c r="W566" t="s">
        <v>146</v>
      </c>
      <c r="AD566" t="str">
        <f>INDEX(Rank,MATCH(K566,FinalID,0),1)</f>
        <v>Family</v>
      </c>
      <c r="AE566" t="s">
        <v>1025</v>
      </c>
      <c r="AF566" t="s">
        <v>148</v>
      </c>
      <c r="AG566">
        <v>3.9</v>
      </c>
      <c r="AI566" t="s">
        <v>42</v>
      </c>
      <c r="AJ566">
        <v>3.9</v>
      </c>
    </row>
    <row r="567" spans="1:36" x14ac:dyDescent="0.25">
      <c r="A567" t="s">
        <v>615</v>
      </c>
      <c r="F567" t="s">
        <v>615</v>
      </c>
      <c r="G567">
        <v>42458</v>
      </c>
      <c r="I567" t="s">
        <v>1023</v>
      </c>
      <c r="J567" t="s">
        <v>40</v>
      </c>
      <c r="K567" t="s">
        <v>350</v>
      </c>
      <c r="L567" t="s">
        <v>42</v>
      </c>
      <c r="M567">
        <v>0</v>
      </c>
      <c r="N567">
        <v>0</v>
      </c>
      <c r="O567">
        <f t="shared" si="18"/>
        <v>25</v>
      </c>
      <c r="Q567" t="s">
        <v>55</v>
      </c>
      <c r="S567" t="s">
        <v>67</v>
      </c>
      <c r="U567" t="s">
        <v>152</v>
      </c>
      <c r="W567" t="s">
        <v>153</v>
      </c>
      <c r="AD567" t="str">
        <f>INDEX(Rank,MATCH(K567,FinalID,0),1)</f>
        <v>Family</v>
      </c>
      <c r="AE567" t="s">
        <v>1027</v>
      </c>
      <c r="AF567" t="s">
        <v>53</v>
      </c>
      <c r="AG567">
        <v>1.9</v>
      </c>
      <c r="AI567" t="s">
        <v>42</v>
      </c>
      <c r="AJ567">
        <v>1.9</v>
      </c>
    </row>
    <row r="568" spans="1:36" x14ac:dyDescent="0.25">
      <c r="A568" t="s">
        <v>615</v>
      </c>
      <c r="F568" t="s">
        <v>615</v>
      </c>
      <c r="G568">
        <v>42458</v>
      </c>
      <c r="I568" t="s">
        <v>1023</v>
      </c>
      <c r="J568" t="s">
        <v>40</v>
      </c>
      <c r="K568" t="s">
        <v>167</v>
      </c>
      <c r="L568" t="s">
        <v>42</v>
      </c>
      <c r="M568">
        <v>0</v>
      </c>
      <c r="N568">
        <v>0</v>
      </c>
      <c r="O568">
        <f t="shared" si="18"/>
        <v>4</v>
      </c>
      <c r="Q568" t="s">
        <v>55</v>
      </c>
      <c r="S568" t="s">
        <v>67</v>
      </c>
      <c r="U568" t="s">
        <v>152</v>
      </c>
      <c r="W568" t="s">
        <v>167</v>
      </c>
      <c r="AD568" t="str">
        <f>INDEX(Rank,MATCH(K568,FinalID,0),1)</f>
        <v>Family</v>
      </c>
      <c r="AE568" t="s">
        <v>1027</v>
      </c>
      <c r="AF568" t="s">
        <v>169</v>
      </c>
      <c r="AG568">
        <v>2.4</v>
      </c>
      <c r="AI568" t="s">
        <v>42</v>
      </c>
      <c r="AJ568">
        <v>2.4</v>
      </c>
    </row>
    <row r="569" spans="1:36" x14ac:dyDescent="0.25">
      <c r="A569" t="s">
        <v>615</v>
      </c>
      <c r="F569" t="s">
        <v>615</v>
      </c>
      <c r="G569">
        <v>42458</v>
      </c>
      <c r="I569" t="s">
        <v>1023</v>
      </c>
      <c r="J569" t="s">
        <v>40</v>
      </c>
      <c r="K569" t="s">
        <v>171</v>
      </c>
      <c r="L569" t="s">
        <v>42</v>
      </c>
      <c r="M569">
        <v>0</v>
      </c>
      <c r="N569">
        <v>0</v>
      </c>
      <c r="O569">
        <f t="shared" si="18"/>
        <v>9</v>
      </c>
      <c r="Q569" t="s">
        <v>55</v>
      </c>
      <c r="S569" t="s">
        <v>67</v>
      </c>
      <c r="U569" t="s">
        <v>72</v>
      </c>
      <c r="W569" t="s">
        <v>171</v>
      </c>
      <c r="AD569" t="str">
        <f>INDEX(Rank,MATCH(K569,FinalID,0),1)</f>
        <v>Family</v>
      </c>
      <c r="AE569" t="s">
        <v>1026</v>
      </c>
      <c r="AF569" t="s">
        <v>53</v>
      </c>
      <c r="AG569">
        <v>6.5</v>
      </c>
      <c r="AI569" t="s">
        <v>42</v>
      </c>
      <c r="AJ569">
        <v>6.5</v>
      </c>
    </row>
    <row r="570" spans="1:36" x14ac:dyDescent="0.25">
      <c r="A570" t="s">
        <v>615</v>
      </c>
      <c r="F570" t="s">
        <v>615</v>
      </c>
      <c r="G570">
        <v>42458</v>
      </c>
      <c r="I570" t="s">
        <v>1023</v>
      </c>
      <c r="J570" t="s">
        <v>40</v>
      </c>
      <c r="K570" t="s">
        <v>221</v>
      </c>
      <c r="L570" t="s">
        <v>42</v>
      </c>
      <c r="M570">
        <v>0</v>
      </c>
      <c r="N570">
        <v>0</v>
      </c>
      <c r="O570">
        <f t="shared" si="18"/>
        <v>9</v>
      </c>
      <c r="Q570" t="s">
        <v>55</v>
      </c>
      <c r="S570" t="s">
        <v>67</v>
      </c>
      <c r="U570" t="s">
        <v>220</v>
      </c>
      <c r="W570" t="s">
        <v>221</v>
      </c>
      <c r="AD570" t="str">
        <f>INDEX(Rank,MATCH(K570,FinalID,0),1)</f>
        <v>Family</v>
      </c>
      <c r="AE570" t="s">
        <v>1028</v>
      </c>
      <c r="AF570" t="s">
        <v>53</v>
      </c>
      <c r="AG570">
        <v>7.1</v>
      </c>
      <c r="AI570" t="s">
        <v>42</v>
      </c>
      <c r="AJ570">
        <v>7.1</v>
      </c>
    </row>
    <row r="571" spans="1:36" x14ac:dyDescent="0.25">
      <c r="A571" t="s">
        <v>615</v>
      </c>
      <c r="F571" t="s">
        <v>615</v>
      </c>
      <c r="G571">
        <v>42458</v>
      </c>
      <c r="I571" t="s">
        <v>1023</v>
      </c>
      <c r="J571" t="s">
        <v>40</v>
      </c>
      <c r="K571" t="s">
        <v>387</v>
      </c>
      <c r="L571" t="s">
        <v>42</v>
      </c>
      <c r="M571">
        <v>0</v>
      </c>
      <c r="N571">
        <v>0</v>
      </c>
      <c r="O571">
        <f t="shared" si="18"/>
        <v>1</v>
      </c>
      <c r="Q571" t="s">
        <v>55</v>
      </c>
      <c r="S571" t="s">
        <v>67</v>
      </c>
      <c r="U571" t="s">
        <v>220</v>
      </c>
      <c r="W571" t="s">
        <v>387</v>
      </c>
      <c r="AD571" t="s">
        <v>24</v>
      </c>
      <c r="AE571" t="s">
        <v>1028</v>
      </c>
      <c r="AF571" t="s">
        <v>53</v>
      </c>
      <c r="AG571">
        <v>4.4000000000000004</v>
      </c>
      <c r="AI571" t="s">
        <v>42</v>
      </c>
      <c r="AJ571">
        <v>4.4000000000000004</v>
      </c>
    </row>
    <row r="572" spans="1:36" x14ac:dyDescent="0.25">
      <c r="A572" t="s">
        <v>615</v>
      </c>
      <c r="F572" t="s">
        <v>615</v>
      </c>
      <c r="G572">
        <v>42458</v>
      </c>
      <c r="I572" t="s">
        <v>1023</v>
      </c>
      <c r="J572" t="s">
        <v>40</v>
      </c>
      <c r="K572" t="s">
        <v>86</v>
      </c>
      <c r="L572" t="s">
        <v>42</v>
      </c>
      <c r="M572">
        <v>0</v>
      </c>
      <c r="N572">
        <v>0</v>
      </c>
      <c r="O572">
        <f t="shared" si="18"/>
        <v>40</v>
      </c>
      <c r="Q572" t="s">
        <v>55</v>
      </c>
      <c r="S572" t="s">
        <v>67</v>
      </c>
      <c r="U572" t="s">
        <v>80</v>
      </c>
      <c r="W572" t="s">
        <v>86</v>
      </c>
      <c r="AD572" t="s">
        <v>24</v>
      </c>
      <c r="AG572">
        <v>5.9</v>
      </c>
      <c r="AI572" t="s">
        <v>42</v>
      </c>
      <c r="AJ572">
        <v>5.9</v>
      </c>
    </row>
    <row r="573" spans="1:36" x14ac:dyDescent="0.25">
      <c r="A573" t="s">
        <v>615</v>
      </c>
      <c r="F573" t="s">
        <v>615</v>
      </c>
      <c r="G573">
        <v>42458</v>
      </c>
      <c r="I573" t="s">
        <v>1023</v>
      </c>
      <c r="J573" t="s">
        <v>40</v>
      </c>
      <c r="K573" t="s">
        <v>199</v>
      </c>
      <c r="L573" t="s">
        <v>42</v>
      </c>
      <c r="M573">
        <v>0</v>
      </c>
      <c r="N573">
        <v>0</v>
      </c>
      <c r="O573">
        <f t="shared" si="18"/>
        <v>6</v>
      </c>
      <c r="Q573" t="s">
        <v>55</v>
      </c>
      <c r="S573" t="s">
        <v>67</v>
      </c>
      <c r="U573" t="s">
        <v>80</v>
      </c>
      <c r="W573" t="s">
        <v>199</v>
      </c>
      <c r="AD573" t="s">
        <v>24</v>
      </c>
      <c r="AE573" t="s">
        <v>1026</v>
      </c>
      <c r="AF573" t="s">
        <v>53</v>
      </c>
      <c r="AG573">
        <v>2.4</v>
      </c>
      <c r="AI573" t="s">
        <v>42</v>
      </c>
      <c r="AJ573">
        <v>2.4</v>
      </c>
    </row>
    <row r="574" spans="1:36" x14ac:dyDescent="0.25">
      <c r="A574" t="s">
        <v>615</v>
      </c>
      <c r="F574" t="s">
        <v>615</v>
      </c>
      <c r="G574">
        <v>42458</v>
      </c>
      <c r="I574" t="s">
        <v>1023</v>
      </c>
      <c r="J574" t="s">
        <v>40</v>
      </c>
      <c r="K574" t="s">
        <v>203</v>
      </c>
      <c r="L574" t="s">
        <v>42</v>
      </c>
      <c r="M574">
        <v>0</v>
      </c>
      <c r="N574">
        <v>0</v>
      </c>
      <c r="O574">
        <f t="shared" si="18"/>
        <v>1</v>
      </c>
      <c r="Q574" t="s">
        <v>55</v>
      </c>
      <c r="S574" t="s">
        <v>67</v>
      </c>
      <c r="U574" t="s">
        <v>80</v>
      </c>
      <c r="W574" t="s">
        <v>203</v>
      </c>
      <c r="AD574" t="str">
        <f>INDEX(Rank,MATCH(K574,FinalID,0),1)</f>
        <v>Family</v>
      </c>
      <c r="AE574" t="s">
        <v>1025</v>
      </c>
      <c r="AF574" t="s">
        <v>53</v>
      </c>
      <c r="AG574">
        <v>8</v>
      </c>
      <c r="AI574" t="s">
        <v>42</v>
      </c>
      <c r="AJ574">
        <v>8</v>
      </c>
    </row>
    <row r="575" spans="1:36" x14ac:dyDescent="0.25">
      <c r="A575" t="s">
        <v>618</v>
      </c>
      <c r="F575" t="s">
        <v>618</v>
      </c>
      <c r="G575">
        <v>42446</v>
      </c>
      <c r="I575" t="s">
        <v>1023</v>
      </c>
      <c r="J575" t="s">
        <v>206</v>
      </c>
      <c r="K575" t="s">
        <v>242</v>
      </c>
      <c r="L575" t="s">
        <v>42</v>
      </c>
      <c r="M575">
        <v>0</v>
      </c>
      <c r="N575">
        <v>0</v>
      </c>
      <c r="O575">
        <f t="shared" si="18"/>
        <v>2</v>
      </c>
      <c r="Q575" t="s">
        <v>44</v>
      </c>
      <c r="S575" t="s">
        <v>45</v>
      </c>
      <c r="U575" t="s">
        <v>243</v>
      </c>
      <c r="W575" t="s">
        <v>244</v>
      </c>
      <c r="AD575" t="str">
        <f>INDEX(Rank,MATCH(K575,FinalID,0),1)</f>
        <v>Family</v>
      </c>
      <c r="AE575" t="s">
        <v>1025</v>
      </c>
      <c r="AF575" t="s">
        <v>49</v>
      </c>
      <c r="AG575">
        <v>6.6</v>
      </c>
      <c r="AI575" t="s">
        <v>42</v>
      </c>
      <c r="AJ575">
        <v>6.6</v>
      </c>
    </row>
    <row r="576" spans="1:36" x14ac:dyDescent="0.25">
      <c r="A576" t="s">
        <v>618</v>
      </c>
      <c r="F576" t="s">
        <v>618</v>
      </c>
      <c r="G576">
        <v>42446</v>
      </c>
      <c r="I576" t="s">
        <v>1023</v>
      </c>
      <c r="J576" t="s">
        <v>206</v>
      </c>
      <c r="K576" t="s">
        <v>211</v>
      </c>
      <c r="L576" t="s">
        <v>42</v>
      </c>
      <c r="M576">
        <v>0</v>
      </c>
      <c r="N576">
        <v>0</v>
      </c>
      <c r="O576">
        <f t="shared" si="18"/>
        <v>3</v>
      </c>
      <c r="Q576" t="s">
        <v>208</v>
      </c>
      <c r="S576" t="s">
        <v>209</v>
      </c>
      <c r="U576" t="s">
        <v>210</v>
      </c>
      <c r="W576" t="s">
        <v>211</v>
      </c>
      <c r="AD576" t="s">
        <v>24</v>
      </c>
      <c r="AE576" t="s">
        <v>1028</v>
      </c>
      <c r="AF576" t="s">
        <v>213</v>
      </c>
      <c r="AG576">
        <v>7</v>
      </c>
      <c r="AI576" t="s">
        <v>42</v>
      </c>
      <c r="AJ576">
        <v>7</v>
      </c>
    </row>
    <row r="577" spans="1:36" x14ac:dyDescent="0.25">
      <c r="A577" t="s">
        <v>618</v>
      </c>
      <c r="F577" t="s">
        <v>618</v>
      </c>
      <c r="G577">
        <v>42446</v>
      </c>
      <c r="I577" t="s">
        <v>1023</v>
      </c>
      <c r="J577" t="s">
        <v>206</v>
      </c>
      <c r="K577" t="s">
        <v>339</v>
      </c>
      <c r="L577" t="s">
        <v>42</v>
      </c>
      <c r="M577">
        <v>0</v>
      </c>
      <c r="N577">
        <v>0</v>
      </c>
      <c r="O577">
        <f t="shared" si="18"/>
        <v>6</v>
      </c>
      <c r="Q577" t="s">
        <v>55</v>
      </c>
      <c r="S577" t="s">
        <v>67</v>
      </c>
      <c r="U577" t="s">
        <v>324</v>
      </c>
      <c r="W577" t="s">
        <v>328</v>
      </c>
      <c r="AD577" t="s">
        <v>24</v>
      </c>
      <c r="AE577" t="s">
        <v>1027</v>
      </c>
      <c r="AF577" t="s">
        <v>330</v>
      </c>
      <c r="AG577">
        <v>9.3000000000000007</v>
      </c>
      <c r="AI577" t="s">
        <v>42</v>
      </c>
      <c r="AJ577">
        <v>9.3000000000000007</v>
      </c>
    </row>
    <row r="578" spans="1:36" x14ac:dyDescent="0.25">
      <c r="A578" t="s">
        <v>618</v>
      </c>
      <c r="F578" t="s">
        <v>618</v>
      </c>
      <c r="G578">
        <v>42446</v>
      </c>
      <c r="I578" t="s">
        <v>1023</v>
      </c>
      <c r="J578" t="s">
        <v>206</v>
      </c>
      <c r="K578" t="s">
        <v>171</v>
      </c>
      <c r="L578" t="s">
        <v>42</v>
      </c>
      <c r="M578">
        <v>0</v>
      </c>
      <c r="N578">
        <v>0</v>
      </c>
      <c r="O578">
        <f t="shared" ref="O578:O641" si="20">SUMIFS(Count,StationID,A578,SampleID,F578,CollDate,G578,ModTaxa,K578)</f>
        <v>23</v>
      </c>
      <c r="Q578" t="s">
        <v>55</v>
      </c>
      <c r="S578" t="s">
        <v>67</v>
      </c>
      <c r="U578" t="s">
        <v>72</v>
      </c>
      <c r="W578" t="s">
        <v>171</v>
      </c>
      <c r="AD578" t="str">
        <f>INDEX(Rank,MATCH(K578,FinalID,0),1)</f>
        <v>Family</v>
      </c>
      <c r="AE578" t="s">
        <v>1026</v>
      </c>
      <c r="AF578" t="s">
        <v>53</v>
      </c>
      <c r="AG578">
        <v>6.5</v>
      </c>
      <c r="AI578" t="s">
        <v>42</v>
      </c>
      <c r="AJ578">
        <v>6.5</v>
      </c>
    </row>
    <row r="579" spans="1:36" x14ac:dyDescent="0.25">
      <c r="A579" t="s">
        <v>618</v>
      </c>
      <c r="F579" t="s">
        <v>618</v>
      </c>
      <c r="G579">
        <v>42446</v>
      </c>
      <c r="I579" t="s">
        <v>1023</v>
      </c>
      <c r="J579" t="s">
        <v>206</v>
      </c>
      <c r="K579" t="s">
        <v>86</v>
      </c>
      <c r="L579" t="s">
        <v>42</v>
      </c>
      <c r="M579">
        <v>0</v>
      </c>
      <c r="N579">
        <v>0</v>
      </c>
      <c r="O579">
        <f t="shared" si="20"/>
        <v>81</v>
      </c>
      <c r="Q579" t="s">
        <v>55</v>
      </c>
      <c r="S579" t="s">
        <v>67</v>
      </c>
      <c r="U579" t="s">
        <v>80</v>
      </c>
      <c r="W579" t="s">
        <v>86</v>
      </c>
      <c r="AD579" t="s">
        <v>24</v>
      </c>
      <c r="AG579">
        <v>5.9</v>
      </c>
      <c r="AI579" t="s">
        <v>42</v>
      </c>
      <c r="AJ579">
        <v>5.9</v>
      </c>
    </row>
    <row r="580" spans="1:36" x14ac:dyDescent="0.25">
      <c r="A580" t="s">
        <v>618</v>
      </c>
      <c r="F580" t="s">
        <v>618</v>
      </c>
      <c r="G580">
        <v>42446</v>
      </c>
      <c r="I580" t="s">
        <v>1023</v>
      </c>
      <c r="J580" t="s">
        <v>206</v>
      </c>
      <c r="K580" t="s">
        <v>199</v>
      </c>
      <c r="L580" t="s">
        <v>42</v>
      </c>
      <c r="M580">
        <v>0</v>
      </c>
      <c r="N580">
        <v>0</v>
      </c>
      <c r="O580">
        <f t="shared" si="20"/>
        <v>2</v>
      </c>
      <c r="Q580" t="s">
        <v>55</v>
      </c>
      <c r="S580" t="s">
        <v>67</v>
      </c>
      <c r="U580" t="s">
        <v>80</v>
      </c>
      <c r="W580" t="s">
        <v>199</v>
      </c>
      <c r="AD580" t="s">
        <v>24</v>
      </c>
      <c r="AE580" t="s">
        <v>1026</v>
      </c>
      <c r="AF580" t="s">
        <v>53</v>
      </c>
      <c r="AG580">
        <v>2.4</v>
      </c>
      <c r="AI580" t="s">
        <v>42</v>
      </c>
      <c r="AJ580">
        <v>2.4</v>
      </c>
    </row>
    <row r="581" spans="1:36" x14ac:dyDescent="0.25">
      <c r="A581" t="s">
        <v>618</v>
      </c>
      <c r="F581" t="s">
        <v>618</v>
      </c>
      <c r="G581">
        <v>42446</v>
      </c>
      <c r="I581" t="s">
        <v>1023</v>
      </c>
      <c r="J581" t="s">
        <v>206</v>
      </c>
      <c r="K581" t="s">
        <v>203</v>
      </c>
      <c r="L581" t="s">
        <v>42</v>
      </c>
      <c r="M581">
        <v>0</v>
      </c>
      <c r="N581">
        <v>0</v>
      </c>
      <c r="O581">
        <f t="shared" si="20"/>
        <v>2</v>
      </c>
      <c r="Q581" t="s">
        <v>55</v>
      </c>
      <c r="S581" t="s">
        <v>67</v>
      </c>
      <c r="U581" t="s">
        <v>80</v>
      </c>
      <c r="W581" t="s">
        <v>203</v>
      </c>
      <c r="AD581" t="str">
        <f>INDEX(Rank,MATCH(K581,FinalID,0),1)</f>
        <v>Family</v>
      </c>
      <c r="AE581" t="s">
        <v>1025</v>
      </c>
      <c r="AF581" t="s">
        <v>53</v>
      </c>
      <c r="AG581">
        <v>8</v>
      </c>
      <c r="AI581" t="s">
        <v>42</v>
      </c>
      <c r="AJ581">
        <v>8</v>
      </c>
    </row>
    <row r="582" spans="1:36" x14ac:dyDescent="0.25">
      <c r="A582" t="s">
        <v>619</v>
      </c>
      <c r="F582" t="s">
        <v>619</v>
      </c>
      <c r="G582">
        <v>42440</v>
      </c>
      <c r="I582" t="s">
        <v>1023</v>
      </c>
      <c r="J582" t="s">
        <v>206</v>
      </c>
      <c r="K582" t="s">
        <v>258</v>
      </c>
      <c r="L582" t="s">
        <v>42</v>
      </c>
      <c r="M582">
        <v>0</v>
      </c>
      <c r="N582">
        <v>0</v>
      </c>
      <c r="O582">
        <f t="shared" si="20"/>
        <v>1</v>
      </c>
      <c r="Q582" t="s">
        <v>44</v>
      </c>
      <c r="S582" t="s">
        <v>45</v>
      </c>
      <c r="U582" t="s">
        <v>46</v>
      </c>
      <c r="W582" t="s">
        <v>259</v>
      </c>
      <c r="AD582" t="str">
        <f>INDEX(Rank,MATCH(K582,FinalID,0),1)</f>
        <v>Family</v>
      </c>
      <c r="AE582" t="s">
        <v>1025</v>
      </c>
      <c r="AF582" t="s">
        <v>49</v>
      </c>
      <c r="AG582">
        <v>9.1</v>
      </c>
      <c r="AI582" t="s">
        <v>42</v>
      </c>
      <c r="AJ582">
        <v>9.1</v>
      </c>
    </row>
    <row r="583" spans="1:36" x14ac:dyDescent="0.25">
      <c r="A583" t="s">
        <v>619</v>
      </c>
      <c r="F583" t="s">
        <v>619</v>
      </c>
      <c r="G583">
        <v>42440</v>
      </c>
      <c r="I583" t="s">
        <v>1023</v>
      </c>
      <c r="J583" t="s">
        <v>206</v>
      </c>
      <c r="K583" t="s">
        <v>535</v>
      </c>
      <c r="L583" t="s">
        <v>42</v>
      </c>
      <c r="M583">
        <v>0</v>
      </c>
      <c r="N583">
        <v>0</v>
      </c>
      <c r="O583">
        <f t="shared" si="20"/>
        <v>1</v>
      </c>
      <c r="Q583" t="s">
        <v>55</v>
      </c>
      <c r="S583" t="s">
        <v>67</v>
      </c>
      <c r="U583" t="s">
        <v>536</v>
      </c>
      <c r="W583" t="s">
        <v>537</v>
      </c>
      <c r="AD583" t="str">
        <f>INDEX(Rank,MATCH(K583,FinalID,0),1)</f>
        <v>Family</v>
      </c>
      <c r="AG583">
        <v>4.8</v>
      </c>
      <c r="AI583" t="s">
        <v>42</v>
      </c>
      <c r="AJ583">
        <v>4.8</v>
      </c>
    </row>
    <row r="584" spans="1:36" x14ac:dyDescent="0.25">
      <c r="A584" t="s">
        <v>619</v>
      </c>
      <c r="F584" t="s">
        <v>619</v>
      </c>
      <c r="G584">
        <v>42440</v>
      </c>
      <c r="I584" t="s">
        <v>1023</v>
      </c>
      <c r="J584" t="s">
        <v>206</v>
      </c>
      <c r="K584" t="s">
        <v>146</v>
      </c>
      <c r="L584" t="s">
        <v>42</v>
      </c>
      <c r="M584">
        <v>0</v>
      </c>
      <c r="N584">
        <v>0</v>
      </c>
      <c r="O584">
        <f t="shared" si="20"/>
        <v>13</v>
      </c>
      <c r="Q584" t="s">
        <v>55</v>
      </c>
      <c r="S584" t="s">
        <v>67</v>
      </c>
      <c r="U584" t="s">
        <v>68</v>
      </c>
      <c r="W584" t="s">
        <v>146</v>
      </c>
      <c r="AD584" t="str">
        <f>INDEX(Rank,MATCH(K584,FinalID,0),1)</f>
        <v>Family</v>
      </c>
      <c r="AE584" t="s">
        <v>1025</v>
      </c>
      <c r="AF584" t="s">
        <v>148</v>
      </c>
      <c r="AG584">
        <v>3.9</v>
      </c>
      <c r="AI584" t="s">
        <v>42</v>
      </c>
      <c r="AJ584">
        <v>3.9</v>
      </c>
    </row>
    <row r="585" spans="1:36" x14ac:dyDescent="0.25">
      <c r="A585" t="s">
        <v>619</v>
      </c>
      <c r="F585" t="s">
        <v>619</v>
      </c>
      <c r="G585">
        <v>42440</v>
      </c>
      <c r="I585" t="s">
        <v>1023</v>
      </c>
      <c r="J585" t="s">
        <v>206</v>
      </c>
      <c r="K585" t="s">
        <v>621</v>
      </c>
      <c r="L585" t="s">
        <v>42</v>
      </c>
      <c r="M585">
        <v>0</v>
      </c>
      <c r="N585">
        <v>0</v>
      </c>
      <c r="O585">
        <f t="shared" si="20"/>
        <v>1</v>
      </c>
      <c r="Q585" t="s">
        <v>55</v>
      </c>
      <c r="S585" t="s">
        <v>67</v>
      </c>
      <c r="U585" t="s">
        <v>324</v>
      </c>
      <c r="W585" t="s">
        <v>621</v>
      </c>
      <c r="AD585" t="s">
        <v>24</v>
      </c>
      <c r="AE585" t="s">
        <v>1027</v>
      </c>
      <c r="AF585" t="s">
        <v>49</v>
      </c>
      <c r="AG585">
        <v>2.4</v>
      </c>
      <c r="AI585" t="s">
        <v>42</v>
      </c>
      <c r="AJ585">
        <v>2.4</v>
      </c>
    </row>
    <row r="586" spans="1:36" x14ac:dyDescent="0.25">
      <c r="A586" t="s">
        <v>619</v>
      </c>
      <c r="F586" t="s">
        <v>619</v>
      </c>
      <c r="G586">
        <v>42440</v>
      </c>
      <c r="I586" t="s">
        <v>1023</v>
      </c>
      <c r="J586" t="s">
        <v>206</v>
      </c>
      <c r="K586" t="s">
        <v>159</v>
      </c>
      <c r="L586" t="s">
        <v>42</v>
      </c>
      <c r="M586">
        <v>0</v>
      </c>
      <c r="N586">
        <v>0</v>
      </c>
      <c r="O586">
        <f t="shared" si="20"/>
        <v>13</v>
      </c>
      <c r="Q586" t="s">
        <v>55</v>
      </c>
      <c r="S586" t="s">
        <v>67</v>
      </c>
      <c r="U586" t="s">
        <v>152</v>
      </c>
      <c r="W586" t="s">
        <v>159</v>
      </c>
      <c r="AD586" t="s">
        <v>24</v>
      </c>
      <c r="AE586" t="s">
        <v>1029</v>
      </c>
      <c r="AF586" t="s">
        <v>161</v>
      </c>
      <c r="AG586">
        <v>3</v>
      </c>
      <c r="AI586" t="s">
        <v>42</v>
      </c>
      <c r="AJ586">
        <v>3</v>
      </c>
    </row>
    <row r="587" spans="1:36" x14ac:dyDescent="0.25">
      <c r="A587" t="s">
        <v>619</v>
      </c>
      <c r="F587" t="s">
        <v>619</v>
      </c>
      <c r="G587">
        <v>42440</v>
      </c>
      <c r="I587" t="s">
        <v>1023</v>
      </c>
      <c r="J587" t="s">
        <v>206</v>
      </c>
      <c r="K587" t="s">
        <v>163</v>
      </c>
      <c r="L587" t="s">
        <v>42</v>
      </c>
      <c r="M587">
        <v>0</v>
      </c>
      <c r="N587">
        <v>0</v>
      </c>
      <c r="O587">
        <f t="shared" si="20"/>
        <v>1</v>
      </c>
      <c r="Q587" t="s">
        <v>55</v>
      </c>
      <c r="S587" t="s">
        <v>67</v>
      </c>
      <c r="U587" t="s">
        <v>152</v>
      </c>
      <c r="W587" t="s">
        <v>163</v>
      </c>
      <c r="AD587" t="str">
        <f>INDEX(Rank,MATCH(K587,FinalID,0),1)</f>
        <v>Family</v>
      </c>
      <c r="AE587" t="s">
        <v>1027</v>
      </c>
      <c r="AF587" t="s">
        <v>53</v>
      </c>
      <c r="AG587">
        <v>2.5</v>
      </c>
      <c r="AI587" t="s">
        <v>42</v>
      </c>
      <c r="AJ587">
        <v>2.5</v>
      </c>
    </row>
    <row r="588" spans="1:36" x14ac:dyDescent="0.25">
      <c r="A588" t="s">
        <v>619</v>
      </c>
      <c r="F588" t="s">
        <v>619</v>
      </c>
      <c r="G588">
        <v>42440</v>
      </c>
      <c r="I588" t="s">
        <v>1023</v>
      </c>
      <c r="J588" t="s">
        <v>206</v>
      </c>
      <c r="K588" t="s">
        <v>266</v>
      </c>
      <c r="L588" t="s">
        <v>42</v>
      </c>
      <c r="M588">
        <v>0</v>
      </c>
      <c r="N588">
        <v>0</v>
      </c>
      <c r="O588">
        <f t="shared" si="20"/>
        <v>2</v>
      </c>
      <c r="Q588" t="s">
        <v>55</v>
      </c>
      <c r="S588" t="s">
        <v>67</v>
      </c>
      <c r="U588" t="s">
        <v>72</v>
      </c>
      <c r="W588" t="s">
        <v>266</v>
      </c>
      <c r="AD588" t="str">
        <f>INDEX(Rank,MATCH(K588,FinalID,0),1)</f>
        <v>Family</v>
      </c>
      <c r="AE588" t="s">
        <v>1028</v>
      </c>
      <c r="AF588" t="s">
        <v>53</v>
      </c>
      <c r="AI588" t="s">
        <v>42</v>
      </c>
    </row>
    <row r="589" spans="1:36" x14ac:dyDescent="0.25">
      <c r="A589" t="s">
        <v>619</v>
      </c>
      <c r="F589" t="s">
        <v>619</v>
      </c>
      <c r="G589">
        <v>42440</v>
      </c>
      <c r="I589" t="s">
        <v>1023</v>
      </c>
      <c r="J589" t="s">
        <v>206</v>
      </c>
      <c r="K589" t="s">
        <v>171</v>
      </c>
      <c r="L589" t="s">
        <v>42</v>
      </c>
      <c r="M589">
        <v>0</v>
      </c>
      <c r="N589">
        <v>0</v>
      </c>
      <c r="O589">
        <f t="shared" si="20"/>
        <v>26</v>
      </c>
      <c r="Q589" t="s">
        <v>55</v>
      </c>
      <c r="S589" t="s">
        <v>67</v>
      </c>
      <c r="U589" t="s">
        <v>72</v>
      </c>
      <c r="W589" t="s">
        <v>171</v>
      </c>
      <c r="AD589" t="str">
        <f>INDEX(Rank,MATCH(K589,FinalID,0),1)</f>
        <v>Family</v>
      </c>
      <c r="AE589" t="s">
        <v>1026</v>
      </c>
      <c r="AF589" t="s">
        <v>53</v>
      </c>
      <c r="AG589">
        <v>6.5</v>
      </c>
      <c r="AI589" t="s">
        <v>42</v>
      </c>
      <c r="AJ589">
        <v>6.5</v>
      </c>
    </row>
    <row r="590" spans="1:36" x14ac:dyDescent="0.25">
      <c r="A590" t="s">
        <v>619</v>
      </c>
      <c r="F590" t="s">
        <v>619</v>
      </c>
      <c r="G590">
        <v>42440</v>
      </c>
      <c r="I590" t="s">
        <v>1023</v>
      </c>
      <c r="J590" t="s">
        <v>206</v>
      </c>
      <c r="K590" t="s">
        <v>269</v>
      </c>
      <c r="L590" t="s">
        <v>42</v>
      </c>
      <c r="M590">
        <v>0</v>
      </c>
      <c r="N590">
        <v>0</v>
      </c>
      <c r="O590">
        <f t="shared" si="20"/>
        <v>2</v>
      </c>
      <c r="Q590" t="s">
        <v>55</v>
      </c>
      <c r="S590" t="s">
        <v>67</v>
      </c>
      <c r="U590" t="s">
        <v>72</v>
      </c>
      <c r="W590" t="s">
        <v>270</v>
      </c>
      <c r="AD590" t="str">
        <f>INDEX(Rank,MATCH(K590,FinalID,0),1)</f>
        <v>Family</v>
      </c>
      <c r="AE590" t="s">
        <v>1029</v>
      </c>
      <c r="AF590" t="s">
        <v>271</v>
      </c>
      <c r="AG590">
        <v>3.4</v>
      </c>
      <c r="AI590" t="s">
        <v>42</v>
      </c>
      <c r="AJ590">
        <v>3.4</v>
      </c>
    </row>
    <row r="591" spans="1:36" x14ac:dyDescent="0.25">
      <c r="A591" t="s">
        <v>619</v>
      </c>
      <c r="F591" t="s">
        <v>619</v>
      </c>
      <c r="G591">
        <v>42440</v>
      </c>
      <c r="I591" t="s">
        <v>1023</v>
      </c>
      <c r="J591" t="s">
        <v>206</v>
      </c>
      <c r="K591" t="s">
        <v>178</v>
      </c>
      <c r="L591" t="s">
        <v>42</v>
      </c>
      <c r="M591">
        <v>0</v>
      </c>
      <c r="N591">
        <v>0</v>
      </c>
      <c r="O591">
        <f t="shared" si="20"/>
        <v>5</v>
      </c>
      <c r="Q591" t="s">
        <v>55</v>
      </c>
      <c r="S591" t="s">
        <v>67</v>
      </c>
      <c r="U591" t="s">
        <v>72</v>
      </c>
      <c r="W591" t="s">
        <v>178</v>
      </c>
      <c r="AD591" t="s">
        <v>24</v>
      </c>
      <c r="AE591" t="s">
        <v>1028</v>
      </c>
      <c r="AF591" t="s">
        <v>53</v>
      </c>
      <c r="AG591">
        <v>2.7</v>
      </c>
      <c r="AI591" t="s">
        <v>42</v>
      </c>
      <c r="AJ591">
        <v>2.7</v>
      </c>
    </row>
    <row r="592" spans="1:36" x14ac:dyDescent="0.25">
      <c r="A592" t="s">
        <v>619</v>
      </c>
      <c r="F592" t="s">
        <v>619</v>
      </c>
      <c r="G592">
        <v>42440</v>
      </c>
      <c r="I592" t="s">
        <v>1023</v>
      </c>
      <c r="J592" t="s">
        <v>206</v>
      </c>
      <c r="K592" t="s">
        <v>221</v>
      </c>
      <c r="L592" t="s">
        <v>42</v>
      </c>
      <c r="M592">
        <v>0</v>
      </c>
      <c r="N592">
        <v>0</v>
      </c>
      <c r="O592">
        <f t="shared" si="20"/>
        <v>1</v>
      </c>
      <c r="Q592" t="s">
        <v>55</v>
      </c>
      <c r="S592" t="s">
        <v>67</v>
      </c>
      <c r="U592" t="s">
        <v>220</v>
      </c>
      <c r="W592" t="s">
        <v>221</v>
      </c>
      <c r="AD592" t="s">
        <v>24</v>
      </c>
      <c r="AE592" t="s">
        <v>1028</v>
      </c>
      <c r="AF592" t="s">
        <v>53</v>
      </c>
      <c r="AG592">
        <v>7.1</v>
      </c>
      <c r="AI592" t="s">
        <v>42</v>
      </c>
      <c r="AJ592">
        <v>7.1</v>
      </c>
    </row>
    <row r="593" spans="1:36" x14ac:dyDescent="0.25">
      <c r="A593" t="s">
        <v>619</v>
      </c>
      <c r="F593" t="s">
        <v>619</v>
      </c>
      <c r="G593">
        <v>42440</v>
      </c>
      <c r="I593" t="s">
        <v>1023</v>
      </c>
      <c r="J593" t="s">
        <v>206</v>
      </c>
      <c r="K593" t="s">
        <v>387</v>
      </c>
      <c r="L593" t="s">
        <v>42</v>
      </c>
      <c r="M593">
        <v>0</v>
      </c>
      <c r="N593">
        <v>0</v>
      </c>
      <c r="O593">
        <f t="shared" si="20"/>
        <v>1</v>
      </c>
      <c r="Q593" t="s">
        <v>55</v>
      </c>
      <c r="S593" t="s">
        <v>67</v>
      </c>
      <c r="U593" t="s">
        <v>220</v>
      </c>
      <c r="W593" t="s">
        <v>387</v>
      </c>
      <c r="AD593" t="s">
        <v>24</v>
      </c>
      <c r="AE593" t="s">
        <v>1028</v>
      </c>
      <c r="AF593" t="s">
        <v>53</v>
      </c>
      <c r="AG593">
        <v>4.4000000000000004</v>
      </c>
      <c r="AI593" t="s">
        <v>42</v>
      </c>
      <c r="AJ593">
        <v>4.4000000000000004</v>
      </c>
    </row>
    <row r="594" spans="1:36" x14ac:dyDescent="0.25">
      <c r="A594" t="s">
        <v>619</v>
      </c>
      <c r="F594" t="s">
        <v>619</v>
      </c>
      <c r="G594">
        <v>42440</v>
      </c>
      <c r="I594" t="s">
        <v>1023</v>
      </c>
      <c r="J594" t="s">
        <v>206</v>
      </c>
      <c r="K594" t="s">
        <v>284</v>
      </c>
      <c r="L594" t="s">
        <v>42</v>
      </c>
      <c r="M594">
        <v>0</v>
      </c>
      <c r="N594">
        <v>0</v>
      </c>
      <c r="O594">
        <f t="shared" si="20"/>
        <v>1</v>
      </c>
      <c r="Q594" t="s">
        <v>55</v>
      </c>
      <c r="S594" t="s">
        <v>67</v>
      </c>
      <c r="U594" t="s">
        <v>220</v>
      </c>
      <c r="W594" t="s">
        <v>284</v>
      </c>
      <c r="AD594" t="s">
        <v>24</v>
      </c>
      <c r="AE594" t="s">
        <v>1029</v>
      </c>
      <c r="AF594" t="s">
        <v>53</v>
      </c>
      <c r="AG594">
        <v>3.1</v>
      </c>
      <c r="AI594" t="s">
        <v>42</v>
      </c>
      <c r="AJ594">
        <v>3.1</v>
      </c>
    </row>
    <row r="595" spans="1:36" x14ac:dyDescent="0.25">
      <c r="A595" t="s">
        <v>619</v>
      </c>
      <c r="F595" t="s">
        <v>619</v>
      </c>
      <c r="G595">
        <v>42440</v>
      </c>
      <c r="I595" t="s">
        <v>1023</v>
      </c>
      <c r="J595" t="s">
        <v>206</v>
      </c>
      <c r="K595" t="s">
        <v>86</v>
      </c>
      <c r="L595" t="s">
        <v>42</v>
      </c>
      <c r="M595">
        <v>0</v>
      </c>
      <c r="N595">
        <v>0</v>
      </c>
      <c r="O595">
        <f t="shared" si="20"/>
        <v>50</v>
      </c>
      <c r="Q595" t="s">
        <v>55</v>
      </c>
      <c r="S595" t="s">
        <v>67</v>
      </c>
      <c r="U595" t="s">
        <v>80</v>
      </c>
      <c r="W595" t="s">
        <v>86</v>
      </c>
      <c r="AD595" t="s">
        <v>24</v>
      </c>
      <c r="AG595">
        <v>5.9</v>
      </c>
      <c r="AI595" t="s">
        <v>42</v>
      </c>
      <c r="AJ595">
        <v>5.9</v>
      </c>
    </row>
    <row r="596" spans="1:36" x14ac:dyDescent="0.25">
      <c r="A596" t="s">
        <v>619</v>
      </c>
      <c r="F596" t="s">
        <v>619</v>
      </c>
      <c r="G596">
        <v>42440</v>
      </c>
      <c r="I596" t="s">
        <v>1023</v>
      </c>
      <c r="J596" t="s">
        <v>206</v>
      </c>
      <c r="K596" t="s">
        <v>199</v>
      </c>
      <c r="L596" t="s">
        <v>42</v>
      </c>
      <c r="M596">
        <v>0</v>
      </c>
      <c r="N596">
        <v>0</v>
      </c>
      <c r="O596">
        <f t="shared" si="20"/>
        <v>3</v>
      </c>
      <c r="Q596" t="s">
        <v>55</v>
      </c>
      <c r="S596" t="s">
        <v>67</v>
      </c>
      <c r="U596" t="s">
        <v>80</v>
      </c>
      <c r="W596" t="s">
        <v>199</v>
      </c>
      <c r="AD596" t="s">
        <v>24</v>
      </c>
      <c r="AE596" t="s">
        <v>1026</v>
      </c>
      <c r="AF596" t="s">
        <v>53</v>
      </c>
      <c r="AG596">
        <v>2.4</v>
      </c>
      <c r="AI596" t="s">
        <v>42</v>
      </c>
      <c r="AJ596">
        <v>2.4</v>
      </c>
    </row>
    <row r="597" spans="1:36" x14ac:dyDescent="0.25">
      <c r="A597" t="s">
        <v>619</v>
      </c>
      <c r="F597" t="s">
        <v>619</v>
      </c>
      <c r="G597">
        <v>42440</v>
      </c>
      <c r="I597" t="s">
        <v>1023</v>
      </c>
      <c r="J597" t="s">
        <v>206</v>
      </c>
      <c r="K597" t="s">
        <v>203</v>
      </c>
      <c r="L597" t="s">
        <v>42</v>
      </c>
      <c r="M597">
        <v>0</v>
      </c>
      <c r="N597">
        <v>0</v>
      </c>
      <c r="O597">
        <f t="shared" si="20"/>
        <v>4</v>
      </c>
      <c r="Q597" t="s">
        <v>55</v>
      </c>
      <c r="S597" t="s">
        <v>67</v>
      </c>
      <c r="U597" t="s">
        <v>80</v>
      </c>
      <c r="W597" t="s">
        <v>203</v>
      </c>
      <c r="AD597" t="str">
        <f>INDEX(Rank,MATCH(K597,FinalID,0),1)</f>
        <v>Family</v>
      </c>
      <c r="AE597" t="s">
        <v>1025</v>
      </c>
      <c r="AF597" t="s">
        <v>53</v>
      </c>
      <c r="AG597">
        <v>8</v>
      </c>
      <c r="AI597" t="s">
        <v>42</v>
      </c>
      <c r="AJ597">
        <v>8</v>
      </c>
    </row>
    <row r="598" spans="1:36" x14ac:dyDescent="0.25">
      <c r="A598" t="s">
        <v>623</v>
      </c>
      <c r="F598" t="s">
        <v>623</v>
      </c>
      <c r="G598">
        <v>42440</v>
      </c>
      <c r="I598" t="s">
        <v>1023</v>
      </c>
      <c r="J598" t="s">
        <v>206</v>
      </c>
      <c r="K598" t="s">
        <v>211</v>
      </c>
      <c r="L598" t="s">
        <v>42</v>
      </c>
      <c r="M598">
        <v>0</v>
      </c>
      <c r="N598">
        <v>0</v>
      </c>
      <c r="O598">
        <f t="shared" si="20"/>
        <v>1</v>
      </c>
      <c r="Q598" t="s">
        <v>208</v>
      </c>
      <c r="S598" t="s">
        <v>209</v>
      </c>
      <c r="U598" t="s">
        <v>210</v>
      </c>
      <c r="W598" t="s">
        <v>211</v>
      </c>
      <c r="AD598" t="s">
        <v>24</v>
      </c>
      <c r="AE598" t="s">
        <v>1028</v>
      </c>
      <c r="AF598" t="s">
        <v>213</v>
      </c>
      <c r="AG598">
        <v>7</v>
      </c>
      <c r="AI598" t="s">
        <v>42</v>
      </c>
      <c r="AJ598">
        <v>7</v>
      </c>
    </row>
    <row r="599" spans="1:36" x14ac:dyDescent="0.25">
      <c r="A599" t="s">
        <v>623</v>
      </c>
      <c r="F599" t="s">
        <v>623</v>
      </c>
      <c r="G599">
        <v>42440</v>
      </c>
      <c r="I599" t="s">
        <v>1023</v>
      </c>
      <c r="J599" t="s">
        <v>206</v>
      </c>
      <c r="K599" t="s">
        <v>138</v>
      </c>
      <c r="L599" t="s">
        <v>42</v>
      </c>
      <c r="M599">
        <v>0</v>
      </c>
      <c r="N599">
        <v>0</v>
      </c>
      <c r="O599">
        <f t="shared" si="20"/>
        <v>1</v>
      </c>
      <c r="Q599" t="s">
        <v>55</v>
      </c>
      <c r="S599" t="s">
        <v>67</v>
      </c>
      <c r="U599" t="s">
        <v>68</v>
      </c>
      <c r="W599" t="s">
        <v>138</v>
      </c>
      <c r="AD599" t="s">
        <v>24</v>
      </c>
      <c r="AE599" t="s">
        <v>1025</v>
      </c>
      <c r="AF599" t="s">
        <v>140</v>
      </c>
      <c r="AG599">
        <v>2.2999999999999998</v>
      </c>
      <c r="AI599" t="s">
        <v>42</v>
      </c>
      <c r="AJ599">
        <v>2.2999999999999998</v>
      </c>
    </row>
    <row r="600" spans="1:36" x14ac:dyDescent="0.25">
      <c r="A600" t="s">
        <v>623</v>
      </c>
      <c r="F600" t="s">
        <v>623</v>
      </c>
      <c r="G600">
        <v>42440</v>
      </c>
      <c r="I600" t="s">
        <v>1023</v>
      </c>
      <c r="J600" t="s">
        <v>206</v>
      </c>
      <c r="K600" t="s">
        <v>142</v>
      </c>
      <c r="L600" t="s">
        <v>42</v>
      </c>
      <c r="M600">
        <v>0</v>
      </c>
      <c r="N600">
        <v>0</v>
      </c>
      <c r="O600">
        <f t="shared" si="20"/>
        <v>5</v>
      </c>
      <c r="Q600" t="s">
        <v>55</v>
      </c>
      <c r="S600" t="s">
        <v>67</v>
      </c>
      <c r="U600" t="s">
        <v>68</v>
      </c>
      <c r="W600" t="s">
        <v>142</v>
      </c>
      <c r="AD600" t="s">
        <v>24</v>
      </c>
      <c r="AE600" t="s">
        <v>1028</v>
      </c>
      <c r="AF600" t="s">
        <v>53</v>
      </c>
      <c r="AG600">
        <v>1.7</v>
      </c>
      <c r="AI600" t="s">
        <v>42</v>
      </c>
      <c r="AJ600">
        <v>1.7</v>
      </c>
    </row>
    <row r="601" spans="1:36" x14ac:dyDescent="0.25">
      <c r="A601" t="s">
        <v>623</v>
      </c>
      <c r="F601" t="s">
        <v>623</v>
      </c>
      <c r="G601">
        <v>42440</v>
      </c>
      <c r="I601" t="s">
        <v>1023</v>
      </c>
      <c r="J601" t="s">
        <v>206</v>
      </c>
      <c r="K601" t="s">
        <v>146</v>
      </c>
      <c r="L601" t="s">
        <v>42</v>
      </c>
      <c r="M601">
        <v>0</v>
      </c>
      <c r="N601">
        <v>0</v>
      </c>
      <c r="O601">
        <f t="shared" si="20"/>
        <v>6</v>
      </c>
      <c r="Q601" t="s">
        <v>55</v>
      </c>
      <c r="S601" t="s">
        <v>67</v>
      </c>
      <c r="U601" t="s">
        <v>68</v>
      </c>
      <c r="W601" t="s">
        <v>146</v>
      </c>
      <c r="AD601" t="str">
        <f>INDEX(Rank,MATCH(K601,FinalID,0),1)</f>
        <v>Family</v>
      </c>
      <c r="AE601" t="s">
        <v>1025</v>
      </c>
      <c r="AF601" t="s">
        <v>148</v>
      </c>
      <c r="AG601">
        <v>3.9</v>
      </c>
      <c r="AI601" t="s">
        <v>42</v>
      </c>
      <c r="AJ601">
        <v>3.9</v>
      </c>
    </row>
    <row r="602" spans="1:36" x14ac:dyDescent="0.25">
      <c r="A602" t="s">
        <v>623</v>
      </c>
      <c r="F602" t="s">
        <v>623</v>
      </c>
      <c r="G602">
        <v>42440</v>
      </c>
      <c r="I602" t="s">
        <v>1023</v>
      </c>
      <c r="J602" t="s">
        <v>206</v>
      </c>
      <c r="K602" t="s">
        <v>625</v>
      </c>
      <c r="L602" t="s">
        <v>42</v>
      </c>
      <c r="M602">
        <v>0</v>
      </c>
      <c r="N602">
        <v>0</v>
      </c>
      <c r="O602">
        <f t="shared" si="20"/>
        <v>2</v>
      </c>
      <c r="Q602" t="s">
        <v>55</v>
      </c>
      <c r="S602" t="s">
        <v>67</v>
      </c>
      <c r="U602" t="s">
        <v>324</v>
      </c>
      <c r="W602" t="s">
        <v>625</v>
      </c>
      <c r="AD602" t="s">
        <v>24</v>
      </c>
      <c r="AE602" t="s">
        <v>1027</v>
      </c>
      <c r="AF602" t="s">
        <v>185</v>
      </c>
      <c r="AG602">
        <v>6.3</v>
      </c>
      <c r="AI602" t="s">
        <v>42</v>
      </c>
      <c r="AJ602">
        <v>6.3</v>
      </c>
    </row>
    <row r="603" spans="1:36" x14ac:dyDescent="0.25">
      <c r="A603" t="s">
        <v>623</v>
      </c>
      <c r="F603" t="s">
        <v>623</v>
      </c>
      <c r="G603">
        <v>42440</v>
      </c>
      <c r="I603" t="s">
        <v>1023</v>
      </c>
      <c r="J603" t="s">
        <v>206</v>
      </c>
      <c r="K603" t="s">
        <v>325</v>
      </c>
      <c r="L603" t="s">
        <v>42</v>
      </c>
      <c r="M603">
        <v>0</v>
      </c>
      <c r="N603">
        <v>0</v>
      </c>
      <c r="O603">
        <f t="shared" si="20"/>
        <v>1</v>
      </c>
      <c r="Q603" t="s">
        <v>55</v>
      </c>
      <c r="S603" t="s">
        <v>67</v>
      </c>
      <c r="U603" t="s">
        <v>324</v>
      </c>
      <c r="W603" t="s">
        <v>325</v>
      </c>
      <c r="AD603" t="s">
        <v>24</v>
      </c>
      <c r="AE603" t="s">
        <v>1027</v>
      </c>
      <c r="AF603" t="s">
        <v>213</v>
      </c>
      <c r="AG603">
        <v>8.3000000000000007</v>
      </c>
      <c r="AI603" t="s">
        <v>42</v>
      </c>
      <c r="AJ603">
        <v>8.3000000000000007</v>
      </c>
    </row>
    <row r="604" spans="1:36" x14ac:dyDescent="0.25">
      <c r="A604" t="s">
        <v>623</v>
      </c>
      <c r="F604" t="s">
        <v>623</v>
      </c>
      <c r="G604">
        <v>42440</v>
      </c>
      <c r="I604" t="s">
        <v>1023</v>
      </c>
      <c r="J604" t="s">
        <v>206</v>
      </c>
      <c r="K604" t="s">
        <v>398</v>
      </c>
      <c r="L604" t="s">
        <v>42</v>
      </c>
      <c r="M604">
        <v>0</v>
      </c>
      <c r="N604">
        <v>0</v>
      </c>
      <c r="O604">
        <f t="shared" si="20"/>
        <v>1</v>
      </c>
      <c r="Q604" t="s">
        <v>55</v>
      </c>
      <c r="S604" t="s">
        <v>67</v>
      </c>
      <c r="U604" t="s">
        <v>324</v>
      </c>
      <c r="W604" t="s">
        <v>399</v>
      </c>
      <c r="AD604" t="s">
        <v>24</v>
      </c>
      <c r="AE604" t="s">
        <v>1027</v>
      </c>
      <c r="AF604" t="s">
        <v>49</v>
      </c>
      <c r="AG604">
        <v>2.2000000000000002</v>
      </c>
      <c r="AI604" t="s">
        <v>42</v>
      </c>
      <c r="AJ604">
        <v>2.2000000000000002</v>
      </c>
    </row>
    <row r="605" spans="1:36" x14ac:dyDescent="0.25">
      <c r="A605" t="s">
        <v>623</v>
      </c>
      <c r="F605" t="s">
        <v>623</v>
      </c>
      <c r="G605">
        <v>42440</v>
      </c>
      <c r="I605" t="s">
        <v>1023</v>
      </c>
      <c r="J605" t="s">
        <v>206</v>
      </c>
      <c r="K605" t="s">
        <v>171</v>
      </c>
      <c r="L605" t="s">
        <v>42</v>
      </c>
      <c r="M605">
        <v>0</v>
      </c>
      <c r="N605">
        <v>0</v>
      </c>
      <c r="O605">
        <f t="shared" si="20"/>
        <v>29</v>
      </c>
      <c r="Q605" t="s">
        <v>55</v>
      </c>
      <c r="S605" t="s">
        <v>67</v>
      </c>
      <c r="U605" t="s">
        <v>72</v>
      </c>
      <c r="W605" t="s">
        <v>171</v>
      </c>
      <c r="AD605" t="str">
        <f>INDEX(Rank,MATCH(K605,FinalID,0),1)</f>
        <v>Family</v>
      </c>
      <c r="AE605" t="s">
        <v>1026</v>
      </c>
      <c r="AF605" t="s">
        <v>53</v>
      </c>
      <c r="AG605">
        <v>6.5</v>
      </c>
      <c r="AI605" t="s">
        <v>42</v>
      </c>
      <c r="AJ605">
        <v>6.5</v>
      </c>
    </row>
    <row r="606" spans="1:36" x14ac:dyDescent="0.25">
      <c r="A606" t="s">
        <v>623</v>
      </c>
      <c r="F606" t="s">
        <v>623</v>
      </c>
      <c r="G606">
        <v>42440</v>
      </c>
      <c r="I606" t="s">
        <v>1023</v>
      </c>
      <c r="J606" t="s">
        <v>206</v>
      </c>
      <c r="K606" t="s">
        <v>73</v>
      </c>
      <c r="L606" t="s">
        <v>42</v>
      </c>
      <c r="M606">
        <v>0</v>
      </c>
      <c r="N606">
        <v>0</v>
      </c>
      <c r="O606">
        <f t="shared" si="20"/>
        <v>4</v>
      </c>
      <c r="Q606" t="s">
        <v>55</v>
      </c>
      <c r="S606" t="s">
        <v>67</v>
      </c>
      <c r="U606" t="s">
        <v>72</v>
      </c>
      <c r="W606" t="s">
        <v>73</v>
      </c>
      <c r="AD606" t="s">
        <v>24</v>
      </c>
      <c r="AE606" t="s">
        <v>1027</v>
      </c>
      <c r="AF606" t="s">
        <v>77</v>
      </c>
      <c r="AG606">
        <v>4.7</v>
      </c>
      <c r="AI606" t="s">
        <v>42</v>
      </c>
      <c r="AJ606">
        <v>4.7</v>
      </c>
    </row>
    <row r="607" spans="1:36" x14ac:dyDescent="0.25">
      <c r="A607" t="s">
        <v>623</v>
      </c>
      <c r="F607" t="s">
        <v>623</v>
      </c>
      <c r="G607">
        <v>42440</v>
      </c>
      <c r="I607" t="s">
        <v>1023</v>
      </c>
      <c r="J607" t="s">
        <v>206</v>
      </c>
      <c r="K607" t="s">
        <v>269</v>
      </c>
      <c r="L607" t="s">
        <v>42</v>
      </c>
      <c r="M607">
        <v>0</v>
      </c>
      <c r="N607">
        <v>0</v>
      </c>
      <c r="O607">
        <f t="shared" si="20"/>
        <v>4</v>
      </c>
      <c r="Q607" t="s">
        <v>55</v>
      </c>
      <c r="S607" t="s">
        <v>67</v>
      </c>
      <c r="U607" t="s">
        <v>72</v>
      </c>
      <c r="W607" t="s">
        <v>270</v>
      </c>
      <c r="AD607" t="s">
        <v>24</v>
      </c>
      <c r="AE607" t="s">
        <v>1029</v>
      </c>
      <c r="AF607" t="s">
        <v>271</v>
      </c>
      <c r="AG607">
        <v>3.4</v>
      </c>
      <c r="AI607" t="s">
        <v>42</v>
      </c>
      <c r="AJ607">
        <v>3.4</v>
      </c>
    </row>
    <row r="608" spans="1:36" x14ac:dyDescent="0.25">
      <c r="A608" t="s">
        <v>623</v>
      </c>
      <c r="F608" t="s">
        <v>623</v>
      </c>
      <c r="G608">
        <v>42440</v>
      </c>
      <c r="I608" t="s">
        <v>1023</v>
      </c>
      <c r="J608" t="s">
        <v>206</v>
      </c>
      <c r="K608" t="s">
        <v>181</v>
      </c>
      <c r="L608" t="s">
        <v>42</v>
      </c>
      <c r="M608">
        <v>0</v>
      </c>
      <c r="N608">
        <v>0</v>
      </c>
      <c r="O608">
        <f t="shared" si="20"/>
        <v>10</v>
      </c>
      <c r="Q608" t="s">
        <v>55</v>
      </c>
      <c r="S608" t="s">
        <v>67</v>
      </c>
      <c r="U608" t="s">
        <v>72</v>
      </c>
      <c r="W608" t="s">
        <v>181</v>
      </c>
      <c r="AD608" t="str">
        <f>INDEX(Rank,MATCH(K608,FinalID,0),1)</f>
        <v>Family</v>
      </c>
      <c r="AE608" t="s">
        <v>1026</v>
      </c>
      <c r="AF608" t="s">
        <v>53</v>
      </c>
      <c r="AG608">
        <v>1.8</v>
      </c>
      <c r="AI608" t="s">
        <v>42</v>
      </c>
      <c r="AJ608">
        <v>1.8</v>
      </c>
    </row>
    <row r="609" spans="1:36" x14ac:dyDescent="0.25">
      <c r="A609" t="s">
        <v>623</v>
      </c>
      <c r="F609" t="s">
        <v>623</v>
      </c>
      <c r="G609">
        <v>42440</v>
      </c>
      <c r="I609" t="s">
        <v>1023</v>
      </c>
      <c r="J609" t="s">
        <v>206</v>
      </c>
      <c r="K609" t="s">
        <v>178</v>
      </c>
      <c r="L609" t="s">
        <v>42</v>
      </c>
      <c r="M609">
        <v>0</v>
      </c>
      <c r="N609">
        <v>0</v>
      </c>
      <c r="O609">
        <f t="shared" si="20"/>
        <v>1</v>
      </c>
      <c r="Q609" t="s">
        <v>55</v>
      </c>
      <c r="S609" t="s">
        <v>67</v>
      </c>
      <c r="U609" t="s">
        <v>72</v>
      </c>
      <c r="W609" t="s">
        <v>178</v>
      </c>
      <c r="AD609" t="s">
        <v>24</v>
      </c>
      <c r="AE609" t="s">
        <v>1028</v>
      </c>
      <c r="AF609" t="s">
        <v>53</v>
      </c>
      <c r="AG609">
        <v>2.7</v>
      </c>
      <c r="AI609" t="s">
        <v>42</v>
      </c>
      <c r="AJ609">
        <v>2.7</v>
      </c>
    </row>
    <row r="610" spans="1:36" x14ac:dyDescent="0.25">
      <c r="A610" t="s">
        <v>623</v>
      </c>
      <c r="F610" t="s">
        <v>623</v>
      </c>
      <c r="G610">
        <v>42440</v>
      </c>
      <c r="I610" t="s">
        <v>1023</v>
      </c>
      <c r="J610" t="s">
        <v>206</v>
      </c>
      <c r="K610" t="s">
        <v>221</v>
      </c>
      <c r="L610" t="s">
        <v>42</v>
      </c>
      <c r="M610">
        <v>0</v>
      </c>
      <c r="N610">
        <v>0</v>
      </c>
      <c r="O610">
        <f t="shared" si="20"/>
        <v>4</v>
      </c>
      <c r="Q610" t="s">
        <v>55</v>
      </c>
      <c r="S610" t="s">
        <v>67</v>
      </c>
      <c r="U610" t="s">
        <v>220</v>
      </c>
      <c r="W610" t="s">
        <v>221</v>
      </c>
      <c r="AD610" t="s">
        <v>24</v>
      </c>
      <c r="AE610" t="s">
        <v>1028</v>
      </c>
      <c r="AF610" t="s">
        <v>53</v>
      </c>
      <c r="AG610">
        <v>7.1</v>
      </c>
      <c r="AI610" t="s">
        <v>42</v>
      </c>
      <c r="AJ610">
        <v>7.1</v>
      </c>
    </row>
    <row r="611" spans="1:36" x14ac:dyDescent="0.25">
      <c r="A611" t="s">
        <v>623</v>
      </c>
      <c r="F611" t="s">
        <v>623</v>
      </c>
      <c r="G611">
        <v>42440</v>
      </c>
      <c r="I611" t="s">
        <v>1023</v>
      </c>
      <c r="J611" t="s">
        <v>206</v>
      </c>
      <c r="K611" t="s">
        <v>440</v>
      </c>
      <c r="L611" t="s">
        <v>42</v>
      </c>
      <c r="M611">
        <v>0</v>
      </c>
      <c r="N611">
        <v>0</v>
      </c>
      <c r="O611">
        <f t="shared" si="20"/>
        <v>1</v>
      </c>
      <c r="Q611" t="s">
        <v>55</v>
      </c>
      <c r="S611" t="s">
        <v>67</v>
      </c>
      <c r="U611" t="s">
        <v>220</v>
      </c>
      <c r="W611" t="s">
        <v>440</v>
      </c>
      <c r="AD611" t="str">
        <f>INDEX(Rank,MATCH(K611,FinalID,0),1)</f>
        <v>Family</v>
      </c>
      <c r="AE611" t="s">
        <v>1025</v>
      </c>
      <c r="AF611" t="s">
        <v>442</v>
      </c>
      <c r="AG611">
        <v>4.0999999999999996</v>
      </c>
      <c r="AI611" t="s">
        <v>42</v>
      </c>
      <c r="AJ611">
        <v>4.0999999999999996</v>
      </c>
    </row>
    <row r="612" spans="1:36" x14ac:dyDescent="0.25">
      <c r="A612" t="s">
        <v>623</v>
      </c>
      <c r="F612" t="s">
        <v>623</v>
      </c>
      <c r="G612">
        <v>42440</v>
      </c>
      <c r="I612" t="s">
        <v>1023</v>
      </c>
      <c r="J612" t="s">
        <v>206</v>
      </c>
      <c r="K612" t="s">
        <v>387</v>
      </c>
      <c r="L612" t="s">
        <v>42</v>
      </c>
      <c r="M612">
        <v>0</v>
      </c>
      <c r="N612">
        <v>0</v>
      </c>
      <c r="O612">
        <f t="shared" si="20"/>
        <v>1</v>
      </c>
      <c r="Q612" t="s">
        <v>55</v>
      </c>
      <c r="S612" t="s">
        <v>67</v>
      </c>
      <c r="U612" t="s">
        <v>220</v>
      </c>
      <c r="W612" t="s">
        <v>387</v>
      </c>
      <c r="AD612" t="s">
        <v>24</v>
      </c>
      <c r="AE612" t="s">
        <v>1028</v>
      </c>
      <c r="AF612" t="s">
        <v>53</v>
      </c>
      <c r="AG612">
        <v>4.4000000000000004</v>
      </c>
      <c r="AI612" t="s">
        <v>42</v>
      </c>
      <c r="AJ612">
        <v>4.4000000000000004</v>
      </c>
    </row>
    <row r="613" spans="1:36" x14ac:dyDescent="0.25">
      <c r="A613" t="s">
        <v>623</v>
      </c>
      <c r="F613" t="s">
        <v>623</v>
      </c>
      <c r="G613">
        <v>42440</v>
      </c>
      <c r="I613" t="s">
        <v>1023</v>
      </c>
      <c r="J613" t="s">
        <v>206</v>
      </c>
      <c r="K613" t="s">
        <v>86</v>
      </c>
      <c r="L613" t="s">
        <v>42</v>
      </c>
      <c r="M613">
        <v>0</v>
      </c>
      <c r="N613">
        <v>0</v>
      </c>
      <c r="O613">
        <f t="shared" si="20"/>
        <v>40</v>
      </c>
      <c r="Q613" t="s">
        <v>55</v>
      </c>
      <c r="S613" t="s">
        <v>67</v>
      </c>
      <c r="U613" t="s">
        <v>80</v>
      </c>
      <c r="W613" t="s">
        <v>86</v>
      </c>
      <c r="AD613" t="s">
        <v>24</v>
      </c>
      <c r="AG613">
        <v>5.9</v>
      </c>
      <c r="AI613" t="s">
        <v>42</v>
      </c>
      <c r="AJ613">
        <v>5.9</v>
      </c>
    </row>
    <row r="614" spans="1:36" x14ac:dyDescent="0.25">
      <c r="A614" t="s">
        <v>623</v>
      </c>
      <c r="F614" t="s">
        <v>623</v>
      </c>
      <c r="G614">
        <v>42440</v>
      </c>
      <c r="I614" t="s">
        <v>1023</v>
      </c>
      <c r="J614" t="s">
        <v>206</v>
      </c>
      <c r="K614" t="s">
        <v>199</v>
      </c>
      <c r="L614" t="s">
        <v>42</v>
      </c>
      <c r="M614">
        <v>0</v>
      </c>
      <c r="N614">
        <v>0</v>
      </c>
      <c r="O614">
        <f t="shared" si="20"/>
        <v>3</v>
      </c>
      <c r="Q614" t="s">
        <v>55</v>
      </c>
      <c r="S614" t="s">
        <v>67</v>
      </c>
      <c r="U614" t="s">
        <v>80</v>
      </c>
      <c r="W614" t="s">
        <v>199</v>
      </c>
      <c r="AD614" t="s">
        <v>24</v>
      </c>
      <c r="AE614" t="s">
        <v>1026</v>
      </c>
      <c r="AF614" t="s">
        <v>53</v>
      </c>
      <c r="AG614">
        <v>2.4</v>
      </c>
      <c r="AI614" t="s">
        <v>42</v>
      </c>
      <c r="AJ614">
        <v>2.4</v>
      </c>
    </row>
    <row r="615" spans="1:36" x14ac:dyDescent="0.25">
      <c r="A615" t="s">
        <v>623</v>
      </c>
      <c r="F615" t="s">
        <v>623</v>
      </c>
      <c r="G615">
        <v>42440</v>
      </c>
      <c r="I615" t="s">
        <v>1023</v>
      </c>
      <c r="J615" t="s">
        <v>206</v>
      </c>
      <c r="K615" t="s">
        <v>203</v>
      </c>
      <c r="L615" t="s">
        <v>42</v>
      </c>
      <c r="M615">
        <v>0</v>
      </c>
      <c r="N615">
        <v>0</v>
      </c>
      <c r="O615">
        <f t="shared" si="20"/>
        <v>7</v>
      </c>
      <c r="Q615" t="s">
        <v>55</v>
      </c>
      <c r="S615" t="s">
        <v>67</v>
      </c>
      <c r="U615" t="s">
        <v>80</v>
      </c>
      <c r="W615" t="s">
        <v>203</v>
      </c>
      <c r="AD615" t="str">
        <f>INDEX(Rank,MATCH(K615,FinalID,0),1)</f>
        <v>Family</v>
      </c>
      <c r="AE615" t="s">
        <v>1025</v>
      </c>
      <c r="AF615" t="s">
        <v>53</v>
      </c>
      <c r="AG615">
        <v>8</v>
      </c>
      <c r="AI615" t="s">
        <v>42</v>
      </c>
      <c r="AJ615">
        <v>8</v>
      </c>
    </row>
    <row r="616" spans="1:36" x14ac:dyDescent="0.25">
      <c r="A616" t="s">
        <v>630</v>
      </c>
      <c r="F616" t="s">
        <v>630</v>
      </c>
      <c r="G616">
        <v>42444</v>
      </c>
      <c r="I616" t="s">
        <v>1023</v>
      </c>
      <c r="J616" t="s">
        <v>206</v>
      </c>
      <c r="K616" t="s">
        <v>336</v>
      </c>
      <c r="L616" t="s">
        <v>42</v>
      </c>
      <c r="M616">
        <v>0</v>
      </c>
      <c r="N616">
        <v>0</v>
      </c>
      <c r="O616">
        <f t="shared" si="20"/>
        <v>4</v>
      </c>
      <c r="Q616" t="s">
        <v>333</v>
      </c>
      <c r="S616" t="s">
        <v>334</v>
      </c>
      <c r="U616" t="s">
        <v>335</v>
      </c>
      <c r="W616" t="s">
        <v>336</v>
      </c>
      <c r="AD616" t="str">
        <f>INDEX(Rank,MATCH(K616,FinalID,0),1)</f>
        <v>Family</v>
      </c>
      <c r="AE616" t="s">
        <v>1027</v>
      </c>
      <c r="AF616" t="s">
        <v>61</v>
      </c>
      <c r="AG616">
        <v>9.3000000000000007</v>
      </c>
      <c r="AI616" t="s">
        <v>42</v>
      </c>
      <c r="AJ616">
        <v>9.3000000000000007</v>
      </c>
    </row>
    <row r="617" spans="1:36" x14ac:dyDescent="0.25">
      <c r="A617" t="s">
        <v>630</v>
      </c>
      <c r="F617" t="s">
        <v>630</v>
      </c>
      <c r="G617">
        <v>42444</v>
      </c>
      <c r="I617" t="s">
        <v>1023</v>
      </c>
      <c r="J617" t="s">
        <v>206</v>
      </c>
      <c r="K617" t="s">
        <v>242</v>
      </c>
      <c r="L617" t="s">
        <v>42</v>
      </c>
      <c r="M617">
        <v>0</v>
      </c>
      <c r="N617">
        <v>0</v>
      </c>
      <c r="O617">
        <f t="shared" si="20"/>
        <v>2</v>
      </c>
      <c r="Q617" t="s">
        <v>44</v>
      </c>
      <c r="S617" t="s">
        <v>45</v>
      </c>
      <c r="U617" t="s">
        <v>243</v>
      </c>
      <c r="W617" t="s">
        <v>244</v>
      </c>
      <c r="AD617" t="str">
        <f>INDEX(Rank,MATCH(K617,FinalID,0),1)</f>
        <v>Family</v>
      </c>
      <c r="AE617" t="s">
        <v>1025</v>
      </c>
      <c r="AF617" t="s">
        <v>49</v>
      </c>
      <c r="AG617">
        <v>6.6</v>
      </c>
      <c r="AI617" t="s">
        <v>42</v>
      </c>
      <c r="AJ617">
        <v>6.6</v>
      </c>
    </row>
    <row r="618" spans="1:36" x14ac:dyDescent="0.25">
      <c r="A618" t="s">
        <v>630</v>
      </c>
      <c r="F618" t="s">
        <v>630</v>
      </c>
      <c r="G618">
        <v>42444</v>
      </c>
      <c r="I618" t="s">
        <v>1023</v>
      </c>
      <c r="J618" t="s">
        <v>206</v>
      </c>
      <c r="K618" t="s">
        <v>64</v>
      </c>
      <c r="L618" t="s">
        <v>42</v>
      </c>
      <c r="M618">
        <v>0</v>
      </c>
      <c r="N618">
        <v>0</v>
      </c>
      <c r="O618">
        <f t="shared" si="20"/>
        <v>1</v>
      </c>
      <c r="Q618" t="s">
        <v>55</v>
      </c>
      <c r="S618" t="s">
        <v>56</v>
      </c>
      <c r="U618" t="s">
        <v>63</v>
      </c>
      <c r="W618" t="s">
        <v>64</v>
      </c>
      <c r="AD618" t="s">
        <v>24</v>
      </c>
      <c r="AE618" t="s">
        <v>1025</v>
      </c>
      <c r="AF618" t="s">
        <v>61</v>
      </c>
      <c r="AG618">
        <v>2.6</v>
      </c>
      <c r="AI618" t="s">
        <v>42</v>
      </c>
      <c r="AJ618">
        <v>2.6</v>
      </c>
    </row>
    <row r="619" spans="1:36" x14ac:dyDescent="0.25">
      <c r="A619" t="s">
        <v>630</v>
      </c>
      <c r="F619" t="s">
        <v>630</v>
      </c>
      <c r="G619">
        <v>42444</v>
      </c>
      <c r="I619" t="s">
        <v>1023</v>
      </c>
      <c r="J619" t="s">
        <v>206</v>
      </c>
      <c r="K619" t="s">
        <v>138</v>
      </c>
      <c r="L619" t="s">
        <v>42</v>
      </c>
      <c r="M619">
        <v>0</v>
      </c>
      <c r="N619">
        <v>0</v>
      </c>
      <c r="O619">
        <f t="shared" si="20"/>
        <v>2</v>
      </c>
      <c r="Q619" t="s">
        <v>55</v>
      </c>
      <c r="S619" t="s">
        <v>67</v>
      </c>
      <c r="U619" t="s">
        <v>68</v>
      </c>
      <c r="W619" t="s">
        <v>138</v>
      </c>
      <c r="AD619" t="s">
        <v>24</v>
      </c>
      <c r="AE619" t="s">
        <v>1025</v>
      </c>
      <c r="AF619" t="s">
        <v>140</v>
      </c>
      <c r="AG619">
        <v>2.2999999999999998</v>
      </c>
      <c r="AI619" t="s">
        <v>42</v>
      </c>
      <c r="AJ619">
        <v>2.2999999999999998</v>
      </c>
    </row>
    <row r="620" spans="1:36" x14ac:dyDescent="0.25">
      <c r="A620" t="s">
        <v>630</v>
      </c>
      <c r="F620" t="s">
        <v>630</v>
      </c>
      <c r="G620">
        <v>42444</v>
      </c>
      <c r="I620" t="s">
        <v>1023</v>
      </c>
      <c r="J620" t="s">
        <v>206</v>
      </c>
      <c r="K620" t="s">
        <v>146</v>
      </c>
      <c r="L620" t="s">
        <v>42</v>
      </c>
      <c r="M620">
        <v>0</v>
      </c>
      <c r="N620">
        <v>0</v>
      </c>
      <c r="O620">
        <f t="shared" si="20"/>
        <v>21</v>
      </c>
      <c r="Q620" t="s">
        <v>55</v>
      </c>
      <c r="S620" t="s">
        <v>67</v>
      </c>
      <c r="U620" t="s">
        <v>68</v>
      </c>
      <c r="W620" t="s">
        <v>146</v>
      </c>
      <c r="AD620" t="s">
        <v>24</v>
      </c>
      <c r="AE620" t="s">
        <v>1025</v>
      </c>
      <c r="AF620" t="s">
        <v>148</v>
      </c>
      <c r="AG620">
        <v>3.9</v>
      </c>
      <c r="AI620" t="s">
        <v>42</v>
      </c>
      <c r="AJ620">
        <v>3.9</v>
      </c>
    </row>
    <row r="621" spans="1:36" x14ac:dyDescent="0.25">
      <c r="A621" t="s">
        <v>630</v>
      </c>
      <c r="F621" t="s">
        <v>630</v>
      </c>
      <c r="G621">
        <v>42444</v>
      </c>
      <c r="I621" t="s">
        <v>1023</v>
      </c>
      <c r="J621" t="s">
        <v>206</v>
      </c>
      <c r="K621" t="s">
        <v>621</v>
      </c>
      <c r="L621" t="s">
        <v>42</v>
      </c>
      <c r="M621">
        <v>0</v>
      </c>
      <c r="N621">
        <v>0</v>
      </c>
      <c r="O621">
        <f t="shared" si="20"/>
        <v>1</v>
      </c>
      <c r="Q621" t="s">
        <v>55</v>
      </c>
      <c r="S621" t="s">
        <v>67</v>
      </c>
      <c r="U621" t="s">
        <v>324</v>
      </c>
      <c r="W621" t="s">
        <v>621</v>
      </c>
      <c r="AD621" t="s">
        <v>24</v>
      </c>
      <c r="AE621" t="s">
        <v>1027</v>
      </c>
      <c r="AF621" t="s">
        <v>49</v>
      </c>
      <c r="AG621">
        <v>2.4</v>
      </c>
      <c r="AI621" t="s">
        <v>42</v>
      </c>
      <c r="AJ621">
        <v>2.4</v>
      </c>
    </row>
    <row r="622" spans="1:36" x14ac:dyDescent="0.25">
      <c r="A622" t="s">
        <v>630</v>
      </c>
      <c r="F622" t="s">
        <v>630</v>
      </c>
      <c r="G622">
        <v>42444</v>
      </c>
      <c r="I622" t="s">
        <v>1023</v>
      </c>
      <c r="J622" t="s">
        <v>206</v>
      </c>
      <c r="K622" t="s">
        <v>374</v>
      </c>
      <c r="L622" t="s">
        <v>42</v>
      </c>
      <c r="M622">
        <v>0</v>
      </c>
      <c r="N622">
        <v>0</v>
      </c>
      <c r="O622">
        <f t="shared" si="20"/>
        <v>1</v>
      </c>
      <c r="Q622" t="s">
        <v>55</v>
      </c>
      <c r="S622" t="s">
        <v>67</v>
      </c>
      <c r="U622" t="s">
        <v>373</v>
      </c>
      <c r="W622" t="s">
        <v>374</v>
      </c>
      <c r="AD622" t="s">
        <v>24</v>
      </c>
      <c r="AE622" t="s">
        <v>1027</v>
      </c>
      <c r="AF622" t="s">
        <v>376</v>
      </c>
      <c r="AG622">
        <v>1.4</v>
      </c>
      <c r="AI622" t="s">
        <v>42</v>
      </c>
      <c r="AJ622">
        <v>1.4</v>
      </c>
    </row>
    <row r="623" spans="1:36" x14ac:dyDescent="0.25">
      <c r="A623" t="s">
        <v>630</v>
      </c>
      <c r="F623" t="s">
        <v>630</v>
      </c>
      <c r="G623">
        <v>42444</v>
      </c>
      <c r="I623" t="s">
        <v>1023</v>
      </c>
      <c r="J623" t="s">
        <v>206</v>
      </c>
      <c r="K623" t="s">
        <v>266</v>
      </c>
      <c r="L623" t="s">
        <v>42</v>
      </c>
      <c r="M623">
        <v>0</v>
      </c>
      <c r="N623">
        <v>0</v>
      </c>
      <c r="O623">
        <f t="shared" si="20"/>
        <v>1</v>
      </c>
      <c r="Q623" t="s">
        <v>55</v>
      </c>
      <c r="S623" t="s">
        <v>67</v>
      </c>
      <c r="U623" t="s">
        <v>72</v>
      </c>
      <c r="W623" t="s">
        <v>266</v>
      </c>
      <c r="AD623" t="s">
        <v>24</v>
      </c>
      <c r="AE623" t="s">
        <v>1028</v>
      </c>
      <c r="AF623" t="s">
        <v>53</v>
      </c>
      <c r="AI623" t="s">
        <v>42</v>
      </c>
    </row>
    <row r="624" spans="1:36" x14ac:dyDescent="0.25">
      <c r="A624" t="s">
        <v>630</v>
      </c>
      <c r="F624" t="s">
        <v>630</v>
      </c>
      <c r="G624">
        <v>42444</v>
      </c>
      <c r="I624" t="s">
        <v>1023</v>
      </c>
      <c r="J624" t="s">
        <v>206</v>
      </c>
      <c r="K624" t="s">
        <v>171</v>
      </c>
      <c r="L624" t="s">
        <v>42</v>
      </c>
      <c r="M624">
        <v>0</v>
      </c>
      <c r="N624">
        <v>0</v>
      </c>
      <c r="O624">
        <f t="shared" si="20"/>
        <v>24</v>
      </c>
      <c r="Q624" t="s">
        <v>55</v>
      </c>
      <c r="S624" t="s">
        <v>67</v>
      </c>
      <c r="U624" t="s">
        <v>72</v>
      </c>
      <c r="W624" t="s">
        <v>171</v>
      </c>
      <c r="AD624" t="str">
        <f>INDEX(Rank,MATCH(K624,FinalID,0),1)</f>
        <v>Family</v>
      </c>
      <c r="AE624" t="s">
        <v>1026</v>
      </c>
      <c r="AF624" t="s">
        <v>53</v>
      </c>
      <c r="AG624">
        <v>6.5</v>
      </c>
      <c r="AI624" t="s">
        <v>42</v>
      </c>
      <c r="AJ624">
        <v>6.5</v>
      </c>
    </row>
    <row r="625" spans="1:36" x14ac:dyDescent="0.25">
      <c r="A625" t="s">
        <v>630</v>
      </c>
      <c r="F625" t="s">
        <v>630</v>
      </c>
      <c r="G625">
        <v>42444</v>
      </c>
      <c r="I625" t="s">
        <v>1023</v>
      </c>
      <c r="J625" t="s">
        <v>206</v>
      </c>
      <c r="K625" t="s">
        <v>181</v>
      </c>
      <c r="L625" t="s">
        <v>42</v>
      </c>
      <c r="M625">
        <v>0</v>
      </c>
      <c r="N625">
        <v>0</v>
      </c>
      <c r="O625">
        <f t="shared" si="20"/>
        <v>21</v>
      </c>
      <c r="Q625" t="s">
        <v>55</v>
      </c>
      <c r="S625" t="s">
        <v>67</v>
      </c>
      <c r="U625" t="s">
        <v>72</v>
      </c>
      <c r="W625" t="s">
        <v>181</v>
      </c>
      <c r="AD625" t="str">
        <f>INDEX(Rank,MATCH(K625,FinalID,0),1)</f>
        <v>Family</v>
      </c>
      <c r="AE625" t="s">
        <v>1026</v>
      </c>
      <c r="AF625" t="s">
        <v>53</v>
      </c>
      <c r="AG625">
        <v>1.8</v>
      </c>
      <c r="AI625" t="s">
        <v>42</v>
      </c>
      <c r="AJ625">
        <v>1.8</v>
      </c>
    </row>
    <row r="626" spans="1:36" x14ac:dyDescent="0.25">
      <c r="A626" t="s">
        <v>630</v>
      </c>
      <c r="F626" t="s">
        <v>630</v>
      </c>
      <c r="G626">
        <v>42444</v>
      </c>
      <c r="I626" t="s">
        <v>1023</v>
      </c>
      <c r="J626" t="s">
        <v>206</v>
      </c>
      <c r="K626" t="s">
        <v>360</v>
      </c>
      <c r="L626" t="s">
        <v>42</v>
      </c>
      <c r="M626">
        <v>0</v>
      </c>
      <c r="N626">
        <v>0</v>
      </c>
      <c r="O626">
        <f t="shared" si="20"/>
        <v>1</v>
      </c>
      <c r="Q626" t="s">
        <v>55</v>
      </c>
      <c r="S626" t="s">
        <v>67</v>
      </c>
      <c r="U626" t="s">
        <v>72</v>
      </c>
      <c r="W626" t="s">
        <v>360</v>
      </c>
      <c r="AD626" t="s">
        <v>24</v>
      </c>
      <c r="AE626" t="s">
        <v>1027</v>
      </c>
      <c r="AF626" t="s">
        <v>53</v>
      </c>
      <c r="AG626">
        <v>2.1</v>
      </c>
      <c r="AI626" t="s">
        <v>42</v>
      </c>
      <c r="AJ626">
        <v>2.1</v>
      </c>
    </row>
    <row r="627" spans="1:36" x14ac:dyDescent="0.25">
      <c r="A627" t="s">
        <v>630</v>
      </c>
      <c r="F627" t="s">
        <v>630</v>
      </c>
      <c r="G627">
        <v>42444</v>
      </c>
      <c r="I627" t="s">
        <v>1023</v>
      </c>
      <c r="J627" t="s">
        <v>206</v>
      </c>
      <c r="K627" t="s">
        <v>631</v>
      </c>
      <c r="L627" t="s">
        <v>42</v>
      </c>
      <c r="M627">
        <v>0</v>
      </c>
      <c r="N627">
        <v>0</v>
      </c>
      <c r="O627">
        <f t="shared" si="20"/>
        <v>11</v>
      </c>
      <c r="Q627" t="s">
        <v>55</v>
      </c>
      <c r="S627" t="s">
        <v>67</v>
      </c>
      <c r="U627" t="s">
        <v>220</v>
      </c>
      <c r="W627" t="s">
        <v>221</v>
      </c>
      <c r="AD627" t="s">
        <v>24</v>
      </c>
      <c r="AE627" t="s">
        <v>1028</v>
      </c>
      <c r="AF627" t="s">
        <v>53</v>
      </c>
      <c r="AG627">
        <v>7.1</v>
      </c>
      <c r="AI627" t="s">
        <v>42</v>
      </c>
      <c r="AJ627">
        <v>7.1</v>
      </c>
    </row>
    <row r="628" spans="1:36" x14ac:dyDescent="0.25">
      <c r="A628" t="s">
        <v>630</v>
      </c>
      <c r="F628" t="s">
        <v>630</v>
      </c>
      <c r="G628">
        <v>42444</v>
      </c>
      <c r="I628" t="s">
        <v>1023</v>
      </c>
      <c r="J628" t="s">
        <v>206</v>
      </c>
      <c r="K628" t="s">
        <v>387</v>
      </c>
      <c r="L628" t="s">
        <v>42</v>
      </c>
      <c r="M628">
        <v>0</v>
      </c>
      <c r="N628">
        <v>0</v>
      </c>
      <c r="O628">
        <f t="shared" si="20"/>
        <v>2</v>
      </c>
      <c r="Q628" t="s">
        <v>55</v>
      </c>
      <c r="S628" t="s">
        <v>67</v>
      </c>
      <c r="U628" t="s">
        <v>220</v>
      </c>
      <c r="W628" t="s">
        <v>387</v>
      </c>
      <c r="AD628" t="s">
        <v>24</v>
      </c>
      <c r="AE628" t="s">
        <v>1028</v>
      </c>
      <c r="AF628" t="s">
        <v>53</v>
      </c>
      <c r="AG628">
        <v>4.4000000000000004</v>
      </c>
      <c r="AI628" t="s">
        <v>42</v>
      </c>
      <c r="AJ628">
        <v>4.4000000000000004</v>
      </c>
    </row>
    <row r="629" spans="1:36" x14ac:dyDescent="0.25">
      <c r="A629" t="s">
        <v>630</v>
      </c>
      <c r="F629" t="s">
        <v>630</v>
      </c>
      <c r="G629">
        <v>42444</v>
      </c>
      <c r="I629" t="s">
        <v>1023</v>
      </c>
      <c r="J629" t="s">
        <v>206</v>
      </c>
      <c r="K629" t="s">
        <v>86</v>
      </c>
      <c r="L629" t="s">
        <v>42</v>
      </c>
      <c r="M629">
        <v>0</v>
      </c>
      <c r="N629">
        <v>0</v>
      </c>
      <c r="O629">
        <f t="shared" si="20"/>
        <v>28</v>
      </c>
      <c r="Q629" t="s">
        <v>55</v>
      </c>
      <c r="S629" t="s">
        <v>67</v>
      </c>
      <c r="U629" t="s">
        <v>80</v>
      </c>
      <c r="W629" t="s">
        <v>86</v>
      </c>
      <c r="AD629" t="s">
        <v>24</v>
      </c>
      <c r="AG629">
        <v>5.9</v>
      </c>
      <c r="AI629" t="s">
        <v>42</v>
      </c>
      <c r="AJ629">
        <v>5.9</v>
      </c>
    </row>
    <row r="630" spans="1:36" x14ac:dyDescent="0.25">
      <c r="A630" t="s">
        <v>630</v>
      </c>
      <c r="F630" t="s">
        <v>630</v>
      </c>
      <c r="G630">
        <v>42444</v>
      </c>
      <c r="I630" t="s">
        <v>1023</v>
      </c>
      <c r="J630" t="s">
        <v>206</v>
      </c>
      <c r="K630" t="s">
        <v>279</v>
      </c>
      <c r="L630" t="s">
        <v>42</v>
      </c>
      <c r="M630">
        <v>0</v>
      </c>
      <c r="N630">
        <v>0</v>
      </c>
      <c r="O630">
        <f t="shared" si="20"/>
        <v>1</v>
      </c>
      <c r="Q630" t="s">
        <v>55</v>
      </c>
      <c r="S630" t="s">
        <v>67</v>
      </c>
      <c r="U630" t="s">
        <v>80</v>
      </c>
      <c r="W630" t="s">
        <v>279</v>
      </c>
      <c r="AD630" t="s">
        <v>24</v>
      </c>
      <c r="AE630" t="s">
        <v>1027</v>
      </c>
      <c r="AF630" t="s">
        <v>53</v>
      </c>
      <c r="AG630">
        <v>7.4</v>
      </c>
      <c r="AI630" t="s">
        <v>42</v>
      </c>
      <c r="AJ630">
        <v>7.4</v>
      </c>
    </row>
    <row r="631" spans="1:36" x14ac:dyDescent="0.25">
      <c r="A631" t="s">
        <v>630</v>
      </c>
      <c r="F631" t="s">
        <v>630</v>
      </c>
      <c r="G631">
        <v>42444</v>
      </c>
      <c r="I631" t="s">
        <v>1023</v>
      </c>
      <c r="J631" t="s">
        <v>206</v>
      </c>
      <c r="K631" t="s">
        <v>199</v>
      </c>
      <c r="L631" t="s">
        <v>42</v>
      </c>
      <c r="M631">
        <v>0</v>
      </c>
      <c r="N631">
        <v>0</v>
      </c>
      <c r="O631">
        <f t="shared" si="20"/>
        <v>1</v>
      </c>
      <c r="Q631" t="s">
        <v>55</v>
      </c>
      <c r="S631" t="s">
        <v>67</v>
      </c>
      <c r="U631" t="s">
        <v>80</v>
      </c>
      <c r="W631" t="s">
        <v>199</v>
      </c>
      <c r="AD631" t="str">
        <f>INDEX(Rank,MATCH(K631,FinalID,0),1)</f>
        <v>Family</v>
      </c>
      <c r="AE631" t="s">
        <v>1026</v>
      </c>
      <c r="AF631" t="s">
        <v>53</v>
      </c>
      <c r="AG631">
        <v>2.4</v>
      </c>
      <c r="AI631" t="s">
        <v>42</v>
      </c>
      <c r="AJ631">
        <v>2.4</v>
      </c>
    </row>
    <row r="632" spans="1:36" x14ac:dyDescent="0.25">
      <c r="A632" t="s">
        <v>630</v>
      </c>
      <c r="F632" t="s">
        <v>630</v>
      </c>
      <c r="G632">
        <v>42444</v>
      </c>
      <c r="I632" t="s">
        <v>1023</v>
      </c>
      <c r="J632" t="s">
        <v>206</v>
      </c>
      <c r="K632" t="s">
        <v>203</v>
      </c>
      <c r="L632" t="s">
        <v>42</v>
      </c>
      <c r="M632">
        <v>0</v>
      </c>
      <c r="N632">
        <v>0</v>
      </c>
      <c r="O632">
        <f t="shared" si="20"/>
        <v>7</v>
      </c>
      <c r="Q632" t="s">
        <v>55</v>
      </c>
      <c r="S632" t="s">
        <v>67</v>
      </c>
      <c r="U632" t="s">
        <v>80</v>
      </c>
      <c r="W632" t="s">
        <v>203</v>
      </c>
      <c r="AD632" t="str">
        <f>INDEX(Rank,MATCH(K632,FinalID,0),1)</f>
        <v>Family</v>
      </c>
      <c r="AE632" t="s">
        <v>1025</v>
      </c>
      <c r="AF632" t="s">
        <v>53</v>
      </c>
      <c r="AG632">
        <v>8</v>
      </c>
      <c r="AI632" t="s">
        <v>42</v>
      </c>
      <c r="AJ632">
        <v>8</v>
      </c>
    </row>
    <row r="633" spans="1:36" x14ac:dyDescent="0.25">
      <c r="A633" t="s">
        <v>632</v>
      </c>
      <c r="F633" t="s">
        <v>632</v>
      </c>
      <c r="G633">
        <v>42440</v>
      </c>
      <c r="I633" t="s">
        <v>1023</v>
      </c>
      <c r="J633" t="s">
        <v>206</v>
      </c>
      <c r="K633" t="s">
        <v>336</v>
      </c>
      <c r="L633" t="s">
        <v>42</v>
      </c>
      <c r="M633">
        <v>0</v>
      </c>
      <c r="N633">
        <v>0</v>
      </c>
      <c r="O633">
        <f t="shared" si="20"/>
        <v>1</v>
      </c>
      <c r="Q633" t="s">
        <v>333</v>
      </c>
      <c r="S633" t="s">
        <v>334</v>
      </c>
      <c r="U633" t="s">
        <v>335</v>
      </c>
      <c r="W633" t="s">
        <v>336</v>
      </c>
      <c r="AD633" t="str">
        <f>INDEX(Rank,MATCH(K633,FinalID,0),1)</f>
        <v>Family</v>
      </c>
      <c r="AE633" t="s">
        <v>1027</v>
      </c>
      <c r="AF633" t="s">
        <v>61</v>
      </c>
      <c r="AG633">
        <v>9.3000000000000007</v>
      </c>
      <c r="AI633" t="s">
        <v>42</v>
      </c>
      <c r="AJ633">
        <v>9.3000000000000007</v>
      </c>
    </row>
    <row r="634" spans="1:36" x14ac:dyDescent="0.25">
      <c r="A634" t="s">
        <v>632</v>
      </c>
      <c r="F634" t="s">
        <v>632</v>
      </c>
      <c r="G634">
        <v>42440</v>
      </c>
      <c r="I634" t="s">
        <v>1023</v>
      </c>
      <c r="J634" t="s">
        <v>206</v>
      </c>
      <c r="K634" t="s">
        <v>313</v>
      </c>
      <c r="L634" t="s">
        <v>42</v>
      </c>
      <c r="M634">
        <v>0</v>
      </c>
      <c r="N634">
        <v>0</v>
      </c>
      <c r="O634">
        <f t="shared" si="20"/>
        <v>1</v>
      </c>
      <c r="Q634" t="s">
        <v>208</v>
      </c>
      <c r="S634" t="s">
        <v>209</v>
      </c>
      <c r="U634" t="s">
        <v>210</v>
      </c>
      <c r="W634" t="s">
        <v>313</v>
      </c>
      <c r="AD634" t="s">
        <v>24</v>
      </c>
      <c r="AE634" t="s">
        <v>1028</v>
      </c>
      <c r="AF634" t="s">
        <v>213</v>
      </c>
      <c r="AG634">
        <v>7</v>
      </c>
      <c r="AI634" t="s">
        <v>42</v>
      </c>
      <c r="AJ634">
        <v>7</v>
      </c>
    </row>
    <row r="635" spans="1:36" x14ac:dyDescent="0.25">
      <c r="A635" t="s">
        <v>632</v>
      </c>
      <c r="F635" t="s">
        <v>632</v>
      </c>
      <c r="G635">
        <v>42440</v>
      </c>
      <c r="I635" t="s">
        <v>1023</v>
      </c>
      <c r="J635" t="s">
        <v>206</v>
      </c>
      <c r="K635" t="s">
        <v>635</v>
      </c>
      <c r="L635" t="s">
        <v>42</v>
      </c>
      <c r="M635">
        <v>0</v>
      </c>
      <c r="N635">
        <v>0</v>
      </c>
      <c r="O635">
        <f t="shared" si="20"/>
        <v>1</v>
      </c>
      <c r="Q635" t="s">
        <v>55</v>
      </c>
      <c r="S635" t="s">
        <v>56</v>
      </c>
      <c r="U635" t="s">
        <v>634</v>
      </c>
      <c r="W635" t="s">
        <v>635</v>
      </c>
      <c r="AD635" t="s">
        <v>24</v>
      </c>
      <c r="AE635" t="s">
        <v>1029</v>
      </c>
      <c r="AF635" t="s">
        <v>61</v>
      </c>
      <c r="AG635">
        <v>2.8</v>
      </c>
      <c r="AI635" t="s">
        <v>42</v>
      </c>
      <c r="AJ635">
        <v>2.8</v>
      </c>
    </row>
    <row r="636" spans="1:36" x14ac:dyDescent="0.25">
      <c r="A636" t="s">
        <v>632</v>
      </c>
      <c r="F636" t="s">
        <v>632</v>
      </c>
      <c r="G636">
        <v>42440</v>
      </c>
      <c r="I636" t="s">
        <v>1023</v>
      </c>
      <c r="J636" t="s">
        <v>206</v>
      </c>
      <c r="K636" t="s">
        <v>131</v>
      </c>
      <c r="L636" t="s">
        <v>42</v>
      </c>
      <c r="M636">
        <v>0</v>
      </c>
      <c r="N636">
        <v>0</v>
      </c>
      <c r="O636">
        <f t="shared" si="20"/>
        <v>1</v>
      </c>
      <c r="Q636" t="s">
        <v>55</v>
      </c>
      <c r="S636" t="s">
        <v>67</v>
      </c>
      <c r="U636" t="s">
        <v>68</v>
      </c>
      <c r="W636" t="s">
        <v>131</v>
      </c>
      <c r="AD636" t="s">
        <v>24</v>
      </c>
      <c r="AE636" t="s">
        <v>1025</v>
      </c>
      <c r="AF636" t="s">
        <v>133</v>
      </c>
      <c r="AG636">
        <v>2.6</v>
      </c>
      <c r="AI636" t="s">
        <v>42</v>
      </c>
      <c r="AJ636">
        <v>2.6</v>
      </c>
    </row>
    <row r="637" spans="1:36" x14ac:dyDescent="0.25">
      <c r="A637" t="s">
        <v>632</v>
      </c>
      <c r="F637" t="s">
        <v>632</v>
      </c>
      <c r="G637">
        <v>42440</v>
      </c>
      <c r="I637" t="s">
        <v>1023</v>
      </c>
      <c r="J637" t="s">
        <v>206</v>
      </c>
      <c r="K637" t="s">
        <v>142</v>
      </c>
      <c r="L637" t="s">
        <v>42</v>
      </c>
      <c r="M637">
        <v>0</v>
      </c>
      <c r="N637">
        <v>0</v>
      </c>
      <c r="O637">
        <f t="shared" si="20"/>
        <v>5</v>
      </c>
      <c r="Q637" t="s">
        <v>55</v>
      </c>
      <c r="S637" t="s">
        <v>67</v>
      </c>
      <c r="U637" t="s">
        <v>68</v>
      </c>
      <c r="W637" t="s">
        <v>142</v>
      </c>
      <c r="AD637" t="s">
        <v>24</v>
      </c>
      <c r="AE637" t="s">
        <v>1028</v>
      </c>
      <c r="AF637" t="s">
        <v>53</v>
      </c>
      <c r="AG637">
        <v>1.7</v>
      </c>
      <c r="AI637" t="s">
        <v>42</v>
      </c>
      <c r="AJ637">
        <v>1.7</v>
      </c>
    </row>
    <row r="638" spans="1:36" x14ac:dyDescent="0.25">
      <c r="A638" t="s">
        <v>632</v>
      </c>
      <c r="F638" t="s">
        <v>632</v>
      </c>
      <c r="G638">
        <v>42440</v>
      </c>
      <c r="I638" t="s">
        <v>1023</v>
      </c>
      <c r="J638" t="s">
        <v>206</v>
      </c>
      <c r="K638" t="s">
        <v>146</v>
      </c>
      <c r="L638" t="s">
        <v>42</v>
      </c>
      <c r="M638">
        <v>0</v>
      </c>
      <c r="N638">
        <v>0</v>
      </c>
      <c r="O638">
        <f t="shared" si="20"/>
        <v>28</v>
      </c>
      <c r="Q638" t="s">
        <v>55</v>
      </c>
      <c r="S638" t="s">
        <v>67</v>
      </c>
      <c r="U638" t="s">
        <v>68</v>
      </c>
      <c r="W638" t="s">
        <v>146</v>
      </c>
      <c r="AD638" t="str">
        <f>INDEX(Rank,MATCH(K638,FinalID,0),1)</f>
        <v>Family</v>
      </c>
      <c r="AE638" t="s">
        <v>1025</v>
      </c>
      <c r="AF638" t="s">
        <v>148</v>
      </c>
      <c r="AG638">
        <v>3.9</v>
      </c>
      <c r="AI638" t="s">
        <v>42</v>
      </c>
      <c r="AJ638">
        <v>3.9</v>
      </c>
    </row>
    <row r="639" spans="1:36" x14ac:dyDescent="0.25">
      <c r="A639" t="s">
        <v>632</v>
      </c>
      <c r="F639" t="s">
        <v>632</v>
      </c>
      <c r="G639">
        <v>42440</v>
      </c>
      <c r="I639" t="s">
        <v>1023</v>
      </c>
      <c r="J639" t="s">
        <v>206</v>
      </c>
      <c r="K639" t="s">
        <v>318</v>
      </c>
      <c r="L639" t="s">
        <v>42</v>
      </c>
      <c r="M639">
        <v>0</v>
      </c>
      <c r="N639">
        <v>0</v>
      </c>
      <c r="O639">
        <f t="shared" si="20"/>
        <v>6</v>
      </c>
      <c r="Q639" t="s">
        <v>55</v>
      </c>
      <c r="S639" t="s">
        <v>67</v>
      </c>
      <c r="U639" t="s">
        <v>68</v>
      </c>
      <c r="W639" t="s">
        <v>318</v>
      </c>
      <c r="AD639" t="s">
        <v>24</v>
      </c>
      <c r="AE639" t="s">
        <v>1026</v>
      </c>
      <c r="AF639" t="s">
        <v>136</v>
      </c>
      <c r="AG639">
        <v>2.5</v>
      </c>
      <c r="AI639" t="s">
        <v>42</v>
      </c>
      <c r="AJ639">
        <v>2.5</v>
      </c>
    </row>
    <row r="640" spans="1:36" x14ac:dyDescent="0.25">
      <c r="A640" t="s">
        <v>632</v>
      </c>
      <c r="F640" t="s">
        <v>632</v>
      </c>
      <c r="G640">
        <v>42440</v>
      </c>
      <c r="I640" t="s">
        <v>1023</v>
      </c>
      <c r="J640" t="s">
        <v>206</v>
      </c>
      <c r="K640" t="s">
        <v>523</v>
      </c>
      <c r="L640" t="s">
        <v>42</v>
      </c>
      <c r="M640">
        <v>0</v>
      </c>
      <c r="N640">
        <v>0</v>
      </c>
      <c r="O640">
        <f t="shared" si="20"/>
        <v>1</v>
      </c>
      <c r="Q640" t="s">
        <v>55</v>
      </c>
      <c r="S640" t="s">
        <v>67</v>
      </c>
      <c r="U640" t="s">
        <v>152</v>
      </c>
      <c r="W640" t="s">
        <v>159</v>
      </c>
      <c r="AD640" t="s">
        <v>24</v>
      </c>
      <c r="AE640" t="s">
        <v>1029</v>
      </c>
      <c r="AF640" t="s">
        <v>161</v>
      </c>
      <c r="AG640">
        <v>3</v>
      </c>
      <c r="AI640" t="s">
        <v>42</v>
      </c>
      <c r="AJ640">
        <v>3</v>
      </c>
    </row>
    <row r="641" spans="1:36" x14ac:dyDescent="0.25">
      <c r="A641" t="s">
        <v>632</v>
      </c>
      <c r="F641" t="s">
        <v>632</v>
      </c>
      <c r="G641">
        <v>42440</v>
      </c>
      <c r="I641" t="s">
        <v>1023</v>
      </c>
      <c r="J641" t="s">
        <v>206</v>
      </c>
      <c r="K641" t="s">
        <v>266</v>
      </c>
      <c r="L641" t="s">
        <v>42</v>
      </c>
      <c r="M641">
        <v>0</v>
      </c>
      <c r="N641">
        <v>0</v>
      </c>
      <c r="O641">
        <f t="shared" si="20"/>
        <v>1</v>
      </c>
      <c r="Q641" t="s">
        <v>55</v>
      </c>
      <c r="S641" t="s">
        <v>67</v>
      </c>
      <c r="U641" t="s">
        <v>72</v>
      </c>
      <c r="W641" t="s">
        <v>266</v>
      </c>
      <c r="AD641" t="str">
        <f>INDEX(Rank,MATCH(K641,FinalID,0),1)</f>
        <v>Family</v>
      </c>
      <c r="AE641" t="s">
        <v>1028</v>
      </c>
      <c r="AF641" t="s">
        <v>53</v>
      </c>
      <c r="AI641" t="s">
        <v>42</v>
      </c>
    </row>
    <row r="642" spans="1:36" x14ac:dyDescent="0.25">
      <c r="A642" t="s">
        <v>632</v>
      </c>
      <c r="F642" t="s">
        <v>632</v>
      </c>
      <c r="G642">
        <v>42440</v>
      </c>
      <c r="I642" t="s">
        <v>1023</v>
      </c>
      <c r="J642" t="s">
        <v>206</v>
      </c>
      <c r="K642" t="s">
        <v>171</v>
      </c>
      <c r="L642" t="s">
        <v>42</v>
      </c>
      <c r="M642">
        <v>0</v>
      </c>
      <c r="N642">
        <v>0</v>
      </c>
      <c r="O642">
        <f t="shared" ref="O642:O705" si="21">SUMIFS(Count,StationID,A642,SampleID,F642,CollDate,G642,ModTaxa,K642)</f>
        <v>18</v>
      </c>
      <c r="Q642" t="s">
        <v>55</v>
      </c>
      <c r="S642" t="s">
        <v>67</v>
      </c>
      <c r="U642" t="s">
        <v>72</v>
      </c>
      <c r="W642" t="s">
        <v>171</v>
      </c>
      <c r="AD642" t="str">
        <f>INDEX(Rank,MATCH(K642,FinalID,0),1)</f>
        <v>Family</v>
      </c>
      <c r="AE642" t="s">
        <v>1026</v>
      </c>
      <c r="AF642" t="s">
        <v>53</v>
      </c>
      <c r="AG642">
        <v>6.5</v>
      </c>
      <c r="AI642" t="s">
        <v>42</v>
      </c>
      <c r="AJ642">
        <v>6.5</v>
      </c>
    </row>
    <row r="643" spans="1:36" x14ac:dyDescent="0.25">
      <c r="A643" t="s">
        <v>632</v>
      </c>
      <c r="F643" t="s">
        <v>632</v>
      </c>
      <c r="G643">
        <v>42440</v>
      </c>
      <c r="I643" t="s">
        <v>1023</v>
      </c>
      <c r="J643" t="s">
        <v>206</v>
      </c>
      <c r="K643" t="s">
        <v>181</v>
      </c>
      <c r="L643" t="s">
        <v>42</v>
      </c>
      <c r="M643">
        <v>0</v>
      </c>
      <c r="N643">
        <v>0</v>
      </c>
      <c r="O643">
        <f t="shared" si="21"/>
        <v>7</v>
      </c>
      <c r="Q643" t="s">
        <v>55</v>
      </c>
      <c r="S643" t="s">
        <v>67</v>
      </c>
      <c r="U643" t="s">
        <v>72</v>
      </c>
      <c r="W643" t="s">
        <v>181</v>
      </c>
      <c r="AD643" t="str">
        <f>INDEX(Rank,MATCH(K643,FinalID,0),1)</f>
        <v>Family</v>
      </c>
      <c r="AE643" t="s">
        <v>1026</v>
      </c>
      <c r="AF643" t="s">
        <v>53</v>
      </c>
      <c r="AG643">
        <v>1.8</v>
      </c>
      <c r="AI643" t="s">
        <v>42</v>
      </c>
      <c r="AJ643">
        <v>1.8</v>
      </c>
    </row>
    <row r="644" spans="1:36" x14ac:dyDescent="0.25">
      <c r="A644" t="s">
        <v>632</v>
      </c>
      <c r="F644" t="s">
        <v>632</v>
      </c>
      <c r="G644">
        <v>42440</v>
      </c>
      <c r="I644" t="s">
        <v>1023</v>
      </c>
      <c r="J644" t="s">
        <v>206</v>
      </c>
      <c r="K644" t="s">
        <v>357</v>
      </c>
      <c r="L644" t="s">
        <v>42</v>
      </c>
      <c r="M644">
        <v>0</v>
      </c>
      <c r="N644">
        <v>0</v>
      </c>
      <c r="O644">
        <f t="shared" si="21"/>
        <v>1</v>
      </c>
      <c r="Q644" t="s">
        <v>55</v>
      </c>
      <c r="S644" t="s">
        <v>67</v>
      </c>
      <c r="U644" t="s">
        <v>72</v>
      </c>
      <c r="W644" t="s">
        <v>357</v>
      </c>
      <c r="AD644" t="s">
        <v>24</v>
      </c>
      <c r="AE644" t="s">
        <v>1028</v>
      </c>
      <c r="AF644" t="s">
        <v>53</v>
      </c>
      <c r="AG644">
        <v>4.7</v>
      </c>
      <c r="AI644" t="s">
        <v>42</v>
      </c>
      <c r="AJ644">
        <v>4.7</v>
      </c>
    </row>
    <row r="645" spans="1:36" x14ac:dyDescent="0.25">
      <c r="A645" t="s">
        <v>632</v>
      </c>
      <c r="F645" t="s">
        <v>632</v>
      </c>
      <c r="G645">
        <v>42440</v>
      </c>
      <c r="I645" t="s">
        <v>1023</v>
      </c>
      <c r="J645" t="s">
        <v>206</v>
      </c>
      <c r="K645" t="s">
        <v>360</v>
      </c>
      <c r="L645" t="s">
        <v>42</v>
      </c>
      <c r="M645">
        <v>0</v>
      </c>
      <c r="N645">
        <v>0</v>
      </c>
      <c r="O645">
        <f t="shared" si="21"/>
        <v>1</v>
      </c>
      <c r="Q645" t="s">
        <v>55</v>
      </c>
      <c r="S645" t="s">
        <v>67</v>
      </c>
      <c r="U645" t="s">
        <v>72</v>
      </c>
      <c r="W645" t="s">
        <v>360</v>
      </c>
      <c r="AD645" t="s">
        <v>24</v>
      </c>
      <c r="AE645" t="s">
        <v>1027</v>
      </c>
      <c r="AF645" t="s">
        <v>53</v>
      </c>
      <c r="AG645">
        <v>2.1</v>
      </c>
      <c r="AI645" t="s">
        <v>42</v>
      </c>
      <c r="AJ645">
        <v>2.1</v>
      </c>
    </row>
    <row r="646" spans="1:36" x14ac:dyDescent="0.25">
      <c r="A646" t="s">
        <v>632</v>
      </c>
      <c r="F646" t="s">
        <v>632</v>
      </c>
      <c r="G646">
        <v>42440</v>
      </c>
      <c r="I646" t="s">
        <v>1023</v>
      </c>
      <c r="J646" t="s">
        <v>206</v>
      </c>
      <c r="K646" t="s">
        <v>178</v>
      </c>
      <c r="L646" t="s">
        <v>42</v>
      </c>
      <c r="M646">
        <v>0</v>
      </c>
      <c r="N646">
        <v>0</v>
      </c>
      <c r="O646">
        <f t="shared" si="21"/>
        <v>5</v>
      </c>
      <c r="Q646" t="s">
        <v>55</v>
      </c>
      <c r="S646" t="s">
        <v>67</v>
      </c>
      <c r="U646" t="s">
        <v>72</v>
      </c>
      <c r="W646" t="s">
        <v>178</v>
      </c>
      <c r="AD646" t="s">
        <v>24</v>
      </c>
      <c r="AE646" t="s">
        <v>1028</v>
      </c>
      <c r="AF646" t="s">
        <v>53</v>
      </c>
      <c r="AG646">
        <v>2.7</v>
      </c>
      <c r="AI646" t="s">
        <v>42</v>
      </c>
      <c r="AJ646">
        <v>2.7</v>
      </c>
    </row>
    <row r="647" spans="1:36" x14ac:dyDescent="0.25">
      <c r="A647" t="s">
        <v>632</v>
      </c>
      <c r="F647" t="s">
        <v>632</v>
      </c>
      <c r="G647">
        <v>42440</v>
      </c>
      <c r="I647" t="s">
        <v>1023</v>
      </c>
      <c r="J647" t="s">
        <v>206</v>
      </c>
      <c r="K647" t="s">
        <v>221</v>
      </c>
      <c r="L647" t="s">
        <v>42</v>
      </c>
      <c r="M647">
        <v>0</v>
      </c>
      <c r="N647">
        <v>0</v>
      </c>
      <c r="O647">
        <f t="shared" si="21"/>
        <v>1</v>
      </c>
      <c r="Q647" t="s">
        <v>55</v>
      </c>
      <c r="S647" t="s">
        <v>67</v>
      </c>
      <c r="U647" t="s">
        <v>220</v>
      </c>
      <c r="W647" t="s">
        <v>221</v>
      </c>
      <c r="AD647" t="s">
        <v>24</v>
      </c>
      <c r="AE647" t="s">
        <v>1028</v>
      </c>
      <c r="AF647" t="s">
        <v>53</v>
      </c>
      <c r="AG647">
        <v>7.1</v>
      </c>
      <c r="AI647" t="s">
        <v>42</v>
      </c>
      <c r="AJ647">
        <v>7.1</v>
      </c>
    </row>
    <row r="648" spans="1:36" x14ac:dyDescent="0.25">
      <c r="A648" t="s">
        <v>632</v>
      </c>
      <c r="F648" t="s">
        <v>632</v>
      </c>
      <c r="G648">
        <v>42440</v>
      </c>
      <c r="I648" t="s">
        <v>1023</v>
      </c>
      <c r="J648" t="s">
        <v>206</v>
      </c>
      <c r="K648" t="s">
        <v>86</v>
      </c>
      <c r="L648" t="s">
        <v>42</v>
      </c>
      <c r="M648">
        <v>0</v>
      </c>
      <c r="N648">
        <v>0</v>
      </c>
      <c r="O648">
        <f t="shared" si="21"/>
        <v>31</v>
      </c>
      <c r="Q648" t="s">
        <v>55</v>
      </c>
      <c r="S648" t="s">
        <v>67</v>
      </c>
      <c r="U648" t="s">
        <v>80</v>
      </c>
      <c r="W648" t="s">
        <v>86</v>
      </c>
      <c r="AD648" t="s">
        <v>24</v>
      </c>
      <c r="AG648">
        <v>5.9</v>
      </c>
      <c r="AI648" t="s">
        <v>42</v>
      </c>
      <c r="AJ648">
        <v>5.9</v>
      </c>
    </row>
    <row r="649" spans="1:36" x14ac:dyDescent="0.25">
      <c r="A649" t="s">
        <v>632</v>
      </c>
      <c r="F649" t="s">
        <v>632</v>
      </c>
      <c r="G649">
        <v>42440</v>
      </c>
      <c r="I649" t="s">
        <v>1023</v>
      </c>
      <c r="J649" t="s">
        <v>206</v>
      </c>
      <c r="K649" t="s">
        <v>199</v>
      </c>
      <c r="L649" t="s">
        <v>42</v>
      </c>
      <c r="M649">
        <v>0</v>
      </c>
      <c r="N649">
        <v>0</v>
      </c>
      <c r="O649">
        <f t="shared" si="21"/>
        <v>2</v>
      </c>
      <c r="Q649" t="s">
        <v>55</v>
      </c>
      <c r="S649" t="s">
        <v>67</v>
      </c>
      <c r="U649" t="s">
        <v>80</v>
      </c>
      <c r="W649" t="s">
        <v>199</v>
      </c>
      <c r="AD649" t="s">
        <v>24</v>
      </c>
      <c r="AE649" t="s">
        <v>1026</v>
      </c>
      <c r="AF649" t="s">
        <v>53</v>
      </c>
      <c r="AG649">
        <v>2.4</v>
      </c>
      <c r="AI649" t="s">
        <v>42</v>
      </c>
      <c r="AJ649">
        <v>2.4</v>
      </c>
    </row>
    <row r="650" spans="1:36" x14ac:dyDescent="0.25">
      <c r="A650" t="s">
        <v>632</v>
      </c>
      <c r="F650" t="s">
        <v>632</v>
      </c>
      <c r="G650">
        <v>42440</v>
      </c>
      <c r="I650" t="s">
        <v>1023</v>
      </c>
      <c r="J650" t="s">
        <v>206</v>
      </c>
      <c r="K650" t="s">
        <v>203</v>
      </c>
      <c r="L650" t="s">
        <v>42</v>
      </c>
      <c r="M650">
        <v>0</v>
      </c>
      <c r="N650">
        <v>0</v>
      </c>
      <c r="O650">
        <f t="shared" si="21"/>
        <v>5</v>
      </c>
      <c r="Q650" t="s">
        <v>55</v>
      </c>
      <c r="S650" t="s">
        <v>67</v>
      </c>
      <c r="U650" t="s">
        <v>80</v>
      </c>
      <c r="W650" t="s">
        <v>203</v>
      </c>
      <c r="AD650" t="str">
        <f>INDEX(Rank,MATCH(K650,FinalID,0),1)</f>
        <v>Family</v>
      </c>
      <c r="AE650" t="s">
        <v>1025</v>
      </c>
      <c r="AF650" t="s">
        <v>53</v>
      </c>
      <c r="AG650">
        <v>8</v>
      </c>
      <c r="AI650" t="s">
        <v>42</v>
      </c>
      <c r="AJ650">
        <v>8</v>
      </c>
    </row>
    <row r="651" spans="1:36" x14ac:dyDescent="0.25">
      <c r="A651" t="s">
        <v>637</v>
      </c>
      <c r="F651" t="s">
        <v>637</v>
      </c>
      <c r="G651">
        <v>42453</v>
      </c>
      <c r="I651" t="s">
        <v>1023</v>
      </c>
      <c r="J651" t="s">
        <v>40</v>
      </c>
      <c r="K651" t="s">
        <v>290</v>
      </c>
      <c r="L651" t="s">
        <v>42</v>
      </c>
      <c r="M651">
        <v>0</v>
      </c>
      <c r="N651">
        <v>0</v>
      </c>
      <c r="O651">
        <f t="shared" si="21"/>
        <v>9</v>
      </c>
      <c r="Q651" t="s">
        <v>55</v>
      </c>
      <c r="S651" t="s">
        <v>67</v>
      </c>
      <c r="U651" t="s">
        <v>57</v>
      </c>
      <c r="W651" t="s">
        <v>290</v>
      </c>
      <c r="AD651" t="s">
        <v>24</v>
      </c>
      <c r="AG651">
        <v>0.4</v>
      </c>
      <c r="AI651" t="s">
        <v>42</v>
      </c>
      <c r="AJ651">
        <v>0.4</v>
      </c>
    </row>
    <row r="652" spans="1:36" x14ac:dyDescent="0.25">
      <c r="A652" t="s">
        <v>637</v>
      </c>
      <c r="F652" t="s">
        <v>637</v>
      </c>
      <c r="G652">
        <v>42453</v>
      </c>
      <c r="I652" t="s">
        <v>1023</v>
      </c>
      <c r="J652" t="s">
        <v>40</v>
      </c>
      <c r="K652" t="s">
        <v>64</v>
      </c>
      <c r="L652" t="s">
        <v>42</v>
      </c>
      <c r="M652">
        <v>0</v>
      </c>
      <c r="N652">
        <v>0</v>
      </c>
      <c r="O652">
        <f t="shared" si="21"/>
        <v>13</v>
      </c>
      <c r="Q652" t="s">
        <v>55</v>
      </c>
      <c r="S652" t="s">
        <v>56</v>
      </c>
      <c r="U652" t="s">
        <v>63</v>
      </c>
      <c r="W652" t="s">
        <v>64</v>
      </c>
      <c r="AD652" t="s">
        <v>24</v>
      </c>
      <c r="AE652" t="s">
        <v>1025</v>
      </c>
      <c r="AF652" t="s">
        <v>61</v>
      </c>
      <c r="AG652">
        <v>2.6</v>
      </c>
      <c r="AI652" t="s">
        <v>42</v>
      </c>
      <c r="AJ652">
        <v>2.6</v>
      </c>
    </row>
    <row r="653" spans="1:36" x14ac:dyDescent="0.25">
      <c r="A653" t="s">
        <v>637</v>
      </c>
      <c r="F653" t="s">
        <v>637</v>
      </c>
      <c r="G653">
        <v>42453</v>
      </c>
      <c r="I653" t="s">
        <v>1023</v>
      </c>
      <c r="J653" t="s">
        <v>40</v>
      </c>
      <c r="K653" t="s">
        <v>537</v>
      </c>
      <c r="L653" t="s">
        <v>42</v>
      </c>
      <c r="M653">
        <v>0</v>
      </c>
      <c r="N653">
        <v>0</v>
      </c>
      <c r="O653">
        <f t="shared" si="21"/>
        <v>4</v>
      </c>
      <c r="Q653" t="s">
        <v>55</v>
      </c>
      <c r="S653" t="s">
        <v>67</v>
      </c>
      <c r="U653" t="s">
        <v>536</v>
      </c>
      <c r="W653" t="s">
        <v>537</v>
      </c>
      <c r="AD653" t="s">
        <v>24</v>
      </c>
      <c r="AG653">
        <v>4.8</v>
      </c>
      <c r="AI653" t="s">
        <v>42</v>
      </c>
      <c r="AJ653">
        <v>4.8</v>
      </c>
    </row>
    <row r="654" spans="1:36" x14ac:dyDescent="0.25">
      <c r="A654" t="s">
        <v>637</v>
      </c>
      <c r="F654" t="s">
        <v>637</v>
      </c>
      <c r="G654">
        <v>42453</v>
      </c>
      <c r="I654" t="s">
        <v>1023</v>
      </c>
      <c r="J654" t="s">
        <v>40</v>
      </c>
      <c r="K654" t="s">
        <v>374</v>
      </c>
      <c r="L654" t="s">
        <v>42</v>
      </c>
      <c r="M654">
        <v>0</v>
      </c>
      <c r="N654">
        <v>0</v>
      </c>
      <c r="O654">
        <f t="shared" si="21"/>
        <v>1</v>
      </c>
      <c r="Q654" t="s">
        <v>55</v>
      </c>
      <c r="S654" t="s">
        <v>67</v>
      </c>
      <c r="U654" t="s">
        <v>373</v>
      </c>
      <c r="W654" t="s">
        <v>374</v>
      </c>
      <c r="AD654" t="s">
        <v>24</v>
      </c>
      <c r="AE654" t="s">
        <v>1027</v>
      </c>
      <c r="AF654" t="s">
        <v>376</v>
      </c>
      <c r="AG654">
        <v>1.4</v>
      </c>
      <c r="AI654" t="s">
        <v>42</v>
      </c>
      <c r="AJ654">
        <v>1.4</v>
      </c>
    </row>
    <row r="655" spans="1:36" x14ac:dyDescent="0.25">
      <c r="A655" t="s">
        <v>637</v>
      </c>
      <c r="F655" t="s">
        <v>637</v>
      </c>
      <c r="G655">
        <v>42453</v>
      </c>
      <c r="I655" t="s">
        <v>1023</v>
      </c>
      <c r="J655" t="s">
        <v>40</v>
      </c>
      <c r="K655" t="s">
        <v>269</v>
      </c>
      <c r="L655" t="s">
        <v>42</v>
      </c>
      <c r="M655">
        <v>0</v>
      </c>
      <c r="N655">
        <v>0</v>
      </c>
      <c r="O655">
        <f t="shared" si="21"/>
        <v>1</v>
      </c>
      <c r="Q655" t="s">
        <v>55</v>
      </c>
      <c r="S655" t="s">
        <v>67</v>
      </c>
      <c r="U655" t="s">
        <v>72</v>
      </c>
      <c r="W655" t="s">
        <v>270</v>
      </c>
      <c r="AD655" t="s">
        <v>24</v>
      </c>
      <c r="AE655" t="s">
        <v>1029</v>
      </c>
      <c r="AF655" t="s">
        <v>271</v>
      </c>
      <c r="AG655">
        <v>3.4</v>
      </c>
      <c r="AI655" t="s">
        <v>42</v>
      </c>
      <c r="AJ655">
        <v>3.4</v>
      </c>
    </row>
    <row r="656" spans="1:36" x14ac:dyDescent="0.25">
      <c r="A656" t="s">
        <v>637</v>
      </c>
      <c r="F656" t="s">
        <v>637</v>
      </c>
      <c r="G656">
        <v>42453</v>
      </c>
      <c r="I656" t="s">
        <v>1023</v>
      </c>
      <c r="J656" t="s">
        <v>40</v>
      </c>
      <c r="K656" t="s">
        <v>642</v>
      </c>
      <c r="L656" t="s">
        <v>42</v>
      </c>
      <c r="M656">
        <v>0</v>
      </c>
      <c r="N656">
        <v>0</v>
      </c>
      <c r="O656">
        <f t="shared" si="21"/>
        <v>2</v>
      </c>
      <c r="Q656" t="s">
        <v>55</v>
      </c>
      <c r="S656" t="s">
        <v>67</v>
      </c>
      <c r="U656" t="s">
        <v>72</v>
      </c>
      <c r="W656" t="s">
        <v>642</v>
      </c>
      <c r="AD656" t="s">
        <v>24</v>
      </c>
      <c r="AE656" t="s">
        <v>1028</v>
      </c>
      <c r="AF656" t="s">
        <v>161</v>
      </c>
      <c r="AG656">
        <v>6</v>
      </c>
      <c r="AI656" t="s">
        <v>42</v>
      </c>
      <c r="AJ656">
        <v>6</v>
      </c>
    </row>
    <row r="657" spans="1:36" x14ac:dyDescent="0.25">
      <c r="A657" t="s">
        <v>637</v>
      </c>
      <c r="F657" t="s">
        <v>637</v>
      </c>
      <c r="G657">
        <v>42453</v>
      </c>
      <c r="I657" t="s">
        <v>1023</v>
      </c>
      <c r="J657" t="s">
        <v>40</v>
      </c>
      <c r="K657" t="s">
        <v>78</v>
      </c>
      <c r="L657" t="s">
        <v>42</v>
      </c>
      <c r="M657">
        <v>0</v>
      </c>
      <c r="N657">
        <v>0</v>
      </c>
      <c r="O657">
        <f t="shared" si="21"/>
        <v>6</v>
      </c>
      <c r="Q657" t="s">
        <v>55</v>
      </c>
      <c r="S657" t="s">
        <v>67</v>
      </c>
      <c r="U657" t="s">
        <v>80</v>
      </c>
      <c r="W657" t="s">
        <v>81</v>
      </c>
      <c r="AD657" t="s">
        <v>24</v>
      </c>
      <c r="AE657" t="s">
        <v>1027</v>
      </c>
      <c r="AF657" t="s">
        <v>82</v>
      </c>
      <c r="AG657">
        <v>3.6</v>
      </c>
      <c r="AI657" t="s">
        <v>42</v>
      </c>
      <c r="AJ657">
        <v>3.6</v>
      </c>
    </row>
    <row r="658" spans="1:36" x14ac:dyDescent="0.25">
      <c r="A658" t="s">
        <v>637</v>
      </c>
      <c r="F658" t="s">
        <v>637</v>
      </c>
      <c r="G658">
        <v>42453</v>
      </c>
      <c r="I658" t="s">
        <v>1023</v>
      </c>
      <c r="J658" t="s">
        <v>40</v>
      </c>
      <c r="K658" t="s">
        <v>86</v>
      </c>
      <c r="L658" t="s">
        <v>42</v>
      </c>
      <c r="M658">
        <v>0</v>
      </c>
      <c r="N658">
        <v>0</v>
      </c>
      <c r="O658">
        <f t="shared" si="21"/>
        <v>85</v>
      </c>
      <c r="Q658" t="s">
        <v>55</v>
      </c>
      <c r="S658" t="s">
        <v>67</v>
      </c>
      <c r="U658" t="s">
        <v>80</v>
      </c>
      <c r="W658" t="s">
        <v>86</v>
      </c>
      <c r="AD658" t="s">
        <v>24</v>
      </c>
      <c r="AG658">
        <v>5.9</v>
      </c>
      <c r="AI658" t="s">
        <v>42</v>
      </c>
      <c r="AJ658">
        <v>5.9</v>
      </c>
    </row>
    <row r="659" spans="1:36" x14ac:dyDescent="0.25">
      <c r="A659" t="s">
        <v>637</v>
      </c>
      <c r="F659" t="s">
        <v>637</v>
      </c>
      <c r="G659">
        <v>42453</v>
      </c>
      <c r="I659" t="s">
        <v>1023</v>
      </c>
      <c r="J659" t="s">
        <v>40</v>
      </c>
      <c r="K659" t="s">
        <v>199</v>
      </c>
      <c r="L659" t="s">
        <v>42</v>
      </c>
      <c r="M659">
        <v>0</v>
      </c>
      <c r="N659">
        <v>0</v>
      </c>
      <c r="O659">
        <f t="shared" si="21"/>
        <v>7</v>
      </c>
      <c r="Q659" t="s">
        <v>55</v>
      </c>
      <c r="S659" t="s">
        <v>67</v>
      </c>
      <c r="U659" t="s">
        <v>80</v>
      </c>
      <c r="W659" t="s">
        <v>199</v>
      </c>
      <c r="AD659" t="s">
        <v>24</v>
      </c>
      <c r="AE659" t="s">
        <v>1026</v>
      </c>
      <c r="AF659" t="s">
        <v>53</v>
      </c>
      <c r="AG659">
        <v>2.4</v>
      </c>
      <c r="AI659" t="s">
        <v>42</v>
      </c>
      <c r="AJ659">
        <v>2.4</v>
      </c>
    </row>
    <row r="660" spans="1:36" x14ac:dyDescent="0.25">
      <c r="A660" t="s">
        <v>637</v>
      </c>
      <c r="F660" t="s">
        <v>637</v>
      </c>
      <c r="G660">
        <v>42453</v>
      </c>
      <c r="I660" t="s">
        <v>1023</v>
      </c>
      <c r="J660" t="s">
        <v>40</v>
      </c>
      <c r="K660" t="s">
        <v>126</v>
      </c>
      <c r="L660" t="s">
        <v>42</v>
      </c>
      <c r="M660">
        <v>0</v>
      </c>
      <c r="N660">
        <v>0</v>
      </c>
      <c r="O660">
        <f t="shared" si="21"/>
        <v>5</v>
      </c>
      <c r="Q660" t="s">
        <v>55</v>
      </c>
      <c r="S660" t="s">
        <v>67</v>
      </c>
      <c r="U660" t="s">
        <v>80</v>
      </c>
      <c r="W660" t="s">
        <v>126</v>
      </c>
      <c r="AD660" t="s">
        <v>24</v>
      </c>
      <c r="AE660" t="s">
        <v>1027</v>
      </c>
      <c r="AF660" t="s">
        <v>82</v>
      </c>
      <c r="AG660">
        <v>2.8</v>
      </c>
      <c r="AI660" t="s">
        <v>42</v>
      </c>
      <c r="AJ660">
        <v>2.8</v>
      </c>
    </row>
    <row r="661" spans="1:36" x14ac:dyDescent="0.25">
      <c r="A661" t="s">
        <v>637</v>
      </c>
      <c r="F661" t="s">
        <v>637</v>
      </c>
      <c r="G661">
        <v>42453</v>
      </c>
      <c r="I661" t="s">
        <v>1023</v>
      </c>
      <c r="J661" t="s">
        <v>40</v>
      </c>
      <c r="K661" t="s">
        <v>203</v>
      </c>
      <c r="L661" t="s">
        <v>42</v>
      </c>
      <c r="M661">
        <v>0</v>
      </c>
      <c r="N661">
        <v>0</v>
      </c>
      <c r="O661">
        <f t="shared" si="21"/>
        <v>3</v>
      </c>
      <c r="Q661" t="s">
        <v>55</v>
      </c>
      <c r="S661" t="s">
        <v>67</v>
      </c>
      <c r="U661" t="s">
        <v>80</v>
      </c>
      <c r="W661" t="s">
        <v>203</v>
      </c>
      <c r="AD661" t="s">
        <v>24</v>
      </c>
      <c r="AE661" t="s">
        <v>1025</v>
      </c>
      <c r="AF661" t="s">
        <v>53</v>
      </c>
      <c r="AG661">
        <v>8</v>
      </c>
      <c r="AI661" t="s">
        <v>42</v>
      </c>
      <c r="AJ661">
        <v>8</v>
      </c>
    </row>
    <row r="662" spans="1:36" x14ac:dyDescent="0.25">
      <c r="A662" t="s">
        <v>647</v>
      </c>
      <c r="F662" t="s">
        <v>647</v>
      </c>
      <c r="G662">
        <v>42453</v>
      </c>
      <c r="I662" t="s">
        <v>1023</v>
      </c>
      <c r="J662" t="s">
        <v>40</v>
      </c>
      <c r="K662" t="s">
        <v>258</v>
      </c>
      <c r="L662" t="s">
        <v>42</v>
      </c>
      <c r="M662">
        <v>0</v>
      </c>
      <c r="N662">
        <v>0</v>
      </c>
      <c r="O662">
        <f t="shared" si="21"/>
        <v>1</v>
      </c>
      <c r="Q662" t="s">
        <v>44</v>
      </c>
      <c r="S662" t="s">
        <v>45</v>
      </c>
      <c r="U662" t="s">
        <v>46</v>
      </c>
      <c r="W662" t="s">
        <v>259</v>
      </c>
      <c r="AD662" t="str">
        <f>INDEX(Rank,MATCH(K662,FinalID,0),1)</f>
        <v>Family</v>
      </c>
      <c r="AE662" t="s">
        <v>1025</v>
      </c>
      <c r="AF662" t="s">
        <v>49</v>
      </c>
      <c r="AG662">
        <v>9.1</v>
      </c>
      <c r="AI662" t="s">
        <v>42</v>
      </c>
      <c r="AJ662">
        <v>9.1</v>
      </c>
    </row>
    <row r="663" spans="1:36" x14ac:dyDescent="0.25">
      <c r="A663" t="s">
        <v>647</v>
      </c>
      <c r="F663" t="s">
        <v>647</v>
      </c>
      <c r="G663">
        <v>42453</v>
      </c>
      <c r="I663" t="s">
        <v>1023</v>
      </c>
      <c r="J663" t="s">
        <v>40</v>
      </c>
      <c r="K663" t="s">
        <v>242</v>
      </c>
      <c r="L663" t="s">
        <v>42</v>
      </c>
      <c r="M663">
        <v>0</v>
      </c>
      <c r="N663">
        <v>0</v>
      </c>
      <c r="O663">
        <f t="shared" si="21"/>
        <v>1</v>
      </c>
      <c r="Q663" t="s">
        <v>44</v>
      </c>
      <c r="S663" t="s">
        <v>45</v>
      </c>
      <c r="U663" t="s">
        <v>243</v>
      </c>
      <c r="W663" t="s">
        <v>244</v>
      </c>
      <c r="AD663" t="str">
        <f>INDEX(Rank,MATCH(K663,FinalID,0),1)</f>
        <v>Family</v>
      </c>
      <c r="AE663" t="s">
        <v>1025</v>
      </c>
      <c r="AF663" t="s">
        <v>49</v>
      </c>
      <c r="AG663">
        <v>6.6</v>
      </c>
      <c r="AI663" t="s">
        <v>42</v>
      </c>
      <c r="AJ663">
        <v>6.6</v>
      </c>
    </row>
    <row r="664" spans="1:36" x14ac:dyDescent="0.25">
      <c r="A664" t="s">
        <v>647</v>
      </c>
      <c r="F664" t="s">
        <v>647</v>
      </c>
      <c r="G664">
        <v>42453</v>
      </c>
      <c r="I664" t="s">
        <v>1023</v>
      </c>
      <c r="J664" t="s">
        <v>40</v>
      </c>
      <c r="K664" t="s">
        <v>41</v>
      </c>
      <c r="L664" t="s">
        <v>42</v>
      </c>
      <c r="M664">
        <v>0</v>
      </c>
      <c r="N664">
        <v>0</v>
      </c>
      <c r="O664">
        <f t="shared" si="21"/>
        <v>1</v>
      </c>
      <c r="Q664" t="s">
        <v>44</v>
      </c>
      <c r="S664" t="s">
        <v>45</v>
      </c>
      <c r="U664" t="s">
        <v>46</v>
      </c>
      <c r="W664" t="s">
        <v>47</v>
      </c>
      <c r="AD664" t="str">
        <f>INDEX(Rank,MATCH(K664,FinalID,0),1)</f>
        <v>Family</v>
      </c>
      <c r="AE664" t="s">
        <v>1025</v>
      </c>
      <c r="AF664" t="s">
        <v>49</v>
      </c>
      <c r="AG664">
        <v>8.5</v>
      </c>
      <c r="AI664" t="s">
        <v>42</v>
      </c>
      <c r="AJ664">
        <v>8.5</v>
      </c>
    </row>
    <row r="665" spans="1:36" x14ac:dyDescent="0.25">
      <c r="A665" t="s">
        <v>647</v>
      </c>
      <c r="F665" t="s">
        <v>647</v>
      </c>
      <c r="G665">
        <v>42453</v>
      </c>
      <c r="I665" t="s">
        <v>1023</v>
      </c>
      <c r="J665" t="s">
        <v>40</v>
      </c>
      <c r="K665" t="s">
        <v>50</v>
      </c>
      <c r="L665" t="s">
        <v>42</v>
      </c>
      <c r="M665">
        <v>0</v>
      </c>
      <c r="N665">
        <v>0</v>
      </c>
      <c r="O665">
        <f t="shared" si="21"/>
        <v>3</v>
      </c>
      <c r="Q665" t="s">
        <v>44</v>
      </c>
      <c r="S665" t="s">
        <v>45</v>
      </c>
      <c r="U665" t="s">
        <v>51</v>
      </c>
      <c r="W665" t="s">
        <v>52</v>
      </c>
      <c r="AD665" t="str">
        <f>INDEX(Rank,MATCH(K665,FinalID,0),1)</f>
        <v>Family</v>
      </c>
      <c r="AE665" t="s">
        <v>1025</v>
      </c>
      <c r="AF665" t="s">
        <v>53</v>
      </c>
      <c r="AG665">
        <v>8.4</v>
      </c>
      <c r="AI665" t="s">
        <v>42</v>
      </c>
      <c r="AJ665">
        <v>8.4</v>
      </c>
    </row>
    <row r="666" spans="1:36" x14ac:dyDescent="0.25">
      <c r="A666" t="s">
        <v>647</v>
      </c>
      <c r="F666" t="s">
        <v>647</v>
      </c>
      <c r="G666">
        <v>42453</v>
      </c>
      <c r="I666" t="s">
        <v>1023</v>
      </c>
      <c r="J666" t="s">
        <v>40</v>
      </c>
      <c r="K666" t="s">
        <v>648</v>
      </c>
      <c r="L666" t="s">
        <v>42</v>
      </c>
      <c r="M666">
        <v>0</v>
      </c>
      <c r="N666">
        <v>0</v>
      </c>
      <c r="O666">
        <f t="shared" si="21"/>
        <v>1</v>
      </c>
      <c r="Q666" t="s">
        <v>208</v>
      </c>
      <c r="S666" t="s">
        <v>209</v>
      </c>
      <c r="U666" t="s">
        <v>649</v>
      </c>
      <c r="W666" t="s">
        <v>650</v>
      </c>
      <c r="AD666" t="str">
        <f>INDEX(Rank,MATCH(K666,FinalID,0),1)</f>
        <v>Family</v>
      </c>
      <c r="AE666" t="s">
        <v>1028</v>
      </c>
      <c r="AF666" t="s">
        <v>213</v>
      </c>
      <c r="AG666">
        <v>8</v>
      </c>
      <c r="AI666" t="s">
        <v>42</v>
      </c>
      <c r="AJ666">
        <v>8</v>
      </c>
    </row>
    <row r="667" spans="1:36" x14ac:dyDescent="0.25">
      <c r="A667" t="s">
        <v>647</v>
      </c>
      <c r="F667" t="s">
        <v>647</v>
      </c>
      <c r="G667">
        <v>42453</v>
      </c>
      <c r="I667" t="s">
        <v>1023</v>
      </c>
      <c r="J667" t="s">
        <v>40</v>
      </c>
      <c r="K667" t="s">
        <v>211</v>
      </c>
      <c r="L667" t="s">
        <v>42</v>
      </c>
      <c r="M667">
        <v>0</v>
      </c>
      <c r="N667">
        <v>0</v>
      </c>
      <c r="O667">
        <f t="shared" si="21"/>
        <v>1</v>
      </c>
      <c r="Q667" t="s">
        <v>208</v>
      </c>
      <c r="S667" t="s">
        <v>209</v>
      </c>
      <c r="U667" t="s">
        <v>210</v>
      </c>
      <c r="W667" t="s">
        <v>211</v>
      </c>
      <c r="AD667" t="s">
        <v>24</v>
      </c>
      <c r="AE667" t="s">
        <v>1028</v>
      </c>
      <c r="AF667" t="s">
        <v>213</v>
      </c>
      <c r="AG667">
        <v>7</v>
      </c>
      <c r="AI667" t="s">
        <v>42</v>
      </c>
      <c r="AJ667">
        <v>7</v>
      </c>
    </row>
    <row r="668" spans="1:36" x14ac:dyDescent="0.25">
      <c r="A668" t="s">
        <v>647</v>
      </c>
      <c r="F668" t="s">
        <v>647</v>
      </c>
      <c r="G668">
        <v>42453</v>
      </c>
      <c r="I668" t="s">
        <v>1023</v>
      </c>
      <c r="J668" t="s">
        <v>40</v>
      </c>
      <c r="K668" t="s">
        <v>425</v>
      </c>
      <c r="L668" t="s">
        <v>42</v>
      </c>
      <c r="M668">
        <v>0</v>
      </c>
      <c r="N668">
        <v>0</v>
      </c>
      <c r="O668">
        <f t="shared" si="21"/>
        <v>1</v>
      </c>
      <c r="Q668" t="s">
        <v>208</v>
      </c>
      <c r="S668" t="s">
        <v>394</v>
      </c>
      <c r="U668" t="s">
        <v>395</v>
      </c>
      <c r="W668" t="s">
        <v>425</v>
      </c>
      <c r="AD668" t="s">
        <v>24</v>
      </c>
      <c r="AE668" t="s">
        <v>1026</v>
      </c>
      <c r="AF668" t="s">
        <v>49</v>
      </c>
      <c r="AG668">
        <v>5.7</v>
      </c>
      <c r="AI668" t="s">
        <v>42</v>
      </c>
      <c r="AJ668">
        <v>5.7</v>
      </c>
    </row>
    <row r="669" spans="1:36" x14ac:dyDescent="0.25">
      <c r="A669" t="s">
        <v>647</v>
      </c>
      <c r="F669" t="s">
        <v>647</v>
      </c>
      <c r="G669">
        <v>42453</v>
      </c>
      <c r="I669" t="s">
        <v>1023</v>
      </c>
      <c r="J669" t="s">
        <v>40</v>
      </c>
      <c r="K669" t="s">
        <v>293</v>
      </c>
      <c r="L669" t="s">
        <v>42</v>
      </c>
      <c r="M669">
        <v>0</v>
      </c>
      <c r="N669">
        <v>0</v>
      </c>
      <c r="O669">
        <f t="shared" si="21"/>
        <v>2</v>
      </c>
      <c r="Q669" t="s">
        <v>55</v>
      </c>
      <c r="S669" t="s">
        <v>56</v>
      </c>
      <c r="U669" t="s">
        <v>57</v>
      </c>
      <c r="W669" t="s">
        <v>293</v>
      </c>
      <c r="AD669" t="s">
        <v>24</v>
      </c>
      <c r="AE669" t="s">
        <v>1029</v>
      </c>
      <c r="AF669" t="s">
        <v>61</v>
      </c>
      <c r="AG669">
        <v>6.7</v>
      </c>
      <c r="AI669" t="s">
        <v>42</v>
      </c>
      <c r="AJ669">
        <v>6.7</v>
      </c>
    </row>
    <row r="670" spans="1:36" x14ac:dyDescent="0.25">
      <c r="A670" t="s">
        <v>647</v>
      </c>
      <c r="F670" t="s">
        <v>647</v>
      </c>
      <c r="G670">
        <v>42453</v>
      </c>
      <c r="I670" t="s">
        <v>1023</v>
      </c>
      <c r="J670" t="s">
        <v>40</v>
      </c>
      <c r="K670" t="s">
        <v>64</v>
      </c>
      <c r="L670" t="s">
        <v>42</v>
      </c>
      <c r="M670">
        <v>0</v>
      </c>
      <c r="N670">
        <v>0</v>
      </c>
      <c r="O670">
        <f t="shared" si="21"/>
        <v>15</v>
      </c>
      <c r="Q670" t="s">
        <v>55</v>
      </c>
      <c r="S670" t="s">
        <v>56</v>
      </c>
      <c r="U670" t="s">
        <v>63</v>
      </c>
      <c r="W670" t="s">
        <v>64</v>
      </c>
      <c r="AD670" t="s">
        <v>24</v>
      </c>
      <c r="AE670" t="s">
        <v>1025</v>
      </c>
      <c r="AF670" t="s">
        <v>61</v>
      </c>
      <c r="AG670">
        <v>2.6</v>
      </c>
      <c r="AI670" t="s">
        <v>42</v>
      </c>
      <c r="AJ670">
        <v>2.6</v>
      </c>
    </row>
    <row r="671" spans="1:36" x14ac:dyDescent="0.25">
      <c r="A671" t="s">
        <v>647</v>
      </c>
      <c r="F671" t="s">
        <v>647</v>
      </c>
      <c r="G671">
        <v>42453</v>
      </c>
      <c r="I671" t="s">
        <v>1023</v>
      </c>
      <c r="J671" t="s">
        <v>40</v>
      </c>
      <c r="K671" t="s">
        <v>142</v>
      </c>
      <c r="L671" t="s">
        <v>42</v>
      </c>
      <c r="M671">
        <v>0</v>
      </c>
      <c r="N671">
        <v>0</v>
      </c>
      <c r="O671">
        <f t="shared" si="21"/>
        <v>3</v>
      </c>
      <c r="Q671" t="s">
        <v>55</v>
      </c>
      <c r="S671" t="s">
        <v>67</v>
      </c>
      <c r="U671" t="s">
        <v>68</v>
      </c>
      <c r="W671" t="s">
        <v>142</v>
      </c>
      <c r="AD671" t="s">
        <v>24</v>
      </c>
      <c r="AE671" t="s">
        <v>1028</v>
      </c>
      <c r="AF671" t="s">
        <v>53</v>
      </c>
      <c r="AG671">
        <v>1.7</v>
      </c>
      <c r="AI671" t="s">
        <v>42</v>
      </c>
      <c r="AJ671">
        <v>1.7</v>
      </c>
    </row>
    <row r="672" spans="1:36" x14ac:dyDescent="0.25">
      <c r="A672" t="s">
        <v>647</v>
      </c>
      <c r="F672" t="s">
        <v>647</v>
      </c>
      <c r="G672">
        <v>42453</v>
      </c>
      <c r="I672" t="s">
        <v>1023</v>
      </c>
      <c r="J672" t="s">
        <v>40</v>
      </c>
      <c r="K672" t="s">
        <v>171</v>
      </c>
      <c r="L672" t="s">
        <v>42</v>
      </c>
      <c r="M672">
        <v>0</v>
      </c>
      <c r="N672">
        <v>0</v>
      </c>
      <c r="O672">
        <f t="shared" si="21"/>
        <v>12</v>
      </c>
      <c r="Q672" t="s">
        <v>55</v>
      </c>
      <c r="S672" t="s">
        <v>67</v>
      </c>
      <c r="U672" t="s">
        <v>72</v>
      </c>
      <c r="W672" t="s">
        <v>171</v>
      </c>
      <c r="AD672" t="str">
        <f>INDEX(Rank,MATCH(K672,FinalID,0),1)</f>
        <v>Family</v>
      </c>
      <c r="AE672" t="s">
        <v>1026</v>
      </c>
      <c r="AF672" t="s">
        <v>53</v>
      </c>
      <c r="AG672">
        <v>6.5</v>
      </c>
      <c r="AI672" t="s">
        <v>42</v>
      </c>
      <c r="AJ672">
        <v>6.5</v>
      </c>
    </row>
    <row r="673" spans="1:36" x14ac:dyDescent="0.25">
      <c r="A673" t="s">
        <v>647</v>
      </c>
      <c r="F673" t="s">
        <v>647</v>
      </c>
      <c r="G673">
        <v>42453</v>
      </c>
      <c r="I673" t="s">
        <v>1023</v>
      </c>
      <c r="J673" t="s">
        <v>40</v>
      </c>
      <c r="K673" t="s">
        <v>381</v>
      </c>
      <c r="L673" t="s">
        <v>42</v>
      </c>
      <c r="M673">
        <v>0</v>
      </c>
      <c r="N673">
        <v>0</v>
      </c>
      <c r="O673">
        <f t="shared" si="21"/>
        <v>1</v>
      </c>
      <c r="Q673" t="s">
        <v>55</v>
      </c>
      <c r="S673" t="s">
        <v>67</v>
      </c>
      <c r="U673" t="s">
        <v>72</v>
      </c>
      <c r="W673" t="s">
        <v>381</v>
      </c>
      <c r="AD673" t="s">
        <v>24</v>
      </c>
      <c r="AE673" t="s">
        <v>1028</v>
      </c>
      <c r="AF673" t="s">
        <v>53</v>
      </c>
      <c r="AG673">
        <v>5</v>
      </c>
      <c r="AI673" t="s">
        <v>42</v>
      </c>
      <c r="AJ673">
        <v>5</v>
      </c>
    </row>
    <row r="674" spans="1:36" x14ac:dyDescent="0.25">
      <c r="A674" t="s">
        <v>647</v>
      </c>
      <c r="F674" t="s">
        <v>647</v>
      </c>
      <c r="G674">
        <v>42453</v>
      </c>
      <c r="I674" t="s">
        <v>1023</v>
      </c>
      <c r="J674" t="s">
        <v>40</v>
      </c>
      <c r="K674" t="s">
        <v>73</v>
      </c>
      <c r="L674" t="s">
        <v>42</v>
      </c>
      <c r="M674">
        <v>0</v>
      </c>
      <c r="N674">
        <v>0</v>
      </c>
      <c r="O674">
        <f t="shared" si="21"/>
        <v>3</v>
      </c>
      <c r="Q674" t="s">
        <v>55</v>
      </c>
      <c r="S674" t="s">
        <v>67</v>
      </c>
      <c r="U674" t="s">
        <v>72</v>
      </c>
      <c r="W674" t="s">
        <v>73</v>
      </c>
      <c r="AD674" t="s">
        <v>24</v>
      </c>
      <c r="AE674" t="s">
        <v>1027</v>
      </c>
      <c r="AF674" t="s">
        <v>77</v>
      </c>
      <c r="AG674">
        <v>4.7</v>
      </c>
      <c r="AI674" t="s">
        <v>42</v>
      </c>
      <c r="AJ674">
        <v>4.7</v>
      </c>
    </row>
    <row r="675" spans="1:36" x14ac:dyDescent="0.25">
      <c r="A675" t="s">
        <v>647</v>
      </c>
      <c r="F675" t="s">
        <v>647</v>
      </c>
      <c r="G675">
        <v>42453</v>
      </c>
      <c r="I675" t="s">
        <v>1023</v>
      </c>
      <c r="J675" t="s">
        <v>40</v>
      </c>
      <c r="K675" t="s">
        <v>221</v>
      </c>
      <c r="L675" t="s">
        <v>42</v>
      </c>
      <c r="M675">
        <v>0</v>
      </c>
      <c r="N675">
        <v>0</v>
      </c>
      <c r="O675">
        <f t="shared" si="21"/>
        <v>3</v>
      </c>
      <c r="Q675" t="s">
        <v>55</v>
      </c>
      <c r="S675" t="s">
        <v>67</v>
      </c>
      <c r="U675" t="s">
        <v>220</v>
      </c>
      <c r="W675" t="s">
        <v>221</v>
      </c>
      <c r="AD675" t="s">
        <v>24</v>
      </c>
      <c r="AE675" t="s">
        <v>1028</v>
      </c>
      <c r="AF675" t="s">
        <v>53</v>
      </c>
      <c r="AG675">
        <v>7.1</v>
      </c>
      <c r="AI675" t="s">
        <v>42</v>
      </c>
      <c r="AJ675">
        <v>7.1</v>
      </c>
    </row>
    <row r="676" spans="1:36" x14ac:dyDescent="0.25">
      <c r="A676" t="s">
        <v>647</v>
      </c>
      <c r="F676" t="s">
        <v>647</v>
      </c>
      <c r="G676">
        <v>42453</v>
      </c>
      <c r="I676" t="s">
        <v>1023</v>
      </c>
      <c r="J676" t="s">
        <v>40</v>
      </c>
      <c r="K676" t="s">
        <v>78</v>
      </c>
      <c r="L676" t="s">
        <v>42</v>
      </c>
      <c r="M676">
        <v>0</v>
      </c>
      <c r="N676">
        <v>0</v>
      </c>
      <c r="O676">
        <f t="shared" si="21"/>
        <v>3</v>
      </c>
      <c r="Q676" t="s">
        <v>55</v>
      </c>
      <c r="S676" t="s">
        <v>67</v>
      </c>
      <c r="U676" t="s">
        <v>80</v>
      </c>
      <c r="W676" t="s">
        <v>81</v>
      </c>
      <c r="AD676" t="str">
        <f>INDEX(Rank,MATCH(K676,FinalID,0),1)</f>
        <v>Family</v>
      </c>
      <c r="AE676" t="s">
        <v>1027</v>
      </c>
      <c r="AF676" t="s">
        <v>82</v>
      </c>
      <c r="AG676">
        <v>3.6</v>
      </c>
      <c r="AI676" t="s">
        <v>42</v>
      </c>
      <c r="AJ676">
        <v>3.6</v>
      </c>
    </row>
    <row r="677" spans="1:36" x14ac:dyDescent="0.25">
      <c r="A677" t="s">
        <v>647</v>
      </c>
      <c r="F677" t="s">
        <v>647</v>
      </c>
      <c r="G677">
        <v>42453</v>
      </c>
      <c r="I677" t="s">
        <v>1023</v>
      </c>
      <c r="J677" t="s">
        <v>40</v>
      </c>
      <c r="K677" t="s">
        <v>86</v>
      </c>
      <c r="L677" t="s">
        <v>42</v>
      </c>
      <c r="M677">
        <v>0</v>
      </c>
      <c r="N677">
        <v>0</v>
      </c>
      <c r="O677">
        <f t="shared" si="21"/>
        <v>55</v>
      </c>
      <c r="Q677" t="s">
        <v>55</v>
      </c>
      <c r="S677" t="s">
        <v>67</v>
      </c>
      <c r="U677" t="s">
        <v>80</v>
      </c>
      <c r="W677" t="s">
        <v>86</v>
      </c>
      <c r="AD677" t="s">
        <v>24</v>
      </c>
      <c r="AG677">
        <v>5.9</v>
      </c>
      <c r="AI677" t="s">
        <v>42</v>
      </c>
      <c r="AJ677">
        <v>5.9</v>
      </c>
    </row>
    <row r="678" spans="1:36" x14ac:dyDescent="0.25">
      <c r="A678" t="s">
        <v>647</v>
      </c>
      <c r="F678" t="s">
        <v>647</v>
      </c>
      <c r="G678">
        <v>42453</v>
      </c>
      <c r="I678" t="s">
        <v>1023</v>
      </c>
      <c r="J678" t="s">
        <v>40</v>
      </c>
      <c r="K678" t="s">
        <v>199</v>
      </c>
      <c r="L678" t="s">
        <v>42</v>
      </c>
      <c r="M678">
        <v>0</v>
      </c>
      <c r="N678">
        <v>0</v>
      </c>
      <c r="O678">
        <f t="shared" si="21"/>
        <v>6</v>
      </c>
      <c r="Q678" t="s">
        <v>55</v>
      </c>
      <c r="S678" t="s">
        <v>67</v>
      </c>
      <c r="U678" t="s">
        <v>80</v>
      </c>
      <c r="W678" t="s">
        <v>199</v>
      </c>
      <c r="AD678" t="s">
        <v>24</v>
      </c>
      <c r="AE678" t="s">
        <v>1026</v>
      </c>
      <c r="AF678" t="s">
        <v>53</v>
      </c>
      <c r="AG678">
        <v>2.4</v>
      </c>
      <c r="AI678" t="s">
        <v>42</v>
      </c>
      <c r="AJ678">
        <v>2.4</v>
      </c>
    </row>
    <row r="679" spans="1:36" x14ac:dyDescent="0.25">
      <c r="A679" t="s">
        <v>647</v>
      </c>
      <c r="F679" t="s">
        <v>647</v>
      </c>
      <c r="G679">
        <v>42453</v>
      </c>
      <c r="I679" t="s">
        <v>1023</v>
      </c>
      <c r="J679" t="s">
        <v>40</v>
      </c>
      <c r="K679" t="s">
        <v>203</v>
      </c>
      <c r="L679" t="s">
        <v>42</v>
      </c>
      <c r="M679">
        <v>0</v>
      </c>
      <c r="N679">
        <v>0</v>
      </c>
      <c r="O679">
        <f t="shared" si="21"/>
        <v>1</v>
      </c>
      <c r="Q679" t="s">
        <v>55</v>
      </c>
      <c r="S679" t="s">
        <v>67</v>
      </c>
      <c r="U679" t="s">
        <v>80</v>
      </c>
      <c r="W679" t="s">
        <v>203</v>
      </c>
      <c r="AD679" t="str">
        <f>INDEX(Rank,MATCH(K679,FinalID,0),1)</f>
        <v>Family</v>
      </c>
      <c r="AE679" t="s">
        <v>1025</v>
      </c>
      <c r="AF679" t="s">
        <v>53</v>
      </c>
      <c r="AG679">
        <v>8</v>
      </c>
      <c r="AI679" t="s">
        <v>42</v>
      </c>
      <c r="AJ679">
        <v>8</v>
      </c>
    </row>
    <row r="680" spans="1:36" x14ac:dyDescent="0.25">
      <c r="A680" t="s">
        <v>659</v>
      </c>
      <c r="F680" t="s">
        <v>659</v>
      </c>
      <c r="G680">
        <v>42440</v>
      </c>
      <c r="I680" t="s">
        <v>1023</v>
      </c>
      <c r="J680" t="s">
        <v>206</v>
      </c>
      <c r="K680" t="s">
        <v>290</v>
      </c>
      <c r="L680" t="s">
        <v>42</v>
      </c>
      <c r="M680">
        <v>0</v>
      </c>
      <c r="N680">
        <v>0</v>
      </c>
      <c r="O680">
        <f t="shared" si="21"/>
        <v>1</v>
      </c>
      <c r="Q680" t="s">
        <v>55</v>
      </c>
      <c r="S680" t="s">
        <v>67</v>
      </c>
      <c r="U680" t="s">
        <v>57</v>
      </c>
      <c r="W680" t="s">
        <v>290</v>
      </c>
      <c r="AD680" t="s">
        <v>24</v>
      </c>
      <c r="AG680">
        <v>0.4</v>
      </c>
      <c r="AI680" t="s">
        <v>42</v>
      </c>
      <c r="AJ680">
        <v>0.4</v>
      </c>
    </row>
    <row r="681" spans="1:36" x14ac:dyDescent="0.25">
      <c r="A681" t="s">
        <v>659</v>
      </c>
      <c r="F681" t="s">
        <v>659</v>
      </c>
      <c r="G681">
        <v>42440</v>
      </c>
      <c r="I681" t="s">
        <v>1023</v>
      </c>
      <c r="J681" t="s">
        <v>206</v>
      </c>
      <c r="K681" t="s">
        <v>138</v>
      </c>
      <c r="L681" t="s">
        <v>42</v>
      </c>
      <c r="M681">
        <v>0</v>
      </c>
      <c r="N681">
        <v>0</v>
      </c>
      <c r="O681">
        <f t="shared" si="21"/>
        <v>31</v>
      </c>
      <c r="Q681" t="s">
        <v>55</v>
      </c>
      <c r="S681" t="s">
        <v>67</v>
      </c>
      <c r="U681" t="s">
        <v>68</v>
      </c>
      <c r="W681" t="s">
        <v>138</v>
      </c>
      <c r="AD681" t="s">
        <v>24</v>
      </c>
      <c r="AE681" t="s">
        <v>1025</v>
      </c>
      <c r="AF681" t="s">
        <v>140</v>
      </c>
      <c r="AG681">
        <v>2.2999999999999998</v>
      </c>
      <c r="AI681" t="s">
        <v>42</v>
      </c>
      <c r="AJ681">
        <v>2.2999999999999998</v>
      </c>
    </row>
    <row r="682" spans="1:36" x14ac:dyDescent="0.25">
      <c r="A682" t="s">
        <v>659</v>
      </c>
      <c r="F682" t="s">
        <v>659</v>
      </c>
      <c r="G682">
        <v>42440</v>
      </c>
      <c r="I682" t="s">
        <v>1023</v>
      </c>
      <c r="J682" t="s">
        <v>206</v>
      </c>
      <c r="K682" t="s">
        <v>142</v>
      </c>
      <c r="L682" t="s">
        <v>42</v>
      </c>
      <c r="M682">
        <v>0</v>
      </c>
      <c r="N682">
        <v>0</v>
      </c>
      <c r="O682">
        <f t="shared" si="21"/>
        <v>1</v>
      </c>
      <c r="Q682" t="s">
        <v>55</v>
      </c>
      <c r="S682" t="s">
        <v>67</v>
      </c>
      <c r="U682" t="s">
        <v>68</v>
      </c>
      <c r="W682" t="s">
        <v>142</v>
      </c>
      <c r="AD682" t="s">
        <v>24</v>
      </c>
      <c r="AE682" t="s">
        <v>1028</v>
      </c>
      <c r="AF682" t="s">
        <v>53</v>
      </c>
      <c r="AG682">
        <v>1.7</v>
      </c>
      <c r="AI682" t="s">
        <v>42</v>
      </c>
      <c r="AJ682">
        <v>1.7</v>
      </c>
    </row>
    <row r="683" spans="1:36" x14ac:dyDescent="0.25">
      <c r="A683" t="s">
        <v>659</v>
      </c>
      <c r="F683" t="s">
        <v>659</v>
      </c>
      <c r="G683">
        <v>42440</v>
      </c>
      <c r="I683" t="s">
        <v>1023</v>
      </c>
      <c r="J683" t="s">
        <v>206</v>
      </c>
      <c r="K683" t="s">
        <v>486</v>
      </c>
      <c r="L683" t="s">
        <v>42</v>
      </c>
      <c r="M683">
        <v>0</v>
      </c>
      <c r="N683">
        <v>0</v>
      </c>
      <c r="O683">
        <f t="shared" si="21"/>
        <v>8</v>
      </c>
      <c r="Q683" t="s">
        <v>55</v>
      </c>
      <c r="S683" t="s">
        <v>67</v>
      </c>
      <c r="U683" t="s">
        <v>68</v>
      </c>
      <c r="W683" t="s">
        <v>146</v>
      </c>
      <c r="AD683" t="str">
        <f>INDEX(Rank,MATCH(K683,FinalID,0),1)</f>
        <v>Family</v>
      </c>
      <c r="AE683" t="s">
        <v>1025</v>
      </c>
      <c r="AF683" t="s">
        <v>148</v>
      </c>
      <c r="AG683">
        <v>3.9</v>
      </c>
      <c r="AI683" t="s">
        <v>42</v>
      </c>
      <c r="AJ683">
        <v>3.9</v>
      </c>
    </row>
    <row r="684" spans="1:36" x14ac:dyDescent="0.25">
      <c r="A684" t="s">
        <v>659</v>
      </c>
      <c r="F684" t="s">
        <v>659</v>
      </c>
      <c r="G684">
        <v>42440</v>
      </c>
      <c r="I684" t="s">
        <v>1023</v>
      </c>
      <c r="J684" t="s">
        <v>206</v>
      </c>
      <c r="K684" t="s">
        <v>350</v>
      </c>
      <c r="L684" t="s">
        <v>42</v>
      </c>
      <c r="M684">
        <v>0</v>
      </c>
      <c r="N684">
        <v>0</v>
      </c>
      <c r="O684">
        <f t="shared" si="21"/>
        <v>4</v>
      </c>
      <c r="Q684" t="s">
        <v>55</v>
      </c>
      <c r="S684" t="s">
        <v>67</v>
      </c>
      <c r="U684" t="s">
        <v>152</v>
      </c>
      <c r="W684" t="s">
        <v>153</v>
      </c>
      <c r="AD684" t="str">
        <f>INDEX(Rank,MATCH(K684,FinalID,0),1)</f>
        <v>Family</v>
      </c>
      <c r="AE684" t="s">
        <v>1027</v>
      </c>
      <c r="AF684" t="s">
        <v>53</v>
      </c>
      <c r="AG684">
        <v>1.9</v>
      </c>
      <c r="AI684" t="s">
        <v>42</v>
      </c>
      <c r="AJ684">
        <v>1.9</v>
      </c>
    </row>
    <row r="685" spans="1:36" x14ac:dyDescent="0.25">
      <c r="A685" t="s">
        <v>659</v>
      </c>
      <c r="F685" t="s">
        <v>659</v>
      </c>
      <c r="G685">
        <v>42440</v>
      </c>
      <c r="I685" t="s">
        <v>1023</v>
      </c>
      <c r="J685" t="s">
        <v>206</v>
      </c>
      <c r="K685" t="s">
        <v>159</v>
      </c>
      <c r="L685" t="s">
        <v>42</v>
      </c>
      <c r="M685">
        <v>0</v>
      </c>
      <c r="N685">
        <v>0</v>
      </c>
      <c r="O685">
        <f t="shared" si="21"/>
        <v>10</v>
      </c>
      <c r="Q685" t="s">
        <v>55</v>
      </c>
      <c r="S685" t="s">
        <v>67</v>
      </c>
      <c r="U685" t="s">
        <v>152</v>
      </c>
      <c r="W685" t="s">
        <v>159</v>
      </c>
      <c r="AD685" t="str">
        <f>INDEX(Rank,MATCH(K685,FinalID,0),1)</f>
        <v>Family</v>
      </c>
      <c r="AE685" t="s">
        <v>1029</v>
      </c>
      <c r="AF685" t="s">
        <v>161</v>
      </c>
      <c r="AG685">
        <v>3</v>
      </c>
      <c r="AI685" t="s">
        <v>42</v>
      </c>
      <c r="AJ685">
        <v>3</v>
      </c>
    </row>
    <row r="686" spans="1:36" x14ac:dyDescent="0.25">
      <c r="A686" t="s">
        <v>659</v>
      </c>
      <c r="F686" t="s">
        <v>659</v>
      </c>
      <c r="G686">
        <v>42440</v>
      </c>
      <c r="I686" t="s">
        <v>1023</v>
      </c>
      <c r="J686" t="s">
        <v>206</v>
      </c>
      <c r="K686" t="s">
        <v>449</v>
      </c>
      <c r="L686" t="s">
        <v>42</v>
      </c>
      <c r="M686">
        <v>0</v>
      </c>
      <c r="N686">
        <v>0</v>
      </c>
      <c r="O686">
        <f t="shared" si="21"/>
        <v>3</v>
      </c>
      <c r="Q686" t="s">
        <v>55</v>
      </c>
      <c r="S686" t="s">
        <v>67</v>
      </c>
      <c r="U686" t="s">
        <v>152</v>
      </c>
      <c r="W686" t="s">
        <v>163</v>
      </c>
      <c r="AD686" t="str">
        <f>INDEX(Rank,MATCH(K686,FinalID,0),1)</f>
        <v>Family</v>
      </c>
      <c r="AE686" t="s">
        <v>1027</v>
      </c>
      <c r="AF686" t="s">
        <v>53</v>
      </c>
      <c r="AG686">
        <v>2.5</v>
      </c>
      <c r="AI686" t="s">
        <v>42</v>
      </c>
      <c r="AJ686">
        <v>2.5</v>
      </c>
    </row>
    <row r="687" spans="1:36" x14ac:dyDescent="0.25">
      <c r="A687" t="s">
        <v>659</v>
      </c>
      <c r="F687" t="s">
        <v>659</v>
      </c>
      <c r="G687">
        <v>42440</v>
      </c>
      <c r="I687" t="s">
        <v>1023</v>
      </c>
      <c r="J687" t="s">
        <v>206</v>
      </c>
      <c r="K687" t="s">
        <v>264</v>
      </c>
      <c r="L687" t="s">
        <v>42</v>
      </c>
      <c r="M687">
        <v>0</v>
      </c>
      <c r="N687">
        <v>0</v>
      </c>
      <c r="O687">
        <f t="shared" si="21"/>
        <v>1</v>
      </c>
      <c r="Q687" t="s">
        <v>55</v>
      </c>
      <c r="S687" t="s">
        <v>67</v>
      </c>
      <c r="U687" t="s">
        <v>152</v>
      </c>
      <c r="W687" t="s">
        <v>167</v>
      </c>
      <c r="AD687" t="str">
        <f>INDEX(Rank,MATCH(K687,FinalID,0),1)</f>
        <v>Family</v>
      </c>
      <c r="AE687" t="s">
        <v>1027</v>
      </c>
      <c r="AF687" t="s">
        <v>169</v>
      </c>
      <c r="AG687">
        <v>2.4</v>
      </c>
      <c r="AI687" t="s">
        <v>42</v>
      </c>
      <c r="AJ687">
        <v>2.4</v>
      </c>
    </row>
    <row r="688" spans="1:36" x14ac:dyDescent="0.25">
      <c r="A688" t="s">
        <v>659</v>
      </c>
      <c r="F688" t="s">
        <v>659</v>
      </c>
      <c r="G688">
        <v>42440</v>
      </c>
      <c r="I688" t="s">
        <v>1023</v>
      </c>
      <c r="J688" t="s">
        <v>206</v>
      </c>
      <c r="K688" t="s">
        <v>374</v>
      </c>
      <c r="L688" t="s">
        <v>42</v>
      </c>
      <c r="M688">
        <v>0</v>
      </c>
      <c r="N688">
        <v>0</v>
      </c>
      <c r="O688">
        <f t="shared" si="21"/>
        <v>1</v>
      </c>
      <c r="Q688" t="s">
        <v>55</v>
      </c>
      <c r="S688" t="s">
        <v>67</v>
      </c>
      <c r="U688" t="s">
        <v>373</v>
      </c>
      <c r="W688" t="s">
        <v>374</v>
      </c>
      <c r="AD688" t="s">
        <v>24</v>
      </c>
      <c r="AE688" t="s">
        <v>1027</v>
      </c>
      <c r="AF688" t="s">
        <v>376</v>
      </c>
      <c r="AG688">
        <v>1.4</v>
      </c>
      <c r="AI688" t="s">
        <v>42</v>
      </c>
      <c r="AJ688">
        <v>1.4</v>
      </c>
    </row>
    <row r="689" spans="1:36" x14ac:dyDescent="0.25">
      <c r="A689" t="s">
        <v>659</v>
      </c>
      <c r="F689" t="s">
        <v>659</v>
      </c>
      <c r="G689">
        <v>42440</v>
      </c>
      <c r="I689" t="s">
        <v>1023</v>
      </c>
      <c r="J689" t="s">
        <v>206</v>
      </c>
      <c r="K689" t="s">
        <v>171</v>
      </c>
      <c r="L689" t="s">
        <v>42</v>
      </c>
      <c r="M689">
        <v>0</v>
      </c>
      <c r="N689">
        <v>0</v>
      </c>
      <c r="O689">
        <f t="shared" si="21"/>
        <v>16</v>
      </c>
      <c r="Q689" t="s">
        <v>55</v>
      </c>
      <c r="S689" t="s">
        <v>67</v>
      </c>
      <c r="U689" t="s">
        <v>72</v>
      </c>
      <c r="W689" t="s">
        <v>171</v>
      </c>
      <c r="AD689" t="s">
        <v>24</v>
      </c>
      <c r="AE689" t="s">
        <v>1026</v>
      </c>
      <c r="AF689" t="s">
        <v>53</v>
      </c>
      <c r="AG689">
        <v>6.5</v>
      </c>
      <c r="AI689" t="s">
        <v>42</v>
      </c>
      <c r="AJ689">
        <v>6.5</v>
      </c>
    </row>
    <row r="690" spans="1:36" x14ac:dyDescent="0.25">
      <c r="A690" t="s">
        <v>659</v>
      </c>
      <c r="F690" t="s">
        <v>659</v>
      </c>
      <c r="G690">
        <v>42440</v>
      </c>
      <c r="I690" t="s">
        <v>1023</v>
      </c>
      <c r="J690" t="s">
        <v>206</v>
      </c>
      <c r="K690" t="s">
        <v>181</v>
      </c>
      <c r="L690" t="s">
        <v>42</v>
      </c>
      <c r="M690">
        <v>0</v>
      </c>
      <c r="N690">
        <v>0</v>
      </c>
      <c r="O690">
        <f t="shared" si="21"/>
        <v>1</v>
      </c>
      <c r="Q690" t="s">
        <v>55</v>
      </c>
      <c r="S690" t="s">
        <v>67</v>
      </c>
      <c r="U690" t="s">
        <v>72</v>
      </c>
      <c r="W690" t="s">
        <v>181</v>
      </c>
      <c r="AD690" t="str">
        <f>INDEX(Rank,MATCH(K690,FinalID,0),1)</f>
        <v>Family</v>
      </c>
      <c r="AE690" t="s">
        <v>1026</v>
      </c>
      <c r="AF690" t="s">
        <v>53</v>
      </c>
      <c r="AG690">
        <v>1.8</v>
      </c>
      <c r="AI690" t="s">
        <v>42</v>
      </c>
      <c r="AJ690">
        <v>1.8</v>
      </c>
    </row>
    <row r="691" spans="1:36" x14ac:dyDescent="0.25">
      <c r="A691" t="s">
        <v>659</v>
      </c>
      <c r="F691" t="s">
        <v>659</v>
      </c>
      <c r="G691">
        <v>42440</v>
      </c>
      <c r="I691" t="s">
        <v>1023</v>
      </c>
      <c r="J691" t="s">
        <v>206</v>
      </c>
      <c r="K691" t="s">
        <v>178</v>
      </c>
      <c r="L691" t="s">
        <v>42</v>
      </c>
      <c r="M691">
        <v>0</v>
      </c>
      <c r="N691">
        <v>0</v>
      </c>
      <c r="O691">
        <f t="shared" si="21"/>
        <v>7</v>
      </c>
      <c r="Q691" t="s">
        <v>55</v>
      </c>
      <c r="S691" t="s">
        <v>67</v>
      </c>
      <c r="U691" t="s">
        <v>72</v>
      </c>
      <c r="W691" t="s">
        <v>178</v>
      </c>
      <c r="AD691" t="s">
        <v>24</v>
      </c>
      <c r="AE691" t="s">
        <v>1028</v>
      </c>
      <c r="AF691" t="s">
        <v>53</v>
      </c>
      <c r="AG691">
        <v>2.7</v>
      </c>
      <c r="AI691" t="s">
        <v>42</v>
      </c>
      <c r="AJ691">
        <v>2.7</v>
      </c>
    </row>
    <row r="692" spans="1:36" x14ac:dyDescent="0.25">
      <c r="A692" t="s">
        <v>659</v>
      </c>
      <c r="F692" t="s">
        <v>659</v>
      </c>
      <c r="G692">
        <v>42440</v>
      </c>
      <c r="I692" t="s">
        <v>1023</v>
      </c>
      <c r="J692" t="s">
        <v>206</v>
      </c>
      <c r="K692" t="s">
        <v>530</v>
      </c>
      <c r="L692" t="s">
        <v>42</v>
      </c>
      <c r="M692">
        <v>0</v>
      </c>
      <c r="N692">
        <v>0</v>
      </c>
      <c r="O692">
        <f t="shared" si="21"/>
        <v>2</v>
      </c>
      <c r="Q692" t="s">
        <v>55</v>
      </c>
      <c r="S692" t="s">
        <v>67</v>
      </c>
      <c r="U692" t="s">
        <v>220</v>
      </c>
      <c r="W692" t="s">
        <v>530</v>
      </c>
      <c r="AD692" t="s">
        <v>24</v>
      </c>
      <c r="AE692" t="s">
        <v>1028</v>
      </c>
      <c r="AF692" t="s">
        <v>53</v>
      </c>
      <c r="AG692">
        <v>6.4</v>
      </c>
      <c r="AI692" t="s">
        <v>42</v>
      </c>
      <c r="AJ692">
        <v>6.4</v>
      </c>
    </row>
    <row r="693" spans="1:36" x14ac:dyDescent="0.25">
      <c r="A693" t="s">
        <v>659</v>
      </c>
      <c r="F693" t="s">
        <v>659</v>
      </c>
      <c r="G693">
        <v>42440</v>
      </c>
      <c r="I693" t="s">
        <v>1023</v>
      </c>
      <c r="J693" t="s">
        <v>206</v>
      </c>
      <c r="K693" t="s">
        <v>221</v>
      </c>
      <c r="L693" t="s">
        <v>42</v>
      </c>
      <c r="M693">
        <v>0</v>
      </c>
      <c r="N693">
        <v>0</v>
      </c>
      <c r="O693">
        <f t="shared" si="21"/>
        <v>3</v>
      </c>
      <c r="Q693" t="s">
        <v>55</v>
      </c>
      <c r="S693" t="s">
        <v>67</v>
      </c>
      <c r="U693" t="s">
        <v>220</v>
      </c>
      <c r="W693" t="s">
        <v>221</v>
      </c>
      <c r="AD693" t="s">
        <v>24</v>
      </c>
      <c r="AE693" t="s">
        <v>1028</v>
      </c>
      <c r="AF693" t="s">
        <v>53</v>
      </c>
      <c r="AG693">
        <v>7.1</v>
      </c>
      <c r="AI693" t="s">
        <v>42</v>
      </c>
      <c r="AJ693">
        <v>7.1</v>
      </c>
    </row>
    <row r="694" spans="1:36" x14ac:dyDescent="0.25">
      <c r="A694" t="s">
        <v>659</v>
      </c>
      <c r="F694" t="s">
        <v>659</v>
      </c>
      <c r="G694">
        <v>42440</v>
      </c>
      <c r="I694" t="s">
        <v>1023</v>
      </c>
      <c r="J694" t="s">
        <v>206</v>
      </c>
      <c r="K694" t="s">
        <v>284</v>
      </c>
      <c r="L694" t="s">
        <v>42</v>
      </c>
      <c r="M694">
        <v>0</v>
      </c>
      <c r="N694">
        <v>0</v>
      </c>
      <c r="O694">
        <f t="shared" si="21"/>
        <v>2</v>
      </c>
      <c r="Q694" t="s">
        <v>55</v>
      </c>
      <c r="S694" t="s">
        <v>67</v>
      </c>
      <c r="U694" t="s">
        <v>220</v>
      </c>
      <c r="W694" t="s">
        <v>284</v>
      </c>
      <c r="AD694" t="s">
        <v>24</v>
      </c>
      <c r="AE694" t="s">
        <v>1029</v>
      </c>
      <c r="AF694" t="s">
        <v>53</v>
      </c>
      <c r="AG694">
        <v>3.1</v>
      </c>
      <c r="AI694" t="s">
        <v>42</v>
      </c>
      <c r="AJ694">
        <v>3.1</v>
      </c>
    </row>
    <row r="695" spans="1:36" x14ac:dyDescent="0.25">
      <c r="A695" t="s">
        <v>659</v>
      </c>
      <c r="F695" t="s">
        <v>659</v>
      </c>
      <c r="G695">
        <v>42440</v>
      </c>
      <c r="I695" t="s">
        <v>1023</v>
      </c>
      <c r="J695" t="s">
        <v>206</v>
      </c>
      <c r="K695" t="s">
        <v>86</v>
      </c>
      <c r="L695" t="s">
        <v>42</v>
      </c>
      <c r="M695">
        <v>0</v>
      </c>
      <c r="N695">
        <v>0</v>
      </c>
      <c r="O695">
        <f t="shared" si="21"/>
        <v>34</v>
      </c>
      <c r="Q695" t="s">
        <v>55</v>
      </c>
      <c r="S695" t="s">
        <v>67</v>
      </c>
      <c r="U695" t="s">
        <v>80</v>
      </c>
      <c r="W695" t="s">
        <v>86</v>
      </c>
      <c r="AD695" t="s">
        <v>24</v>
      </c>
      <c r="AG695">
        <v>5.9</v>
      </c>
      <c r="AI695" t="s">
        <v>42</v>
      </c>
      <c r="AJ695">
        <v>5.9</v>
      </c>
    </row>
    <row r="696" spans="1:36" x14ac:dyDescent="0.25">
      <c r="A696" t="s">
        <v>659</v>
      </c>
      <c r="F696" t="s">
        <v>659</v>
      </c>
      <c r="G696">
        <v>42440</v>
      </c>
      <c r="I696" t="s">
        <v>1023</v>
      </c>
      <c r="J696" t="s">
        <v>206</v>
      </c>
      <c r="K696" t="s">
        <v>279</v>
      </c>
      <c r="L696" t="s">
        <v>42</v>
      </c>
      <c r="M696">
        <v>0</v>
      </c>
      <c r="N696">
        <v>0</v>
      </c>
      <c r="O696">
        <f t="shared" si="21"/>
        <v>3</v>
      </c>
      <c r="Q696" t="s">
        <v>55</v>
      </c>
      <c r="S696" t="s">
        <v>67</v>
      </c>
      <c r="U696" t="s">
        <v>80</v>
      </c>
      <c r="W696" t="s">
        <v>279</v>
      </c>
      <c r="AD696" t="s">
        <v>24</v>
      </c>
      <c r="AE696" t="s">
        <v>1027</v>
      </c>
      <c r="AF696" t="s">
        <v>53</v>
      </c>
      <c r="AG696">
        <v>7.4</v>
      </c>
      <c r="AI696" t="s">
        <v>42</v>
      </c>
      <c r="AJ696">
        <v>7.4</v>
      </c>
    </row>
    <row r="697" spans="1:36" x14ac:dyDescent="0.25">
      <c r="A697" t="s">
        <v>659</v>
      </c>
      <c r="F697" t="s">
        <v>659</v>
      </c>
      <c r="G697">
        <v>42440</v>
      </c>
      <c r="I697" t="s">
        <v>1023</v>
      </c>
      <c r="J697" t="s">
        <v>206</v>
      </c>
      <c r="K697" t="s">
        <v>199</v>
      </c>
      <c r="L697" t="s">
        <v>42</v>
      </c>
      <c r="M697">
        <v>0</v>
      </c>
      <c r="N697">
        <v>0</v>
      </c>
      <c r="O697">
        <f t="shared" si="21"/>
        <v>3</v>
      </c>
      <c r="Q697" t="s">
        <v>55</v>
      </c>
      <c r="S697" t="s">
        <v>67</v>
      </c>
      <c r="U697" t="s">
        <v>80</v>
      </c>
      <c r="W697" t="s">
        <v>199</v>
      </c>
      <c r="AD697" t="str">
        <f t="shared" ref="AD697:AD703" si="22">INDEX(Rank,MATCH(K697,FinalID,0),1)</f>
        <v>Family</v>
      </c>
      <c r="AE697" t="s">
        <v>1026</v>
      </c>
      <c r="AF697" t="s">
        <v>53</v>
      </c>
      <c r="AG697">
        <v>2.4</v>
      </c>
      <c r="AI697" t="s">
        <v>42</v>
      </c>
      <c r="AJ697">
        <v>2.4</v>
      </c>
    </row>
    <row r="698" spans="1:36" x14ac:dyDescent="0.25">
      <c r="A698" t="s">
        <v>659</v>
      </c>
      <c r="F698" t="s">
        <v>659</v>
      </c>
      <c r="G698">
        <v>42440</v>
      </c>
      <c r="I698" t="s">
        <v>1023</v>
      </c>
      <c r="J698" t="s">
        <v>206</v>
      </c>
      <c r="K698" t="s">
        <v>203</v>
      </c>
      <c r="L698" t="s">
        <v>42</v>
      </c>
      <c r="M698">
        <v>0</v>
      </c>
      <c r="N698">
        <v>0</v>
      </c>
      <c r="O698">
        <f t="shared" si="21"/>
        <v>6</v>
      </c>
      <c r="Q698" t="s">
        <v>55</v>
      </c>
      <c r="S698" t="s">
        <v>67</v>
      </c>
      <c r="U698" t="s">
        <v>80</v>
      </c>
      <c r="W698" t="s">
        <v>203</v>
      </c>
      <c r="AD698" t="str">
        <f t="shared" si="22"/>
        <v>Family</v>
      </c>
      <c r="AE698" t="s">
        <v>1025</v>
      </c>
      <c r="AF698" t="s">
        <v>53</v>
      </c>
      <c r="AG698">
        <v>8</v>
      </c>
      <c r="AI698" t="s">
        <v>42</v>
      </c>
      <c r="AJ698">
        <v>8</v>
      </c>
    </row>
    <row r="699" spans="1:36" x14ac:dyDescent="0.25">
      <c r="A699" t="s">
        <v>662</v>
      </c>
      <c r="F699" t="s">
        <v>662</v>
      </c>
      <c r="G699">
        <v>42484</v>
      </c>
      <c r="I699" t="s">
        <v>1023</v>
      </c>
      <c r="J699" t="s">
        <v>206</v>
      </c>
      <c r="K699" t="s">
        <v>203</v>
      </c>
      <c r="L699" t="s">
        <v>42</v>
      </c>
      <c r="M699">
        <v>0</v>
      </c>
      <c r="N699">
        <v>0</v>
      </c>
      <c r="O699">
        <f t="shared" si="21"/>
        <v>2</v>
      </c>
      <c r="Q699" t="s">
        <v>55</v>
      </c>
      <c r="S699" t="s">
        <v>67</v>
      </c>
      <c r="U699" t="s">
        <v>80</v>
      </c>
      <c r="W699" t="s">
        <v>203</v>
      </c>
      <c r="AD699" t="str">
        <f t="shared" si="22"/>
        <v>Family</v>
      </c>
      <c r="AE699" t="s">
        <v>1025</v>
      </c>
      <c r="AF699" t="s">
        <v>53</v>
      </c>
      <c r="AG699">
        <v>8</v>
      </c>
      <c r="AI699" t="s">
        <v>42</v>
      </c>
      <c r="AJ699">
        <v>8</v>
      </c>
    </row>
    <row r="700" spans="1:36" x14ac:dyDescent="0.25">
      <c r="A700" t="s">
        <v>662</v>
      </c>
      <c r="F700" t="s">
        <v>662</v>
      </c>
      <c r="G700">
        <v>42484</v>
      </c>
      <c r="I700" t="s">
        <v>1023</v>
      </c>
      <c r="J700" t="s">
        <v>206</v>
      </c>
      <c r="K700" t="s">
        <v>41</v>
      </c>
      <c r="L700" t="s">
        <v>42</v>
      </c>
      <c r="M700">
        <v>0</v>
      </c>
      <c r="N700">
        <v>0</v>
      </c>
      <c r="O700">
        <f t="shared" si="21"/>
        <v>1</v>
      </c>
      <c r="Q700" t="s">
        <v>44</v>
      </c>
      <c r="S700" t="s">
        <v>45</v>
      </c>
      <c r="U700" t="s">
        <v>46</v>
      </c>
      <c r="W700" t="s">
        <v>47</v>
      </c>
      <c r="AD700" t="str">
        <f t="shared" si="22"/>
        <v>Family</v>
      </c>
      <c r="AE700" t="s">
        <v>1025</v>
      </c>
      <c r="AF700" t="s">
        <v>49</v>
      </c>
      <c r="AG700">
        <v>8.5</v>
      </c>
      <c r="AI700" t="s">
        <v>42</v>
      </c>
      <c r="AJ700">
        <v>8.5</v>
      </c>
    </row>
    <row r="701" spans="1:36" x14ac:dyDescent="0.25">
      <c r="A701" t="s">
        <v>662</v>
      </c>
      <c r="F701" t="s">
        <v>662</v>
      </c>
      <c r="G701">
        <v>42484</v>
      </c>
      <c r="I701" t="s">
        <v>1023</v>
      </c>
      <c r="J701" t="s">
        <v>206</v>
      </c>
      <c r="K701" t="s">
        <v>171</v>
      </c>
      <c r="L701" t="s">
        <v>42</v>
      </c>
      <c r="M701">
        <v>0</v>
      </c>
      <c r="N701">
        <v>0</v>
      </c>
      <c r="O701">
        <f t="shared" si="21"/>
        <v>9</v>
      </c>
      <c r="Q701" t="s">
        <v>55</v>
      </c>
      <c r="S701" t="s">
        <v>67</v>
      </c>
      <c r="U701" t="s">
        <v>72</v>
      </c>
      <c r="W701" t="s">
        <v>171</v>
      </c>
      <c r="AD701" t="str">
        <f t="shared" si="22"/>
        <v>Family</v>
      </c>
      <c r="AE701" t="s">
        <v>1026</v>
      </c>
      <c r="AF701" t="s">
        <v>53</v>
      </c>
      <c r="AG701">
        <v>6.5</v>
      </c>
      <c r="AI701" t="s">
        <v>42</v>
      </c>
      <c r="AJ701">
        <v>6.5</v>
      </c>
    </row>
    <row r="702" spans="1:36" x14ac:dyDescent="0.25">
      <c r="A702" t="s">
        <v>662</v>
      </c>
      <c r="F702" t="s">
        <v>662</v>
      </c>
      <c r="G702">
        <v>42484</v>
      </c>
      <c r="I702" t="s">
        <v>1023</v>
      </c>
      <c r="J702" t="s">
        <v>206</v>
      </c>
      <c r="K702" t="s">
        <v>181</v>
      </c>
      <c r="L702" t="s">
        <v>42</v>
      </c>
      <c r="M702">
        <v>0</v>
      </c>
      <c r="N702">
        <v>0</v>
      </c>
      <c r="O702">
        <f t="shared" si="21"/>
        <v>7</v>
      </c>
      <c r="Q702" t="s">
        <v>55</v>
      </c>
      <c r="S702" t="s">
        <v>67</v>
      </c>
      <c r="U702" t="s">
        <v>72</v>
      </c>
      <c r="W702" t="s">
        <v>181</v>
      </c>
      <c r="AD702" t="str">
        <f t="shared" si="22"/>
        <v>Family</v>
      </c>
      <c r="AE702" t="s">
        <v>1026</v>
      </c>
      <c r="AF702" t="s">
        <v>53</v>
      </c>
      <c r="AG702">
        <v>1.8</v>
      </c>
      <c r="AI702" t="s">
        <v>42</v>
      </c>
      <c r="AJ702">
        <v>1.8</v>
      </c>
    </row>
    <row r="703" spans="1:36" x14ac:dyDescent="0.25">
      <c r="A703" t="s">
        <v>662</v>
      </c>
      <c r="F703" t="s">
        <v>662</v>
      </c>
      <c r="G703">
        <v>42484</v>
      </c>
      <c r="I703" t="s">
        <v>1023</v>
      </c>
      <c r="J703" t="s">
        <v>206</v>
      </c>
      <c r="K703" t="s">
        <v>221</v>
      </c>
      <c r="L703" t="s">
        <v>42</v>
      </c>
      <c r="M703">
        <v>0</v>
      </c>
      <c r="N703">
        <v>0</v>
      </c>
      <c r="O703">
        <f t="shared" si="21"/>
        <v>4</v>
      </c>
      <c r="Q703" t="s">
        <v>55</v>
      </c>
      <c r="S703" t="s">
        <v>67</v>
      </c>
      <c r="U703" t="s">
        <v>220</v>
      </c>
      <c r="W703" t="s">
        <v>221</v>
      </c>
      <c r="AD703" t="str">
        <f t="shared" si="22"/>
        <v>Family</v>
      </c>
      <c r="AE703" t="s">
        <v>1028</v>
      </c>
      <c r="AF703" t="s">
        <v>53</v>
      </c>
      <c r="AG703">
        <v>7.1</v>
      </c>
      <c r="AI703" t="s">
        <v>42</v>
      </c>
      <c r="AJ703">
        <v>7.1</v>
      </c>
    </row>
    <row r="704" spans="1:36" x14ac:dyDescent="0.25">
      <c r="A704" t="s">
        <v>662</v>
      </c>
      <c r="F704" t="s">
        <v>662</v>
      </c>
      <c r="G704">
        <v>42484</v>
      </c>
      <c r="I704" t="s">
        <v>1023</v>
      </c>
      <c r="J704" t="s">
        <v>206</v>
      </c>
      <c r="K704" t="s">
        <v>86</v>
      </c>
      <c r="L704" t="s">
        <v>42</v>
      </c>
      <c r="M704">
        <v>0</v>
      </c>
      <c r="N704">
        <v>0</v>
      </c>
      <c r="O704">
        <f t="shared" si="21"/>
        <v>91</v>
      </c>
      <c r="Q704" t="s">
        <v>55</v>
      </c>
      <c r="S704" t="s">
        <v>67</v>
      </c>
      <c r="U704" t="s">
        <v>80</v>
      </c>
      <c r="W704" t="s">
        <v>86</v>
      </c>
      <c r="AD704" t="s">
        <v>24</v>
      </c>
      <c r="AG704">
        <v>5.9</v>
      </c>
      <c r="AI704" t="s">
        <v>42</v>
      </c>
      <c r="AJ704">
        <v>5.9</v>
      </c>
    </row>
    <row r="705" spans="1:36" x14ac:dyDescent="0.25">
      <c r="A705" t="s">
        <v>662</v>
      </c>
      <c r="F705" t="s">
        <v>662</v>
      </c>
      <c r="G705">
        <v>42484</v>
      </c>
      <c r="I705" t="s">
        <v>1023</v>
      </c>
      <c r="J705" t="s">
        <v>206</v>
      </c>
      <c r="K705" t="s">
        <v>199</v>
      </c>
      <c r="L705" t="s">
        <v>42</v>
      </c>
      <c r="M705">
        <v>0</v>
      </c>
      <c r="N705">
        <v>0</v>
      </c>
      <c r="O705">
        <f t="shared" si="21"/>
        <v>2</v>
      </c>
      <c r="Q705" t="s">
        <v>55</v>
      </c>
      <c r="S705" t="s">
        <v>67</v>
      </c>
      <c r="U705" t="s">
        <v>80</v>
      </c>
      <c r="W705" t="s">
        <v>199</v>
      </c>
      <c r="AD705" t="s">
        <v>24</v>
      </c>
      <c r="AE705" t="s">
        <v>1026</v>
      </c>
      <c r="AF705" t="s">
        <v>53</v>
      </c>
      <c r="AG705">
        <v>2.4</v>
      </c>
      <c r="AI705" t="s">
        <v>42</v>
      </c>
      <c r="AJ705">
        <v>2.4</v>
      </c>
    </row>
    <row r="706" spans="1:36" x14ac:dyDescent="0.25">
      <c r="A706" t="s">
        <v>663</v>
      </c>
      <c r="F706" t="s">
        <v>663</v>
      </c>
      <c r="G706">
        <v>42485</v>
      </c>
      <c r="I706" t="s">
        <v>1023</v>
      </c>
      <c r="J706" t="s">
        <v>206</v>
      </c>
      <c r="K706" t="s">
        <v>41</v>
      </c>
      <c r="L706" t="s">
        <v>42</v>
      </c>
      <c r="M706">
        <v>0</v>
      </c>
      <c r="N706">
        <v>0</v>
      </c>
      <c r="O706">
        <f t="shared" ref="O706:O769" si="23">SUMIFS(Count,StationID,A706,SampleID,F706,CollDate,G706,ModTaxa,K706)</f>
        <v>3</v>
      </c>
      <c r="Q706" t="s">
        <v>44</v>
      </c>
      <c r="S706" t="s">
        <v>45</v>
      </c>
      <c r="U706" t="s">
        <v>46</v>
      </c>
      <c r="W706" t="s">
        <v>47</v>
      </c>
      <c r="AD706" t="str">
        <f>INDEX(Rank,MATCH(K706,FinalID,0),1)</f>
        <v>Family</v>
      </c>
      <c r="AE706" t="s">
        <v>1025</v>
      </c>
      <c r="AF706" t="s">
        <v>49</v>
      </c>
      <c r="AG706">
        <v>8.5</v>
      </c>
      <c r="AI706" t="s">
        <v>42</v>
      </c>
      <c r="AJ706">
        <v>8.5</v>
      </c>
    </row>
    <row r="707" spans="1:36" x14ac:dyDescent="0.25">
      <c r="A707" t="s">
        <v>663</v>
      </c>
      <c r="F707" t="s">
        <v>663</v>
      </c>
      <c r="G707">
        <v>42485</v>
      </c>
      <c r="I707" t="s">
        <v>1023</v>
      </c>
      <c r="J707" t="s">
        <v>206</v>
      </c>
      <c r="K707" t="s">
        <v>146</v>
      </c>
      <c r="L707" t="s">
        <v>42</v>
      </c>
      <c r="M707">
        <v>0</v>
      </c>
      <c r="N707">
        <v>0</v>
      </c>
      <c r="O707">
        <f t="shared" si="23"/>
        <v>1</v>
      </c>
      <c r="Q707" t="s">
        <v>55</v>
      </c>
      <c r="S707" t="s">
        <v>67</v>
      </c>
      <c r="U707" t="s">
        <v>68</v>
      </c>
      <c r="W707" t="s">
        <v>146</v>
      </c>
      <c r="AD707" t="str">
        <f>INDEX(Rank,MATCH(K707,FinalID,0),1)</f>
        <v>Family</v>
      </c>
      <c r="AE707" t="s">
        <v>1025</v>
      </c>
      <c r="AF707" t="s">
        <v>148</v>
      </c>
      <c r="AG707">
        <v>3.9</v>
      </c>
      <c r="AI707" t="s">
        <v>42</v>
      </c>
      <c r="AJ707">
        <v>3.9</v>
      </c>
    </row>
    <row r="708" spans="1:36" x14ac:dyDescent="0.25">
      <c r="A708" t="s">
        <v>663</v>
      </c>
      <c r="F708" t="s">
        <v>663</v>
      </c>
      <c r="G708">
        <v>42485</v>
      </c>
      <c r="I708" t="s">
        <v>1023</v>
      </c>
      <c r="J708" t="s">
        <v>206</v>
      </c>
      <c r="K708" t="s">
        <v>318</v>
      </c>
      <c r="L708" t="s">
        <v>42</v>
      </c>
      <c r="M708">
        <v>0</v>
      </c>
      <c r="N708">
        <v>0</v>
      </c>
      <c r="O708">
        <f t="shared" si="23"/>
        <v>3</v>
      </c>
      <c r="Q708" t="s">
        <v>55</v>
      </c>
      <c r="S708" t="s">
        <v>67</v>
      </c>
      <c r="U708" t="s">
        <v>68</v>
      </c>
      <c r="W708" t="s">
        <v>318</v>
      </c>
      <c r="AD708" t="s">
        <v>24</v>
      </c>
      <c r="AE708" t="s">
        <v>1026</v>
      </c>
      <c r="AF708" t="s">
        <v>136</v>
      </c>
      <c r="AG708">
        <v>2.5</v>
      </c>
      <c r="AI708" t="s">
        <v>42</v>
      </c>
      <c r="AJ708">
        <v>2.5</v>
      </c>
    </row>
    <row r="709" spans="1:36" x14ac:dyDescent="0.25">
      <c r="A709" t="s">
        <v>663</v>
      </c>
      <c r="F709" t="s">
        <v>663</v>
      </c>
      <c r="G709">
        <v>42485</v>
      </c>
      <c r="I709" t="s">
        <v>1023</v>
      </c>
      <c r="J709" t="s">
        <v>206</v>
      </c>
      <c r="K709" t="s">
        <v>171</v>
      </c>
      <c r="L709" t="s">
        <v>42</v>
      </c>
      <c r="M709">
        <v>0</v>
      </c>
      <c r="N709">
        <v>0</v>
      </c>
      <c r="O709">
        <f t="shared" si="23"/>
        <v>6</v>
      </c>
      <c r="Q709" t="s">
        <v>55</v>
      </c>
      <c r="S709" t="s">
        <v>67</v>
      </c>
      <c r="U709" t="s">
        <v>72</v>
      </c>
      <c r="W709" t="s">
        <v>171</v>
      </c>
      <c r="AD709" t="s">
        <v>24</v>
      </c>
      <c r="AE709" t="s">
        <v>1026</v>
      </c>
      <c r="AF709" t="s">
        <v>53</v>
      </c>
      <c r="AG709">
        <v>6.5</v>
      </c>
      <c r="AI709" t="s">
        <v>42</v>
      </c>
      <c r="AJ709">
        <v>6.5</v>
      </c>
    </row>
    <row r="710" spans="1:36" x14ac:dyDescent="0.25">
      <c r="A710" t="s">
        <v>663</v>
      </c>
      <c r="F710" t="s">
        <v>663</v>
      </c>
      <c r="G710">
        <v>42485</v>
      </c>
      <c r="I710" t="s">
        <v>1023</v>
      </c>
      <c r="J710" t="s">
        <v>206</v>
      </c>
      <c r="K710" t="s">
        <v>181</v>
      </c>
      <c r="L710" t="s">
        <v>42</v>
      </c>
      <c r="M710">
        <v>0</v>
      </c>
      <c r="N710">
        <v>0</v>
      </c>
      <c r="O710">
        <f t="shared" si="23"/>
        <v>10</v>
      </c>
      <c r="Q710" t="s">
        <v>55</v>
      </c>
      <c r="S710" t="s">
        <v>67</v>
      </c>
      <c r="U710" t="s">
        <v>72</v>
      </c>
      <c r="W710" t="s">
        <v>181</v>
      </c>
      <c r="AD710" t="str">
        <f>INDEX(Rank,MATCH(K710,FinalID,0),1)</f>
        <v>Family</v>
      </c>
      <c r="AE710" t="s">
        <v>1026</v>
      </c>
      <c r="AF710" t="s">
        <v>53</v>
      </c>
      <c r="AG710">
        <v>1.8</v>
      </c>
      <c r="AI710" t="s">
        <v>42</v>
      </c>
      <c r="AJ710">
        <v>1.8</v>
      </c>
    </row>
    <row r="711" spans="1:36" x14ac:dyDescent="0.25">
      <c r="A711" t="s">
        <v>663</v>
      </c>
      <c r="F711" t="s">
        <v>663</v>
      </c>
      <c r="G711">
        <v>42485</v>
      </c>
      <c r="I711" t="s">
        <v>1023</v>
      </c>
      <c r="J711" t="s">
        <v>206</v>
      </c>
      <c r="K711" t="s">
        <v>221</v>
      </c>
      <c r="L711" t="s">
        <v>42</v>
      </c>
      <c r="M711">
        <v>0</v>
      </c>
      <c r="N711">
        <v>0</v>
      </c>
      <c r="O711">
        <f t="shared" si="23"/>
        <v>1</v>
      </c>
      <c r="Q711" t="s">
        <v>55</v>
      </c>
      <c r="S711" t="s">
        <v>67</v>
      </c>
      <c r="U711" t="s">
        <v>220</v>
      </c>
      <c r="W711" t="s">
        <v>221</v>
      </c>
      <c r="AD711" t="str">
        <f>INDEX(Rank,MATCH(K711,FinalID,0),1)</f>
        <v>Family</v>
      </c>
      <c r="AE711" t="s">
        <v>1028</v>
      </c>
      <c r="AF711" t="s">
        <v>53</v>
      </c>
      <c r="AG711">
        <v>7.1</v>
      </c>
      <c r="AI711" t="s">
        <v>42</v>
      </c>
      <c r="AJ711">
        <v>7.1</v>
      </c>
    </row>
    <row r="712" spans="1:36" x14ac:dyDescent="0.25">
      <c r="A712" t="s">
        <v>663</v>
      </c>
      <c r="F712" t="s">
        <v>663</v>
      </c>
      <c r="G712">
        <v>42485</v>
      </c>
      <c r="I712" t="s">
        <v>1023</v>
      </c>
      <c r="J712" t="s">
        <v>206</v>
      </c>
      <c r="K712" t="s">
        <v>86</v>
      </c>
      <c r="L712" t="s">
        <v>42</v>
      </c>
      <c r="M712">
        <v>0</v>
      </c>
      <c r="N712">
        <v>0</v>
      </c>
      <c r="O712">
        <f t="shared" si="23"/>
        <v>90</v>
      </c>
      <c r="Q712" t="s">
        <v>55</v>
      </c>
      <c r="S712" t="s">
        <v>67</v>
      </c>
      <c r="U712" t="s">
        <v>80</v>
      </c>
      <c r="W712" t="s">
        <v>86</v>
      </c>
      <c r="AD712" t="s">
        <v>24</v>
      </c>
      <c r="AG712">
        <v>5.9</v>
      </c>
      <c r="AI712" t="s">
        <v>42</v>
      </c>
      <c r="AJ712">
        <v>5.9</v>
      </c>
    </row>
    <row r="713" spans="1:36" x14ac:dyDescent="0.25">
      <c r="A713" t="s">
        <v>663</v>
      </c>
      <c r="F713" t="s">
        <v>663</v>
      </c>
      <c r="G713">
        <v>42485</v>
      </c>
      <c r="I713" t="s">
        <v>1023</v>
      </c>
      <c r="J713" t="s">
        <v>206</v>
      </c>
      <c r="K713" t="s">
        <v>279</v>
      </c>
      <c r="L713" t="s">
        <v>42</v>
      </c>
      <c r="M713">
        <v>0</v>
      </c>
      <c r="N713">
        <v>0</v>
      </c>
      <c r="O713">
        <f t="shared" si="23"/>
        <v>3</v>
      </c>
      <c r="Q713" t="s">
        <v>55</v>
      </c>
      <c r="S713" t="s">
        <v>67</v>
      </c>
      <c r="U713" t="s">
        <v>80</v>
      </c>
      <c r="W713" t="s">
        <v>279</v>
      </c>
      <c r="AD713" t="s">
        <v>24</v>
      </c>
      <c r="AE713" t="s">
        <v>1027</v>
      </c>
      <c r="AF713" t="s">
        <v>53</v>
      </c>
      <c r="AG713">
        <v>7.4</v>
      </c>
      <c r="AI713" t="s">
        <v>42</v>
      </c>
      <c r="AJ713">
        <v>7.4</v>
      </c>
    </row>
    <row r="714" spans="1:36" x14ac:dyDescent="0.25">
      <c r="A714" t="s">
        <v>663</v>
      </c>
      <c r="F714" t="s">
        <v>663</v>
      </c>
      <c r="G714">
        <v>42485</v>
      </c>
      <c r="I714" t="s">
        <v>1023</v>
      </c>
      <c r="J714" t="s">
        <v>206</v>
      </c>
      <c r="K714" t="s">
        <v>199</v>
      </c>
      <c r="L714" t="s">
        <v>42</v>
      </c>
      <c r="M714">
        <v>0</v>
      </c>
      <c r="N714">
        <v>0</v>
      </c>
      <c r="O714">
        <f t="shared" si="23"/>
        <v>1</v>
      </c>
      <c r="Q714" t="s">
        <v>55</v>
      </c>
      <c r="S714" t="s">
        <v>67</v>
      </c>
      <c r="U714" t="s">
        <v>80</v>
      </c>
      <c r="W714" t="s">
        <v>199</v>
      </c>
      <c r="AD714" t="str">
        <f>INDEX(Rank,MATCH(K714,FinalID,0),1)</f>
        <v>Family</v>
      </c>
      <c r="AE714" t="s">
        <v>1026</v>
      </c>
      <c r="AF714" t="s">
        <v>53</v>
      </c>
      <c r="AG714">
        <v>2.4</v>
      </c>
      <c r="AI714" t="s">
        <v>42</v>
      </c>
      <c r="AJ714">
        <v>2.4</v>
      </c>
    </row>
    <row r="715" spans="1:36" x14ac:dyDescent="0.25">
      <c r="A715" t="s">
        <v>663</v>
      </c>
      <c r="F715" t="s">
        <v>663</v>
      </c>
      <c r="G715">
        <v>42485</v>
      </c>
      <c r="I715" t="s">
        <v>1023</v>
      </c>
      <c r="J715" t="s">
        <v>206</v>
      </c>
      <c r="K715" t="s">
        <v>203</v>
      </c>
      <c r="L715" t="s">
        <v>42</v>
      </c>
      <c r="M715">
        <v>0</v>
      </c>
      <c r="N715">
        <v>0</v>
      </c>
      <c r="O715">
        <f t="shared" si="23"/>
        <v>1</v>
      </c>
      <c r="Q715" t="s">
        <v>55</v>
      </c>
      <c r="S715" t="s">
        <v>67</v>
      </c>
      <c r="U715" t="s">
        <v>80</v>
      </c>
      <c r="W715" t="s">
        <v>203</v>
      </c>
      <c r="AD715" t="str">
        <f>INDEX(Rank,MATCH(K715,FinalID,0),1)</f>
        <v>Family</v>
      </c>
      <c r="AE715" t="s">
        <v>1025</v>
      </c>
      <c r="AF715" t="s">
        <v>53</v>
      </c>
      <c r="AG715">
        <v>8</v>
      </c>
      <c r="AI715" t="s">
        <v>42</v>
      </c>
      <c r="AJ715">
        <v>8</v>
      </c>
    </row>
    <row r="716" spans="1:36" x14ac:dyDescent="0.25">
      <c r="A716" t="s">
        <v>664</v>
      </c>
      <c r="F716" t="s">
        <v>664</v>
      </c>
      <c r="G716">
        <v>42485</v>
      </c>
      <c r="I716" t="s">
        <v>1023</v>
      </c>
      <c r="J716" t="s">
        <v>206</v>
      </c>
      <c r="K716" t="s">
        <v>41</v>
      </c>
      <c r="L716" t="s">
        <v>42</v>
      </c>
      <c r="M716">
        <v>0</v>
      </c>
      <c r="N716">
        <v>0</v>
      </c>
      <c r="O716">
        <f t="shared" si="23"/>
        <v>4</v>
      </c>
      <c r="Q716" t="s">
        <v>44</v>
      </c>
      <c r="S716" t="s">
        <v>45</v>
      </c>
      <c r="U716" t="s">
        <v>46</v>
      </c>
      <c r="W716" t="s">
        <v>47</v>
      </c>
      <c r="AD716" t="str">
        <f>INDEX(Rank,MATCH(K716,FinalID,0),1)</f>
        <v>Family</v>
      </c>
      <c r="AE716" t="s">
        <v>1025</v>
      </c>
      <c r="AF716" t="s">
        <v>49</v>
      </c>
      <c r="AG716">
        <v>8.5</v>
      </c>
      <c r="AI716" t="s">
        <v>42</v>
      </c>
      <c r="AJ716">
        <v>8.5</v>
      </c>
    </row>
    <row r="717" spans="1:36" x14ac:dyDescent="0.25">
      <c r="A717" t="s">
        <v>664</v>
      </c>
      <c r="F717" t="s">
        <v>664</v>
      </c>
      <c r="G717">
        <v>42485</v>
      </c>
      <c r="I717" t="s">
        <v>1023</v>
      </c>
      <c r="J717" t="s">
        <v>206</v>
      </c>
      <c r="K717" t="s">
        <v>142</v>
      </c>
      <c r="L717" t="s">
        <v>42</v>
      </c>
      <c r="M717">
        <v>0</v>
      </c>
      <c r="N717">
        <v>0</v>
      </c>
      <c r="O717">
        <f t="shared" si="23"/>
        <v>1</v>
      </c>
      <c r="Q717" t="s">
        <v>55</v>
      </c>
      <c r="S717" t="s">
        <v>67</v>
      </c>
      <c r="U717" t="s">
        <v>68</v>
      </c>
      <c r="W717" t="s">
        <v>142</v>
      </c>
      <c r="AD717" t="str">
        <f>INDEX(Rank,MATCH(K717,FinalID,0),1)</f>
        <v>Family</v>
      </c>
      <c r="AE717" t="s">
        <v>1028</v>
      </c>
      <c r="AF717" t="s">
        <v>53</v>
      </c>
      <c r="AG717">
        <v>1.7</v>
      </c>
      <c r="AI717" t="s">
        <v>42</v>
      </c>
      <c r="AJ717">
        <v>1.7</v>
      </c>
    </row>
    <row r="718" spans="1:36" x14ac:dyDescent="0.25">
      <c r="A718" t="s">
        <v>664</v>
      </c>
      <c r="F718" t="s">
        <v>664</v>
      </c>
      <c r="G718">
        <v>42485</v>
      </c>
      <c r="I718" t="s">
        <v>1023</v>
      </c>
      <c r="J718" t="s">
        <v>206</v>
      </c>
      <c r="K718" t="s">
        <v>318</v>
      </c>
      <c r="L718" t="s">
        <v>42</v>
      </c>
      <c r="M718">
        <v>0</v>
      </c>
      <c r="N718">
        <v>0</v>
      </c>
      <c r="O718">
        <f t="shared" si="23"/>
        <v>1</v>
      </c>
      <c r="Q718" t="s">
        <v>55</v>
      </c>
      <c r="S718" t="s">
        <v>67</v>
      </c>
      <c r="U718" t="s">
        <v>68</v>
      </c>
      <c r="W718" t="s">
        <v>318</v>
      </c>
      <c r="AD718" t="s">
        <v>24</v>
      </c>
      <c r="AE718" t="s">
        <v>1026</v>
      </c>
      <c r="AF718" t="s">
        <v>136</v>
      </c>
      <c r="AG718">
        <v>2.5</v>
      </c>
      <c r="AI718" t="s">
        <v>42</v>
      </c>
      <c r="AJ718">
        <v>2.5</v>
      </c>
    </row>
    <row r="719" spans="1:36" x14ac:dyDescent="0.25">
      <c r="A719" t="s">
        <v>664</v>
      </c>
      <c r="F719" t="s">
        <v>664</v>
      </c>
      <c r="G719">
        <v>42485</v>
      </c>
      <c r="I719" t="s">
        <v>1023</v>
      </c>
      <c r="J719" t="s">
        <v>206</v>
      </c>
      <c r="K719" t="s">
        <v>171</v>
      </c>
      <c r="L719" t="s">
        <v>42</v>
      </c>
      <c r="M719">
        <v>0</v>
      </c>
      <c r="N719">
        <v>0</v>
      </c>
      <c r="O719">
        <f t="shared" si="23"/>
        <v>6</v>
      </c>
      <c r="Q719" t="s">
        <v>55</v>
      </c>
      <c r="S719" t="s">
        <v>67</v>
      </c>
      <c r="U719" t="s">
        <v>72</v>
      </c>
      <c r="W719" t="s">
        <v>171</v>
      </c>
      <c r="AD719" t="s">
        <v>24</v>
      </c>
      <c r="AE719" t="s">
        <v>1026</v>
      </c>
      <c r="AF719" t="s">
        <v>53</v>
      </c>
      <c r="AG719">
        <v>6.5</v>
      </c>
      <c r="AI719" t="s">
        <v>42</v>
      </c>
      <c r="AJ719">
        <v>6.5</v>
      </c>
    </row>
    <row r="720" spans="1:36" x14ac:dyDescent="0.25">
      <c r="A720" t="s">
        <v>664</v>
      </c>
      <c r="F720" t="s">
        <v>664</v>
      </c>
      <c r="G720">
        <v>42485</v>
      </c>
      <c r="I720" t="s">
        <v>1023</v>
      </c>
      <c r="J720" t="s">
        <v>206</v>
      </c>
      <c r="K720" t="s">
        <v>181</v>
      </c>
      <c r="L720" t="s">
        <v>42</v>
      </c>
      <c r="M720">
        <v>0</v>
      </c>
      <c r="N720">
        <v>0</v>
      </c>
      <c r="O720">
        <f t="shared" si="23"/>
        <v>23</v>
      </c>
      <c r="Q720" t="s">
        <v>55</v>
      </c>
      <c r="S720" t="s">
        <v>67</v>
      </c>
      <c r="U720" t="s">
        <v>72</v>
      </c>
      <c r="W720" t="s">
        <v>181</v>
      </c>
      <c r="AD720" t="str">
        <f>INDEX(Rank,MATCH(K720,FinalID,0),1)</f>
        <v>Family</v>
      </c>
      <c r="AE720" t="s">
        <v>1026</v>
      </c>
      <c r="AF720" t="s">
        <v>53</v>
      </c>
      <c r="AG720">
        <v>1.8</v>
      </c>
      <c r="AI720" t="s">
        <v>42</v>
      </c>
      <c r="AJ720">
        <v>1.8</v>
      </c>
    </row>
    <row r="721" spans="1:36" x14ac:dyDescent="0.25">
      <c r="A721" t="s">
        <v>664</v>
      </c>
      <c r="F721" t="s">
        <v>664</v>
      </c>
      <c r="G721">
        <v>42485</v>
      </c>
      <c r="I721" t="s">
        <v>1023</v>
      </c>
      <c r="J721" t="s">
        <v>206</v>
      </c>
      <c r="K721" t="s">
        <v>221</v>
      </c>
      <c r="L721" t="s">
        <v>42</v>
      </c>
      <c r="M721">
        <v>0</v>
      </c>
      <c r="N721">
        <v>0</v>
      </c>
      <c r="O721">
        <f t="shared" si="23"/>
        <v>1</v>
      </c>
      <c r="Q721" t="s">
        <v>55</v>
      </c>
      <c r="S721" t="s">
        <v>67</v>
      </c>
      <c r="U721" t="s">
        <v>220</v>
      </c>
      <c r="W721" t="s">
        <v>221</v>
      </c>
      <c r="AD721" t="str">
        <f>INDEX(Rank,MATCH(K721,FinalID,0),1)</f>
        <v>Family</v>
      </c>
      <c r="AE721" t="s">
        <v>1028</v>
      </c>
      <c r="AF721" t="s">
        <v>53</v>
      </c>
      <c r="AG721">
        <v>7.1</v>
      </c>
      <c r="AI721" t="s">
        <v>42</v>
      </c>
      <c r="AJ721">
        <v>7.1</v>
      </c>
    </row>
    <row r="722" spans="1:36" x14ac:dyDescent="0.25">
      <c r="A722" t="s">
        <v>664</v>
      </c>
      <c r="F722" t="s">
        <v>664</v>
      </c>
      <c r="G722">
        <v>42485</v>
      </c>
      <c r="I722" t="s">
        <v>1023</v>
      </c>
      <c r="J722" t="s">
        <v>206</v>
      </c>
      <c r="K722" t="s">
        <v>86</v>
      </c>
      <c r="L722" t="s">
        <v>42</v>
      </c>
      <c r="M722">
        <v>0</v>
      </c>
      <c r="N722">
        <v>0</v>
      </c>
      <c r="O722">
        <f t="shared" si="23"/>
        <v>81</v>
      </c>
      <c r="Q722" t="s">
        <v>55</v>
      </c>
      <c r="S722" t="s">
        <v>67</v>
      </c>
      <c r="U722" t="s">
        <v>80</v>
      </c>
      <c r="W722" t="s">
        <v>86</v>
      </c>
      <c r="AD722" t="s">
        <v>24</v>
      </c>
      <c r="AG722">
        <v>5.9</v>
      </c>
      <c r="AI722" t="s">
        <v>42</v>
      </c>
      <c r="AJ722">
        <v>5.9</v>
      </c>
    </row>
    <row r="723" spans="1:36" x14ac:dyDescent="0.25">
      <c r="A723" t="s">
        <v>664</v>
      </c>
      <c r="F723" t="s">
        <v>664</v>
      </c>
      <c r="G723">
        <v>42485</v>
      </c>
      <c r="I723" t="s">
        <v>1023</v>
      </c>
      <c r="J723" t="s">
        <v>206</v>
      </c>
      <c r="K723" t="s">
        <v>665</v>
      </c>
      <c r="L723" t="s">
        <v>42</v>
      </c>
      <c r="M723">
        <v>0</v>
      </c>
      <c r="N723">
        <v>0</v>
      </c>
      <c r="O723">
        <f t="shared" si="23"/>
        <v>1</v>
      </c>
      <c r="Q723" t="s">
        <v>55</v>
      </c>
      <c r="S723" t="s">
        <v>67</v>
      </c>
      <c r="U723" t="s">
        <v>80</v>
      </c>
      <c r="W723" t="s">
        <v>279</v>
      </c>
      <c r="AD723" t="s">
        <v>24</v>
      </c>
      <c r="AE723" t="s">
        <v>1027</v>
      </c>
      <c r="AF723" t="s">
        <v>53</v>
      </c>
      <c r="AG723">
        <v>7.4</v>
      </c>
      <c r="AI723" t="s">
        <v>42</v>
      </c>
      <c r="AJ723">
        <v>7.4</v>
      </c>
    </row>
    <row r="724" spans="1:36" x14ac:dyDescent="0.25">
      <c r="A724" t="s">
        <v>664</v>
      </c>
      <c r="F724" t="s">
        <v>664</v>
      </c>
      <c r="G724">
        <v>42485</v>
      </c>
      <c r="I724" t="s">
        <v>1023</v>
      </c>
      <c r="J724" t="s">
        <v>206</v>
      </c>
      <c r="K724" t="s">
        <v>199</v>
      </c>
      <c r="L724" t="s">
        <v>42</v>
      </c>
      <c r="M724">
        <v>0</v>
      </c>
      <c r="N724">
        <v>0</v>
      </c>
      <c r="O724">
        <f t="shared" si="23"/>
        <v>2</v>
      </c>
      <c r="Q724" t="s">
        <v>55</v>
      </c>
      <c r="S724" t="s">
        <v>67</v>
      </c>
      <c r="U724" t="s">
        <v>80</v>
      </c>
      <c r="W724" t="s">
        <v>199</v>
      </c>
      <c r="AD724" t="str">
        <f>INDEX(Rank,MATCH(K724,FinalID,0),1)</f>
        <v>Family</v>
      </c>
      <c r="AE724" t="s">
        <v>1026</v>
      </c>
      <c r="AF724" t="s">
        <v>53</v>
      </c>
      <c r="AG724">
        <v>2.4</v>
      </c>
      <c r="AI724" t="s">
        <v>42</v>
      </c>
      <c r="AJ724">
        <v>2.4</v>
      </c>
    </row>
    <row r="725" spans="1:36" x14ac:dyDescent="0.25">
      <c r="A725" t="s">
        <v>664</v>
      </c>
      <c r="F725" t="s">
        <v>664</v>
      </c>
      <c r="G725">
        <v>42485</v>
      </c>
      <c r="I725" t="s">
        <v>1023</v>
      </c>
      <c r="J725" t="s">
        <v>206</v>
      </c>
      <c r="K725" t="s">
        <v>203</v>
      </c>
      <c r="L725" t="s">
        <v>42</v>
      </c>
      <c r="M725">
        <v>0</v>
      </c>
      <c r="N725">
        <v>0</v>
      </c>
      <c r="O725">
        <f t="shared" si="23"/>
        <v>1</v>
      </c>
      <c r="Q725" t="s">
        <v>55</v>
      </c>
      <c r="S725" t="s">
        <v>67</v>
      </c>
      <c r="U725" t="s">
        <v>80</v>
      </c>
      <c r="W725" t="s">
        <v>203</v>
      </c>
      <c r="AD725" t="str">
        <f>INDEX(Rank,MATCH(K725,FinalID,0),1)</f>
        <v>Family</v>
      </c>
      <c r="AE725" t="s">
        <v>1025</v>
      </c>
      <c r="AF725" t="s">
        <v>53</v>
      </c>
      <c r="AG725">
        <v>8</v>
      </c>
      <c r="AI725" t="s">
        <v>42</v>
      </c>
      <c r="AJ725">
        <v>8</v>
      </c>
    </row>
    <row r="726" spans="1:36" x14ac:dyDescent="0.25">
      <c r="A726" t="s">
        <v>664</v>
      </c>
      <c r="F726" t="s">
        <v>664</v>
      </c>
      <c r="G726">
        <v>42485</v>
      </c>
      <c r="I726" t="s">
        <v>1023</v>
      </c>
      <c r="J726" t="s">
        <v>206</v>
      </c>
      <c r="K726" t="s">
        <v>374</v>
      </c>
      <c r="L726" t="s">
        <v>42</v>
      </c>
      <c r="M726">
        <v>0</v>
      </c>
      <c r="N726">
        <v>0</v>
      </c>
      <c r="O726">
        <f t="shared" si="23"/>
        <v>1</v>
      </c>
      <c r="Q726" t="s">
        <v>55</v>
      </c>
      <c r="S726" t="s">
        <v>67</v>
      </c>
      <c r="U726" t="s">
        <v>373</v>
      </c>
      <c r="W726" t="s">
        <v>374</v>
      </c>
      <c r="AD726" t="s">
        <v>24</v>
      </c>
      <c r="AE726" t="s">
        <v>1027</v>
      </c>
      <c r="AF726" t="s">
        <v>376</v>
      </c>
      <c r="AG726">
        <v>1.4</v>
      </c>
      <c r="AI726" t="s">
        <v>42</v>
      </c>
      <c r="AJ726">
        <v>1.4</v>
      </c>
    </row>
    <row r="727" spans="1:36" x14ac:dyDescent="0.25">
      <c r="A727" t="s">
        <v>666</v>
      </c>
      <c r="F727" t="s">
        <v>666</v>
      </c>
      <c r="G727">
        <v>42485</v>
      </c>
      <c r="I727" t="s">
        <v>1023</v>
      </c>
      <c r="J727" t="s">
        <v>206</v>
      </c>
      <c r="K727" t="s">
        <v>41</v>
      </c>
      <c r="L727" t="s">
        <v>42</v>
      </c>
      <c r="M727">
        <v>0</v>
      </c>
      <c r="N727">
        <v>0</v>
      </c>
      <c r="O727">
        <f t="shared" si="23"/>
        <v>2</v>
      </c>
      <c r="Q727" t="s">
        <v>44</v>
      </c>
      <c r="S727" t="s">
        <v>45</v>
      </c>
      <c r="U727" t="s">
        <v>46</v>
      </c>
      <c r="W727" t="s">
        <v>47</v>
      </c>
      <c r="AD727" t="s">
        <v>24</v>
      </c>
      <c r="AE727" t="s">
        <v>1025</v>
      </c>
      <c r="AF727" t="s">
        <v>49</v>
      </c>
      <c r="AG727">
        <v>8.5</v>
      </c>
      <c r="AI727" t="s">
        <v>42</v>
      </c>
      <c r="AJ727">
        <v>8.5</v>
      </c>
    </row>
    <row r="728" spans="1:36" x14ac:dyDescent="0.25">
      <c r="A728" t="s">
        <v>666</v>
      </c>
      <c r="F728" t="s">
        <v>666</v>
      </c>
      <c r="G728">
        <v>42485</v>
      </c>
      <c r="I728" t="s">
        <v>1023</v>
      </c>
      <c r="J728" t="s">
        <v>206</v>
      </c>
      <c r="K728" t="s">
        <v>134</v>
      </c>
      <c r="L728" t="s">
        <v>42</v>
      </c>
      <c r="M728">
        <v>0</v>
      </c>
      <c r="N728">
        <v>0</v>
      </c>
      <c r="O728">
        <f t="shared" si="23"/>
        <v>2</v>
      </c>
      <c r="Q728" t="s">
        <v>55</v>
      </c>
      <c r="S728" t="s">
        <v>67</v>
      </c>
      <c r="U728" t="s">
        <v>68</v>
      </c>
      <c r="W728" t="s">
        <v>135</v>
      </c>
      <c r="AD728" t="str">
        <f>INDEX(Rank,MATCH(K728,FinalID,0),1)</f>
        <v>Family</v>
      </c>
      <c r="AE728" t="s">
        <v>1025</v>
      </c>
      <c r="AF728" t="s">
        <v>136</v>
      </c>
      <c r="AG728">
        <v>1.7</v>
      </c>
      <c r="AI728" t="s">
        <v>42</v>
      </c>
      <c r="AJ728">
        <v>1.7</v>
      </c>
    </row>
    <row r="729" spans="1:36" x14ac:dyDescent="0.25">
      <c r="A729" t="s">
        <v>666</v>
      </c>
      <c r="F729" t="s">
        <v>666</v>
      </c>
      <c r="G729">
        <v>42485</v>
      </c>
      <c r="I729" t="s">
        <v>1023</v>
      </c>
      <c r="J729" t="s">
        <v>206</v>
      </c>
      <c r="K729" t="s">
        <v>142</v>
      </c>
      <c r="L729" t="s">
        <v>42</v>
      </c>
      <c r="M729">
        <v>0</v>
      </c>
      <c r="N729">
        <v>0</v>
      </c>
      <c r="O729">
        <f t="shared" si="23"/>
        <v>6</v>
      </c>
      <c r="Q729" t="s">
        <v>55</v>
      </c>
      <c r="S729" t="s">
        <v>67</v>
      </c>
      <c r="U729" t="s">
        <v>68</v>
      </c>
      <c r="W729" t="s">
        <v>142</v>
      </c>
      <c r="AD729" t="str">
        <f>INDEX(Rank,MATCH(K729,FinalID,0),1)</f>
        <v>Family</v>
      </c>
      <c r="AE729" t="s">
        <v>1028</v>
      </c>
      <c r="AF729" t="s">
        <v>53</v>
      </c>
      <c r="AG729">
        <v>1.7</v>
      </c>
      <c r="AI729" t="s">
        <v>42</v>
      </c>
      <c r="AJ729">
        <v>1.7</v>
      </c>
    </row>
    <row r="730" spans="1:36" x14ac:dyDescent="0.25">
      <c r="A730" t="s">
        <v>666</v>
      </c>
      <c r="F730" t="s">
        <v>666</v>
      </c>
      <c r="G730">
        <v>42485</v>
      </c>
      <c r="I730" t="s">
        <v>1023</v>
      </c>
      <c r="J730" t="s">
        <v>206</v>
      </c>
      <c r="K730" t="s">
        <v>146</v>
      </c>
      <c r="L730" t="s">
        <v>42</v>
      </c>
      <c r="M730">
        <v>0</v>
      </c>
      <c r="N730">
        <v>0</v>
      </c>
      <c r="O730">
        <f t="shared" si="23"/>
        <v>2</v>
      </c>
      <c r="Q730" t="s">
        <v>55</v>
      </c>
      <c r="S730" t="s">
        <v>67</v>
      </c>
      <c r="U730" t="s">
        <v>68</v>
      </c>
      <c r="W730" t="s">
        <v>146</v>
      </c>
      <c r="AD730" t="str">
        <f>INDEX(Rank,MATCH(K730,FinalID,0),1)</f>
        <v>Family</v>
      </c>
      <c r="AE730" t="s">
        <v>1025</v>
      </c>
      <c r="AF730" t="s">
        <v>148</v>
      </c>
      <c r="AG730">
        <v>3.9</v>
      </c>
      <c r="AI730" t="s">
        <v>42</v>
      </c>
      <c r="AJ730">
        <v>3.9</v>
      </c>
    </row>
    <row r="731" spans="1:36" x14ac:dyDescent="0.25">
      <c r="A731" t="s">
        <v>666</v>
      </c>
      <c r="F731" t="s">
        <v>666</v>
      </c>
      <c r="G731">
        <v>42485</v>
      </c>
      <c r="I731" t="s">
        <v>1023</v>
      </c>
      <c r="J731" t="s">
        <v>206</v>
      </c>
      <c r="K731" t="s">
        <v>318</v>
      </c>
      <c r="L731" t="s">
        <v>42</v>
      </c>
      <c r="M731">
        <v>0</v>
      </c>
      <c r="N731">
        <v>0</v>
      </c>
      <c r="O731">
        <f t="shared" si="23"/>
        <v>7</v>
      </c>
      <c r="Q731" t="s">
        <v>55</v>
      </c>
      <c r="S731" t="s">
        <v>67</v>
      </c>
      <c r="U731" t="s">
        <v>68</v>
      </c>
      <c r="W731" t="s">
        <v>318</v>
      </c>
      <c r="AD731" t="s">
        <v>24</v>
      </c>
      <c r="AE731" t="s">
        <v>1026</v>
      </c>
      <c r="AF731" t="s">
        <v>136</v>
      </c>
      <c r="AG731">
        <v>2.5</v>
      </c>
      <c r="AI731" t="s">
        <v>42</v>
      </c>
      <c r="AJ731">
        <v>2.5</v>
      </c>
    </row>
    <row r="732" spans="1:36" x14ac:dyDescent="0.25">
      <c r="A732" t="s">
        <v>666</v>
      </c>
      <c r="F732" t="s">
        <v>666</v>
      </c>
      <c r="G732">
        <v>42485</v>
      </c>
      <c r="I732" t="s">
        <v>1023</v>
      </c>
      <c r="J732" t="s">
        <v>206</v>
      </c>
      <c r="K732" t="s">
        <v>153</v>
      </c>
      <c r="L732" t="s">
        <v>42</v>
      </c>
      <c r="M732">
        <v>0</v>
      </c>
      <c r="N732">
        <v>0</v>
      </c>
      <c r="O732">
        <f t="shared" si="23"/>
        <v>1</v>
      </c>
      <c r="Q732" t="s">
        <v>55</v>
      </c>
      <c r="S732" t="s">
        <v>67</v>
      </c>
      <c r="U732" t="s">
        <v>152</v>
      </c>
      <c r="W732" t="s">
        <v>153</v>
      </c>
      <c r="AD732" t="s">
        <v>24</v>
      </c>
      <c r="AE732" t="s">
        <v>1027</v>
      </c>
      <c r="AF732" t="s">
        <v>53</v>
      </c>
      <c r="AG732">
        <v>1.9</v>
      </c>
      <c r="AI732" t="s">
        <v>42</v>
      </c>
      <c r="AJ732">
        <v>1.9</v>
      </c>
    </row>
    <row r="733" spans="1:36" x14ac:dyDescent="0.25">
      <c r="A733" t="s">
        <v>666</v>
      </c>
      <c r="F733" t="s">
        <v>666</v>
      </c>
      <c r="G733">
        <v>42485</v>
      </c>
      <c r="I733" t="s">
        <v>1023</v>
      </c>
      <c r="J733" t="s">
        <v>206</v>
      </c>
      <c r="K733" t="s">
        <v>171</v>
      </c>
      <c r="L733" t="s">
        <v>42</v>
      </c>
      <c r="M733">
        <v>0</v>
      </c>
      <c r="N733">
        <v>0</v>
      </c>
      <c r="O733">
        <f t="shared" si="23"/>
        <v>11</v>
      </c>
      <c r="Q733" t="s">
        <v>55</v>
      </c>
      <c r="S733" t="s">
        <v>67</v>
      </c>
      <c r="U733" t="s">
        <v>72</v>
      </c>
      <c r="W733" t="s">
        <v>171</v>
      </c>
      <c r="AD733" t="str">
        <f>INDEX(Rank,MATCH(K733,FinalID,0),1)</f>
        <v>Family</v>
      </c>
      <c r="AE733" t="s">
        <v>1026</v>
      </c>
      <c r="AF733" t="s">
        <v>53</v>
      </c>
      <c r="AG733">
        <v>6.5</v>
      </c>
      <c r="AI733" t="s">
        <v>42</v>
      </c>
      <c r="AJ733">
        <v>6.5</v>
      </c>
    </row>
    <row r="734" spans="1:36" x14ac:dyDescent="0.25">
      <c r="A734" t="s">
        <v>666</v>
      </c>
      <c r="F734" t="s">
        <v>666</v>
      </c>
      <c r="G734">
        <v>42485</v>
      </c>
      <c r="I734" t="s">
        <v>1023</v>
      </c>
      <c r="J734" t="s">
        <v>206</v>
      </c>
      <c r="K734" t="s">
        <v>181</v>
      </c>
      <c r="L734" t="s">
        <v>42</v>
      </c>
      <c r="M734">
        <v>0</v>
      </c>
      <c r="N734">
        <v>0</v>
      </c>
      <c r="O734">
        <f t="shared" si="23"/>
        <v>17</v>
      </c>
      <c r="Q734" t="s">
        <v>55</v>
      </c>
      <c r="S734" t="s">
        <v>67</v>
      </c>
      <c r="U734" t="s">
        <v>72</v>
      </c>
      <c r="W734" t="s">
        <v>181</v>
      </c>
      <c r="AD734" t="str">
        <f>INDEX(Rank,MATCH(K734,FinalID,0),1)</f>
        <v>Family</v>
      </c>
      <c r="AE734" t="s">
        <v>1026</v>
      </c>
      <c r="AF734" t="s">
        <v>53</v>
      </c>
      <c r="AG734">
        <v>1.8</v>
      </c>
      <c r="AI734" t="s">
        <v>42</v>
      </c>
      <c r="AJ734">
        <v>1.8</v>
      </c>
    </row>
    <row r="735" spans="1:36" x14ac:dyDescent="0.25">
      <c r="A735" t="s">
        <v>666</v>
      </c>
      <c r="F735" t="s">
        <v>666</v>
      </c>
      <c r="G735">
        <v>42485</v>
      </c>
      <c r="I735" t="s">
        <v>1023</v>
      </c>
      <c r="J735" t="s">
        <v>206</v>
      </c>
      <c r="K735" t="s">
        <v>221</v>
      </c>
      <c r="L735" t="s">
        <v>42</v>
      </c>
      <c r="M735">
        <v>0</v>
      </c>
      <c r="N735">
        <v>0</v>
      </c>
      <c r="O735">
        <f t="shared" si="23"/>
        <v>1</v>
      </c>
      <c r="Q735" t="s">
        <v>55</v>
      </c>
      <c r="S735" t="s">
        <v>67</v>
      </c>
      <c r="U735" t="s">
        <v>220</v>
      </c>
      <c r="W735" t="s">
        <v>221</v>
      </c>
      <c r="AD735" t="str">
        <f>INDEX(Rank,MATCH(K735,FinalID,0),1)</f>
        <v>Family</v>
      </c>
      <c r="AE735" t="s">
        <v>1028</v>
      </c>
      <c r="AF735" t="s">
        <v>53</v>
      </c>
      <c r="AG735">
        <v>7.1</v>
      </c>
      <c r="AI735" t="s">
        <v>42</v>
      </c>
      <c r="AJ735">
        <v>7.1</v>
      </c>
    </row>
    <row r="736" spans="1:36" x14ac:dyDescent="0.25">
      <c r="A736" t="s">
        <v>666</v>
      </c>
      <c r="F736" t="s">
        <v>666</v>
      </c>
      <c r="G736">
        <v>42485</v>
      </c>
      <c r="I736" t="s">
        <v>1023</v>
      </c>
      <c r="J736" t="s">
        <v>206</v>
      </c>
      <c r="K736" t="s">
        <v>86</v>
      </c>
      <c r="L736" t="s">
        <v>42</v>
      </c>
      <c r="M736">
        <v>0</v>
      </c>
      <c r="N736">
        <v>0</v>
      </c>
      <c r="O736">
        <f t="shared" si="23"/>
        <v>75</v>
      </c>
      <c r="Q736" t="s">
        <v>55</v>
      </c>
      <c r="S736" t="s">
        <v>67</v>
      </c>
      <c r="U736" t="s">
        <v>80</v>
      </c>
      <c r="W736" t="s">
        <v>86</v>
      </c>
      <c r="AD736" t="s">
        <v>24</v>
      </c>
      <c r="AG736">
        <v>5.9</v>
      </c>
      <c r="AI736" t="s">
        <v>42</v>
      </c>
      <c r="AJ736">
        <v>5.9</v>
      </c>
    </row>
    <row r="737" spans="1:36" x14ac:dyDescent="0.25">
      <c r="A737" t="s">
        <v>666</v>
      </c>
      <c r="F737" t="s">
        <v>666</v>
      </c>
      <c r="G737">
        <v>42485</v>
      </c>
      <c r="I737" t="s">
        <v>1023</v>
      </c>
      <c r="J737" t="s">
        <v>206</v>
      </c>
      <c r="K737" t="s">
        <v>665</v>
      </c>
      <c r="L737" t="s">
        <v>42</v>
      </c>
      <c r="M737">
        <v>0</v>
      </c>
      <c r="N737">
        <v>0</v>
      </c>
      <c r="O737">
        <f t="shared" si="23"/>
        <v>8</v>
      </c>
      <c r="Q737" t="s">
        <v>55</v>
      </c>
      <c r="S737" t="s">
        <v>67</v>
      </c>
      <c r="U737" t="s">
        <v>80</v>
      </c>
      <c r="W737" t="s">
        <v>279</v>
      </c>
      <c r="AD737" t="s">
        <v>24</v>
      </c>
      <c r="AE737" t="s">
        <v>1027</v>
      </c>
      <c r="AF737" t="s">
        <v>53</v>
      </c>
      <c r="AG737">
        <v>7.4</v>
      </c>
      <c r="AI737" t="s">
        <v>42</v>
      </c>
      <c r="AJ737">
        <v>7.4</v>
      </c>
    </row>
    <row r="738" spans="1:36" x14ac:dyDescent="0.25">
      <c r="A738" t="s">
        <v>666</v>
      </c>
      <c r="F738" t="s">
        <v>666</v>
      </c>
      <c r="G738">
        <v>42485</v>
      </c>
      <c r="I738" t="s">
        <v>1023</v>
      </c>
      <c r="J738" t="s">
        <v>206</v>
      </c>
      <c r="K738" t="s">
        <v>203</v>
      </c>
      <c r="L738" t="s">
        <v>42</v>
      </c>
      <c r="M738">
        <v>0</v>
      </c>
      <c r="N738">
        <v>0</v>
      </c>
      <c r="O738">
        <f t="shared" si="23"/>
        <v>1</v>
      </c>
      <c r="Q738" t="s">
        <v>55</v>
      </c>
      <c r="S738" t="s">
        <v>67</v>
      </c>
      <c r="U738" t="s">
        <v>80</v>
      </c>
      <c r="W738" t="s">
        <v>203</v>
      </c>
      <c r="AD738" t="str">
        <f>INDEX(Rank,MATCH(K738,FinalID,0),1)</f>
        <v>Family</v>
      </c>
      <c r="AE738" t="s">
        <v>1025</v>
      </c>
      <c r="AF738" t="s">
        <v>53</v>
      </c>
      <c r="AG738">
        <v>8</v>
      </c>
      <c r="AI738" t="s">
        <v>42</v>
      </c>
      <c r="AJ738">
        <v>8</v>
      </c>
    </row>
    <row r="739" spans="1:36" x14ac:dyDescent="0.25">
      <c r="A739" t="s">
        <v>667</v>
      </c>
      <c r="F739" t="s">
        <v>667</v>
      </c>
      <c r="G739">
        <v>42458</v>
      </c>
      <c r="I739" t="s">
        <v>1023</v>
      </c>
      <c r="J739" t="s">
        <v>206</v>
      </c>
      <c r="K739" t="s">
        <v>242</v>
      </c>
      <c r="L739" t="s">
        <v>42</v>
      </c>
      <c r="M739">
        <v>0</v>
      </c>
      <c r="N739">
        <v>0</v>
      </c>
      <c r="O739">
        <f t="shared" si="23"/>
        <v>2</v>
      </c>
      <c r="Q739" t="s">
        <v>44</v>
      </c>
      <c r="S739" t="s">
        <v>45</v>
      </c>
      <c r="U739" t="s">
        <v>243</v>
      </c>
      <c r="W739" t="s">
        <v>244</v>
      </c>
      <c r="AD739" t="str">
        <f>INDEX(Rank,MATCH(K739,FinalID,0),1)</f>
        <v>Family</v>
      </c>
      <c r="AE739" t="s">
        <v>1025</v>
      </c>
      <c r="AF739" t="s">
        <v>49</v>
      </c>
      <c r="AG739">
        <v>6.6</v>
      </c>
      <c r="AI739" t="s">
        <v>42</v>
      </c>
      <c r="AJ739">
        <v>6.6</v>
      </c>
    </row>
    <row r="740" spans="1:36" x14ac:dyDescent="0.25">
      <c r="A740" t="s">
        <v>667</v>
      </c>
      <c r="F740" t="s">
        <v>667</v>
      </c>
      <c r="G740">
        <v>42458</v>
      </c>
      <c r="I740" t="s">
        <v>1023</v>
      </c>
      <c r="J740" t="s">
        <v>206</v>
      </c>
      <c r="K740" t="s">
        <v>290</v>
      </c>
      <c r="L740" t="s">
        <v>42</v>
      </c>
      <c r="M740">
        <v>0</v>
      </c>
      <c r="N740">
        <v>0</v>
      </c>
      <c r="O740">
        <f t="shared" si="23"/>
        <v>2</v>
      </c>
      <c r="Q740" t="s">
        <v>55</v>
      </c>
      <c r="S740" t="s">
        <v>67</v>
      </c>
      <c r="U740" t="s">
        <v>57</v>
      </c>
      <c r="W740" t="s">
        <v>290</v>
      </c>
      <c r="AD740" t="s">
        <v>24</v>
      </c>
      <c r="AG740">
        <v>0.4</v>
      </c>
      <c r="AI740" t="s">
        <v>42</v>
      </c>
      <c r="AJ740">
        <v>0.4</v>
      </c>
    </row>
    <row r="741" spans="1:36" x14ac:dyDescent="0.25">
      <c r="A741" t="s">
        <v>667</v>
      </c>
      <c r="F741" t="s">
        <v>667</v>
      </c>
      <c r="G741">
        <v>42458</v>
      </c>
      <c r="I741" t="s">
        <v>1023</v>
      </c>
      <c r="J741" t="s">
        <v>206</v>
      </c>
      <c r="K741" t="s">
        <v>138</v>
      </c>
      <c r="L741" t="s">
        <v>42</v>
      </c>
      <c r="M741">
        <v>0</v>
      </c>
      <c r="N741">
        <v>0</v>
      </c>
      <c r="O741">
        <f t="shared" si="23"/>
        <v>4</v>
      </c>
      <c r="Q741" t="s">
        <v>55</v>
      </c>
      <c r="S741" t="s">
        <v>67</v>
      </c>
      <c r="U741" t="s">
        <v>68</v>
      </c>
      <c r="W741" t="s">
        <v>138</v>
      </c>
      <c r="AD741" t="s">
        <v>24</v>
      </c>
      <c r="AE741" t="s">
        <v>1025</v>
      </c>
      <c r="AF741" t="s">
        <v>140</v>
      </c>
      <c r="AG741">
        <v>2.2999999999999998</v>
      </c>
      <c r="AI741" t="s">
        <v>42</v>
      </c>
      <c r="AJ741">
        <v>2.2999999999999998</v>
      </c>
    </row>
    <row r="742" spans="1:36" x14ac:dyDescent="0.25">
      <c r="A742" t="s">
        <v>667</v>
      </c>
      <c r="F742" t="s">
        <v>667</v>
      </c>
      <c r="G742">
        <v>42458</v>
      </c>
      <c r="I742" t="s">
        <v>1023</v>
      </c>
      <c r="J742" t="s">
        <v>206</v>
      </c>
      <c r="K742" t="s">
        <v>142</v>
      </c>
      <c r="L742" t="s">
        <v>42</v>
      </c>
      <c r="M742">
        <v>0</v>
      </c>
      <c r="N742">
        <v>0</v>
      </c>
      <c r="O742">
        <f t="shared" si="23"/>
        <v>4</v>
      </c>
      <c r="Q742" t="s">
        <v>55</v>
      </c>
      <c r="S742" t="s">
        <v>67</v>
      </c>
      <c r="U742" t="s">
        <v>68</v>
      </c>
      <c r="W742" t="s">
        <v>142</v>
      </c>
      <c r="AD742" t="s">
        <v>24</v>
      </c>
      <c r="AE742" t="s">
        <v>1028</v>
      </c>
      <c r="AF742" t="s">
        <v>53</v>
      </c>
      <c r="AG742">
        <v>1.7</v>
      </c>
      <c r="AI742" t="s">
        <v>42</v>
      </c>
      <c r="AJ742">
        <v>1.7</v>
      </c>
    </row>
    <row r="743" spans="1:36" x14ac:dyDescent="0.25">
      <c r="A743" t="s">
        <v>667</v>
      </c>
      <c r="F743" t="s">
        <v>667</v>
      </c>
      <c r="G743">
        <v>42458</v>
      </c>
      <c r="I743" t="s">
        <v>1023</v>
      </c>
      <c r="J743" t="s">
        <v>206</v>
      </c>
      <c r="K743" t="s">
        <v>146</v>
      </c>
      <c r="L743" t="s">
        <v>42</v>
      </c>
      <c r="M743">
        <v>0</v>
      </c>
      <c r="N743">
        <v>0</v>
      </c>
      <c r="O743">
        <f t="shared" si="23"/>
        <v>1</v>
      </c>
      <c r="Q743" t="s">
        <v>55</v>
      </c>
      <c r="S743" t="s">
        <v>67</v>
      </c>
      <c r="U743" t="s">
        <v>68</v>
      </c>
      <c r="W743" t="s">
        <v>146</v>
      </c>
      <c r="AD743" t="str">
        <f>INDEX(Rank,MATCH(K743,FinalID,0),1)</f>
        <v>Family</v>
      </c>
      <c r="AE743" t="s">
        <v>1025</v>
      </c>
      <c r="AF743" t="s">
        <v>148</v>
      </c>
      <c r="AG743">
        <v>3.9</v>
      </c>
      <c r="AI743" t="s">
        <v>42</v>
      </c>
      <c r="AJ743">
        <v>3.9</v>
      </c>
    </row>
    <row r="744" spans="1:36" x14ac:dyDescent="0.25">
      <c r="A744" t="s">
        <v>667</v>
      </c>
      <c r="F744" t="s">
        <v>667</v>
      </c>
      <c r="G744">
        <v>42458</v>
      </c>
      <c r="I744" t="s">
        <v>1023</v>
      </c>
      <c r="J744" t="s">
        <v>206</v>
      </c>
      <c r="K744" t="s">
        <v>318</v>
      </c>
      <c r="L744" t="s">
        <v>42</v>
      </c>
      <c r="M744">
        <v>0</v>
      </c>
      <c r="N744">
        <v>0</v>
      </c>
      <c r="O744">
        <f t="shared" si="23"/>
        <v>3</v>
      </c>
      <c r="Q744" t="s">
        <v>55</v>
      </c>
      <c r="S744" t="s">
        <v>67</v>
      </c>
      <c r="U744" t="s">
        <v>68</v>
      </c>
      <c r="W744" t="s">
        <v>318</v>
      </c>
      <c r="AD744" t="s">
        <v>24</v>
      </c>
      <c r="AE744" t="s">
        <v>1026</v>
      </c>
      <c r="AF744" t="s">
        <v>136</v>
      </c>
      <c r="AG744">
        <v>2.5</v>
      </c>
      <c r="AI744" t="s">
        <v>42</v>
      </c>
      <c r="AJ744">
        <v>2.5</v>
      </c>
    </row>
    <row r="745" spans="1:36" x14ac:dyDescent="0.25">
      <c r="A745" t="s">
        <v>667</v>
      </c>
      <c r="F745" t="s">
        <v>667</v>
      </c>
      <c r="G745">
        <v>42458</v>
      </c>
      <c r="I745" t="s">
        <v>1023</v>
      </c>
      <c r="J745" t="s">
        <v>206</v>
      </c>
      <c r="K745" t="s">
        <v>325</v>
      </c>
      <c r="L745" t="s">
        <v>42</v>
      </c>
      <c r="M745">
        <v>0</v>
      </c>
      <c r="N745">
        <v>0</v>
      </c>
      <c r="O745">
        <f t="shared" si="23"/>
        <v>1</v>
      </c>
      <c r="Q745" t="s">
        <v>55</v>
      </c>
      <c r="S745" t="s">
        <v>67</v>
      </c>
      <c r="U745" t="s">
        <v>324</v>
      </c>
      <c r="W745" t="s">
        <v>325</v>
      </c>
      <c r="AD745" t="s">
        <v>24</v>
      </c>
      <c r="AE745" t="s">
        <v>1027</v>
      </c>
      <c r="AF745" t="s">
        <v>213</v>
      </c>
      <c r="AG745">
        <v>8.3000000000000007</v>
      </c>
      <c r="AI745" t="s">
        <v>42</v>
      </c>
      <c r="AJ745">
        <v>8.3000000000000007</v>
      </c>
    </row>
    <row r="746" spans="1:36" x14ac:dyDescent="0.25">
      <c r="A746" t="s">
        <v>667</v>
      </c>
      <c r="F746" t="s">
        <v>667</v>
      </c>
      <c r="G746">
        <v>42458</v>
      </c>
      <c r="I746" t="s">
        <v>1023</v>
      </c>
      <c r="J746" t="s">
        <v>206</v>
      </c>
      <c r="K746" t="s">
        <v>328</v>
      </c>
      <c r="L746" t="s">
        <v>42</v>
      </c>
      <c r="M746">
        <v>0</v>
      </c>
      <c r="N746">
        <v>0</v>
      </c>
      <c r="O746">
        <f t="shared" si="23"/>
        <v>1</v>
      </c>
      <c r="Q746" t="s">
        <v>55</v>
      </c>
      <c r="S746" t="s">
        <v>67</v>
      </c>
      <c r="U746" t="s">
        <v>324</v>
      </c>
      <c r="W746" t="s">
        <v>328</v>
      </c>
      <c r="AD746" t="s">
        <v>24</v>
      </c>
      <c r="AE746" t="s">
        <v>1027</v>
      </c>
      <c r="AF746" t="s">
        <v>330</v>
      </c>
      <c r="AG746">
        <v>9.3000000000000007</v>
      </c>
      <c r="AI746" t="s">
        <v>42</v>
      </c>
      <c r="AJ746">
        <v>9.3000000000000007</v>
      </c>
    </row>
    <row r="747" spans="1:36" x14ac:dyDescent="0.25">
      <c r="A747" t="s">
        <v>667</v>
      </c>
      <c r="F747" t="s">
        <v>667</v>
      </c>
      <c r="G747">
        <v>42458</v>
      </c>
      <c r="I747" t="s">
        <v>1023</v>
      </c>
      <c r="J747" t="s">
        <v>206</v>
      </c>
      <c r="K747" t="s">
        <v>374</v>
      </c>
      <c r="L747" t="s">
        <v>42</v>
      </c>
      <c r="M747">
        <v>0</v>
      </c>
      <c r="N747">
        <v>0</v>
      </c>
      <c r="O747">
        <f t="shared" si="23"/>
        <v>1</v>
      </c>
      <c r="Q747" t="s">
        <v>55</v>
      </c>
      <c r="S747" t="s">
        <v>67</v>
      </c>
      <c r="U747" t="s">
        <v>373</v>
      </c>
      <c r="W747" t="s">
        <v>374</v>
      </c>
      <c r="AD747" t="s">
        <v>24</v>
      </c>
      <c r="AE747" t="s">
        <v>1027</v>
      </c>
      <c r="AF747" t="s">
        <v>376</v>
      </c>
      <c r="AG747">
        <v>1.4</v>
      </c>
      <c r="AI747" t="s">
        <v>42</v>
      </c>
      <c r="AJ747">
        <v>1.4</v>
      </c>
    </row>
    <row r="748" spans="1:36" x14ac:dyDescent="0.25">
      <c r="A748" t="s">
        <v>667</v>
      </c>
      <c r="F748" t="s">
        <v>667</v>
      </c>
      <c r="G748">
        <v>42458</v>
      </c>
      <c r="I748" t="s">
        <v>1023</v>
      </c>
      <c r="J748" t="s">
        <v>206</v>
      </c>
      <c r="K748" t="s">
        <v>171</v>
      </c>
      <c r="L748" t="s">
        <v>42</v>
      </c>
      <c r="M748">
        <v>0</v>
      </c>
      <c r="N748">
        <v>0</v>
      </c>
      <c r="O748">
        <f t="shared" si="23"/>
        <v>15</v>
      </c>
      <c r="Q748" t="s">
        <v>55</v>
      </c>
      <c r="S748" t="s">
        <v>67</v>
      </c>
      <c r="U748" t="s">
        <v>72</v>
      </c>
      <c r="W748" t="s">
        <v>171</v>
      </c>
      <c r="AD748" t="s">
        <v>24</v>
      </c>
      <c r="AE748" t="s">
        <v>1026</v>
      </c>
      <c r="AF748" t="s">
        <v>53</v>
      </c>
      <c r="AG748">
        <v>6.5</v>
      </c>
      <c r="AI748" t="s">
        <v>42</v>
      </c>
      <c r="AJ748">
        <v>6.5</v>
      </c>
    </row>
    <row r="749" spans="1:36" x14ac:dyDescent="0.25">
      <c r="A749" t="s">
        <v>667</v>
      </c>
      <c r="F749" t="s">
        <v>667</v>
      </c>
      <c r="G749">
        <v>42458</v>
      </c>
      <c r="I749" t="s">
        <v>1023</v>
      </c>
      <c r="J749" t="s">
        <v>206</v>
      </c>
      <c r="K749" t="s">
        <v>181</v>
      </c>
      <c r="L749" t="s">
        <v>42</v>
      </c>
      <c r="M749">
        <v>0</v>
      </c>
      <c r="N749">
        <v>0</v>
      </c>
      <c r="O749">
        <f t="shared" si="23"/>
        <v>6</v>
      </c>
      <c r="Q749" t="s">
        <v>55</v>
      </c>
      <c r="S749" t="s">
        <v>67</v>
      </c>
      <c r="U749" t="s">
        <v>72</v>
      </c>
      <c r="W749" t="s">
        <v>181</v>
      </c>
      <c r="AD749" t="str">
        <f>INDEX(Rank,MATCH(K749,FinalID,0),1)</f>
        <v>Family</v>
      </c>
      <c r="AE749" t="s">
        <v>1026</v>
      </c>
      <c r="AF749" t="s">
        <v>53</v>
      </c>
      <c r="AG749">
        <v>1.8</v>
      </c>
      <c r="AI749" t="s">
        <v>42</v>
      </c>
      <c r="AJ749">
        <v>1.8</v>
      </c>
    </row>
    <row r="750" spans="1:36" x14ac:dyDescent="0.25">
      <c r="A750" t="s">
        <v>667</v>
      </c>
      <c r="F750" t="s">
        <v>667</v>
      </c>
      <c r="G750">
        <v>42458</v>
      </c>
      <c r="I750" t="s">
        <v>1023</v>
      </c>
      <c r="J750" t="s">
        <v>206</v>
      </c>
      <c r="K750" t="s">
        <v>451</v>
      </c>
      <c r="L750" t="s">
        <v>42</v>
      </c>
      <c r="M750">
        <v>0</v>
      </c>
      <c r="N750">
        <v>0</v>
      </c>
      <c r="O750">
        <f t="shared" si="23"/>
        <v>2</v>
      </c>
      <c r="Q750" t="s">
        <v>55</v>
      </c>
      <c r="S750" t="s">
        <v>67</v>
      </c>
      <c r="U750" t="s">
        <v>72</v>
      </c>
      <c r="W750" t="s">
        <v>451</v>
      </c>
      <c r="AD750" t="s">
        <v>24</v>
      </c>
      <c r="AE750" t="s">
        <v>1026</v>
      </c>
      <c r="AF750" t="s">
        <v>53</v>
      </c>
      <c r="AG750">
        <v>1.1000000000000001</v>
      </c>
      <c r="AI750" t="s">
        <v>42</v>
      </c>
      <c r="AJ750">
        <v>1.1000000000000001</v>
      </c>
    </row>
    <row r="751" spans="1:36" x14ac:dyDescent="0.25">
      <c r="A751" t="s">
        <v>667</v>
      </c>
      <c r="F751" t="s">
        <v>667</v>
      </c>
      <c r="G751">
        <v>42458</v>
      </c>
      <c r="I751" t="s">
        <v>1023</v>
      </c>
      <c r="J751" t="s">
        <v>206</v>
      </c>
      <c r="K751" t="s">
        <v>582</v>
      </c>
      <c r="L751" t="s">
        <v>42</v>
      </c>
      <c r="M751">
        <v>0</v>
      </c>
      <c r="N751">
        <v>0</v>
      </c>
      <c r="O751">
        <f t="shared" si="23"/>
        <v>1</v>
      </c>
      <c r="Q751" t="s">
        <v>55</v>
      </c>
      <c r="S751" t="s">
        <v>67</v>
      </c>
      <c r="U751" t="s">
        <v>220</v>
      </c>
      <c r="W751" t="s">
        <v>582</v>
      </c>
      <c r="AD751" t="s">
        <v>24</v>
      </c>
      <c r="AE751" t="s">
        <v>1027</v>
      </c>
      <c r="AF751" t="s">
        <v>497</v>
      </c>
      <c r="AG751">
        <v>4</v>
      </c>
      <c r="AI751" t="s">
        <v>42</v>
      </c>
      <c r="AJ751">
        <v>4</v>
      </c>
    </row>
    <row r="752" spans="1:36" x14ac:dyDescent="0.25">
      <c r="A752" t="s">
        <v>667</v>
      </c>
      <c r="F752" t="s">
        <v>667</v>
      </c>
      <c r="G752">
        <v>42458</v>
      </c>
      <c r="I752" t="s">
        <v>1023</v>
      </c>
      <c r="J752" t="s">
        <v>206</v>
      </c>
      <c r="K752" t="s">
        <v>387</v>
      </c>
      <c r="L752" t="s">
        <v>42</v>
      </c>
      <c r="M752">
        <v>0</v>
      </c>
      <c r="N752">
        <v>0</v>
      </c>
      <c r="O752">
        <f t="shared" si="23"/>
        <v>1</v>
      </c>
      <c r="Q752" t="s">
        <v>55</v>
      </c>
      <c r="S752" t="s">
        <v>67</v>
      </c>
      <c r="U752" t="s">
        <v>220</v>
      </c>
      <c r="W752" t="s">
        <v>387</v>
      </c>
      <c r="AD752" t="s">
        <v>24</v>
      </c>
      <c r="AE752" t="s">
        <v>1028</v>
      </c>
      <c r="AF752" t="s">
        <v>53</v>
      </c>
      <c r="AG752">
        <v>4.4000000000000004</v>
      </c>
      <c r="AI752" t="s">
        <v>42</v>
      </c>
      <c r="AJ752">
        <v>4.4000000000000004</v>
      </c>
    </row>
    <row r="753" spans="1:36" x14ac:dyDescent="0.25">
      <c r="A753" t="s">
        <v>667</v>
      </c>
      <c r="F753" t="s">
        <v>667</v>
      </c>
      <c r="G753">
        <v>42458</v>
      </c>
      <c r="I753" t="s">
        <v>1023</v>
      </c>
      <c r="J753" t="s">
        <v>206</v>
      </c>
      <c r="K753" t="s">
        <v>86</v>
      </c>
      <c r="L753" t="s">
        <v>42</v>
      </c>
      <c r="M753">
        <v>0</v>
      </c>
      <c r="N753">
        <v>0</v>
      </c>
      <c r="O753">
        <f t="shared" si="23"/>
        <v>72</v>
      </c>
      <c r="Q753" t="s">
        <v>55</v>
      </c>
      <c r="S753" t="s">
        <v>67</v>
      </c>
      <c r="U753" t="s">
        <v>80</v>
      </c>
      <c r="W753" t="s">
        <v>86</v>
      </c>
      <c r="AD753" t="s">
        <v>24</v>
      </c>
      <c r="AG753">
        <v>5.9</v>
      </c>
      <c r="AI753" t="s">
        <v>42</v>
      </c>
      <c r="AJ753">
        <v>5.9</v>
      </c>
    </row>
    <row r="754" spans="1:36" x14ac:dyDescent="0.25">
      <c r="A754" t="s">
        <v>667</v>
      </c>
      <c r="F754" t="s">
        <v>667</v>
      </c>
      <c r="G754">
        <v>42458</v>
      </c>
      <c r="I754" t="s">
        <v>1023</v>
      </c>
      <c r="J754" t="s">
        <v>206</v>
      </c>
      <c r="K754" t="s">
        <v>199</v>
      </c>
      <c r="L754" t="s">
        <v>42</v>
      </c>
      <c r="M754">
        <v>0</v>
      </c>
      <c r="N754">
        <v>0</v>
      </c>
      <c r="O754">
        <f t="shared" si="23"/>
        <v>2</v>
      </c>
      <c r="Q754" t="s">
        <v>55</v>
      </c>
      <c r="S754" t="s">
        <v>67</v>
      </c>
      <c r="U754" t="s">
        <v>80</v>
      </c>
      <c r="W754" t="s">
        <v>199</v>
      </c>
      <c r="AD754" t="s">
        <v>24</v>
      </c>
      <c r="AE754" t="s">
        <v>1026</v>
      </c>
      <c r="AF754" t="s">
        <v>53</v>
      </c>
      <c r="AG754">
        <v>2.4</v>
      </c>
      <c r="AI754" t="s">
        <v>42</v>
      </c>
      <c r="AJ754">
        <v>2.4</v>
      </c>
    </row>
    <row r="755" spans="1:36" x14ac:dyDescent="0.25">
      <c r="A755" t="s">
        <v>667</v>
      </c>
      <c r="F755" t="s">
        <v>667</v>
      </c>
      <c r="G755">
        <v>42458</v>
      </c>
      <c r="I755" t="s">
        <v>1023</v>
      </c>
      <c r="J755" t="s">
        <v>206</v>
      </c>
      <c r="K755" t="s">
        <v>203</v>
      </c>
      <c r="L755" t="s">
        <v>42</v>
      </c>
      <c r="M755">
        <v>0</v>
      </c>
      <c r="N755">
        <v>0</v>
      </c>
      <c r="O755">
        <f t="shared" si="23"/>
        <v>1</v>
      </c>
      <c r="Q755" t="s">
        <v>55</v>
      </c>
      <c r="S755" t="s">
        <v>67</v>
      </c>
      <c r="U755" t="s">
        <v>80</v>
      </c>
      <c r="W755" t="s">
        <v>203</v>
      </c>
      <c r="AD755" t="str">
        <f>INDEX(Rank,MATCH(K755,FinalID,0),1)</f>
        <v>Family</v>
      </c>
      <c r="AE755" t="s">
        <v>1025</v>
      </c>
      <c r="AF755" t="s">
        <v>53</v>
      </c>
      <c r="AG755">
        <v>8</v>
      </c>
      <c r="AI755" t="s">
        <v>42</v>
      </c>
      <c r="AJ755">
        <v>8</v>
      </c>
    </row>
    <row r="756" spans="1:36" x14ac:dyDescent="0.25">
      <c r="A756" t="s">
        <v>667</v>
      </c>
      <c r="F756" t="s">
        <v>667</v>
      </c>
      <c r="G756">
        <v>42458</v>
      </c>
      <c r="I756" t="s">
        <v>1023</v>
      </c>
      <c r="J756" t="s">
        <v>206</v>
      </c>
      <c r="K756" t="s">
        <v>303</v>
      </c>
      <c r="L756" t="s">
        <v>42</v>
      </c>
      <c r="M756">
        <v>0</v>
      </c>
      <c r="N756">
        <v>0</v>
      </c>
      <c r="O756">
        <f t="shared" si="23"/>
        <v>1</v>
      </c>
      <c r="Q756" t="s">
        <v>300</v>
      </c>
      <c r="S756" t="s">
        <v>301</v>
      </c>
      <c r="U756" t="s">
        <v>302</v>
      </c>
      <c r="W756" t="s">
        <v>303</v>
      </c>
      <c r="AD756" t="s">
        <v>24</v>
      </c>
      <c r="AE756" t="s">
        <v>1027</v>
      </c>
      <c r="AG756">
        <v>7.3</v>
      </c>
      <c r="AI756" t="s">
        <v>42</v>
      </c>
      <c r="AJ756">
        <v>7.3</v>
      </c>
    </row>
    <row r="757" spans="1:36" x14ac:dyDescent="0.25">
      <c r="A757" t="s">
        <v>668</v>
      </c>
      <c r="F757" t="s">
        <v>668</v>
      </c>
      <c r="G757">
        <v>42458</v>
      </c>
      <c r="I757" t="s">
        <v>1023</v>
      </c>
      <c r="J757" t="s">
        <v>206</v>
      </c>
      <c r="K757" t="s">
        <v>50</v>
      </c>
      <c r="L757" t="s">
        <v>42</v>
      </c>
      <c r="M757">
        <v>0</v>
      </c>
      <c r="N757">
        <v>0</v>
      </c>
      <c r="O757">
        <f t="shared" si="23"/>
        <v>1</v>
      </c>
      <c r="Q757" t="s">
        <v>44</v>
      </c>
      <c r="S757" t="s">
        <v>45</v>
      </c>
      <c r="U757" t="s">
        <v>51</v>
      </c>
      <c r="W757" t="s">
        <v>52</v>
      </c>
      <c r="AD757" t="s">
        <v>24</v>
      </c>
      <c r="AE757" t="s">
        <v>1025</v>
      </c>
      <c r="AF757" t="s">
        <v>53</v>
      </c>
      <c r="AG757">
        <v>8.4</v>
      </c>
      <c r="AI757" t="s">
        <v>42</v>
      </c>
      <c r="AJ757">
        <v>8.4</v>
      </c>
    </row>
    <row r="758" spans="1:36" x14ac:dyDescent="0.25">
      <c r="A758" t="s">
        <v>668</v>
      </c>
      <c r="F758" t="s">
        <v>668</v>
      </c>
      <c r="G758">
        <v>42458</v>
      </c>
      <c r="I758" t="s">
        <v>1023</v>
      </c>
      <c r="J758" t="s">
        <v>206</v>
      </c>
      <c r="K758" t="s">
        <v>138</v>
      </c>
      <c r="L758" t="s">
        <v>42</v>
      </c>
      <c r="M758">
        <v>0</v>
      </c>
      <c r="N758">
        <v>0</v>
      </c>
      <c r="O758">
        <f t="shared" si="23"/>
        <v>6</v>
      </c>
      <c r="Q758" t="s">
        <v>55</v>
      </c>
      <c r="S758" t="s">
        <v>67</v>
      </c>
      <c r="U758" t="s">
        <v>68</v>
      </c>
      <c r="W758" t="s">
        <v>138</v>
      </c>
      <c r="AD758" t="s">
        <v>24</v>
      </c>
      <c r="AE758" t="s">
        <v>1025</v>
      </c>
      <c r="AF758" t="s">
        <v>140</v>
      </c>
      <c r="AG758">
        <v>2.2999999999999998</v>
      </c>
      <c r="AI758" t="s">
        <v>42</v>
      </c>
      <c r="AJ758">
        <v>2.2999999999999998</v>
      </c>
    </row>
    <row r="759" spans="1:36" x14ac:dyDescent="0.25">
      <c r="A759" t="s">
        <v>668</v>
      </c>
      <c r="F759" t="s">
        <v>668</v>
      </c>
      <c r="G759">
        <v>42458</v>
      </c>
      <c r="I759" t="s">
        <v>1023</v>
      </c>
      <c r="J759" t="s">
        <v>206</v>
      </c>
      <c r="K759" t="s">
        <v>142</v>
      </c>
      <c r="L759" t="s">
        <v>42</v>
      </c>
      <c r="M759">
        <v>0</v>
      </c>
      <c r="N759">
        <v>0</v>
      </c>
      <c r="O759">
        <f t="shared" si="23"/>
        <v>1</v>
      </c>
      <c r="Q759" t="s">
        <v>55</v>
      </c>
      <c r="S759" t="s">
        <v>67</v>
      </c>
      <c r="U759" t="s">
        <v>68</v>
      </c>
      <c r="W759" t="s">
        <v>142</v>
      </c>
      <c r="AD759" t="s">
        <v>24</v>
      </c>
      <c r="AE759" t="s">
        <v>1028</v>
      </c>
      <c r="AF759" t="s">
        <v>53</v>
      </c>
      <c r="AG759">
        <v>1.7</v>
      </c>
      <c r="AI759" t="s">
        <v>42</v>
      </c>
      <c r="AJ759">
        <v>1.7</v>
      </c>
    </row>
    <row r="760" spans="1:36" x14ac:dyDescent="0.25">
      <c r="A760" t="s">
        <v>668</v>
      </c>
      <c r="F760" t="s">
        <v>668</v>
      </c>
      <c r="G760">
        <v>42458</v>
      </c>
      <c r="I760" t="s">
        <v>1023</v>
      </c>
      <c r="J760" t="s">
        <v>206</v>
      </c>
      <c r="K760" t="s">
        <v>146</v>
      </c>
      <c r="L760" t="s">
        <v>42</v>
      </c>
      <c r="M760">
        <v>0</v>
      </c>
      <c r="N760">
        <v>0</v>
      </c>
      <c r="O760">
        <f t="shared" si="23"/>
        <v>9</v>
      </c>
      <c r="Q760" t="s">
        <v>55</v>
      </c>
      <c r="S760" t="s">
        <v>67</v>
      </c>
      <c r="U760" t="s">
        <v>68</v>
      </c>
      <c r="W760" t="s">
        <v>146</v>
      </c>
      <c r="AD760" t="str">
        <f>INDEX(Rank,MATCH(K760,FinalID,0),1)</f>
        <v>Family</v>
      </c>
      <c r="AE760" t="s">
        <v>1025</v>
      </c>
      <c r="AF760" t="s">
        <v>148</v>
      </c>
      <c r="AG760">
        <v>3.9</v>
      </c>
      <c r="AI760" t="s">
        <v>42</v>
      </c>
      <c r="AJ760">
        <v>3.9</v>
      </c>
    </row>
    <row r="761" spans="1:36" x14ac:dyDescent="0.25">
      <c r="A761" t="s">
        <v>668</v>
      </c>
      <c r="F761" t="s">
        <v>668</v>
      </c>
      <c r="G761">
        <v>42458</v>
      </c>
      <c r="I761" t="s">
        <v>1023</v>
      </c>
      <c r="J761" t="s">
        <v>206</v>
      </c>
      <c r="K761" t="s">
        <v>69</v>
      </c>
      <c r="L761" t="s">
        <v>42</v>
      </c>
      <c r="M761">
        <v>0</v>
      </c>
      <c r="N761">
        <v>0</v>
      </c>
      <c r="O761">
        <f t="shared" si="23"/>
        <v>1</v>
      </c>
      <c r="Q761" t="s">
        <v>55</v>
      </c>
      <c r="S761" t="s">
        <v>67</v>
      </c>
      <c r="U761" t="s">
        <v>68</v>
      </c>
      <c r="W761" t="s">
        <v>69</v>
      </c>
      <c r="AD761" t="s">
        <v>24</v>
      </c>
      <c r="AE761" t="s">
        <v>1025</v>
      </c>
      <c r="AF761" t="s">
        <v>61</v>
      </c>
      <c r="AG761">
        <v>2.1</v>
      </c>
      <c r="AI761" t="s">
        <v>42</v>
      </c>
      <c r="AJ761">
        <v>2.1</v>
      </c>
    </row>
    <row r="762" spans="1:36" x14ac:dyDescent="0.25">
      <c r="A762" t="s">
        <v>668</v>
      </c>
      <c r="F762" t="s">
        <v>668</v>
      </c>
      <c r="G762">
        <v>42458</v>
      </c>
      <c r="I762" t="s">
        <v>1023</v>
      </c>
      <c r="J762" t="s">
        <v>206</v>
      </c>
      <c r="K762" t="s">
        <v>215</v>
      </c>
      <c r="L762" t="s">
        <v>42</v>
      </c>
      <c r="M762">
        <v>0</v>
      </c>
      <c r="N762">
        <v>0</v>
      </c>
      <c r="O762">
        <f t="shared" si="23"/>
        <v>1</v>
      </c>
      <c r="Q762" t="s">
        <v>55</v>
      </c>
      <c r="S762" t="s">
        <v>67</v>
      </c>
      <c r="U762" t="s">
        <v>68</v>
      </c>
      <c r="W762" t="s">
        <v>215</v>
      </c>
      <c r="AD762" t="s">
        <v>24</v>
      </c>
      <c r="AE762" t="s">
        <v>1025</v>
      </c>
      <c r="AF762" t="s">
        <v>133</v>
      </c>
      <c r="AG762">
        <v>7</v>
      </c>
      <c r="AI762" t="s">
        <v>42</v>
      </c>
      <c r="AJ762">
        <v>7</v>
      </c>
    </row>
    <row r="763" spans="1:36" x14ac:dyDescent="0.25">
      <c r="A763" t="s">
        <v>668</v>
      </c>
      <c r="F763" t="s">
        <v>668</v>
      </c>
      <c r="G763">
        <v>42458</v>
      </c>
      <c r="I763" t="s">
        <v>1023</v>
      </c>
      <c r="J763" t="s">
        <v>206</v>
      </c>
      <c r="K763" t="s">
        <v>621</v>
      </c>
      <c r="L763" t="s">
        <v>42</v>
      </c>
      <c r="M763">
        <v>0</v>
      </c>
      <c r="N763">
        <v>0</v>
      </c>
      <c r="O763">
        <f t="shared" si="23"/>
        <v>1</v>
      </c>
      <c r="Q763" t="s">
        <v>55</v>
      </c>
      <c r="S763" t="s">
        <v>67</v>
      </c>
      <c r="U763" t="s">
        <v>324</v>
      </c>
      <c r="W763" t="s">
        <v>621</v>
      </c>
      <c r="AD763" t="s">
        <v>24</v>
      </c>
      <c r="AE763" t="s">
        <v>1027</v>
      </c>
      <c r="AF763" t="s">
        <v>49</v>
      </c>
      <c r="AG763">
        <v>2.4</v>
      </c>
      <c r="AI763" t="s">
        <v>42</v>
      </c>
      <c r="AJ763">
        <v>2.4</v>
      </c>
    </row>
    <row r="764" spans="1:36" x14ac:dyDescent="0.25">
      <c r="A764" t="s">
        <v>668</v>
      </c>
      <c r="F764" t="s">
        <v>668</v>
      </c>
      <c r="G764">
        <v>42458</v>
      </c>
      <c r="I764" t="s">
        <v>1023</v>
      </c>
      <c r="J764" t="s">
        <v>206</v>
      </c>
      <c r="K764" t="s">
        <v>269</v>
      </c>
      <c r="L764" t="s">
        <v>42</v>
      </c>
      <c r="M764">
        <v>0</v>
      </c>
      <c r="N764">
        <v>0</v>
      </c>
      <c r="O764">
        <f t="shared" si="23"/>
        <v>1</v>
      </c>
      <c r="Q764" t="s">
        <v>55</v>
      </c>
      <c r="S764" t="s">
        <v>67</v>
      </c>
      <c r="U764" t="s">
        <v>72</v>
      </c>
      <c r="W764" t="s">
        <v>270</v>
      </c>
      <c r="AD764" t="s">
        <v>24</v>
      </c>
      <c r="AE764" t="s">
        <v>1029</v>
      </c>
      <c r="AF764" t="s">
        <v>271</v>
      </c>
      <c r="AG764">
        <v>3.4</v>
      </c>
      <c r="AI764" t="s">
        <v>42</v>
      </c>
      <c r="AJ764">
        <v>3.4</v>
      </c>
    </row>
    <row r="765" spans="1:36" x14ac:dyDescent="0.25">
      <c r="A765" t="s">
        <v>668</v>
      </c>
      <c r="F765" t="s">
        <v>668</v>
      </c>
      <c r="G765">
        <v>42458</v>
      </c>
      <c r="I765" t="s">
        <v>1023</v>
      </c>
      <c r="J765" t="s">
        <v>206</v>
      </c>
      <c r="K765" t="s">
        <v>181</v>
      </c>
      <c r="L765" t="s">
        <v>42</v>
      </c>
      <c r="M765">
        <v>0</v>
      </c>
      <c r="N765">
        <v>0</v>
      </c>
      <c r="O765">
        <f t="shared" si="23"/>
        <v>1</v>
      </c>
      <c r="Q765" t="s">
        <v>55</v>
      </c>
      <c r="S765" t="s">
        <v>67</v>
      </c>
      <c r="U765" t="s">
        <v>72</v>
      </c>
      <c r="W765" t="s">
        <v>181</v>
      </c>
      <c r="AD765" t="s">
        <v>24</v>
      </c>
      <c r="AE765" t="s">
        <v>1026</v>
      </c>
      <c r="AF765" t="s">
        <v>53</v>
      </c>
      <c r="AG765">
        <v>1.8</v>
      </c>
      <c r="AI765" t="s">
        <v>42</v>
      </c>
      <c r="AJ765">
        <v>1.8</v>
      </c>
    </row>
    <row r="766" spans="1:36" x14ac:dyDescent="0.25">
      <c r="A766" t="s">
        <v>668</v>
      </c>
      <c r="F766" t="s">
        <v>668</v>
      </c>
      <c r="G766">
        <v>42458</v>
      </c>
      <c r="I766" t="s">
        <v>1023</v>
      </c>
      <c r="J766" t="s">
        <v>206</v>
      </c>
      <c r="K766" t="s">
        <v>451</v>
      </c>
      <c r="L766" t="s">
        <v>42</v>
      </c>
      <c r="M766">
        <v>0</v>
      </c>
      <c r="N766">
        <v>0</v>
      </c>
      <c r="O766">
        <f t="shared" si="23"/>
        <v>9</v>
      </c>
      <c r="Q766" t="s">
        <v>55</v>
      </c>
      <c r="S766" t="s">
        <v>67</v>
      </c>
      <c r="U766" t="s">
        <v>72</v>
      </c>
      <c r="W766" t="s">
        <v>451</v>
      </c>
      <c r="AD766" t="s">
        <v>24</v>
      </c>
      <c r="AE766" t="s">
        <v>1026</v>
      </c>
      <c r="AF766" t="s">
        <v>53</v>
      </c>
      <c r="AG766">
        <v>1.1000000000000001</v>
      </c>
      <c r="AI766" t="s">
        <v>42</v>
      </c>
      <c r="AJ766">
        <v>1.1000000000000001</v>
      </c>
    </row>
    <row r="767" spans="1:36" x14ac:dyDescent="0.25">
      <c r="A767" t="s">
        <v>668</v>
      </c>
      <c r="F767" t="s">
        <v>668</v>
      </c>
      <c r="G767">
        <v>42458</v>
      </c>
      <c r="I767" t="s">
        <v>1023</v>
      </c>
      <c r="J767" t="s">
        <v>206</v>
      </c>
      <c r="K767" t="s">
        <v>78</v>
      </c>
      <c r="L767" t="s">
        <v>42</v>
      </c>
      <c r="M767">
        <v>0</v>
      </c>
      <c r="N767">
        <v>0</v>
      </c>
      <c r="O767">
        <f t="shared" si="23"/>
        <v>3</v>
      </c>
      <c r="Q767" t="s">
        <v>55</v>
      </c>
      <c r="S767" t="s">
        <v>67</v>
      </c>
      <c r="U767" t="s">
        <v>80</v>
      </c>
      <c r="W767" t="s">
        <v>81</v>
      </c>
      <c r="AD767" t="str">
        <f>INDEX(Rank,MATCH(K767,FinalID,0),1)</f>
        <v>Family</v>
      </c>
      <c r="AE767" t="s">
        <v>1027</v>
      </c>
      <c r="AF767" t="s">
        <v>82</v>
      </c>
      <c r="AG767">
        <v>3.6</v>
      </c>
      <c r="AI767" t="s">
        <v>42</v>
      </c>
      <c r="AJ767">
        <v>3.6</v>
      </c>
    </row>
    <row r="768" spans="1:36" x14ac:dyDescent="0.25">
      <c r="A768" t="s">
        <v>668</v>
      </c>
      <c r="F768" t="s">
        <v>668</v>
      </c>
      <c r="G768">
        <v>42458</v>
      </c>
      <c r="I768" t="s">
        <v>1023</v>
      </c>
      <c r="J768" t="s">
        <v>206</v>
      </c>
      <c r="K768" t="s">
        <v>86</v>
      </c>
      <c r="L768" t="s">
        <v>42</v>
      </c>
      <c r="M768">
        <v>0</v>
      </c>
      <c r="N768">
        <v>0</v>
      </c>
      <c r="O768">
        <f t="shared" si="23"/>
        <v>85</v>
      </c>
      <c r="Q768" t="s">
        <v>55</v>
      </c>
      <c r="S768" t="s">
        <v>67</v>
      </c>
      <c r="U768" t="s">
        <v>80</v>
      </c>
      <c r="W768" t="s">
        <v>86</v>
      </c>
      <c r="AD768" t="s">
        <v>24</v>
      </c>
      <c r="AG768">
        <v>5.9</v>
      </c>
      <c r="AI768" t="s">
        <v>42</v>
      </c>
      <c r="AJ768">
        <v>5.9</v>
      </c>
    </row>
    <row r="769" spans="1:36" x14ac:dyDescent="0.25">
      <c r="A769" t="s">
        <v>673</v>
      </c>
      <c r="F769" t="s">
        <v>673</v>
      </c>
      <c r="G769">
        <v>42478</v>
      </c>
      <c r="I769" t="s">
        <v>1023</v>
      </c>
      <c r="J769" t="s">
        <v>206</v>
      </c>
      <c r="K769" t="s">
        <v>131</v>
      </c>
      <c r="L769" t="s">
        <v>42</v>
      </c>
      <c r="M769">
        <v>0</v>
      </c>
      <c r="N769">
        <v>0</v>
      </c>
      <c r="O769">
        <f t="shared" si="23"/>
        <v>1</v>
      </c>
      <c r="Q769" t="s">
        <v>55</v>
      </c>
      <c r="S769" t="s">
        <v>67</v>
      </c>
      <c r="U769" t="s">
        <v>68</v>
      </c>
      <c r="W769" t="s">
        <v>131</v>
      </c>
      <c r="AD769" t="s">
        <v>24</v>
      </c>
      <c r="AE769" t="s">
        <v>1025</v>
      </c>
      <c r="AF769" t="s">
        <v>133</v>
      </c>
      <c r="AG769">
        <v>2.6</v>
      </c>
      <c r="AI769" t="s">
        <v>42</v>
      </c>
      <c r="AJ769">
        <v>2.6</v>
      </c>
    </row>
    <row r="770" spans="1:36" x14ac:dyDescent="0.25">
      <c r="A770" t="s">
        <v>673</v>
      </c>
      <c r="F770" t="s">
        <v>673</v>
      </c>
      <c r="G770">
        <v>42478</v>
      </c>
      <c r="I770" t="s">
        <v>1023</v>
      </c>
      <c r="J770" t="s">
        <v>206</v>
      </c>
      <c r="K770" t="s">
        <v>134</v>
      </c>
      <c r="L770" t="s">
        <v>42</v>
      </c>
      <c r="M770">
        <v>0</v>
      </c>
      <c r="N770">
        <v>0</v>
      </c>
      <c r="O770">
        <f t="shared" ref="O770:O833" si="24">SUMIFS(Count,StationID,A770,SampleID,F770,CollDate,G770,ModTaxa,K770)</f>
        <v>4</v>
      </c>
      <c r="Q770" t="s">
        <v>55</v>
      </c>
      <c r="S770" t="s">
        <v>67</v>
      </c>
      <c r="U770" t="s">
        <v>68</v>
      </c>
      <c r="W770" t="s">
        <v>135</v>
      </c>
      <c r="AD770" t="s">
        <v>24</v>
      </c>
      <c r="AE770" t="s">
        <v>1025</v>
      </c>
      <c r="AF770" t="s">
        <v>136</v>
      </c>
      <c r="AG770">
        <v>1.7</v>
      </c>
      <c r="AI770" t="s">
        <v>42</v>
      </c>
      <c r="AJ770">
        <v>1.7</v>
      </c>
    </row>
    <row r="771" spans="1:36" x14ac:dyDescent="0.25">
      <c r="A771" t="s">
        <v>673</v>
      </c>
      <c r="F771" t="s">
        <v>673</v>
      </c>
      <c r="G771">
        <v>42478</v>
      </c>
      <c r="I771" t="s">
        <v>1023</v>
      </c>
      <c r="J771" t="s">
        <v>206</v>
      </c>
      <c r="K771" t="s">
        <v>142</v>
      </c>
      <c r="L771" t="s">
        <v>42</v>
      </c>
      <c r="M771">
        <v>0</v>
      </c>
      <c r="N771">
        <v>0</v>
      </c>
      <c r="O771">
        <f t="shared" si="24"/>
        <v>14</v>
      </c>
      <c r="Q771" t="s">
        <v>55</v>
      </c>
      <c r="S771" t="s">
        <v>67</v>
      </c>
      <c r="U771" t="s">
        <v>68</v>
      </c>
      <c r="W771" t="s">
        <v>142</v>
      </c>
      <c r="AD771" t="s">
        <v>24</v>
      </c>
      <c r="AE771" t="s">
        <v>1028</v>
      </c>
      <c r="AF771" t="s">
        <v>53</v>
      </c>
      <c r="AG771">
        <v>1.7</v>
      </c>
      <c r="AI771" t="s">
        <v>42</v>
      </c>
      <c r="AJ771">
        <v>1.7</v>
      </c>
    </row>
    <row r="772" spans="1:36" x14ac:dyDescent="0.25">
      <c r="A772" t="s">
        <v>673</v>
      </c>
      <c r="F772" t="s">
        <v>673</v>
      </c>
      <c r="G772">
        <v>42478</v>
      </c>
      <c r="I772" t="s">
        <v>1023</v>
      </c>
      <c r="J772" t="s">
        <v>206</v>
      </c>
      <c r="K772" t="s">
        <v>146</v>
      </c>
      <c r="L772" t="s">
        <v>42</v>
      </c>
      <c r="M772">
        <v>0</v>
      </c>
      <c r="N772">
        <v>0</v>
      </c>
      <c r="O772">
        <f t="shared" si="24"/>
        <v>2</v>
      </c>
      <c r="Q772" t="s">
        <v>55</v>
      </c>
      <c r="S772" t="s">
        <v>67</v>
      </c>
      <c r="U772" t="s">
        <v>68</v>
      </c>
      <c r="W772" t="s">
        <v>146</v>
      </c>
      <c r="AD772" t="str">
        <f>INDEX(Rank,MATCH(K772,FinalID,0),1)</f>
        <v>Family</v>
      </c>
      <c r="AE772" t="s">
        <v>1025</v>
      </c>
      <c r="AF772" t="s">
        <v>148</v>
      </c>
      <c r="AG772">
        <v>3.9</v>
      </c>
      <c r="AI772" t="s">
        <v>42</v>
      </c>
      <c r="AJ772">
        <v>3.9</v>
      </c>
    </row>
    <row r="773" spans="1:36" x14ac:dyDescent="0.25">
      <c r="A773" t="s">
        <v>673</v>
      </c>
      <c r="F773" t="s">
        <v>673</v>
      </c>
      <c r="G773">
        <v>42478</v>
      </c>
      <c r="I773" t="s">
        <v>1023</v>
      </c>
      <c r="J773" t="s">
        <v>206</v>
      </c>
      <c r="K773" t="s">
        <v>399</v>
      </c>
      <c r="L773" t="s">
        <v>42</v>
      </c>
      <c r="M773">
        <v>0</v>
      </c>
      <c r="N773">
        <v>0</v>
      </c>
      <c r="O773">
        <f t="shared" si="24"/>
        <v>2</v>
      </c>
      <c r="Q773" t="s">
        <v>55</v>
      </c>
      <c r="S773" t="s">
        <v>67</v>
      </c>
      <c r="U773" t="s">
        <v>324</v>
      </c>
      <c r="W773" t="s">
        <v>399</v>
      </c>
      <c r="AD773" t="str">
        <f>INDEX(Rank,MATCH(K773,FinalID,0),1)</f>
        <v>Family</v>
      </c>
      <c r="AE773" t="s">
        <v>1027</v>
      </c>
      <c r="AF773" t="s">
        <v>49</v>
      </c>
      <c r="AG773">
        <v>2.2000000000000002</v>
      </c>
      <c r="AI773" t="s">
        <v>42</v>
      </c>
      <c r="AJ773">
        <v>2.2000000000000002</v>
      </c>
    </row>
    <row r="774" spans="1:36" x14ac:dyDescent="0.25">
      <c r="A774" t="s">
        <v>673</v>
      </c>
      <c r="F774" t="s">
        <v>673</v>
      </c>
      <c r="G774">
        <v>42478</v>
      </c>
      <c r="I774" t="s">
        <v>1023</v>
      </c>
      <c r="J774" t="s">
        <v>206</v>
      </c>
      <c r="K774" t="s">
        <v>159</v>
      </c>
      <c r="L774" t="s">
        <v>42</v>
      </c>
      <c r="M774">
        <v>0</v>
      </c>
      <c r="N774">
        <v>0</v>
      </c>
      <c r="O774">
        <f t="shared" si="24"/>
        <v>2</v>
      </c>
      <c r="Q774" t="s">
        <v>55</v>
      </c>
      <c r="S774" t="s">
        <v>67</v>
      </c>
      <c r="U774" t="s">
        <v>152</v>
      </c>
      <c r="W774" t="s">
        <v>159</v>
      </c>
      <c r="AD774" t="str">
        <f>INDEX(Rank,MATCH(K774,FinalID,0),1)</f>
        <v>Family</v>
      </c>
      <c r="AE774" t="s">
        <v>1029</v>
      </c>
      <c r="AF774" t="s">
        <v>161</v>
      </c>
      <c r="AG774">
        <v>3</v>
      </c>
      <c r="AI774" t="s">
        <v>42</v>
      </c>
      <c r="AJ774">
        <v>3</v>
      </c>
    </row>
    <row r="775" spans="1:36" x14ac:dyDescent="0.25">
      <c r="A775" t="s">
        <v>673</v>
      </c>
      <c r="F775" t="s">
        <v>673</v>
      </c>
      <c r="G775">
        <v>42478</v>
      </c>
      <c r="I775" t="s">
        <v>1023</v>
      </c>
      <c r="J775" t="s">
        <v>206</v>
      </c>
      <c r="K775" t="s">
        <v>171</v>
      </c>
      <c r="L775" t="s">
        <v>42</v>
      </c>
      <c r="M775">
        <v>0</v>
      </c>
      <c r="N775">
        <v>0</v>
      </c>
      <c r="O775">
        <f t="shared" si="24"/>
        <v>32</v>
      </c>
      <c r="Q775" t="s">
        <v>55</v>
      </c>
      <c r="S775" t="s">
        <v>67</v>
      </c>
      <c r="U775" t="s">
        <v>72</v>
      </c>
      <c r="W775" t="s">
        <v>171</v>
      </c>
      <c r="AD775" t="str">
        <f>INDEX(Rank,MATCH(K775,FinalID,0),1)</f>
        <v>Family</v>
      </c>
      <c r="AE775" t="s">
        <v>1026</v>
      </c>
      <c r="AF775" t="s">
        <v>53</v>
      </c>
      <c r="AG775">
        <v>6.5</v>
      </c>
      <c r="AI775" t="s">
        <v>42</v>
      </c>
      <c r="AJ775">
        <v>6.5</v>
      </c>
    </row>
    <row r="776" spans="1:36" x14ac:dyDescent="0.25">
      <c r="A776" t="s">
        <v>673</v>
      </c>
      <c r="F776" t="s">
        <v>673</v>
      </c>
      <c r="G776">
        <v>42478</v>
      </c>
      <c r="I776" t="s">
        <v>1023</v>
      </c>
      <c r="J776" t="s">
        <v>206</v>
      </c>
      <c r="K776" t="s">
        <v>360</v>
      </c>
      <c r="L776" t="s">
        <v>42</v>
      </c>
      <c r="M776">
        <v>0</v>
      </c>
      <c r="N776">
        <v>0</v>
      </c>
      <c r="O776">
        <f t="shared" si="24"/>
        <v>1</v>
      </c>
      <c r="Q776" t="s">
        <v>55</v>
      </c>
      <c r="S776" t="s">
        <v>67</v>
      </c>
      <c r="U776" t="s">
        <v>72</v>
      </c>
      <c r="W776" t="s">
        <v>360</v>
      </c>
      <c r="AD776" t="s">
        <v>24</v>
      </c>
      <c r="AE776" t="s">
        <v>1027</v>
      </c>
      <c r="AF776" t="s">
        <v>53</v>
      </c>
      <c r="AG776">
        <v>2.1</v>
      </c>
      <c r="AI776" t="s">
        <v>42</v>
      </c>
      <c r="AJ776">
        <v>2.1</v>
      </c>
    </row>
    <row r="777" spans="1:36" x14ac:dyDescent="0.25">
      <c r="A777" t="s">
        <v>673</v>
      </c>
      <c r="F777" t="s">
        <v>673</v>
      </c>
      <c r="G777">
        <v>42478</v>
      </c>
      <c r="I777" t="s">
        <v>1023</v>
      </c>
      <c r="J777" t="s">
        <v>206</v>
      </c>
      <c r="K777" t="s">
        <v>178</v>
      </c>
      <c r="L777" t="s">
        <v>42</v>
      </c>
      <c r="M777">
        <v>0</v>
      </c>
      <c r="N777">
        <v>0</v>
      </c>
      <c r="O777">
        <f t="shared" si="24"/>
        <v>2</v>
      </c>
      <c r="Q777" t="s">
        <v>55</v>
      </c>
      <c r="S777" t="s">
        <v>67</v>
      </c>
      <c r="U777" t="s">
        <v>72</v>
      </c>
      <c r="W777" t="s">
        <v>178</v>
      </c>
      <c r="AD777" t="s">
        <v>24</v>
      </c>
      <c r="AE777" t="s">
        <v>1028</v>
      </c>
      <c r="AF777" t="s">
        <v>53</v>
      </c>
      <c r="AG777">
        <v>2.7</v>
      </c>
      <c r="AI777" t="s">
        <v>42</v>
      </c>
      <c r="AJ777">
        <v>2.7</v>
      </c>
    </row>
    <row r="778" spans="1:36" x14ac:dyDescent="0.25">
      <c r="A778" t="s">
        <v>673</v>
      </c>
      <c r="F778" t="s">
        <v>673</v>
      </c>
      <c r="G778">
        <v>42478</v>
      </c>
      <c r="I778" t="s">
        <v>1023</v>
      </c>
      <c r="J778" t="s">
        <v>206</v>
      </c>
      <c r="K778" t="s">
        <v>221</v>
      </c>
      <c r="L778" t="s">
        <v>42</v>
      </c>
      <c r="M778">
        <v>0</v>
      </c>
      <c r="N778">
        <v>0</v>
      </c>
      <c r="O778">
        <f t="shared" si="24"/>
        <v>3</v>
      </c>
      <c r="Q778" t="s">
        <v>55</v>
      </c>
      <c r="S778" t="s">
        <v>67</v>
      </c>
      <c r="U778" t="s">
        <v>220</v>
      </c>
      <c r="W778" t="s">
        <v>221</v>
      </c>
      <c r="AD778" t="s">
        <v>24</v>
      </c>
      <c r="AE778" t="s">
        <v>1028</v>
      </c>
      <c r="AF778" t="s">
        <v>53</v>
      </c>
      <c r="AG778">
        <v>7.1</v>
      </c>
      <c r="AI778" t="s">
        <v>42</v>
      </c>
      <c r="AJ778">
        <v>7.1</v>
      </c>
    </row>
    <row r="779" spans="1:36" x14ac:dyDescent="0.25">
      <c r="A779" t="s">
        <v>673</v>
      </c>
      <c r="F779" t="s">
        <v>673</v>
      </c>
      <c r="G779">
        <v>42478</v>
      </c>
      <c r="I779" t="s">
        <v>1023</v>
      </c>
      <c r="J779" t="s">
        <v>206</v>
      </c>
      <c r="K779" t="s">
        <v>387</v>
      </c>
      <c r="L779" t="s">
        <v>42</v>
      </c>
      <c r="M779">
        <v>0</v>
      </c>
      <c r="N779">
        <v>0</v>
      </c>
      <c r="O779">
        <f t="shared" si="24"/>
        <v>9</v>
      </c>
      <c r="Q779" t="s">
        <v>55</v>
      </c>
      <c r="S779" t="s">
        <v>67</v>
      </c>
      <c r="U779" t="s">
        <v>220</v>
      </c>
      <c r="W779" t="s">
        <v>387</v>
      </c>
      <c r="AD779" t="s">
        <v>24</v>
      </c>
      <c r="AE779" t="s">
        <v>1028</v>
      </c>
      <c r="AF779" t="s">
        <v>53</v>
      </c>
      <c r="AG779">
        <v>4.4000000000000004</v>
      </c>
      <c r="AI779" t="s">
        <v>42</v>
      </c>
      <c r="AJ779">
        <v>4.4000000000000004</v>
      </c>
    </row>
    <row r="780" spans="1:36" x14ac:dyDescent="0.25">
      <c r="A780" t="s">
        <v>673</v>
      </c>
      <c r="F780" t="s">
        <v>673</v>
      </c>
      <c r="G780">
        <v>42478</v>
      </c>
      <c r="I780" t="s">
        <v>1023</v>
      </c>
      <c r="J780" t="s">
        <v>206</v>
      </c>
      <c r="K780" t="s">
        <v>86</v>
      </c>
      <c r="L780" t="s">
        <v>42</v>
      </c>
      <c r="M780">
        <v>0</v>
      </c>
      <c r="N780">
        <v>0</v>
      </c>
      <c r="O780">
        <f t="shared" si="24"/>
        <v>28</v>
      </c>
      <c r="Q780" t="s">
        <v>55</v>
      </c>
      <c r="S780" t="s">
        <v>67</v>
      </c>
      <c r="U780" t="s">
        <v>80</v>
      </c>
      <c r="W780" t="s">
        <v>86</v>
      </c>
      <c r="AD780" t="s">
        <v>24</v>
      </c>
      <c r="AG780">
        <v>5.9</v>
      </c>
      <c r="AI780" t="s">
        <v>42</v>
      </c>
      <c r="AJ780">
        <v>5.9</v>
      </c>
    </row>
    <row r="781" spans="1:36" x14ac:dyDescent="0.25">
      <c r="A781" t="s">
        <v>673</v>
      </c>
      <c r="F781" t="s">
        <v>673</v>
      </c>
      <c r="G781">
        <v>42478</v>
      </c>
      <c r="I781" t="s">
        <v>1023</v>
      </c>
      <c r="J781" t="s">
        <v>206</v>
      </c>
      <c r="K781" t="s">
        <v>676</v>
      </c>
      <c r="L781" t="s">
        <v>42</v>
      </c>
      <c r="M781">
        <v>0</v>
      </c>
      <c r="N781">
        <v>0</v>
      </c>
      <c r="O781">
        <f t="shared" si="24"/>
        <v>4</v>
      </c>
      <c r="Q781" t="s">
        <v>55</v>
      </c>
      <c r="S781" t="s">
        <v>67</v>
      </c>
      <c r="U781" t="s">
        <v>80</v>
      </c>
      <c r="W781" t="s">
        <v>677</v>
      </c>
      <c r="AD781" t="s">
        <v>24</v>
      </c>
      <c r="AG781">
        <v>5.8</v>
      </c>
      <c r="AI781" t="s">
        <v>42</v>
      </c>
      <c r="AJ781">
        <v>5.8</v>
      </c>
    </row>
    <row r="782" spans="1:36" x14ac:dyDescent="0.25">
      <c r="A782" t="s">
        <v>673</v>
      </c>
      <c r="F782" t="s">
        <v>673</v>
      </c>
      <c r="G782">
        <v>42478</v>
      </c>
      <c r="I782" t="s">
        <v>1023</v>
      </c>
      <c r="J782" t="s">
        <v>206</v>
      </c>
      <c r="K782" t="s">
        <v>199</v>
      </c>
      <c r="L782" t="s">
        <v>42</v>
      </c>
      <c r="M782">
        <v>0</v>
      </c>
      <c r="N782">
        <v>0</v>
      </c>
      <c r="O782">
        <f t="shared" si="24"/>
        <v>3</v>
      </c>
      <c r="Q782" t="s">
        <v>55</v>
      </c>
      <c r="S782" t="s">
        <v>67</v>
      </c>
      <c r="U782" t="s">
        <v>80</v>
      </c>
      <c r="W782" t="s">
        <v>199</v>
      </c>
      <c r="AD782" t="s">
        <v>24</v>
      </c>
      <c r="AE782" t="s">
        <v>1026</v>
      </c>
      <c r="AF782" t="s">
        <v>53</v>
      </c>
      <c r="AG782">
        <v>2.4</v>
      </c>
      <c r="AI782" t="s">
        <v>42</v>
      </c>
      <c r="AJ782">
        <v>2.4</v>
      </c>
    </row>
    <row r="783" spans="1:36" x14ac:dyDescent="0.25">
      <c r="A783" t="s">
        <v>673</v>
      </c>
      <c r="F783" t="s">
        <v>673</v>
      </c>
      <c r="G783">
        <v>42478</v>
      </c>
      <c r="I783" t="s">
        <v>1023</v>
      </c>
      <c r="J783" t="s">
        <v>206</v>
      </c>
      <c r="K783" t="s">
        <v>203</v>
      </c>
      <c r="L783" t="s">
        <v>42</v>
      </c>
      <c r="M783">
        <v>0</v>
      </c>
      <c r="N783">
        <v>0</v>
      </c>
      <c r="O783">
        <f t="shared" si="24"/>
        <v>7</v>
      </c>
      <c r="Q783" t="s">
        <v>55</v>
      </c>
      <c r="S783" t="s">
        <v>67</v>
      </c>
      <c r="U783" t="s">
        <v>80</v>
      </c>
      <c r="W783" t="s">
        <v>203</v>
      </c>
      <c r="AD783" t="str">
        <f>INDEX(Rank,MATCH(K783,FinalID,0),1)</f>
        <v>Family</v>
      </c>
      <c r="AE783" t="s">
        <v>1025</v>
      </c>
      <c r="AF783" t="s">
        <v>53</v>
      </c>
      <c r="AG783">
        <v>8</v>
      </c>
      <c r="AI783" t="s">
        <v>42</v>
      </c>
      <c r="AJ783">
        <v>8</v>
      </c>
    </row>
    <row r="784" spans="1:36" x14ac:dyDescent="0.25">
      <c r="A784" t="s">
        <v>680</v>
      </c>
      <c r="F784" t="s">
        <v>680</v>
      </c>
      <c r="G784">
        <v>42466</v>
      </c>
      <c r="I784" t="s">
        <v>1023</v>
      </c>
      <c r="J784" t="s">
        <v>129</v>
      </c>
      <c r="K784" t="s">
        <v>396</v>
      </c>
      <c r="L784" t="s">
        <v>42</v>
      </c>
      <c r="M784">
        <v>0</v>
      </c>
      <c r="N784">
        <v>0</v>
      </c>
      <c r="O784">
        <f t="shared" si="24"/>
        <v>1</v>
      </c>
      <c r="Q784" t="s">
        <v>208</v>
      </c>
      <c r="S784" t="s">
        <v>394</v>
      </c>
      <c r="U784" t="s">
        <v>395</v>
      </c>
      <c r="W784" t="s">
        <v>396</v>
      </c>
      <c r="AD784" t="s">
        <v>24</v>
      </c>
      <c r="AE784" t="s">
        <v>1026</v>
      </c>
      <c r="AF784" t="s">
        <v>49</v>
      </c>
      <c r="AG784">
        <v>6</v>
      </c>
      <c r="AI784" t="s">
        <v>42</v>
      </c>
      <c r="AJ784">
        <v>6</v>
      </c>
    </row>
    <row r="785" spans="1:36" x14ac:dyDescent="0.25">
      <c r="A785" t="s">
        <v>680</v>
      </c>
      <c r="F785" t="s">
        <v>680</v>
      </c>
      <c r="G785">
        <v>42466</v>
      </c>
      <c r="I785" t="s">
        <v>1023</v>
      </c>
      <c r="J785" t="s">
        <v>129</v>
      </c>
      <c r="K785" t="s">
        <v>318</v>
      </c>
      <c r="L785" t="s">
        <v>42</v>
      </c>
      <c r="M785">
        <v>0</v>
      </c>
      <c r="N785">
        <v>0</v>
      </c>
      <c r="O785">
        <f t="shared" si="24"/>
        <v>2</v>
      </c>
      <c r="Q785" t="s">
        <v>55</v>
      </c>
      <c r="S785" t="s">
        <v>67</v>
      </c>
      <c r="U785" t="s">
        <v>68</v>
      </c>
      <c r="W785" t="s">
        <v>318</v>
      </c>
      <c r="AD785" t="s">
        <v>24</v>
      </c>
      <c r="AE785" t="s">
        <v>1026</v>
      </c>
      <c r="AF785" t="s">
        <v>136</v>
      </c>
      <c r="AG785">
        <v>2.5</v>
      </c>
      <c r="AI785" t="s">
        <v>42</v>
      </c>
      <c r="AJ785">
        <v>2.5</v>
      </c>
    </row>
    <row r="786" spans="1:36" x14ac:dyDescent="0.25">
      <c r="A786" t="s">
        <v>680</v>
      </c>
      <c r="F786" t="s">
        <v>680</v>
      </c>
      <c r="G786">
        <v>42466</v>
      </c>
      <c r="I786" t="s">
        <v>1023</v>
      </c>
      <c r="J786" t="s">
        <v>129</v>
      </c>
      <c r="K786" t="s">
        <v>159</v>
      </c>
      <c r="L786" t="s">
        <v>42</v>
      </c>
      <c r="M786">
        <v>0</v>
      </c>
      <c r="N786">
        <v>0</v>
      </c>
      <c r="O786">
        <f t="shared" si="24"/>
        <v>10</v>
      </c>
      <c r="Q786" t="s">
        <v>55</v>
      </c>
      <c r="S786" t="s">
        <v>67</v>
      </c>
      <c r="U786" t="s">
        <v>152</v>
      </c>
      <c r="W786" t="s">
        <v>159</v>
      </c>
      <c r="AD786" t="s">
        <v>24</v>
      </c>
      <c r="AE786" t="s">
        <v>1029</v>
      </c>
      <c r="AF786" t="s">
        <v>161</v>
      </c>
      <c r="AG786">
        <v>3</v>
      </c>
      <c r="AI786" t="s">
        <v>42</v>
      </c>
      <c r="AJ786">
        <v>3</v>
      </c>
    </row>
    <row r="787" spans="1:36" x14ac:dyDescent="0.25">
      <c r="A787" t="s">
        <v>680</v>
      </c>
      <c r="F787" t="s">
        <v>680</v>
      </c>
      <c r="G787">
        <v>42466</v>
      </c>
      <c r="I787" t="s">
        <v>1023</v>
      </c>
      <c r="J787" t="s">
        <v>129</v>
      </c>
      <c r="K787" t="s">
        <v>374</v>
      </c>
      <c r="L787" t="s">
        <v>42</v>
      </c>
      <c r="M787">
        <v>0</v>
      </c>
      <c r="N787">
        <v>0</v>
      </c>
      <c r="O787">
        <f t="shared" si="24"/>
        <v>1</v>
      </c>
      <c r="Q787" t="s">
        <v>55</v>
      </c>
      <c r="S787" t="s">
        <v>67</v>
      </c>
      <c r="U787" t="s">
        <v>373</v>
      </c>
      <c r="W787" t="s">
        <v>374</v>
      </c>
      <c r="AD787" t="s">
        <v>24</v>
      </c>
      <c r="AE787" t="s">
        <v>1027</v>
      </c>
      <c r="AF787" t="s">
        <v>376</v>
      </c>
      <c r="AG787">
        <v>1.4</v>
      </c>
      <c r="AI787" t="s">
        <v>42</v>
      </c>
      <c r="AJ787">
        <v>1.4</v>
      </c>
    </row>
    <row r="788" spans="1:36" x14ac:dyDescent="0.25">
      <c r="A788" t="s">
        <v>680</v>
      </c>
      <c r="F788" t="s">
        <v>680</v>
      </c>
      <c r="G788">
        <v>42466</v>
      </c>
      <c r="I788" t="s">
        <v>1023</v>
      </c>
      <c r="J788" t="s">
        <v>129</v>
      </c>
      <c r="K788" t="s">
        <v>171</v>
      </c>
      <c r="L788" t="s">
        <v>42</v>
      </c>
      <c r="M788">
        <v>0</v>
      </c>
      <c r="N788">
        <v>0</v>
      </c>
      <c r="O788">
        <f t="shared" si="24"/>
        <v>6</v>
      </c>
      <c r="Q788" t="s">
        <v>55</v>
      </c>
      <c r="S788" t="s">
        <v>67</v>
      </c>
      <c r="U788" t="s">
        <v>72</v>
      </c>
      <c r="W788" t="s">
        <v>171</v>
      </c>
      <c r="AD788" t="str">
        <f>INDEX(Rank,MATCH(K788,FinalID,0),1)</f>
        <v>Family</v>
      </c>
      <c r="AE788" t="s">
        <v>1026</v>
      </c>
      <c r="AF788" t="s">
        <v>53</v>
      </c>
      <c r="AG788">
        <v>6.5</v>
      </c>
      <c r="AI788" t="s">
        <v>42</v>
      </c>
      <c r="AJ788">
        <v>6.5</v>
      </c>
    </row>
    <row r="789" spans="1:36" x14ac:dyDescent="0.25">
      <c r="A789" t="s">
        <v>680</v>
      </c>
      <c r="F789" t="s">
        <v>680</v>
      </c>
      <c r="G789">
        <v>42466</v>
      </c>
      <c r="I789" t="s">
        <v>1023</v>
      </c>
      <c r="J789" t="s">
        <v>129</v>
      </c>
      <c r="K789" t="s">
        <v>357</v>
      </c>
      <c r="L789" t="s">
        <v>42</v>
      </c>
      <c r="M789">
        <v>0</v>
      </c>
      <c r="N789">
        <v>0</v>
      </c>
      <c r="O789">
        <f t="shared" si="24"/>
        <v>1</v>
      </c>
      <c r="Q789" t="s">
        <v>55</v>
      </c>
      <c r="S789" t="s">
        <v>67</v>
      </c>
      <c r="U789" t="s">
        <v>72</v>
      </c>
      <c r="W789" t="s">
        <v>357</v>
      </c>
      <c r="AD789" t="s">
        <v>24</v>
      </c>
      <c r="AE789" t="s">
        <v>1028</v>
      </c>
      <c r="AF789" t="s">
        <v>53</v>
      </c>
      <c r="AG789">
        <v>4.7</v>
      </c>
      <c r="AI789" t="s">
        <v>42</v>
      </c>
      <c r="AJ789">
        <v>4.7</v>
      </c>
    </row>
    <row r="790" spans="1:36" x14ac:dyDescent="0.25">
      <c r="A790" t="s">
        <v>680</v>
      </c>
      <c r="F790" t="s">
        <v>680</v>
      </c>
      <c r="G790">
        <v>42466</v>
      </c>
      <c r="I790" t="s">
        <v>1023</v>
      </c>
      <c r="J790" t="s">
        <v>129</v>
      </c>
      <c r="K790" t="s">
        <v>86</v>
      </c>
      <c r="L790" t="s">
        <v>42</v>
      </c>
      <c r="M790">
        <v>0</v>
      </c>
      <c r="N790">
        <v>0</v>
      </c>
      <c r="O790">
        <f t="shared" si="24"/>
        <v>83</v>
      </c>
      <c r="Q790" t="s">
        <v>55</v>
      </c>
      <c r="S790" t="s">
        <v>67</v>
      </c>
      <c r="U790" t="s">
        <v>80</v>
      </c>
      <c r="W790" t="s">
        <v>86</v>
      </c>
      <c r="AD790" t="s">
        <v>24</v>
      </c>
      <c r="AG790">
        <v>5.9</v>
      </c>
      <c r="AI790" t="s">
        <v>42</v>
      </c>
      <c r="AJ790">
        <v>5.9</v>
      </c>
    </row>
    <row r="791" spans="1:36" x14ac:dyDescent="0.25">
      <c r="A791" t="s">
        <v>680</v>
      </c>
      <c r="F791" t="s">
        <v>680</v>
      </c>
      <c r="G791">
        <v>42466</v>
      </c>
      <c r="I791" t="s">
        <v>1023</v>
      </c>
      <c r="J791" t="s">
        <v>129</v>
      </c>
      <c r="K791" t="s">
        <v>665</v>
      </c>
      <c r="L791" t="s">
        <v>42</v>
      </c>
      <c r="M791">
        <v>0</v>
      </c>
      <c r="N791">
        <v>0</v>
      </c>
      <c r="O791">
        <f t="shared" si="24"/>
        <v>2</v>
      </c>
      <c r="Q791" t="s">
        <v>55</v>
      </c>
      <c r="S791" t="s">
        <v>67</v>
      </c>
      <c r="U791" t="s">
        <v>80</v>
      </c>
      <c r="W791" t="s">
        <v>279</v>
      </c>
      <c r="AD791" t="s">
        <v>24</v>
      </c>
      <c r="AE791" t="s">
        <v>1027</v>
      </c>
      <c r="AF791" t="s">
        <v>53</v>
      </c>
      <c r="AG791">
        <v>7.4</v>
      </c>
      <c r="AI791" t="s">
        <v>42</v>
      </c>
      <c r="AJ791">
        <v>7.4</v>
      </c>
    </row>
    <row r="792" spans="1:36" x14ac:dyDescent="0.25">
      <c r="A792" t="s">
        <v>680</v>
      </c>
      <c r="F792" t="s">
        <v>680</v>
      </c>
      <c r="G792">
        <v>42466</v>
      </c>
      <c r="I792" t="s">
        <v>1023</v>
      </c>
      <c r="J792" t="s">
        <v>129</v>
      </c>
      <c r="K792" t="s">
        <v>199</v>
      </c>
      <c r="L792" t="s">
        <v>42</v>
      </c>
      <c r="M792">
        <v>0</v>
      </c>
      <c r="N792">
        <v>0</v>
      </c>
      <c r="O792">
        <f t="shared" si="24"/>
        <v>1</v>
      </c>
      <c r="Q792" t="s">
        <v>55</v>
      </c>
      <c r="S792" t="s">
        <v>67</v>
      </c>
      <c r="U792" t="s">
        <v>80</v>
      </c>
      <c r="W792" t="s">
        <v>199</v>
      </c>
      <c r="AD792" t="s">
        <v>24</v>
      </c>
      <c r="AE792" t="s">
        <v>1026</v>
      </c>
      <c r="AF792" t="s">
        <v>53</v>
      </c>
      <c r="AG792">
        <v>2.4</v>
      </c>
      <c r="AI792" t="s">
        <v>42</v>
      </c>
      <c r="AJ792">
        <v>2.4</v>
      </c>
    </row>
    <row r="793" spans="1:36" x14ac:dyDescent="0.25">
      <c r="A793" t="s">
        <v>680</v>
      </c>
      <c r="F793" t="s">
        <v>680</v>
      </c>
      <c r="G793">
        <v>42466</v>
      </c>
      <c r="I793" t="s">
        <v>1023</v>
      </c>
      <c r="J793" t="s">
        <v>129</v>
      </c>
      <c r="K793" t="s">
        <v>203</v>
      </c>
      <c r="L793" t="s">
        <v>42</v>
      </c>
      <c r="M793">
        <v>0</v>
      </c>
      <c r="N793">
        <v>0</v>
      </c>
      <c r="O793">
        <f t="shared" si="24"/>
        <v>3</v>
      </c>
      <c r="Q793" t="s">
        <v>55</v>
      </c>
      <c r="S793" t="s">
        <v>67</v>
      </c>
      <c r="U793" t="s">
        <v>80</v>
      </c>
      <c r="W793" t="s">
        <v>203</v>
      </c>
      <c r="AD793" t="str">
        <f>INDEX(Rank,MATCH(K793,FinalID,0),1)</f>
        <v>Family</v>
      </c>
      <c r="AE793" t="s">
        <v>1025</v>
      </c>
      <c r="AF793" t="s">
        <v>53</v>
      </c>
      <c r="AG793">
        <v>8</v>
      </c>
      <c r="AI793" t="s">
        <v>42</v>
      </c>
      <c r="AJ793">
        <v>8</v>
      </c>
    </row>
    <row r="794" spans="1:36" x14ac:dyDescent="0.25">
      <c r="A794" t="s">
        <v>684</v>
      </c>
      <c r="F794" t="s">
        <v>684</v>
      </c>
      <c r="G794">
        <v>42451</v>
      </c>
      <c r="I794" t="s">
        <v>1023</v>
      </c>
      <c r="J794" t="s">
        <v>206</v>
      </c>
      <c r="K794" t="s">
        <v>138</v>
      </c>
      <c r="L794" t="s">
        <v>42</v>
      </c>
      <c r="M794">
        <v>0</v>
      </c>
      <c r="N794">
        <v>0</v>
      </c>
      <c r="O794">
        <f t="shared" si="24"/>
        <v>6</v>
      </c>
      <c r="Q794" t="s">
        <v>55</v>
      </c>
      <c r="S794" t="s">
        <v>67</v>
      </c>
      <c r="U794" t="s">
        <v>68</v>
      </c>
      <c r="W794" t="s">
        <v>138</v>
      </c>
      <c r="AD794" t="s">
        <v>24</v>
      </c>
      <c r="AE794" t="s">
        <v>1025</v>
      </c>
      <c r="AF794" t="s">
        <v>140</v>
      </c>
      <c r="AG794">
        <v>2.2999999999999998</v>
      </c>
      <c r="AI794" t="s">
        <v>42</v>
      </c>
      <c r="AJ794">
        <v>2.2999999999999998</v>
      </c>
    </row>
    <row r="795" spans="1:36" x14ac:dyDescent="0.25">
      <c r="A795" t="s">
        <v>684</v>
      </c>
      <c r="F795" t="s">
        <v>684</v>
      </c>
      <c r="G795">
        <v>42451</v>
      </c>
      <c r="I795" t="s">
        <v>1023</v>
      </c>
      <c r="J795" t="s">
        <v>206</v>
      </c>
      <c r="K795" t="s">
        <v>146</v>
      </c>
      <c r="L795" t="s">
        <v>42</v>
      </c>
      <c r="M795">
        <v>0</v>
      </c>
      <c r="N795">
        <v>0</v>
      </c>
      <c r="O795">
        <f t="shared" si="24"/>
        <v>6</v>
      </c>
      <c r="Q795" t="s">
        <v>55</v>
      </c>
      <c r="S795" t="s">
        <v>67</v>
      </c>
      <c r="U795" t="s">
        <v>68</v>
      </c>
      <c r="W795" t="s">
        <v>146</v>
      </c>
      <c r="AD795" t="str">
        <f>INDEX(Rank,MATCH(K795,FinalID,0),1)</f>
        <v>Family</v>
      </c>
      <c r="AE795" t="s">
        <v>1025</v>
      </c>
      <c r="AF795" t="s">
        <v>148</v>
      </c>
      <c r="AG795">
        <v>3.9</v>
      </c>
      <c r="AI795" t="s">
        <v>42</v>
      </c>
      <c r="AJ795">
        <v>3.9</v>
      </c>
    </row>
    <row r="796" spans="1:36" x14ac:dyDescent="0.25">
      <c r="A796" t="s">
        <v>684</v>
      </c>
      <c r="F796" t="s">
        <v>684</v>
      </c>
      <c r="G796">
        <v>42451</v>
      </c>
      <c r="I796" t="s">
        <v>1023</v>
      </c>
      <c r="J796" t="s">
        <v>206</v>
      </c>
      <c r="K796" t="s">
        <v>351</v>
      </c>
      <c r="L796" t="s">
        <v>42</v>
      </c>
      <c r="M796">
        <v>0</v>
      </c>
      <c r="N796">
        <v>0</v>
      </c>
      <c r="O796">
        <f t="shared" si="24"/>
        <v>2</v>
      </c>
      <c r="Q796" t="s">
        <v>55</v>
      </c>
      <c r="S796" t="s">
        <v>67</v>
      </c>
      <c r="U796" t="s">
        <v>152</v>
      </c>
      <c r="W796" t="s">
        <v>156</v>
      </c>
      <c r="AD796" t="s">
        <v>24</v>
      </c>
      <c r="AE796" t="s">
        <v>1029</v>
      </c>
      <c r="AF796" t="s">
        <v>53</v>
      </c>
      <c r="AG796">
        <v>0.4</v>
      </c>
      <c r="AI796" t="s">
        <v>42</v>
      </c>
      <c r="AJ796">
        <v>0.4</v>
      </c>
    </row>
    <row r="797" spans="1:36" x14ac:dyDescent="0.25">
      <c r="A797" t="s">
        <v>684</v>
      </c>
      <c r="F797" t="s">
        <v>684</v>
      </c>
      <c r="G797">
        <v>42451</v>
      </c>
      <c r="I797" t="s">
        <v>1023</v>
      </c>
      <c r="J797" t="s">
        <v>206</v>
      </c>
      <c r="K797" t="s">
        <v>159</v>
      </c>
      <c r="L797" t="s">
        <v>42</v>
      </c>
      <c r="M797">
        <v>0</v>
      </c>
      <c r="N797">
        <v>0</v>
      </c>
      <c r="O797">
        <f t="shared" si="24"/>
        <v>4</v>
      </c>
      <c r="Q797" t="s">
        <v>55</v>
      </c>
      <c r="S797" t="s">
        <v>67</v>
      </c>
      <c r="U797" t="s">
        <v>152</v>
      </c>
      <c r="W797" t="s">
        <v>159</v>
      </c>
      <c r="AD797" t="str">
        <f>INDEX(Rank,MATCH(K797,FinalID,0),1)</f>
        <v>Family</v>
      </c>
      <c r="AE797" t="s">
        <v>1029</v>
      </c>
      <c r="AF797" t="s">
        <v>161</v>
      </c>
      <c r="AG797">
        <v>3</v>
      </c>
      <c r="AI797" t="s">
        <v>42</v>
      </c>
      <c r="AJ797">
        <v>3</v>
      </c>
    </row>
    <row r="798" spans="1:36" x14ac:dyDescent="0.25">
      <c r="A798" t="s">
        <v>684</v>
      </c>
      <c r="F798" t="s">
        <v>684</v>
      </c>
      <c r="G798">
        <v>42451</v>
      </c>
      <c r="I798" t="s">
        <v>1023</v>
      </c>
      <c r="J798" t="s">
        <v>206</v>
      </c>
      <c r="K798" t="s">
        <v>264</v>
      </c>
      <c r="L798" t="s">
        <v>42</v>
      </c>
      <c r="M798">
        <v>0</v>
      </c>
      <c r="N798">
        <v>0</v>
      </c>
      <c r="O798">
        <f t="shared" si="24"/>
        <v>4</v>
      </c>
      <c r="Q798" t="s">
        <v>55</v>
      </c>
      <c r="S798" t="s">
        <v>67</v>
      </c>
      <c r="U798" t="s">
        <v>152</v>
      </c>
      <c r="W798" t="s">
        <v>167</v>
      </c>
      <c r="AD798" t="str">
        <f>INDEX(Rank,MATCH(K798,FinalID,0),1)</f>
        <v>Family</v>
      </c>
      <c r="AE798" t="s">
        <v>1027</v>
      </c>
      <c r="AF798" t="s">
        <v>169</v>
      </c>
      <c r="AG798">
        <v>2.4</v>
      </c>
      <c r="AI798" t="s">
        <v>42</v>
      </c>
      <c r="AJ798">
        <v>2.4</v>
      </c>
    </row>
    <row r="799" spans="1:36" x14ac:dyDescent="0.25">
      <c r="A799" t="s">
        <v>684</v>
      </c>
      <c r="F799" t="s">
        <v>684</v>
      </c>
      <c r="G799">
        <v>42451</v>
      </c>
      <c r="I799" t="s">
        <v>1023</v>
      </c>
      <c r="J799" t="s">
        <v>206</v>
      </c>
      <c r="K799" t="s">
        <v>171</v>
      </c>
      <c r="L799" t="s">
        <v>42</v>
      </c>
      <c r="M799">
        <v>0</v>
      </c>
      <c r="N799">
        <v>0</v>
      </c>
      <c r="O799">
        <f t="shared" si="24"/>
        <v>2</v>
      </c>
      <c r="Q799" t="s">
        <v>55</v>
      </c>
      <c r="S799" t="s">
        <v>67</v>
      </c>
      <c r="U799" t="s">
        <v>72</v>
      </c>
      <c r="W799" t="s">
        <v>171</v>
      </c>
      <c r="AD799" t="str">
        <f>INDEX(Rank,MATCH(K799,FinalID,0),1)</f>
        <v>Family</v>
      </c>
      <c r="AE799" t="s">
        <v>1026</v>
      </c>
      <c r="AF799" t="s">
        <v>53</v>
      </c>
      <c r="AG799">
        <v>6.5</v>
      </c>
      <c r="AI799" t="s">
        <v>42</v>
      </c>
      <c r="AJ799">
        <v>6.5</v>
      </c>
    </row>
    <row r="800" spans="1:36" x14ac:dyDescent="0.25">
      <c r="A800" t="s">
        <v>684</v>
      </c>
      <c r="F800" t="s">
        <v>684</v>
      </c>
      <c r="G800">
        <v>42451</v>
      </c>
      <c r="I800" t="s">
        <v>1023</v>
      </c>
      <c r="J800" t="s">
        <v>206</v>
      </c>
      <c r="K800" t="s">
        <v>269</v>
      </c>
      <c r="L800" t="s">
        <v>42</v>
      </c>
      <c r="M800">
        <v>0</v>
      </c>
      <c r="N800">
        <v>0</v>
      </c>
      <c r="O800">
        <f t="shared" si="24"/>
        <v>1</v>
      </c>
      <c r="Q800" t="s">
        <v>55</v>
      </c>
      <c r="S800" t="s">
        <v>67</v>
      </c>
      <c r="U800" t="s">
        <v>72</v>
      </c>
      <c r="W800" t="s">
        <v>270</v>
      </c>
      <c r="AD800" t="str">
        <f>INDEX(Rank,MATCH(K800,FinalID,0),1)</f>
        <v>Family</v>
      </c>
      <c r="AE800" t="s">
        <v>1029</v>
      </c>
      <c r="AF800" t="s">
        <v>271</v>
      </c>
      <c r="AG800">
        <v>3.4</v>
      </c>
      <c r="AI800" t="s">
        <v>42</v>
      </c>
      <c r="AJ800">
        <v>3.4</v>
      </c>
    </row>
    <row r="801" spans="1:36" x14ac:dyDescent="0.25">
      <c r="A801" t="s">
        <v>684</v>
      </c>
      <c r="F801" t="s">
        <v>684</v>
      </c>
      <c r="G801">
        <v>42451</v>
      </c>
      <c r="I801" t="s">
        <v>1023</v>
      </c>
      <c r="J801" t="s">
        <v>206</v>
      </c>
      <c r="K801" t="s">
        <v>282</v>
      </c>
      <c r="L801" t="s">
        <v>42</v>
      </c>
      <c r="M801">
        <v>0</v>
      </c>
      <c r="N801">
        <v>0</v>
      </c>
      <c r="O801">
        <f t="shared" si="24"/>
        <v>2</v>
      </c>
      <c r="Q801" t="s">
        <v>55</v>
      </c>
      <c r="S801" t="s">
        <v>67</v>
      </c>
      <c r="U801" t="s">
        <v>72</v>
      </c>
      <c r="W801" t="s">
        <v>181</v>
      </c>
      <c r="AD801" t="str">
        <f>INDEX(Rank,MATCH(K801,FinalID,0),1)</f>
        <v>Family</v>
      </c>
      <c r="AE801" t="s">
        <v>1026</v>
      </c>
      <c r="AF801" t="s">
        <v>53</v>
      </c>
      <c r="AG801">
        <v>1.8</v>
      </c>
      <c r="AI801" t="s">
        <v>42</v>
      </c>
      <c r="AJ801">
        <v>1.8</v>
      </c>
    </row>
    <row r="802" spans="1:36" x14ac:dyDescent="0.25">
      <c r="A802" t="s">
        <v>684</v>
      </c>
      <c r="F802" t="s">
        <v>684</v>
      </c>
      <c r="G802">
        <v>42451</v>
      </c>
      <c r="I802" t="s">
        <v>1023</v>
      </c>
      <c r="J802" t="s">
        <v>206</v>
      </c>
      <c r="K802" t="s">
        <v>360</v>
      </c>
      <c r="L802" t="s">
        <v>42</v>
      </c>
      <c r="M802">
        <v>0</v>
      </c>
      <c r="N802">
        <v>0</v>
      </c>
      <c r="O802">
        <f t="shared" si="24"/>
        <v>1</v>
      </c>
      <c r="Q802" t="s">
        <v>55</v>
      </c>
      <c r="S802" t="s">
        <v>67</v>
      </c>
      <c r="U802" t="s">
        <v>72</v>
      </c>
      <c r="W802" t="s">
        <v>360</v>
      </c>
      <c r="AD802" t="s">
        <v>24</v>
      </c>
      <c r="AE802" t="s">
        <v>1027</v>
      </c>
      <c r="AF802" t="s">
        <v>53</v>
      </c>
      <c r="AG802">
        <v>2.1</v>
      </c>
      <c r="AI802" t="s">
        <v>42</v>
      </c>
      <c r="AJ802">
        <v>2.1</v>
      </c>
    </row>
    <row r="803" spans="1:36" x14ac:dyDescent="0.25">
      <c r="A803" t="s">
        <v>684</v>
      </c>
      <c r="F803" t="s">
        <v>684</v>
      </c>
      <c r="G803">
        <v>42451</v>
      </c>
      <c r="I803" t="s">
        <v>1023</v>
      </c>
      <c r="J803" t="s">
        <v>206</v>
      </c>
      <c r="K803" t="s">
        <v>178</v>
      </c>
      <c r="L803" t="s">
        <v>42</v>
      </c>
      <c r="M803">
        <v>0</v>
      </c>
      <c r="N803">
        <v>0</v>
      </c>
      <c r="O803">
        <f t="shared" si="24"/>
        <v>11</v>
      </c>
      <c r="Q803" t="s">
        <v>55</v>
      </c>
      <c r="S803" t="s">
        <v>67</v>
      </c>
      <c r="U803" t="s">
        <v>72</v>
      </c>
      <c r="W803" t="s">
        <v>178</v>
      </c>
      <c r="AD803" t="s">
        <v>24</v>
      </c>
      <c r="AE803" t="s">
        <v>1028</v>
      </c>
      <c r="AF803" t="s">
        <v>53</v>
      </c>
      <c r="AG803">
        <v>2.7</v>
      </c>
      <c r="AI803" t="s">
        <v>42</v>
      </c>
      <c r="AJ803">
        <v>2.7</v>
      </c>
    </row>
    <row r="804" spans="1:36" x14ac:dyDescent="0.25">
      <c r="A804" t="s">
        <v>684</v>
      </c>
      <c r="F804" t="s">
        <v>684</v>
      </c>
      <c r="G804">
        <v>42451</v>
      </c>
      <c r="I804" t="s">
        <v>1023</v>
      </c>
      <c r="J804" t="s">
        <v>206</v>
      </c>
      <c r="K804" t="s">
        <v>530</v>
      </c>
      <c r="L804" t="s">
        <v>42</v>
      </c>
      <c r="M804">
        <v>0</v>
      </c>
      <c r="N804">
        <v>0</v>
      </c>
      <c r="O804">
        <f t="shared" si="24"/>
        <v>1</v>
      </c>
      <c r="Q804" t="s">
        <v>55</v>
      </c>
      <c r="S804" t="s">
        <v>67</v>
      </c>
      <c r="U804" t="s">
        <v>220</v>
      </c>
      <c r="W804" t="s">
        <v>530</v>
      </c>
      <c r="AD804" t="s">
        <v>24</v>
      </c>
      <c r="AE804" t="s">
        <v>1028</v>
      </c>
      <c r="AF804" t="s">
        <v>53</v>
      </c>
      <c r="AG804">
        <v>6.4</v>
      </c>
      <c r="AI804" t="s">
        <v>42</v>
      </c>
      <c r="AJ804">
        <v>6.4</v>
      </c>
    </row>
    <row r="805" spans="1:36" x14ac:dyDescent="0.25">
      <c r="A805" t="s">
        <v>684</v>
      </c>
      <c r="F805" t="s">
        <v>684</v>
      </c>
      <c r="G805">
        <v>42451</v>
      </c>
      <c r="I805" t="s">
        <v>1023</v>
      </c>
      <c r="J805" t="s">
        <v>206</v>
      </c>
      <c r="K805" t="s">
        <v>284</v>
      </c>
      <c r="L805" t="s">
        <v>42</v>
      </c>
      <c r="M805">
        <v>0</v>
      </c>
      <c r="N805">
        <v>0</v>
      </c>
      <c r="O805">
        <f t="shared" si="24"/>
        <v>2</v>
      </c>
      <c r="Q805" t="s">
        <v>55</v>
      </c>
      <c r="S805" t="s">
        <v>67</v>
      </c>
      <c r="U805" t="s">
        <v>220</v>
      </c>
      <c r="W805" t="s">
        <v>284</v>
      </c>
      <c r="AD805" t="s">
        <v>24</v>
      </c>
      <c r="AE805" t="s">
        <v>1029</v>
      </c>
      <c r="AF805" t="s">
        <v>53</v>
      </c>
      <c r="AG805">
        <v>3.1</v>
      </c>
      <c r="AI805" t="s">
        <v>42</v>
      </c>
      <c r="AJ805">
        <v>3.1</v>
      </c>
    </row>
    <row r="806" spans="1:36" x14ac:dyDescent="0.25">
      <c r="A806" t="s">
        <v>684</v>
      </c>
      <c r="F806" t="s">
        <v>684</v>
      </c>
      <c r="G806">
        <v>42451</v>
      </c>
      <c r="I806" t="s">
        <v>1023</v>
      </c>
      <c r="J806" t="s">
        <v>206</v>
      </c>
      <c r="K806" t="s">
        <v>86</v>
      </c>
      <c r="L806" t="s">
        <v>42</v>
      </c>
      <c r="M806">
        <v>0</v>
      </c>
      <c r="N806">
        <v>0</v>
      </c>
      <c r="O806">
        <f t="shared" si="24"/>
        <v>55</v>
      </c>
      <c r="Q806" t="s">
        <v>55</v>
      </c>
      <c r="S806" t="s">
        <v>67</v>
      </c>
      <c r="U806" t="s">
        <v>80</v>
      </c>
      <c r="W806" t="s">
        <v>86</v>
      </c>
      <c r="AD806" t="s">
        <v>24</v>
      </c>
      <c r="AG806">
        <v>5.9</v>
      </c>
      <c r="AI806" t="s">
        <v>42</v>
      </c>
      <c r="AJ806">
        <v>5.9</v>
      </c>
    </row>
    <row r="807" spans="1:36" x14ac:dyDescent="0.25">
      <c r="A807" t="s">
        <v>684</v>
      </c>
      <c r="F807" t="s">
        <v>684</v>
      </c>
      <c r="G807">
        <v>42451</v>
      </c>
      <c r="I807" t="s">
        <v>1023</v>
      </c>
      <c r="J807" t="s">
        <v>206</v>
      </c>
      <c r="K807" t="s">
        <v>279</v>
      </c>
      <c r="L807" t="s">
        <v>42</v>
      </c>
      <c r="M807">
        <v>0</v>
      </c>
      <c r="N807">
        <v>0</v>
      </c>
      <c r="O807">
        <f t="shared" si="24"/>
        <v>1</v>
      </c>
      <c r="Q807" t="s">
        <v>55</v>
      </c>
      <c r="S807" t="s">
        <v>67</v>
      </c>
      <c r="U807" t="s">
        <v>80</v>
      </c>
      <c r="W807" t="s">
        <v>279</v>
      </c>
      <c r="AD807" t="s">
        <v>24</v>
      </c>
      <c r="AE807" t="s">
        <v>1027</v>
      </c>
      <c r="AF807" t="s">
        <v>53</v>
      </c>
      <c r="AG807">
        <v>7.4</v>
      </c>
      <c r="AI807" t="s">
        <v>42</v>
      </c>
      <c r="AJ807">
        <v>7.4</v>
      </c>
    </row>
    <row r="808" spans="1:36" x14ac:dyDescent="0.25">
      <c r="A808" t="s">
        <v>684</v>
      </c>
      <c r="F808" t="s">
        <v>684</v>
      </c>
      <c r="G808">
        <v>42451</v>
      </c>
      <c r="I808" t="s">
        <v>1023</v>
      </c>
      <c r="J808" t="s">
        <v>206</v>
      </c>
      <c r="K808" t="s">
        <v>199</v>
      </c>
      <c r="L808" t="s">
        <v>42</v>
      </c>
      <c r="M808">
        <v>0</v>
      </c>
      <c r="N808">
        <v>0</v>
      </c>
      <c r="O808">
        <f t="shared" si="24"/>
        <v>18</v>
      </c>
      <c r="Q808" t="s">
        <v>55</v>
      </c>
      <c r="S808" t="s">
        <v>67</v>
      </c>
      <c r="U808" t="s">
        <v>80</v>
      </c>
      <c r="W808" t="s">
        <v>199</v>
      </c>
      <c r="AD808" t="s">
        <v>24</v>
      </c>
      <c r="AE808" t="s">
        <v>1026</v>
      </c>
      <c r="AF808" t="s">
        <v>53</v>
      </c>
      <c r="AG808">
        <v>2.4</v>
      </c>
      <c r="AI808" t="s">
        <v>42</v>
      </c>
      <c r="AJ808">
        <v>2.4</v>
      </c>
    </row>
    <row r="809" spans="1:36" x14ac:dyDescent="0.25">
      <c r="A809" t="s">
        <v>684</v>
      </c>
      <c r="F809" t="s">
        <v>684</v>
      </c>
      <c r="G809">
        <v>42451</v>
      </c>
      <c r="I809" t="s">
        <v>1023</v>
      </c>
      <c r="J809" t="s">
        <v>206</v>
      </c>
      <c r="K809" t="s">
        <v>135</v>
      </c>
      <c r="L809" t="s">
        <v>42</v>
      </c>
      <c r="M809">
        <v>0</v>
      </c>
      <c r="N809">
        <v>0</v>
      </c>
      <c r="O809">
        <f t="shared" si="24"/>
        <v>1</v>
      </c>
      <c r="Q809" t="s">
        <v>55</v>
      </c>
      <c r="S809" t="s">
        <v>67</v>
      </c>
      <c r="U809" t="s">
        <v>68</v>
      </c>
      <c r="W809" t="s">
        <v>135</v>
      </c>
      <c r="AD809" t="str">
        <f>INDEX(Rank,MATCH(K809,FinalID,0),1)</f>
        <v>Family</v>
      </c>
      <c r="AE809" t="s">
        <v>1025</v>
      </c>
      <c r="AF809" t="s">
        <v>136</v>
      </c>
      <c r="AG809">
        <v>1.7</v>
      </c>
      <c r="AI809" t="s">
        <v>42</v>
      </c>
      <c r="AJ809">
        <v>1.7</v>
      </c>
    </row>
    <row r="810" spans="1:36" x14ac:dyDescent="0.25">
      <c r="A810" t="s">
        <v>687</v>
      </c>
      <c r="F810" t="s">
        <v>687</v>
      </c>
      <c r="G810">
        <v>42444</v>
      </c>
      <c r="I810" t="s">
        <v>1023</v>
      </c>
      <c r="J810" t="s">
        <v>206</v>
      </c>
      <c r="K810" t="s">
        <v>138</v>
      </c>
      <c r="L810" t="s">
        <v>42</v>
      </c>
      <c r="M810">
        <v>0</v>
      </c>
      <c r="N810">
        <v>0</v>
      </c>
      <c r="O810">
        <f t="shared" si="24"/>
        <v>24</v>
      </c>
      <c r="Q810" t="s">
        <v>55</v>
      </c>
      <c r="S810" t="s">
        <v>67</v>
      </c>
      <c r="U810" t="s">
        <v>68</v>
      </c>
      <c r="W810" t="s">
        <v>138</v>
      </c>
      <c r="AD810" t="s">
        <v>24</v>
      </c>
      <c r="AE810" t="s">
        <v>1025</v>
      </c>
      <c r="AF810" t="s">
        <v>140</v>
      </c>
      <c r="AG810">
        <v>2.2999999999999998</v>
      </c>
      <c r="AI810" t="s">
        <v>42</v>
      </c>
      <c r="AJ810">
        <v>2.2999999999999998</v>
      </c>
    </row>
    <row r="811" spans="1:36" x14ac:dyDescent="0.25">
      <c r="A811" t="s">
        <v>687</v>
      </c>
      <c r="F811" t="s">
        <v>687</v>
      </c>
      <c r="G811">
        <v>42444</v>
      </c>
      <c r="I811" t="s">
        <v>1023</v>
      </c>
      <c r="J811" t="s">
        <v>206</v>
      </c>
      <c r="K811" t="s">
        <v>142</v>
      </c>
      <c r="L811" t="s">
        <v>42</v>
      </c>
      <c r="M811">
        <v>0</v>
      </c>
      <c r="N811">
        <v>0</v>
      </c>
      <c r="O811">
        <f t="shared" si="24"/>
        <v>2</v>
      </c>
      <c r="Q811" t="s">
        <v>55</v>
      </c>
      <c r="S811" t="s">
        <v>67</v>
      </c>
      <c r="U811" t="s">
        <v>68</v>
      </c>
      <c r="W811" t="s">
        <v>142</v>
      </c>
      <c r="AD811" t="str">
        <f>INDEX(Rank,MATCH(K811,FinalID,0),1)</f>
        <v>Family</v>
      </c>
      <c r="AE811" t="s">
        <v>1028</v>
      </c>
      <c r="AF811" t="s">
        <v>53</v>
      </c>
      <c r="AG811">
        <v>1.7</v>
      </c>
      <c r="AI811" t="s">
        <v>42</v>
      </c>
      <c r="AJ811">
        <v>1.7</v>
      </c>
    </row>
    <row r="812" spans="1:36" x14ac:dyDescent="0.25">
      <c r="A812" t="s">
        <v>687</v>
      </c>
      <c r="F812" t="s">
        <v>687</v>
      </c>
      <c r="G812">
        <v>42444</v>
      </c>
      <c r="I812" t="s">
        <v>1023</v>
      </c>
      <c r="J812" t="s">
        <v>206</v>
      </c>
      <c r="K812" t="s">
        <v>374</v>
      </c>
      <c r="L812" t="s">
        <v>42</v>
      </c>
      <c r="M812">
        <v>0</v>
      </c>
      <c r="N812">
        <v>0</v>
      </c>
      <c r="O812">
        <f t="shared" si="24"/>
        <v>1</v>
      </c>
      <c r="Q812" t="s">
        <v>55</v>
      </c>
      <c r="S812" t="s">
        <v>67</v>
      </c>
      <c r="U812" t="s">
        <v>373</v>
      </c>
      <c r="W812" t="s">
        <v>374</v>
      </c>
      <c r="AD812" t="s">
        <v>24</v>
      </c>
      <c r="AE812" t="s">
        <v>1027</v>
      </c>
      <c r="AF812" t="s">
        <v>376</v>
      </c>
      <c r="AG812">
        <v>1.4</v>
      </c>
      <c r="AI812" t="s">
        <v>42</v>
      </c>
      <c r="AJ812">
        <v>1.4</v>
      </c>
    </row>
    <row r="813" spans="1:36" x14ac:dyDescent="0.25">
      <c r="A813" t="s">
        <v>687</v>
      </c>
      <c r="F813" t="s">
        <v>687</v>
      </c>
      <c r="G813">
        <v>42444</v>
      </c>
      <c r="I813" t="s">
        <v>1023</v>
      </c>
      <c r="J813" t="s">
        <v>206</v>
      </c>
      <c r="K813" t="s">
        <v>171</v>
      </c>
      <c r="L813" t="s">
        <v>42</v>
      </c>
      <c r="M813">
        <v>0</v>
      </c>
      <c r="N813">
        <v>0</v>
      </c>
      <c r="O813">
        <f t="shared" si="24"/>
        <v>39</v>
      </c>
      <c r="Q813" t="s">
        <v>55</v>
      </c>
      <c r="S813" t="s">
        <v>67</v>
      </c>
      <c r="U813" t="s">
        <v>72</v>
      </c>
      <c r="W813" t="s">
        <v>171</v>
      </c>
      <c r="AD813" t="str">
        <f>INDEX(Rank,MATCH(K813,FinalID,0),1)</f>
        <v>Family</v>
      </c>
      <c r="AE813" t="s">
        <v>1026</v>
      </c>
      <c r="AF813" t="s">
        <v>53</v>
      </c>
      <c r="AG813">
        <v>6.5</v>
      </c>
      <c r="AI813" t="s">
        <v>42</v>
      </c>
      <c r="AJ813">
        <v>6.5</v>
      </c>
    </row>
    <row r="814" spans="1:36" x14ac:dyDescent="0.25">
      <c r="A814" t="s">
        <v>687</v>
      </c>
      <c r="F814" t="s">
        <v>687</v>
      </c>
      <c r="G814">
        <v>42444</v>
      </c>
      <c r="I814" t="s">
        <v>1023</v>
      </c>
      <c r="J814" t="s">
        <v>206</v>
      </c>
      <c r="K814" t="s">
        <v>181</v>
      </c>
      <c r="L814" t="s">
        <v>42</v>
      </c>
      <c r="M814">
        <v>0</v>
      </c>
      <c r="N814">
        <v>0</v>
      </c>
      <c r="O814">
        <f t="shared" si="24"/>
        <v>4</v>
      </c>
      <c r="Q814" t="s">
        <v>55</v>
      </c>
      <c r="S814" t="s">
        <v>67</v>
      </c>
      <c r="U814" t="s">
        <v>72</v>
      </c>
      <c r="W814" t="s">
        <v>181</v>
      </c>
      <c r="AD814" t="s">
        <v>24</v>
      </c>
      <c r="AE814" t="s">
        <v>1026</v>
      </c>
      <c r="AF814" t="s">
        <v>53</v>
      </c>
      <c r="AG814">
        <v>1.8</v>
      </c>
      <c r="AI814" t="s">
        <v>42</v>
      </c>
      <c r="AJ814">
        <v>1.8</v>
      </c>
    </row>
    <row r="815" spans="1:36" x14ac:dyDescent="0.25">
      <c r="A815" t="s">
        <v>687</v>
      </c>
      <c r="F815" t="s">
        <v>687</v>
      </c>
      <c r="G815">
        <v>42444</v>
      </c>
      <c r="I815" t="s">
        <v>1023</v>
      </c>
      <c r="J815" t="s">
        <v>206</v>
      </c>
      <c r="K815" t="s">
        <v>178</v>
      </c>
      <c r="L815" t="s">
        <v>42</v>
      </c>
      <c r="M815">
        <v>0</v>
      </c>
      <c r="N815">
        <v>0</v>
      </c>
      <c r="O815">
        <f t="shared" si="24"/>
        <v>1</v>
      </c>
      <c r="Q815" t="s">
        <v>55</v>
      </c>
      <c r="S815" t="s">
        <v>67</v>
      </c>
      <c r="U815" t="s">
        <v>72</v>
      </c>
      <c r="W815" t="s">
        <v>178</v>
      </c>
      <c r="AD815" t="s">
        <v>24</v>
      </c>
      <c r="AE815" t="s">
        <v>1028</v>
      </c>
      <c r="AF815" t="s">
        <v>53</v>
      </c>
      <c r="AG815">
        <v>2.7</v>
      </c>
      <c r="AI815" t="s">
        <v>42</v>
      </c>
      <c r="AJ815">
        <v>2.7</v>
      </c>
    </row>
    <row r="816" spans="1:36" x14ac:dyDescent="0.25">
      <c r="A816" t="s">
        <v>687</v>
      </c>
      <c r="F816" t="s">
        <v>687</v>
      </c>
      <c r="G816">
        <v>42444</v>
      </c>
      <c r="I816" t="s">
        <v>1023</v>
      </c>
      <c r="J816" t="s">
        <v>206</v>
      </c>
      <c r="K816" t="s">
        <v>221</v>
      </c>
      <c r="L816" t="s">
        <v>42</v>
      </c>
      <c r="M816">
        <v>0</v>
      </c>
      <c r="N816">
        <v>0</v>
      </c>
      <c r="O816">
        <f t="shared" si="24"/>
        <v>9</v>
      </c>
      <c r="Q816" t="s">
        <v>55</v>
      </c>
      <c r="S816" t="s">
        <v>67</v>
      </c>
      <c r="U816" t="s">
        <v>220</v>
      </c>
      <c r="W816" t="s">
        <v>221</v>
      </c>
      <c r="AD816" t="str">
        <f>INDEX(Rank,MATCH(K816,FinalID,0),1)</f>
        <v>Family</v>
      </c>
      <c r="AE816" t="s">
        <v>1028</v>
      </c>
      <c r="AF816" t="s">
        <v>53</v>
      </c>
      <c r="AG816">
        <v>7.1</v>
      </c>
      <c r="AI816" t="s">
        <v>42</v>
      </c>
      <c r="AJ816">
        <v>7.1</v>
      </c>
    </row>
    <row r="817" spans="1:36" x14ac:dyDescent="0.25">
      <c r="A817" t="s">
        <v>687</v>
      </c>
      <c r="F817" t="s">
        <v>687</v>
      </c>
      <c r="G817">
        <v>42444</v>
      </c>
      <c r="I817" t="s">
        <v>1023</v>
      </c>
      <c r="J817" t="s">
        <v>206</v>
      </c>
      <c r="K817" t="s">
        <v>387</v>
      </c>
      <c r="L817" t="s">
        <v>42</v>
      </c>
      <c r="M817">
        <v>0</v>
      </c>
      <c r="N817">
        <v>0</v>
      </c>
      <c r="O817">
        <f t="shared" si="24"/>
        <v>6</v>
      </c>
      <c r="Q817" t="s">
        <v>55</v>
      </c>
      <c r="S817" t="s">
        <v>67</v>
      </c>
      <c r="U817" t="s">
        <v>220</v>
      </c>
      <c r="W817" t="s">
        <v>387</v>
      </c>
      <c r="AD817" t="s">
        <v>24</v>
      </c>
      <c r="AE817" t="s">
        <v>1028</v>
      </c>
      <c r="AF817" t="s">
        <v>53</v>
      </c>
      <c r="AG817">
        <v>4.4000000000000004</v>
      </c>
      <c r="AI817" t="s">
        <v>42</v>
      </c>
      <c r="AJ817">
        <v>4.4000000000000004</v>
      </c>
    </row>
    <row r="818" spans="1:36" x14ac:dyDescent="0.25">
      <c r="A818" t="s">
        <v>687</v>
      </c>
      <c r="F818" t="s">
        <v>687</v>
      </c>
      <c r="G818">
        <v>42444</v>
      </c>
      <c r="I818" t="s">
        <v>1023</v>
      </c>
      <c r="J818" t="s">
        <v>206</v>
      </c>
      <c r="K818" t="s">
        <v>86</v>
      </c>
      <c r="L818" t="s">
        <v>42</v>
      </c>
      <c r="M818">
        <v>0</v>
      </c>
      <c r="N818">
        <v>0</v>
      </c>
      <c r="O818">
        <f t="shared" si="24"/>
        <v>38</v>
      </c>
      <c r="Q818" t="s">
        <v>55</v>
      </c>
      <c r="S818" t="s">
        <v>67</v>
      </c>
      <c r="U818" t="s">
        <v>80</v>
      </c>
      <c r="W818" t="s">
        <v>86</v>
      </c>
      <c r="AD818" t="s">
        <v>24</v>
      </c>
      <c r="AG818">
        <v>5.9</v>
      </c>
      <c r="AI818" t="s">
        <v>42</v>
      </c>
      <c r="AJ818">
        <v>5.9</v>
      </c>
    </row>
    <row r="819" spans="1:36" x14ac:dyDescent="0.25">
      <c r="A819" t="s">
        <v>687</v>
      </c>
      <c r="F819" t="s">
        <v>687</v>
      </c>
      <c r="G819">
        <v>42444</v>
      </c>
      <c r="I819" t="s">
        <v>1023</v>
      </c>
      <c r="J819" t="s">
        <v>206</v>
      </c>
      <c r="K819" t="s">
        <v>203</v>
      </c>
      <c r="L819" t="s">
        <v>42</v>
      </c>
      <c r="M819">
        <v>0</v>
      </c>
      <c r="N819">
        <v>0</v>
      </c>
      <c r="O819">
        <f t="shared" si="24"/>
        <v>1</v>
      </c>
      <c r="Q819" t="s">
        <v>55</v>
      </c>
      <c r="S819" t="s">
        <v>67</v>
      </c>
      <c r="U819" t="s">
        <v>80</v>
      </c>
      <c r="W819" t="s">
        <v>203</v>
      </c>
      <c r="AD819" t="s">
        <v>24</v>
      </c>
      <c r="AE819" t="s">
        <v>1025</v>
      </c>
      <c r="AF819" t="s">
        <v>53</v>
      </c>
      <c r="AG819">
        <v>8</v>
      </c>
      <c r="AI819" t="s">
        <v>42</v>
      </c>
      <c r="AJ819">
        <v>8</v>
      </c>
    </row>
    <row r="820" spans="1:36" x14ac:dyDescent="0.25">
      <c r="A820" t="s">
        <v>688</v>
      </c>
      <c r="F820" t="s">
        <v>688</v>
      </c>
      <c r="G820">
        <v>42444</v>
      </c>
      <c r="I820" t="s">
        <v>1023</v>
      </c>
      <c r="J820" t="s">
        <v>206</v>
      </c>
      <c r="K820" t="s">
        <v>41</v>
      </c>
      <c r="L820" t="s">
        <v>42</v>
      </c>
      <c r="M820">
        <v>0</v>
      </c>
      <c r="N820">
        <v>0</v>
      </c>
      <c r="O820">
        <f t="shared" si="24"/>
        <v>1</v>
      </c>
      <c r="Q820" t="s">
        <v>44</v>
      </c>
      <c r="S820" t="s">
        <v>45</v>
      </c>
      <c r="U820" t="s">
        <v>46</v>
      </c>
      <c r="W820" t="s">
        <v>47</v>
      </c>
      <c r="AD820" t="s">
        <v>24</v>
      </c>
      <c r="AE820" t="s">
        <v>1025</v>
      </c>
      <c r="AF820" t="s">
        <v>49</v>
      </c>
      <c r="AG820">
        <v>8.5</v>
      </c>
      <c r="AI820" t="s">
        <v>42</v>
      </c>
      <c r="AJ820">
        <v>8.5</v>
      </c>
    </row>
    <row r="821" spans="1:36" x14ac:dyDescent="0.25">
      <c r="A821" t="s">
        <v>688</v>
      </c>
      <c r="F821" t="s">
        <v>688</v>
      </c>
      <c r="G821">
        <v>42444</v>
      </c>
      <c r="I821" t="s">
        <v>1023</v>
      </c>
      <c r="J821" t="s">
        <v>206</v>
      </c>
      <c r="K821" t="s">
        <v>537</v>
      </c>
      <c r="L821" t="s">
        <v>42</v>
      </c>
      <c r="M821">
        <v>0</v>
      </c>
      <c r="N821">
        <v>0</v>
      </c>
      <c r="O821">
        <f t="shared" si="24"/>
        <v>1</v>
      </c>
      <c r="Q821" t="s">
        <v>55</v>
      </c>
      <c r="S821" t="s">
        <v>67</v>
      </c>
      <c r="U821" t="s">
        <v>536</v>
      </c>
      <c r="W821" t="s">
        <v>537</v>
      </c>
      <c r="AD821" t="str">
        <f>INDEX(Rank,MATCH(K821,FinalID,0),1)</f>
        <v>Family</v>
      </c>
      <c r="AG821">
        <v>4.8</v>
      </c>
      <c r="AI821" t="s">
        <v>42</v>
      </c>
      <c r="AJ821">
        <v>4.8</v>
      </c>
    </row>
    <row r="822" spans="1:36" x14ac:dyDescent="0.25">
      <c r="A822" t="s">
        <v>688</v>
      </c>
      <c r="F822" t="s">
        <v>688</v>
      </c>
      <c r="G822">
        <v>42444</v>
      </c>
      <c r="I822" t="s">
        <v>1023</v>
      </c>
      <c r="J822" t="s">
        <v>206</v>
      </c>
      <c r="K822" t="s">
        <v>138</v>
      </c>
      <c r="L822" t="s">
        <v>42</v>
      </c>
      <c r="M822">
        <v>0</v>
      </c>
      <c r="N822">
        <v>0</v>
      </c>
      <c r="O822">
        <f t="shared" si="24"/>
        <v>16</v>
      </c>
      <c r="Q822" t="s">
        <v>55</v>
      </c>
      <c r="S822" t="s">
        <v>67</v>
      </c>
      <c r="U822" t="s">
        <v>68</v>
      </c>
      <c r="W822" t="s">
        <v>138</v>
      </c>
      <c r="AD822" t="s">
        <v>24</v>
      </c>
      <c r="AE822" t="s">
        <v>1025</v>
      </c>
      <c r="AF822" t="s">
        <v>140</v>
      </c>
      <c r="AG822">
        <v>2.2999999999999998</v>
      </c>
      <c r="AI822" t="s">
        <v>42</v>
      </c>
      <c r="AJ822">
        <v>2.2999999999999998</v>
      </c>
    </row>
    <row r="823" spans="1:36" x14ac:dyDescent="0.25">
      <c r="A823" t="s">
        <v>688</v>
      </c>
      <c r="F823" t="s">
        <v>688</v>
      </c>
      <c r="G823">
        <v>42444</v>
      </c>
      <c r="I823" t="s">
        <v>1023</v>
      </c>
      <c r="J823" t="s">
        <v>206</v>
      </c>
      <c r="K823" t="s">
        <v>689</v>
      </c>
      <c r="L823" t="s">
        <v>42</v>
      </c>
      <c r="M823">
        <v>0</v>
      </c>
      <c r="N823">
        <v>0</v>
      </c>
      <c r="O823">
        <f t="shared" si="24"/>
        <v>6</v>
      </c>
      <c r="Q823" t="s">
        <v>55</v>
      </c>
      <c r="S823" t="s">
        <v>67</v>
      </c>
      <c r="U823" t="s">
        <v>68</v>
      </c>
      <c r="W823" t="s">
        <v>142</v>
      </c>
      <c r="AD823" t="str">
        <f>INDEX(Rank,MATCH(K823,FinalID,0),1)</f>
        <v>Family</v>
      </c>
      <c r="AE823" t="s">
        <v>1028</v>
      </c>
      <c r="AF823" t="s">
        <v>53</v>
      </c>
      <c r="AG823">
        <v>1.7</v>
      </c>
      <c r="AI823" t="s">
        <v>42</v>
      </c>
      <c r="AJ823">
        <v>1.7</v>
      </c>
    </row>
    <row r="824" spans="1:36" x14ac:dyDescent="0.25">
      <c r="A824" t="s">
        <v>688</v>
      </c>
      <c r="F824" t="s">
        <v>688</v>
      </c>
      <c r="G824">
        <v>42444</v>
      </c>
      <c r="I824" t="s">
        <v>1023</v>
      </c>
      <c r="J824" t="s">
        <v>206</v>
      </c>
      <c r="K824" t="s">
        <v>146</v>
      </c>
      <c r="L824" t="s">
        <v>42</v>
      </c>
      <c r="M824">
        <v>0</v>
      </c>
      <c r="N824">
        <v>0</v>
      </c>
      <c r="O824">
        <f t="shared" si="24"/>
        <v>6</v>
      </c>
      <c r="Q824" t="s">
        <v>55</v>
      </c>
      <c r="S824" t="s">
        <v>67</v>
      </c>
      <c r="U824" t="s">
        <v>68</v>
      </c>
      <c r="W824" t="s">
        <v>146</v>
      </c>
      <c r="AD824" t="s">
        <v>24</v>
      </c>
      <c r="AE824" t="s">
        <v>1025</v>
      </c>
      <c r="AF824" t="s">
        <v>148</v>
      </c>
      <c r="AG824">
        <v>3.9</v>
      </c>
      <c r="AI824" t="s">
        <v>42</v>
      </c>
      <c r="AJ824">
        <v>3.9</v>
      </c>
    </row>
    <row r="825" spans="1:36" x14ac:dyDescent="0.25">
      <c r="A825" t="s">
        <v>688</v>
      </c>
      <c r="F825" t="s">
        <v>688</v>
      </c>
      <c r="G825">
        <v>42444</v>
      </c>
      <c r="I825" t="s">
        <v>1023</v>
      </c>
      <c r="J825" t="s">
        <v>206</v>
      </c>
      <c r="K825" t="s">
        <v>153</v>
      </c>
      <c r="L825" t="s">
        <v>42</v>
      </c>
      <c r="M825">
        <v>0</v>
      </c>
      <c r="N825">
        <v>0</v>
      </c>
      <c r="O825">
        <f t="shared" si="24"/>
        <v>3</v>
      </c>
      <c r="Q825" t="s">
        <v>55</v>
      </c>
      <c r="S825" t="s">
        <v>67</v>
      </c>
      <c r="U825" t="s">
        <v>152</v>
      </c>
      <c r="W825" t="s">
        <v>153</v>
      </c>
      <c r="AD825" t="str">
        <f t="shared" ref="AD825:AD832" si="25">INDEX(Rank,MATCH(K825,FinalID,0),1)</f>
        <v>Family</v>
      </c>
      <c r="AE825" t="s">
        <v>1027</v>
      </c>
      <c r="AF825" t="s">
        <v>53</v>
      </c>
      <c r="AG825">
        <v>1.9</v>
      </c>
      <c r="AI825" t="s">
        <v>42</v>
      </c>
      <c r="AJ825">
        <v>1.9</v>
      </c>
    </row>
    <row r="826" spans="1:36" x14ac:dyDescent="0.25">
      <c r="A826" t="s">
        <v>688</v>
      </c>
      <c r="F826" t="s">
        <v>688</v>
      </c>
      <c r="G826">
        <v>42444</v>
      </c>
      <c r="I826" t="s">
        <v>1023</v>
      </c>
      <c r="J826" t="s">
        <v>206</v>
      </c>
      <c r="K826" t="s">
        <v>159</v>
      </c>
      <c r="L826" t="s">
        <v>42</v>
      </c>
      <c r="M826">
        <v>0</v>
      </c>
      <c r="N826">
        <v>0</v>
      </c>
      <c r="O826">
        <f t="shared" si="24"/>
        <v>7</v>
      </c>
      <c r="Q826" t="s">
        <v>55</v>
      </c>
      <c r="S826" t="s">
        <v>67</v>
      </c>
      <c r="U826" t="s">
        <v>152</v>
      </c>
      <c r="W826" t="s">
        <v>159</v>
      </c>
      <c r="AD826" t="str">
        <f t="shared" si="25"/>
        <v>Family</v>
      </c>
      <c r="AE826" t="s">
        <v>1029</v>
      </c>
      <c r="AF826" t="s">
        <v>161</v>
      </c>
      <c r="AG826">
        <v>3</v>
      </c>
      <c r="AI826" t="s">
        <v>42</v>
      </c>
      <c r="AJ826">
        <v>3</v>
      </c>
    </row>
    <row r="827" spans="1:36" x14ac:dyDescent="0.25">
      <c r="A827" t="s">
        <v>688</v>
      </c>
      <c r="F827" t="s">
        <v>688</v>
      </c>
      <c r="G827">
        <v>42444</v>
      </c>
      <c r="I827" t="s">
        <v>1023</v>
      </c>
      <c r="J827" t="s">
        <v>206</v>
      </c>
      <c r="K827" t="s">
        <v>449</v>
      </c>
      <c r="L827" t="s">
        <v>42</v>
      </c>
      <c r="M827">
        <v>0</v>
      </c>
      <c r="N827">
        <v>0</v>
      </c>
      <c r="O827">
        <f t="shared" si="24"/>
        <v>2</v>
      </c>
      <c r="Q827" t="s">
        <v>55</v>
      </c>
      <c r="S827" t="s">
        <v>67</v>
      </c>
      <c r="U827" t="s">
        <v>152</v>
      </c>
      <c r="W827" t="s">
        <v>163</v>
      </c>
      <c r="AD827" t="str">
        <f t="shared" si="25"/>
        <v>Family</v>
      </c>
      <c r="AE827" t="s">
        <v>1027</v>
      </c>
      <c r="AF827" t="s">
        <v>53</v>
      </c>
      <c r="AG827">
        <v>2.5</v>
      </c>
      <c r="AI827" t="s">
        <v>42</v>
      </c>
      <c r="AJ827">
        <v>2.5</v>
      </c>
    </row>
    <row r="828" spans="1:36" x14ac:dyDescent="0.25">
      <c r="A828" t="s">
        <v>688</v>
      </c>
      <c r="F828" t="s">
        <v>688</v>
      </c>
      <c r="G828">
        <v>42444</v>
      </c>
      <c r="I828" t="s">
        <v>1023</v>
      </c>
      <c r="J828" t="s">
        <v>206</v>
      </c>
      <c r="K828" t="s">
        <v>264</v>
      </c>
      <c r="L828" t="s">
        <v>42</v>
      </c>
      <c r="M828">
        <v>0</v>
      </c>
      <c r="N828">
        <v>0</v>
      </c>
      <c r="O828">
        <f t="shared" si="24"/>
        <v>23</v>
      </c>
      <c r="Q828" t="s">
        <v>55</v>
      </c>
      <c r="S828" t="s">
        <v>67</v>
      </c>
      <c r="U828" t="s">
        <v>152</v>
      </c>
      <c r="W828" t="s">
        <v>167</v>
      </c>
      <c r="AD828" t="str">
        <f t="shared" si="25"/>
        <v>Family</v>
      </c>
      <c r="AE828" t="s">
        <v>1027</v>
      </c>
      <c r="AF828" t="s">
        <v>169</v>
      </c>
      <c r="AG828">
        <v>2.4</v>
      </c>
      <c r="AI828" t="s">
        <v>42</v>
      </c>
      <c r="AJ828">
        <v>2.4</v>
      </c>
    </row>
    <row r="829" spans="1:36" x14ac:dyDescent="0.25">
      <c r="A829" t="s">
        <v>688</v>
      </c>
      <c r="F829" t="s">
        <v>688</v>
      </c>
      <c r="G829">
        <v>42444</v>
      </c>
      <c r="I829" t="s">
        <v>1023</v>
      </c>
      <c r="J829" t="s">
        <v>206</v>
      </c>
      <c r="K829" t="s">
        <v>266</v>
      </c>
      <c r="L829" t="s">
        <v>42</v>
      </c>
      <c r="M829">
        <v>0</v>
      </c>
      <c r="N829">
        <v>0</v>
      </c>
      <c r="O829">
        <f t="shared" si="24"/>
        <v>1</v>
      </c>
      <c r="Q829" t="s">
        <v>55</v>
      </c>
      <c r="S829" t="s">
        <v>67</v>
      </c>
      <c r="U829" t="s">
        <v>72</v>
      </c>
      <c r="W829" t="s">
        <v>266</v>
      </c>
      <c r="AD829" t="str">
        <f t="shared" si="25"/>
        <v>Family</v>
      </c>
      <c r="AE829" t="s">
        <v>1028</v>
      </c>
      <c r="AF829" t="s">
        <v>53</v>
      </c>
      <c r="AI829" t="s">
        <v>42</v>
      </c>
    </row>
    <row r="830" spans="1:36" x14ac:dyDescent="0.25">
      <c r="A830" t="s">
        <v>688</v>
      </c>
      <c r="F830" t="s">
        <v>688</v>
      </c>
      <c r="G830">
        <v>42444</v>
      </c>
      <c r="I830" t="s">
        <v>1023</v>
      </c>
      <c r="J830" t="s">
        <v>206</v>
      </c>
      <c r="K830" t="s">
        <v>247</v>
      </c>
      <c r="L830" t="s">
        <v>42</v>
      </c>
      <c r="M830">
        <v>0</v>
      </c>
      <c r="N830">
        <v>0</v>
      </c>
      <c r="O830">
        <f t="shared" si="24"/>
        <v>15</v>
      </c>
      <c r="Q830" t="s">
        <v>55</v>
      </c>
      <c r="S830" t="s">
        <v>67</v>
      </c>
      <c r="U830" t="s">
        <v>72</v>
      </c>
      <c r="W830" t="s">
        <v>171</v>
      </c>
      <c r="AD830" t="str">
        <f t="shared" si="25"/>
        <v>Family</v>
      </c>
      <c r="AE830" t="s">
        <v>1026</v>
      </c>
      <c r="AF830" t="s">
        <v>53</v>
      </c>
      <c r="AG830">
        <v>6.5</v>
      </c>
      <c r="AI830" t="s">
        <v>42</v>
      </c>
      <c r="AJ830">
        <v>6.5</v>
      </c>
    </row>
    <row r="831" spans="1:36" x14ac:dyDescent="0.25">
      <c r="A831" t="s">
        <v>688</v>
      </c>
      <c r="F831" t="s">
        <v>688</v>
      </c>
      <c r="G831">
        <v>42444</v>
      </c>
      <c r="I831" t="s">
        <v>1023</v>
      </c>
      <c r="J831" t="s">
        <v>206</v>
      </c>
      <c r="K831" t="s">
        <v>181</v>
      </c>
      <c r="L831" t="s">
        <v>42</v>
      </c>
      <c r="M831">
        <v>0</v>
      </c>
      <c r="N831">
        <v>0</v>
      </c>
      <c r="O831">
        <f t="shared" si="24"/>
        <v>2</v>
      </c>
      <c r="Q831" t="s">
        <v>55</v>
      </c>
      <c r="S831" t="s">
        <v>67</v>
      </c>
      <c r="U831" t="s">
        <v>72</v>
      </c>
      <c r="W831" t="s">
        <v>181</v>
      </c>
      <c r="AD831" t="str">
        <f t="shared" si="25"/>
        <v>Family</v>
      </c>
      <c r="AE831" t="s">
        <v>1026</v>
      </c>
      <c r="AF831" t="s">
        <v>53</v>
      </c>
      <c r="AG831">
        <v>1.8</v>
      </c>
      <c r="AI831" t="s">
        <v>42</v>
      </c>
      <c r="AJ831">
        <v>1.8</v>
      </c>
    </row>
    <row r="832" spans="1:36" x14ac:dyDescent="0.25">
      <c r="A832" t="s">
        <v>688</v>
      </c>
      <c r="F832" t="s">
        <v>688</v>
      </c>
      <c r="G832">
        <v>42444</v>
      </c>
      <c r="I832" t="s">
        <v>1023</v>
      </c>
      <c r="J832" t="s">
        <v>206</v>
      </c>
      <c r="K832" t="s">
        <v>221</v>
      </c>
      <c r="L832" t="s">
        <v>42</v>
      </c>
      <c r="M832">
        <v>0</v>
      </c>
      <c r="N832">
        <v>0</v>
      </c>
      <c r="O832">
        <f t="shared" si="24"/>
        <v>7</v>
      </c>
      <c r="Q832" t="s">
        <v>55</v>
      </c>
      <c r="S832" t="s">
        <v>67</v>
      </c>
      <c r="U832" t="s">
        <v>220</v>
      </c>
      <c r="W832" t="s">
        <v>221</v>
      </c>
      <c r="AD832" t="str">
        <f t="shared" si="25"/>
        <v>Family</v>
      </c>
      <c r="AE832" t="s">
        <v>1028</v>
      </c>
      <c r="AF832" t="s">
        <v>53</v>
      </c>
      <c r="AG832">
        <v>7.1</v>
      </c>
      <c r="AI832" t="s">
        <v>42</v>
      </c>
      <c r="AJ832">
        <v>7.1</v>
      </c>
    </row>
    <row r="833" spans="1:36" x14ac:dyDescent="0.25">
      <c r="A833" t="s">
        <v>688</v>
      </c>
      <c r="F833" t="s">
        <v>688</v>
      </c>
      <c r="G833">
        <v>42444</v>
      </c>
      <c r="I833" t="s">
        <v>1023</v>
      </c>
      <c r="J833" t="s">
        <v>206</v>
      </c>
      <c r="K833" t="s">
        <v>387</v>
      </c>
      <c r="L833" t="s">
        <v>42</v>
      </c>
      <c r="M833">
        <v>0</v>
      </c>
      <c r="N833">
        <v>0</v>
      </c>
      <c r="O833">
        <f t="shared" si="24"/>
        <v>1</v>
      </c>
      <c r="Q833" t="s">
        <v>55</v>
      </c>
      <c r="S833" t="s">
        <v>67</v>
      </c>
      <c r="U833" t="s">
        <v>220</v>
      </c>
      <c r="W833" t="s">
        <v>387</v>
      </c>
      <c r="AD833" t="s">
        <v>24</v>
      </c>
      <c r="AE833" t="s">
        <v>1028</v>
      </c>
      <c r="AF833" t="s">
        <v>53</v>
      </c>
      <c r="AG833">
        <v>4.4000000000000004</v>
      </c>
      <c r="AI833" t="s">
        <v>42</v>
      </c>
      <c r="AJ833">
        <v>4.4000000000000004</v>
      </c>
    </row>
    <row r="834" spans="1:36" x14ac:dyDescent="0.25">
      <c r="A834" t="s">
        <v>688</v>
      </c>
      <c r="F834" t="s">
        <v>688</v>
      </c>
      <c r="G834">
        <v>42444</v>
      </c>
      <c r="I834" t="s">
        <v>1023</v>
      </c>
      <c r="J834" t="s">
        <v>206</v>
      </c>
      <c r="K834" t="s">
        <v>86</v>
      </c>
      <c r="L834" t="s">
        <v>42</v>
      </c>
      <c r="M834">
        <v>0</v>
      </c>
      <c r="N834">
        <v>0</v>
      </c>
      <c r="O834">
        <f t="shared" ref="O834:O897" si="26">SUMIFS(Count,StationID,A834,SampleID,F834,CollDate,G834,ModTaxa,K834)</f>
        <v>25</v>
      </c>
      <c r="Q834" t="s">
        <v>55</v>
      </c>
      <c r="S834" t="s">
        <v>67</v>
      </c>
      <c r="U834" t="s">
        <v>80</v>
      </c>
      <c r="W834" t="s">
        <v>86</v>
      </c>
      <c r="AD834" t="s">
        <v>24</v>
      </c>
      <c r="AG834">
        <v>5.9</v>
      </c>
      <c r="AI834" t="s">
        <v>42</v>
      </c>
      <c r="AJ834">
        <v>5.9</v>
      </c>
    </row>
    <row r="835" spans="1:36" x14ac:dyDescent="0.25">
      <c r="A835" t="s">
        <v>688</v>
      </c>
      <c r="F835" t="s">
        <v>688</v>
      </c>
      <c r="G835">
        <v>42444</v>
      </c>
      <c r="I835" t="s">
        <v>1023</v>
      </c>
      <c r="J835" t="s">
        <v>206</v>
      </c>
      <c r="K835" t="s">
        <v>203</v>
      </c>
      <c r="L835" t="s">
        <v>42</v>
      </c>
      <c r="M835">
        <v>0</v>
      </c>
      <c r="N835">
        <v>0</v>
      </c>
      <c r="O835">
        <f t="shared" si="26"/>
        <v>4</v>
      </c>
      <c r="Q835" t="s">
        <v>55</v>
      </c>
      <c r="S835" t="s">
        <v>67</v>
      </c>
      <c r="U835" t="s">
        <v>80</v>
      </c>
      <c r="W835" t="s">
        <v>203</v>
      </c>
      <c r="AD835" t="s">
        <v>24</v>
      </c>
      <c r="AE835" t="s">
        <v>1025</v>
      </c>
      <c r="AF835" t="s">
        <v>53</v>
      </c>
      <c r="AG835">
        <v>8</v>
      </c>
      <c r="AI835" t="s">
        <v>42</v>
      </c>
      <c r="AJ835">
        <v>8</v>
      </c>
    </row>
    <row r="836" spans="1:36" x14ac:dyDescent="0.25">
      <c r="A836" t="s">
        <v>690</v>
      </c>
      <c r="F836" t="s">
        <v>690</v>
      </c>
      <c r="G836">
        <v>42451</v>
      </c>
      <c r="I836" t="s">
        <v>1023</v>
      </c>
      <c r="J836" t="s">
        <v>206</v>
      </c>
      <c r="K836" t="s">
        <v>336</v>
      </c>
      <c r="L836" t="s">
        <v>42</v>
      </c>
      <c r="M836">
        <v>0</v>
      </c>
      <c r="N836">
        <v>0</v>
      </c>
      <c r="O836">
        <f t="shared" si="26"/>
        <v>1</v>
      </c>
      <c r="Q836" t="s">
        <v>333</v>
      </c>
      <c r="S836" t="s">
        <v>334</v>
      </c>
      <c r="U836" t="s">
        <v>335</v>
      </c>
      <c r="W836" t="s">
        <v>336</v>
      </c>
      <c r="AD836" t="s">
        <v>24</v>
      </c>
      <c r="AE836" t="s">
        <v>1027</v>
      </c>
      <c r="AF836" t="s">
        <v>61</v>
      </c>
      <c r="AG836">
        <v>9.3000000000000007</v>
      </c>
      <c r="AI836" t="s">
        <v>42</v>
      </c>
      <c r="AJ836">
        <v>9.3000000000000007</v>
      </c>
    </row>
    <row r="837" spans="1:36" x14ac:dyDescent="0.25">
      <c r="A837" t="s">
        <v>690</v>
      </c>
      <c r="F837" t="s">
        <v>690</v>
      </c>
      <c r="G837">
        <v>42451</v>
      </c>
      <c r="I837" t="s">
        <v>1023</v>
      </c>
      <c r="J837" t="s">
        <v>206</v>
      </c>
      <c r="K837" t="s">
        <v>41</v>
      </c>
      <c r="L837" t="s">
        <v>42</v>
      </c>
      <c r="M837">
        <v>0</v>
      </c>
      <c r="N837">
        <v>0</v>
      </c>
      <c r="O837">
        <f t="shared" si="26"/>
        <v>1</v>
      </c>
      <c r="Q837" t="s">
        <v>44</v>
      </c>
      <c r="S837" t="s">
        <v>45</v>
      </c>
      <c r="U837" t="s">
        <v>46</v>
      </c>
      <c r="W837" t="s">
        <v>47</v>
      </c>
      <c r="AD837" t="str">
        <f t="shared" ref="AD837:AD842" si="27">INDEX(Rank,MATCH(K837,FinalID,0),1)</f>
        <v>Family</v>
      </c>
      <c r="AE837" t="s">
        <v>1025</v>
      </c>
      <c r="AF837" t="s">
        <v>49</v>
      </c>
      <c r="AG837">
        <v>8.5</v>
      </c>
      <c r="AI837" t="s">
        <v>42</v>
      </c>
      <c r="AJ837">
        <v>8.5</v>
      </c>
    </row>
    <row r="838" spans="1:36" x14ac:dyDescent="0.25">
      <c r="A838" t="s">
        <v>690</v>
      </c>
      <c r="F838" t="s">
        <v>690</v>
      </c>
      <c r="G838">
        <v>42451</v>
      </c>
      <c r="I838" t="s">
        <v>1023</v>
      </c>
      <c r="J838" t="s">
        <v>206</v>
      </c>
      <c r="K838" t="s">
        <v>50</v>
      </c>
      <c r="L838" t="s">
        <v>42</v>
      </c>
      <c r="M838">
        <v>0</v>
      </c>
      <c r="N838">
        <v>0</v>
      </c>
      <c r="O838">
        <f t="shared" si="26"/>
        <v>1</v>
      </c>
      <c r="Q838" t="s">
        <v>44</v>
      </c>
      <c r="S838" t="s">
        <v>45</v>
      </c>
      <c r="U838" t="s">
        <v>51</v>
      </c>
      <c r="W838" t="s">
        <v>52</v>
      </c>
      <c r="AD838" t="str">
        <f t="shared" si="27"/>
        <v>Family</v>
      </c>
      <c r="AE838" t="s">
        <v>1025</v>
      </c>
      <c r="AF838" t="s">
        <v>53</v>
      </c>
      <c r="AG838">
        <v>8.4</v>
      </c>
      <c r="AI838" t="s">
        <v>42</v>
      </c>
      <c r="AJ838">
        <v>8.4</v>
      </c>
    </row>
    <row r="839" spans="1:36" x14ac:dyDescent="0.25">
      <c r="A839" t="s">
        <v>690</v>
      </c>
      <c r="F839" t="s">
        <v>690</v>
      </c>
      <c r="G839">
        <v>42451</v>
      </c>
      <c r="I839" t="s">
        <v>1023</v>
      </c>
      <c r="J839" t="s">
        <v>206</v>
      </c>
      <c r="K839" t="s">
        <v>146</v>
      </c>
      <c r="L839" t="s">
        <v>42</v>
      </c>
      <c r="M839">
        <v>0</v>
      </c>
      <c r="N839">
        <v>0</v>
      </c>
      <c r="O839">
        <f t="shared" si="26"/>
        <v>1</v>
      </c>
      <c r="Q839" t="s">
        <v>55</v>
      </c>
      <c r="S839" t="s">
        <v>67</v>
      </c>
      <c r="U839" t="s">
        <v>68</v>
      </c>
      <c r="W839" t="s">
        <v>146</v>
      </c>
      <c r="AD839" t="str">
        <f t="shared" si="27"/>
        <v>Family</v>
      </c>
      <c r="AE839" t="s">
        <v>1025</v>
      </c>
      <c r="AF839" t="s">
        <v>148</v>
      </c>
      <c r="AG839">
        <v>3.9</v>
      </c>
      <c r="AI839" t="s">
        <v>42</v>
      </c>
      <c r="AJ839">
        <v>3.9</v>
      </c>
    </row>
    <row r="840" spans="1:36" x14ac:dyDescent="0.25">
      <c r="A840" t="s">
        <v>690</v>
      </c>
      <c r="F840" t="s">
        <v>690</v>
      </c>
      <c r="G840">
        <v>42451</v>
      </c>
      <c r="I840" t="s">
        <v>1023</v>
      </c>
      <c r="J840" t="s">
        <v>206</v>
      </c>
      <c r="K840" t="s">
        <v>266</v>
      </c>
      <c r="L840" t="s">
        <v>42</v>
      </c>
      <c r="M840">
        <v>0</v>
      </c>
      <c r="N840">
        <v>0</v>
      </c>
      <c r="O840">
        <f t="shared" si="26"/>
        <v>1</v>
      </c>
      <c r="Q840" t="s">
        <v>55</v>
      </c>
      <c r="S840" t="s">
        <v>67</v>
      </c>
      <c r="U840" t="s">
        <v>72</v>
      </c>
      <c r="W840" t="s">
        <v>266</v>
      </c>
      <c r="AD840" t="str">
        <f t="shared" si="27"/>
        <v>Family</v>
      </c>
      <c r="AE840" t="s">
        <v>1028</v>
      </c>
      <c r="AF840" t="s">
        <v>53</v>
      </c>
      <c r="AI840" t="s">
        <v>42</v>
      </c>
    </row>
    <row r="841" spans="1:36" x14ac:dyDescent="0.25">
      <c r="A841" t="s">
        <v>690</v>
      </c>
      <c r="F841" t="s">
        <v>690</v>
      </c>
      <c r="G841">
        <v>42451</v>
      </c>
      <c r="I841" t="s">
        <v>1023</v>
      </c>
      <c r="J841" t="s">
        <v>206</v>
      </c>
      <c r="K841" t="s">
        <v>171</v>
      </c>
      <c r="L841" t="s">
        <v>42</v>
      </c>
      <c r="M841">
        <v>0</v>
      </c>
      <c r="N841">
        <v>0</v>
      </c>
      <c r="O841">
        <f t="shared" si="26"/>
        <v>2</v>
      </c>
      <c r="Q841" t="s">
        <v>55</v>
      </c>
      <c r="S841" t="s">
        <v>67</v>
      </c>
      <c r="U841" t="s">
        <v>72</v>
      </c>
      <c r="W841" t="s">
        <v>171</v>
      </c>
      <c r="AD841" t="str">
        <f t="shared" si="27"/>
        <v>Family</v>
      </c>
      <c r="AE841" t="s">
        <v>1026</v>
      </c>
      <c r="AF841" t="s">
        <v>53</v>
      </c>
      <c r="AG841">
        <v>6.5</v>
      </c>
      <c r="AI841" t="s">
        <v>42</v>
      </c>
      <c r="AJ841">
        <v>6.5</v>
      </c>
    </row>
    <row r="842" spans="1:36" x14ac:dyDescent="0.25">
      <c r="A842" t="s">
        <v>690</v>
      </c>
      <c r="F842" t="s">
        <v>690</v>
      </c>
      <c r="G842">
        <v>42451</v>
      </c>
      <c r="I842" t="s">
        <v>1023</v>
      </c>
      <c r="J842" t="s">
        <v>206</v>
      </c>
      <c r="K842" t="s">
        <v>78</v>
      </c>
      <c r="L842" t="s">
        <v>42</v>
      </c>
      <c r="M842">
        <v>0</v>
      </c>
      <c r="N842">
        <v>0</v>
      </c>
      <c r="O842">
        <f t="shared" si="26"/>
        <v>2</v>
      </c>
      <c r="Q842" t="s">
        <v>55</v>
      </c>
      <c r="S842" t="s">
        <v>67</v>
      </c>
      <c r="U842" t="s">
        <v>80</v>
      </c>
      <c r="W842" t="s">
        <v>81</v>
      </c>
      <c r="AD842" t="str">
        <f t="shared" si="27"/>
        <v>Family</v>
      </c>
      <c r="AE842" t="s">
        <v>1027</v>
      </c>
      <c r="AF842" t="s">
        <v>82</v>
      </c>
      <c r="AG842">
        <v>3.6</v>
      </c>
      <c r="AI842" t="s">
        <v>42</v>
      </c>
      <c r="AJ842">
        <v>3.6</v>
      </c>
    </row>
    <row r="843" spans="1:36" x14ac:dyDescent="0.25">
      <c r="A843" t="s">
        <v>690</v>
      </c>
      <c r="F843" t="s">
        <v>690</v>
      </c>
      <c r="G843">
        <v>42451</v>
      </c>
      <c r="I843" t="s">
        <v>1023</v>
      </c>
      <c r="J843" t="s">
        <v>206</v>
      </c>
      <c r="K843" t="s">
        <v>86</v>
      </c>
      <c r="L843" t="s">
        <v>42</v>
      </c>
      <c r="M843">
        <v>0</v>
      </c>
      <c r="N843">
        <v>0</v>
      </c>
      <c r="O843">
        <f t="shared" si="26"/>
        <v>124</v>
      </c>
      <c r="Q843" t="s">
        <v>55</v>
      </c>
      <c r="S843" t="s">
        <v>67</v>
      </c>
      <c r="U843" t="s">
        <v>80</v>
      </c>
      <c r="W843" t="s">
        <v>86</v>
      </c>
      <c r="AD843" t="s">
        <v>24</v>
      </c>
      <c r="AG843">
        <v>5.9</v>
      </c>
      <c r="AI843" t="s">
        <v>42</v>
      </c>
      <c r="AJ843">
        <v>5.9</v>
      </c>
    </row>
    <row r="844" spans="1:36" x14ac:dyDescent="0.25">
      <c r="A844" t="s">
        <v>690</v>
      </c>
      <c r="F844" t="s">
        <v>690</v>
      </c>
      <c r="G844">
        <v>42451</v>
      </c>
      <c r="I844" t="s">
        <v>1023</v>
      </c>
      <c r="J844" t="s">
        <v>206</v>
      </c>
      <c r="K844" t="s">
        <v>279</v>
      </c>
      <c r="L844" t="s">
        <v>42</v>
      </c>
      <c r="M844">
        <v>0</v>
      </c>
      <c r="N844">
        <v>0</v>
      </c>
      <c r="O844">
        <f t="shared" si="26"/>
        <v>1</v>
      </c>
      <c r="Q844" t="s">
        <v>55</v>
      </c>
      <c r="S844" t="s">
        <v>67</v>
      </c>
      <c r="U844" t="s">
        <v>80</v>
      </c>
      <c r="W844" t="s">
        <v>279</v>
      </c>
      <c r="AD844" t="str">
        <f>INDEX(Rank,MATCH(K844,FinalID,0),1)</f>
        <v>Family</v>
      </c>
      <c r="AE844" t="s">
        <v>1027</v>
      </c>
      <c r="AF844" t="s">
        <v>53</v>
      </c>
      <c r="AG844">
        <v>7.4</v>
      </c>
      <c r="AI844" t="s">
        <v>42</v>
      </c>
      <c r="AJ844">
        <v>7.4</v>
      </c>
    </row>
    <row r="845" spans="1:36" x14ac:dyDescent="0.25">
      <c r="A845" t="s">
        <v>691</v>
      </c>
      <c r="F845" t="s">
        <v>691</v>
      </c>
      <c r="G845">
        <v>42451</v>
      </c>
      <c r="I845" t="s">
        <v>1023</v>
      </c>
      <c r="J845" t="s">
        <v>206</v>
      </c>
      <c r="K845" t="s">
        <v>142</v>
      </c>
      <c r="L845" t="s">
        <v>42</v>
      </c>
      <c r="M845">
        <v>0</v>
      </c>
      <c r="N845">
        <v>0</v>
      </c>
      <c r="O845">
        <f t="shared" si="26"/>
        <v>5</v>
      </c>
      <c r="Q845" t="s">
        <v>55</v>
      </c>
      <c r="S845" t="s">
        <v>67</v>
      </c>
      <c r="U845" t="s">
        <v>68</v>
      </c>
      <c r="W845" t="s">
        <v>142</v>
      </c>
      <c r="AD845" t="s">
        <v>24</v>
      </c>
      <c r="AE845" t="s">
        <v>1028</v>
      </c>
      <c r="AF845" t="s">
        <v>53</v>
      </c>
      <c r="AG845">
        <v>1.7</v>
      </c>
      <c r="AI845" t="s">
        <v>42</v>
      </c>
      <c r="AJ845">
        <v>1.7</v>
      </c>
    </row>
    <row r="846" spans="1:36" x14ac:dyDescent="0.25">
      <c r="A846" t="s">
        <v>691</v>
      </c>
      <c r="F846" t="s">
        <v>691</v>
      </c>
      <c r="G846">
        <v>42451</v>
      </c>
      <c r="I846" t="s">
        <v>1023</v>
      </c>
      <c r="J846" t="s">
        <v>206</v>
      </c>
      <c r="K846" t="s">
        <v>171</v>
      </c>
      <c r="L846" t="s">
        <v>42</v>
      </c>
      <c r="M846">
        <v>0</v>
      </c>
      <c r="N846">
        <v>0</v>
      </c>
      <c r="O846">
        <f t="shared" si="26"/>
        <v>25</v>
      </c>
      <c r="Q846" t="s">
        <v>55</v>
      </c>
      <c r="S846" t="s">
        <v>67</v>
      </c>
      <c r="U846" t="s">
        <v>72</v>
      </c>
      <c r="W846" t="s">
        <v>171</v>
      </c>
      <c r="AD846" t="str">
        <f>INDEX(Rank,MATCH(K846,FinalID,0),1)</f>
        <v>Family</v>
      </c>
      <c r="AE846" t="s">
        <v>1026</v>
      </c>
      <c r="AF846" t="s">
        <v>53</v>
      </c>
      <c r="AG846">
        <v>6.5</v>
      </c>
      <c r="AI846" t="s">
        <v>42</v>
      </c>
      <c r="AJ846">
        <v>6.5</v>
      </c>
    </row>
    <row r="847" spans="1:36" x14ac:dyDescent="0.25">
      <c r="A847" t="s">
        <v>691</v>
      </c>
      <c r="F847" t="s">
        <v>691</v>
      </c>
      <c r="G847">
        <v>42451</v>
      </c>
      <c r="I847" t="s">
        <v>1023</v>
      </c>
      <c r="J847" t="s">
        <v>206</v>
      </c>
      <c r="K847" t="s">
        <v>181</v>
      </c>
      <c r="L847" t="s">
        <v>42</v>
      </c>
      <c r="M847">
        <v>0</v>
      </c>
      <c r="N847">
        <v>0</v>
      </c>
      <c r="O847">
        <f t="shared" si="26"/>
        <v>2</v>
      </c>
      <c r="Q847" t="s">
        <v>55</v>
      </c>
      <c r="S847" t="s">
        <v>67</v>
      </c>
      <c r="U847" t="s">
        <v>72</v>
      </c>
      <c r="W847" t="s">
        <v>181</v>
      </c>
      <c r="AD847" t="str">
        <f>INDEX(Rank,MATCH(K847,FinalID,0),1)</f>
        <v>Family</v>
      </c>
      <c r="AE847" t="s">
        <v>1026</v>
      </c>
      <c r="AF847" t="s">
        <v>53</v>
      </c>
      <c r="AG847">
        <v>1.8</v>
      </c>
      <c r="AI847" t="s">
        <v>42</v>
      </c>
      <c r="AJ847">
        <v>1.8</v>
      </c>
    </row>
    <row r="848" spans="1:36" x14ac:dyDescent="0.25">
      <c r="A848" t="s">
        <v>691</v>
      </c>
      <c r="F848" t="s">
        <v>691</v>
      </c>
      <c r="G848">
        <v>42451</v>
      </c>
      <c r="I848" t="s">
        <v>1023</v>
      </c>
      <c r="J848" t="s">
        <v>206</v>
      </c>
      <c r="K848" t="s">
        <v>178</v>
      </c>
      <c r="L848" t="s">
        <v>42</v>
      </c>
      <c r="M848">
        <v>0</v>
      </c>
      <c r="N848">
        <v>0</v>
      </c>
      <c r="O848">
        <f t="shared" si="26"/>
        <v>4</v>
      </c>
      <c r="Q848" t="s">
        <v>55</v>
      </c>
      <c r="S848" t="s">
        <v>67</v>
      </c>
      <c r="U848" t="s">
        <v>72</v>
      </c>
      <c r="W848" t="s">
        <v>178</v>
      </c>
      <c r="AD848" t="s">
        <v>24</v>
      </c>
      <c r="AE848" t="s">
        <v>1028</v>
      </c>
      <c r="AF848" t="s">
        <v>53</v>
      </c>
      <c r="AG848">
        <v>2.7</v>
      </c>
      <c r="AI848" t="s">
        <v>42</v>
      </c>
      <c r="AJ848">
        <v>2.7</v>
      </c>
    </row>
    <row r="849" spans="1:36" x14ac:dyDescent="0.25">
      <c r="A849" t="s">
        <v>691</v>
      </c>
      <c r="F849" t="s">
        <v>691</v>
      </c>
      <c r="G849">
        <v>42451</v>
      </c>
      <c r="I849" t="s">
        <v>1023</v>
      </c>
      <c r="J849" t="s">
        <v>206</v>
      </c>
      <c r="K849" t="s">
        <v>221</v>
      </c>
      <c r="L849" t="s">
        <v>42</v>
      </c>
      <c r="M849">
        <v>0</v>
      </c>
      <c r="N849">
        <v>0</v>
      </c>
      <c r="O849">
        <f t="shared" si="26"/>
        <v>46</v>
      </c>
      <c r="Q849" t="s">
        <v>55</v>
      </c>
      <c r="S849" t="s">
        <v>67</v>
      </c>
      <c r="U849" t="s">
        <v>220</v>
      </c>
      <c r="W849" t="s">
        <v>221</v>
      </c>
      <c r="AD849" t="str">
        <f>INDEX(Rank,MATCH(K849,FinalID,0),1)</f>
        <v>Family</v>
      </c>
      <c r="AE849" t="s">
        <v>1028</v>
      </c>
      <c r="AF849" t="s">
        <v>53</v>
      </c>
      <c r="AG849">
        <v>7.1</v>
      </c>
      <c r="AI849" t="s">
        <v>42</v>
      </c>
      <c r="AJ849">
        <v>7.1</v>
      </c>
    </row>
    <row r="850" spans="1:36" x14ac:dyDescent="0.25">
      <c r="A850" t="s">
        <v>691</v>
      </c>
      <c r="F850" t="s">
        <v>691</v>
      </c>
      <c r="G850">
        <v>42451</v>
      </c>
      <c r="I850" t="s">
        <v>1023</v>
      </c>
      <c r="J850" t="s">
        <v>206</v>
      </c>
      <c r="K850" t="s">
        <v>81</v>
      </c>
      <c r="L850" t="s">
        <v>42</v>
      </c>
      <c r="M850">
        <v>0</v>
      </c>
      <c r="N850">
        <v>0</v>
      </c>
      <c r="O850">
        <f t="shared" si="26"/>
        <v>1</v>
      </c>
      <c r="Q850" t="s">
        <v>55</v>
      </c>
      <c r="S850" t="s">
        <v>67</v>
      </c>
      <c r="U850" t="s">
        <v>80</v>
      </c>
      <c r="W850" t="s">
        <v>81</v>
      </c>
      <c r="AD850" t="s">
        <v>24</v>
      </c>
      <c r="AE850" t="s">
        <v>1027</v>
      </c>
      <c r="AF850" t="s">
        <v>82</v>
      </c>
      <c r="AG850">
        <v>3.6</v>
      </c>
      <c r="AI850" t="s">
        <v>42</v>
      </c>
      <c r="AJ850">
        <v>3.6</v>
      </c>
    </row>
    <row r="851" spans="1:36" x14ac:dyDescent="0.25">
      <c r="A851" t="s">
        <v>691</v>
      </c>
      <c r="F851" t="s">
        <v>691</v>
      </c>
      <c r="G851">
        <v>42451</v>
      </c>
      <c r="I851" t="s">
        <v>1023</v>
      </c>
      <c r="J851" t="s">
        <v>206</v>
      </c>
      <c r="K851" t="s">
        <v>86</v>
      </c>
      <c r="L851" t="s">
        <v>42</v>
      </c>
      <c r="M851">
        <v>0</v>
      </c>
      <c r="N851">
        <v>0</v>
      </c>
      <c r="O851">
        <f t="shared" si="26"/>
        <v>40</v>
      </c>
      <c r="Q851" t="s">
        <v>55</v>
      </c>
      <c r="S851" t="s">
        <v>67</v>
      </c>
      <c r="U851" t="s">
        <v>80</v>
      </c>
      <c r="W851" t="s">
        <v>86</v>
      </c>
      <c r="AD851" t="s">
        <v>24</v>
      </c>
      <c r="AG851">
        <v>5.9</v>
      </c>
      <c r="AI851" t="s">
        <v>42</v>
      </c>
      <c r="AJ851">
        <v>5.9</v>
      </c>
    </row>
    <row r="852" spans="1:36" x14ac:dyDescent="0.25">
      <c r="A852" t="s">
        <v>691</v>
      </c>
      <c r="F852" t="s">
        <v>691</v>
      </c>
      <c r="G852">
        <v>42451</v>
      </c>
      <c r="I852" t="s">
        <v>1023</v>
      </c>
      <c r="J852" t="s">
        <v>206</v>
      </c>
      <c r="K852" t="s">
        <v>311</v>
      </c>
      <c r="L852" t="s">
        <v>42</v>
      </c>
      <c r="M852">
        <v>0</v>
      </c>
      <c r="N852">
        <v>0</v>
      </c>
      <c r="O852">
        <f t="shared" si="26"/>
        <v>1</v>
      </c>
      <c r="Q852" t="s">
        <v>55</v>
      </c>
      <c r="S852" t="s">
        <v>67</v>
      </c>
      <c r="U852" t="s">
        <v>80</v>
      </c>
      <c r="W852" t="s">
        <v>203</v>
      </c>
      <c r="AD852" t="str">
        <f>INDEX(Rank,MATCH(K852,FinalID,0),1)</f>
        <v>Family</v>
      </c>
      <c r="AE852" t="s">
        <v>1025</v>
      </c>
      <c r="AF852" t="s">
        <v>53</v>
      </c>
      <c r="AG852">
        <v>8</v>
      </c>
      <c r="AI852" t="s">
        <v>42</v>
      </c>
      <c r="AJ852">
        <v>8</v>
      </c>
    </row>
    <row r="853" spans="1:36" x14ac:dyDescent="0.25">
      <c r="A853" t="s">
        <v>692</v>
      </c>
      <c r="F853" t="s">
        <v>692</v>
      </c>
      <c r="G853">
        <v>42471</v>
      </c>
      <c r="I853" t="s">
        <v>1023</v>
      </c>
      <c r="J853" t="s">
        <v>206</v>
      </c>
      <c r="K853" t="s">
        <v>242</v>
      </c>
      <c r="L853" t="s">
        <v>42</v>
      </c>
      <c r="M853">
        <v>0</v>
      </c>
      <c r="N853">
        <v>0</v>
      </c>
      <c r="O853">
        <f t="shared" si="26"/>
        <v>1</v>
      </c>
      <c r="Q853" t="s">
        <v>44</v>
      </c>
      <c r="S853" t="s">
        <v>45</v>
      </c>
      <c r="U853" t="s">
        <v>243</v>
      </c>
      <c r="W853" t="s">
        <v>244</v>
      </c>
      <c r="AD853" t="s">
        <v>24</v>
      </c>
      <c r="AE853" t="s">
        <v>1025</v>
      </c>
      <c r="AF853" t="s">
        <v>49</v>
      </c>
      <c r="AG853">
        <v>6.6</v>
      </c>
      <c r="AI853" t="s">
        <v>42</v>
      </c>
      <c r="AJ853">
        <v>6.6</v>
      </c>
    </row>
    <row r="854" spans="1:36" x14ac:dyDescent="0.25">
      <c r="A854" t="s">
        <v>692</v>
      </c>
      <c r="F854" t="s">
        <v>692</v>
      </c>
      <c r="G854">
        <v>42471</v>
      </c>
      <c r="I854" t="s">
        <v>1023</v>
      </c>
      <c r="J854" t="s">
        <v>206</v>
      </c>
      <c r="K854" t="s">
        <v>138</v>
      </c>
      <c r="L854" t="s">
        <v>42</v>
      </c>
      <c r="M854">
        <v>0</v>
      </c>
      <c r="N854">
        <v>0</v>
      </c>
      <c r="O854">
        <f t="shared" si="26"/>
        <v>9</v>
      </c>
      <c r="Q854" t="s">
        <v>55</v>
      </c>
      <c r="S854" t="s">
        <v>67</v>
      </c>
      <c r="U854" t="s">
        <v>68</v>
      </c>
      <c r="W854" t="s">
        <v>138</v>
      </c>
      <c r="AD854" t="s">
        <v>24</v>
      </c>
      <c r="AE854" t="s">
        <v>1025</v>
      </c>
      <c r="AF854" t="s">
        <v>140</v>
      </c>
      <c r="AG854">
        <v>2.2999999999999998</v>
      </c>
      <c r="AI854" t="s">
        <v>42</v>
      </c>
      <c r="AJ854">
        <v>2.2999999999999998</v>
      </c>
    </row>
    <row r="855" spans="1:36" x14ac:dyDescent="0.25">
      <c r="A855" t="s">
        <v>692</v>
      </c>
      <c r="F855" t="s">
        <v>692</v>
      </c>
      <c r="G855">
        <v>42471</v>
      </c>
      <c r="I855" t="s">
        <v>1023</v>
      </c>
      <c r="J855" t="s">
        <v>206</v>
      </c>
      <c r="K855" t="s">
        <v>142</v>
      </c>
      <c r="L855" t="s">
        <v>42</v>
      </c>
      <c r="M855">
        <v>0</v>
      </c>
      <c r="N855">
        <v>0</v>
      </c>
      <c r="O855">
        <f t="shared" si="26"/>
        <v>1</v>
      </c>
      <c r="Q855" t="s">
        <v>55</v>
      </c>
      <c r="S855" t="s">
        <v>67</v>
      </c>
      <c r="U855" t="s">
        <v>68</v>
      </c>
      <c r="W855" t="s">
        <v>142</v>
      </c>
      <c r="AD855" t="str">
        <f>INDEX(Rank,MATCH(K855,FinalID,0),1)</f>
        <v>Family</v>
      </c>
      <c r="AE855" t="s">
        <v>1028</v>
      </c>
      <c r="AF855" t="s">
        <v>53</v>
      </c>
      <c r="AG855">
        <v>1.7</v>
      </c>
      <c r="AI855" t="s">
        <v>42</v>
      </c>
      <c r="AJ855">
        <v>1.7</v>
      </c>
    </row>
    <row r="856" spans="1:36" x14ac:dyDescent="0.25">
      <c r="A856" t="s">
        <v>692</v>
      </c>
      <c r="F856" t="s">
        <v>692</v>
      </c>
      <c r="G856">
        <v>42471</v>
      </c>
      <c r="I856" t="s">
        <v>1023</v>
      </c>
      <c r="J856" t="s">
        <v>206</v>
      </c>
      <c r="K856" t="s">
        <v>146</v>
      </c>
      <c r="L856" t="s">
        <v>42</v>
      </c>
      <c r="M856">
        <v>0</v>
      </c>
      <c r="N856">
        <v>0</v>
      </c>
      <c r="O856">
        <f t="shared" si="26"/>
        <v>11</v>
      </c>
      <c r="Q856" t="s">
        <v>55</v>
      </c>
      <c r="S856" t="s">
        <v>67</v>
      </c>
      <c r="U856" t="s">
        <v>68</v>
      </c>
      <c r="W856" t="s">
        <v>146</v>
      </c>
      <c r="AD856" t="s">
        <v>24</v>
      </c>
      <c r="AE856" t="s">
        <v>1025</v>
      </c>
      <c r="AF856" t="s">
        <v>148</v>
      </c>
      <c r="AG856">
        <v>3.9</v>
      </c>
      <c r="AI856" t="s">
        <v>42</v>
      </c>
      <c r="AJ856">
        <v>3.9</v>
      </c>
    </row>
    <row r="857" spans="1:36" x14ac:dyDescent="0.25">
      <c r="A857" t="s">
        <v>692</v>
      </c>
      <c r="F857" t="s">
        <v>692</v>
      </c>
      <c r="G857">
        <v>42471</v>
      </c>
      <c r="I857" t="s">
        <v>1023</v>
      </c>
      <c r="J857" t="s">
        <v>206</v>
      </c>
      <c r="K857" t="s">
        <v>215</v>
      </c>
      <c r="L857" t="s">
        <v>42</v>
      </c>
      <c r="M857">
        <v>0</v>
      </c>
      <c r="N857">
        <v>0</v>
      </c>
      <c r="O857">
        <f t="shared" si="26"/>
        <v>1</v>
      </c>
      <c r="Q857" t="s">
        <v>55</v>
      </c>
      <c r="S857" t="s">
        <v>67</v>
      </c>
      <c r="U857" t="s">
        <v>68</v>
      </c>
      <c r="W857" t="s">
        <v>215</v>
      </c>
      <c r="AD857" t="s">
        <v>24</v>
      </c>
      <c r="AE857" t="s">
        <v>1025</v>
      </c>
      <c r="AF857" t="s">
        <v>133</v>
      </c>
      <c r="AG857">
        <v>7</v>
      </c>
      <c r="AI857" t="s">
        <v>42</v>
      </c>
      <c r="AJ857">
        <v>7</v>
      </c>
    </row>
    <row r="858" spans="1:36" x14ac:dyDescent="0.25">
      <c r="A858" t="s">
        <v>692</v>
      </c>
      <c r="F858" t="s">
        <v>692</v>
      </c>
      <c r="G858">
        <v>42471</v>
      </c>
      <c r="I858" t="s">
        <v>1023</v>
      </c>
      <c r="J858" t="s">
        <v>206</v>
      </c>
      <c r="K858" t="s">
        <v>351</v>
      </c>
      <c r="L858" t="s">
        <v>42</v>
      </c>
      <c r="M858">
        <v>0</v>
      </c>
      <c r="N858">
        <v>0</v>
      </c>
      <c r="O858">
        <f t="shared" si="26"/>
        <v>9</v>
      </c>
      <c r="Q858" t="s">
        <v>55</v>
      </c>
      <c r="S858" t="s">
        <v>67</v>
      </c>
      <c r="U858" t="s">
        <v>152</v>
      </c>
      <c r="W858" t="s">
        <v>156</v>
      </c>
      <c r="AD858" t="str">
        <f>INDEX(Rank,MATCH(K858,FinalID,0),1)</f>
        <v>Family</v>
      </c>
      <c r="AE858" t="s">
        <v>1029</v>
      </c>
      <c r="AF858" t="s">
        <v>53</v>
      </c>
      <c r="AG858">
        <v>0.4</v>
      </c>
      <c r="AI858" t="s">
        <v>42</v>
      </c>
      <c r="AJ858">
        <v>0.4</v>
      </c>
    </row>
    <row r="859" spans="1:36" x14ac:dyDescent="0.25">
      <c r="A859" t="s">
        <v>692</v>
      </c>
      <c r="F859" t="s">
        <v>692</v>
      </c>
      <c r="G859">
        <v>42471</v>
      </c>
      <c r="I859" t="s">
        <v>1023</v>
      </c>
      <c r="J859" t="s">
        <v>206</v>
      </c>
      <c r="K859" t="s">
        <v>159</v>
      </c>
      <c r="L859" t="s">
        <v>42</v>
      </c>
      <c r="M859">
        <v>0</v>
      </c>
      <c r="N859">
        <v>0</v>
      </c>
      <c r="O859">
        <f t="shared" si="26"/>
        <v>7</v>
      </c>
      <c r="Q859" t="s">
        <v>55</v>
      </c>
      <c r="S859" t="s">
        <v>67</v>
      </c>
      <c r="U859" t="s">
        <v>152</v>
      </c>
      <c r="W859" t="s">
        <v>159</v>
      </c>
      <c r="AD859" t="s">
        <v>24</v>
      </c>
      <c r="AE859" t="s">
        <v>1029</v>
      </c>
      <c r="AF859" t="s">
        <v>161</v>
      </c>
      <c r="AG859">
        <v>3</v>
      </c>
      <c r="AI859" t="s">
        <v>42</v>
      </c>
      <c r="AJ859">
        <v>3</v>
      </c>
    </row>
    <row r="860" spans="1:36" x14ac:dyDescent="0.25">
      <c r="A860" t="s">
        <v>692</v>
      </c>
      <c r="F860" t="s">
        <v>692</v>
      </c>
      <c r="G860">
        <v>42471</v>
      </c>
      <c r="I860" t="s">
        <v>1023</v>
      </c>
      <c r="J860" t="s">
        <v>206</v>
      </c>
      <c r="K860" t="s">
        <v>449</v>
      </c>
      <c r="L860" t="s">
        <v>42</v>
      </c>
      <c r="M860">
        <v>0</v>
      </c>
      <c r="N860">
        <v>0</v>
      </c>
      <c r="O860">
        <f t="shared" si="26"/>
        <v>3</v>
      </c>
      <c r="Q860" t="s">
        <v>55</v>
      </c>
      <c r="S860" t="s">
        <v>67</v>
      </c>
      <c r="U860" t="s">
        <v>152</v>
      </c>
      <c r="W860" t="s">
        <v>163</v>
      </c>
      <c r="AD860" t="str">
        <f t="shared" ref="AD860:AD865" si="28">INDEX(Rank,MATCH(K860,FinalID,0),1)</f>
        <v>Family</v>
      </c>
      <c r="AE860" t="s">
        <v>1027</v>
      </c>
      <c r="AF860" t="s">
        <v>53</v>
      </c>
      <c r="AG860">
        <v>2.5</v>
      </c>
      <c r="AI860" t="s">
        <v>42</v>
      </c>
      <c r="AJ860">
        <v>2.5</v>
      </c>
    </row>
    <row r="861" spans="1:36" x14ac:dyDescent="0.25">
      <c r="A861" t="s">
        <v>692</v>
      </c>
      <c r="F861" t="s">
        <v>692</v>
      </c>
      <c r="G861">
        <v>42471</v>
      </c>
      <c r="I861" t="s">
        <v>1023</v>
      </c>
      <c r="J861" t="s">
        <v>206</v>
      </c>
      <c r="K861" t="s">
        <v>167</v>
      </c>
      <c r="L861" t="s">
        <v>42</v>
      </c>
      <c r="M861">
        <v>0</v>
      </c>
      <c r="N861">
        <v>0</v>
      </c>
      <c r="O861">
        <f t="shared" si="26"/>
        <v>1</v>
      </c>
      <c r="Q861" t="s">
        <v>55</v>
      </c>
      <c r="S861" t="s">
        <v>67</v>
      </c>
      <c r="U861" t="s">
        <v>152</v>
      </c>
      <c r="W861" t="s">
        <v>167</v>
      </c>
      <c r="AD861" t="str">
        <f t="shared" si="28"/>
        <v>Family</v>
      </c>
      <c r="AE861" t="s">
        <v>1027</v>
      </c>
      <c r="AF861" t="s">
        <v>169</v>
      </c>
      <c r="AG861">
        <v>2.4</v>
      </c>
      <c r="AI861" t="s">
        <v>42</v>
      </c>
      <c r="AJ861">
        <v>2.4</v>
      </c>
    </row>
    <row r="862" spans="1:36" x14ac:dyDescent="0.25">
      <c r="A862" t="s">
        <v>692</v>
      </c>
      <c r="F862" t="s">
        <v>692</v>
      </c>
      <c r="G862">
        <v>42471</v>
      </c>
      <c r="I862" t="s">
        <v>1023</v>
      </c>
      <c r="J862" t="s">
        <v>206</v>
      </c>
      <c r="K862" t="s">
        <v>171</v>
      </c>
      <c r="L862" t="s">
        <v>42</v>
      </c>
      <c r="M862">
        <v>0</v>
      </c>
      <c r="N862">
        <v>0</v>
      </c>
      <c r="O862">
        <f t="shared" si="26"/>
        <v>3</v>
      </c>
      <c r="Q862" t="s">
        <v>55</v>
      </c>
      <c r="S862" t="s">
        <v>67</v>
      </c>
      <c r="U862" t="s">
        <v>72</v>
      </c>
      <c r="W862" t="s">
        <v>171</v>
      </c>
      <c r="AD862" t="str">
        <f t="shared" si="28"/>
        <v>Family</v>
      </c>
      <c r="AE862" t="s">
        <v>1026</v>
      </c>
      <c r="AF862" t="s">
        <v>53</v>
      </c>
      <c r="AG862">
        <v>6.5</v>
      </c>
      <c r="AI862" t="s">
        <v>42</v>
      </c>
      <c r="AJ862">
        <v>6.5</v>
      </c>
    </row>
    <row r="863" spans="1:36" x14ac:dyDescent="0.25">
      <c r="A863" t="s">
        <v>692</v>
      </c>
      <c r="F863" t="s">
        <v>692</v>
      </c>
      <c r="G863">
        <v>42471</v>
      </c>
      <c r="I863" t="s">
        <v>1023</v>
      </c>
      <c r="J863" t="s">
        <v>206</v>
      </c>
      <c r="K863" t="s">
        <v>270</v>
      </c>
      <c r="L863" t="s">
        <v>42</v>
      </c>
      <c r="M863">
        <v>0</v>
      </c>
      <c r="N863">
        <v>0</v>
      </c>
      <c r="O863">
        <f t="shared" si="26"/>
        <v>1</v>
      </c>
      <c r="Q863" t="s">
        <v>55</v>
      </c>
      <c r="S863" t="s">
        <v>67</v>
      </c>
      <c r="U863" t="s">
        <v>72</v>
      </c>
      <c r="W863" t="s">
        <v>270</v>
      </c>
      <c r="AD863" t="str">
        <f t="shared" si="28"/>
        <v>Family</v>
      </c>
      <c r="AE863" t="s">
        <v>1029</v>
      </c>
      <c r="AF863" t="s">
        <v>271</v>
      </c>
      <c r="AG863">
        <v>3.4</v>
      </c>
      <c r="AI863" t="s">
        <v>42</v>
      </c>
      <c r="AJ863">
        <v>3.4</v>
      </c>
    </row>
    <row r="864" spans="1:36" x14ac:dyDescent="0.25">
      <c r="A864" t="s">
        <v>692</v>
      </c>
      <c r="F864" t="s">
        <v>692</v>
      </c>
      <c r="G864">
        <v>42471</v>
      </c>
      <c r="I864" t="s">
        <v>1023</v>
      </c>
      <c r="J864" t="s">
        <v>206</v>
      </c>
      <c r="K864" t="s">
        <v>282</v>
      </c>
      <c r="L864" t="s">
        <v>42</v>
      </c>
      <c r="M864">
        <v>0</v>
      </c>
      <c r="N864">
        <v>0</v>
      </c>
      <c r="O864">
        <f t="shared" si="26"/>
        <v>59</v>
      </c>
      <c r="Q864" t="s">
        <v>55</v>
      </c>
      <c r="S864" t="s">
        <v>67</v>
      </c>
      <c r="U864" t="s">
        <v>72</v>
      </c>
      <c r="W864" t="s">
        <v>181</v>
      </c>
      <c r="AD864" t="str">
        <f t="shared" si="28"/>
        <v>Family</v>
      </c>
      <c r="AE864" t="s">
        <v>1026</v>
      </c>
      <c r="AF864" t="s">
        <v>53</v>
      </c>
      <c r="AG864">
        <v>1.8</v>
      </c>
      <c r="AI864" t="s">
        <v>42</v>
      </c>
      <c r="AJ864">
        <v>1.8</v>
      </c>
    </row>
    <row r="865" spans="1:36" x14ac:dyDescent="0.25">
      <c r="A865" t="s">
        <v>692</v>
      </c>
      <c r="F865" t="s">
        <v>692</v>
      </c>
      <c r="G865">
        <v>42471</v>
      </c>
      <c r="I865" t="s">
        <v>1023</v>
      </c>
      <c r="J865" t="s">
        <v>206</v>
      </c>
      <c r="K865" t="s">
        <v>221</v>
      </c>
      <c r="L865" t="s">
        <v>42</v>
      </c>
      <c r="M865">
        <v>0</v>
      </c>
      <c r="N865">
        <v>0</v>
      </c>
      <c r="O865">
        <f t="shared" si="26"/>
        <v>2</v>
      </c>
      <c r="Q865" t="s">
        <v>55</v>
      </c>
      <c r="S865" t="s">
        <v>67</v>
      </c>
      <c r="U865" t="s">
        <v>220</v>
      </c>
      <c r="W865" t="s">
        <v>221</v>
      </c>
      <c r="AD865" t="str">
        <f t="shared" si="28"/>
        <v>Family</v>
      </c>
      <c r="AE865" t="s">
        <v>1028</v>
      </c>
      <c r="AF865" t="s">
        <v>53</v>
      </c>
      <c r="AG865">
        <v>7.1</v>
      </c>
      <c r="AI865" t="s">
        <v>42</v>
      </c>
      <c r="AJ865">
        <v>7.1</v>
      </c>
    </row>
    <row r="866" spans="1:36" x14ac:dyDescent="0.25">
      <c r="A866" t="s">
        <v>692</v>
      </c>
      <c r="F866" t="s">
        <v>692</v>
      </c>
      <c r="G866">
        <v>42471</v>
      </c>
      <c r="I866" t="s">
        <v>1023</v>
      </c>
      <c r="J866" t="s">
        <v>206</v>
      </c>
      <c r="K866" t="s">
        <v>86</v>
      </c>
      <c r="L866" t="s">
        <v>42</v>
      </c>
      <c r="M866">
        <v>0</v>
      </c>
      <c r="N866">
        <v>0</v>
      </c>
      <c r="O866">
        <f t="shared" si="26"/>
        <v>29</v>
      </c>
      <c r="Q866" t="s">
        <v>55</v>
      </c>
      <c r="S866" t="s">
        <v>67</v>
      </c>
      <c r="U866" t="s">
        <v>80</v>
      </c>
      <c r="W866" t="s">
        <v>86</v>
      </c>
      <c r="AD866" t="s">
        <v>24</v>
      </c>
      <c r="AG866">
        <v>5.9</v>
      </c>
      <c r="AI866" t="s">
        <v>42</v>
      </c>
      <c r="AJ866">
        <v>5.9</v>
      </c>
    </row>
    <row r="867" spans="1:36" x14ac:dyDescent="0.25">
      <c r="A867" t="s">
        <v>692</v>
      </c>
      <c r="F867" t="s">
        <v>692</v>
      </c>
      <c r="G867">
        <v>42471</v>
      </c>
      <c r="I867" t="s">
        <v>1023</v>
      </c>
      <c r="J867" t="s">
        <v>206</v>
      </c>
      <c r="K867" t="s">
        <v>279</v>
      </c>
      <c r="L867" t="s">
        <v>42</v>
      </c>
      <c r="M867">
        <v>0</v>
      </c>
      <c r="N867">
        <v>0</v>
      </c>
      <c r="O867">
        <f t="shared" si="26"/>
        <v>2</v>
      </c>
      <c r="Q867" t="s">
        <v>55</v>
      </c>
      <c r="S867" t="s">
        <v>67</v>
      </c>
      <c r="U867" t="s">
        <v>80</v>
      </c>
      <c r="W867" t="s">
        <v>279</v>
      </c>
      <c r="AD867" t="str">
        <f>INDEX(Rank,MATCH(K867,FinalID,0),1)</f>
        <v>Family</v>
      </c>
      <c r="AE867" t="s">
        <v>1027</v>
      </c>
      <c r="AF867" t="s">
        <v>53</v>
      </c>
      <c r="AG867">
        <v>7.4</v>
      </c>
      <c r="AI867" t="s">
        <v>42</v>
      </c>
      <c r="AJ867">
        <v>7.4</v>
      </c>
    </row>
    <row r="868" spans="1:36" x14ac:dyDescent="0.25">
      <c r="A868" t="s">
        <v>692</v>
      </c>
      <c r="F868" t="s">
        <v>692</v>
      </c>
      <c r="G868">
        <v>42471</v>
      </c>
      <c r="I868" t="s">
        <v>1023</v>
      </c>
      <c r="J868" t="s">
        <v>206</v>
      </c>
      <c r="K868" t="s">
        <v>199</v>
      </c>
      <c r="L868" t="s">
        <v>42</v>
      </c>
      <c r="M868">
        <v>0</v>
      </c>
      <c r="N868">
        <v>0</v>
      </c>
      <c r="O868">
        <f t="shared" si="26"/>
        <v>3</v>
      </c>
      <c r="Q868" t="s">
        <v>55</v>
      </c>
      <c r="S868" t="s">
        <v>67</v>
      </c>
      <c r="U868" t="s">
        <v>80</v>
      </c>
      <c r="W868" t="s">
        <v>199</v>
      </c>
      <c r="AD868" t="s">
        <v>24</v>
      </c>
      <c r="AE868" t="s">
        <v>1026</v>
      </c>
      <c r="AF868" t="s">
        <v>53</v>
      </c>
      <c r="AG868">
        <v>2.4</v>
      </c>
      <c r="AI868" t="s">
        <v>42</v>
      </c>
      <c r="AJ868">
        <v>2.4</v>
      </c>
    </row>
    <row r="869" spans="1:36" x14ac:dyDescent="0.25">
      <c r="A869" t="s">
        <v>696</v>
      </c>
      <c r="F869" t="s">
        <v>696</v>
      </c>
      <c r="G869">
        <v>42440</v>
      </c>
      <c r="I869" t="s">
        <v>1023</v>
      </c>
      <c r="J869" t="s">
        <v>206</v>
      </c>
      <c r="K869" t="s">
        <v>318</v>
      </c>
      <c r="L869" t="s">
        <v>42</v>
      </c>
      <c r="M869">
        <v>0</v>
      </c>
      <c r="N869">
        <v>0</v>
      </c>
      <c r="O869">
        <f t="shared" si="26"/>
        <v>3</v>
      </c>
      <c r="Q869" t="s">
        <v>55</v>
      </c>
      <c r="S869" t="s">
        <v>67</v>
      </c>
      <c r="U869" t="s">
        <v>68</v>
      </c>
      <c r="W869" t="s">
        <v>318</v>
      </c>
      <c r="AD869" t="s">
        <v>24</v>
      </c>
      <c r="AE869" t="s">
        <v>1026</v>
      </c>
      <c r="AF869" t="s">
        <v>136</v>
      </c>
      <c r="AG869">
        <v>2.5</v>
      </c>
      <c r="AI869" t="s">
        <v>42</v>
      </c>
      <c r="AJ869">
        <v>2.5</v>
      </c>
    </row>
    <row r="870" spans="1:36" x14ac:dyDescent="0.25">
      <c r="A870" t="s">
        <v>696</v>
      </c>
      <c r="F870" t="s">
        <v>696</v>
      </c>
      <c r="G870">
        <v>42440</v>
      </c>
      <c r="I870" t="s">
        <v>1023</v>
      </c>
      <c r="J870" t="s">
        <v>206</v>
      </c>
      <c r="K870" t="s">
        <v>350</v>
      </c>
      <c r="L870" t="s">
        <v>42</v>
      </c>
      <c r="M870">
        <v>0</v>
      </c>
      <c r="N870">
        <v>0</v>
      </c>
      <c r="O870">
        <f t="shared" si="26"/>
        <v>2</v>
      </c>
      <c r="Q870" t="s">
        <v>55</v>
      </c>
      <c r="S870" t="s">
        <v>67</v>
      </c>
      <c r="U870" t="s">
        <v>152</v>
      </c>
      <c r="W870" t="s">
        <v>153</v>
      </c>
      <c r="AD870" t="str">
        <f>INDEX(Rank,MATCH(K870,FinalID,0),1)</f>
        <v>Family</v>
      </c>
      <c r="AE870" t="s">
        <v>1027</v>
      </c>
      <c r="AF870" t="s">
        <v>53</v>
      </c>
      <c r="AG870">
        <v>1.9</v>
      </c>
      <c r="AI870" t="s">
        <v>42</v>
      </c>
      <c r="AJ870">
        <v>1.9</v>
      </c>
    </row>
    <row r="871" spans="1:36" x14ac:dyDescent="0.25">
      <c r="A871" t="s">
        <v>696</v>
      </c>
      <c r="F871" t="s">
        <v>696</v>
      </c>
      <c r="G871">
        <v>42440</v>
      </c>
      <c r="I871" t="s">
        <v>1023</v>
      </c>
      <c r="J871" t="s">
        <v>206</v>
      </c>
      <c r="K871" t="s">
        <v>159</v>
      </c>
      <c r="L871" t="s">
        <v>42</v>
      </c>
      <c r="M871">
        <v>0</v>
      </c>
      <c r="N871">
        <v>0</v>
      </c>
      <c r="O871">
        <f t="shared" si="26"/>
        <v>3</v>
      </c>
      <c r="Q871" t="s">
        <v>55</v>
      </c>
      <c r="S871" t="s">
        <v>67</v>
      </c>
      <c r="U871" t="s">
        <v>152</v>
      </c>
      <c r="W871" t="s">
        <v>159</v>
      </c>
      <c r="AD871" t="s">
        <v>24</v>
      </c>
      <c r="AE871" t="s">
        <v>1029</v>
      </c>
      <c r="AF871" t="s">
        <v>161</v>
      </c>
      <c r="AG871">
        <v>3</v>
      </c>
      <c r="AI871" t="s">
        <v>42</v>
      </c>
      <c r="AJ871">
        <v>3</v>
      </c>
    </row>
    <row r="872" spans="1:36" x14ac:dyDescent="0.25">
      <c r="A872" t="s">
        <v>696</v>
      </c>
      <c r="F872" t="s">
        <v>696</v>
      </c>
      <c r="G872">
        <v>42440</v>
      </c>
      <c r="I872" t="s">
        <v>1023</v>
      </c>
      <c r="J872" t="s">
        <v>206</v>
      </c>
      <c r="K872" t="s">
        <v>449</v>
      </c>
      <c r="L872" t="s">
        <v>42</v>
      </c>
      <c r="M872">
        <v>0</v>
      </c>
      <c r="N872">
        <v>0</v>
      </c>
      <c r="O872">
        <f t="shared" si="26"/>
        <v>3</v>
      </c>
      <c r="Q872" t="s">
        <v>55</v>
      </c>
      <c r="S872" t="s">
        <v>67</v>
      </c>
      <c r="U872" t="s">
        <v>152</v>
      </c>
      <c r="W872" t="s">
        <v>163</v>
      </c>
      <c r="AD872" t="str">
        <f>INDEX(Rank,MATCH(K872,FinalID,0),1)</f>
        <v>Family</v>
      </c>
      <c r="AE872" t="s">
        <v>1027</v>
      </c>
      <c r="AF872" t="s">
        <v>53</v>
      </c>
      <c r="AG872">
        <v>2.5</v>
      </c>
      <c r="AI872" t="s">
        <v>42</v>
      </c>
      <c r="AJ872">
        <v>2.5</v>
      </c>
    </row>
    <row r="873" spans="1:36" x14ac:dyDescent="0.25">
      <c r="A873" t="s">
        <v>696</v>
      </c>
      <c r="F873" t="s">
        <v>696</v>
      </c>
      <c r="G873">
        <v>42440</v>
      </c>
      <c r="I873" t="s">
        <v>1023</v>
      </c>
      <c r="J873" t="s">
        <v>206</v>
      </c>
      <c r="K873" t="s">
        <v>171</v>
      </c>
      <c r="L873" t="s">
        <v>42</v>
      </c>
      <c r="M873">
        <v>0</v>
      </c>
      <c r="N873">
        <v>0</v>
      </c>
      <c r="O873">
        <f t="shared" si="26"/>
        <v>25</v>
      </c>
      <c r="Q873" t="s">
        <v>55</v>
      </c>
      <c r="S873" t="s">
        <v>67</v>
      </c>
      <c r="U873" t="s">
        <v>72</v>
      </c>
      <c r="W873" t="s">
        <v>171</v>
      </c>
      <c r="AD873" t="str">
        <f>INDEX(Rank,MATCH(K873,FinalID,0),1)</f>
        <v>Family</v>
      </c>
      <c r="AE873" t="s">
        <v>1026</v>
      </c>
      <c r="AF873" t="s">
        <v>53</v>
      </c>
      <c r="AG873">
        <v>6.5</v>
      </c>
      <c r="AI873" t="s">
        <v>42</v>
      </c>
      <c r="AJ873">
        <v>6.5</v>
      </c>
    </row>
    <row r="874" spans="1:36" x14ac:dyDescent="0.25">
      <c r="A874" t="s">
        <v>696</v>
      </c>
      <c r="F874" t="s">
        <v>696</v>
      </c>
      <c r="G874">
        <v>42440</v>
      </c>
      <c r="I874" t="s">
        <v>1023</v>
      </c>
      <c r="J874" t="s">
        <v>206</v>
      </c>
      <c r="K874" t="s">
        <v>181</v>
      </c>
      <c r="L874" t="s">
        <v>42</v>
      </c>
      <c r="M874">
        <v>0</v>
      </c>
      <c r="N874">
        <v>0</v>
      </c>
      <c r="O874">
        <f t="shared" si="26"/>
        <v>1</v>
      </c>
      <c r="Q874" t="s">
        <v>55</v>
      </c>
      <c r="S874" t="s">
        <v>67</v>
      </c>
      <c r="U874" t="s">
        <v>72</v>
      </c>
      <c r="W874" t="s">
        <v>181</v>
      </c>
      <c r="AD874" t="str">
        <f>INDEX(Rank,MATCH(K874,FinalID,0),1)</f>
        <v>Family</v>
      </c>
      <c r="AE874" t="s">
        <v>1026</v>
      </c>
      <c r="AF874" t="s">
        <v>53</v>
      </c>
      <c r="AG874">
        <v>1.8</v>
      </c>
      <c r="AI874" t="s">
        <v>42</v>
      </c>
      <c r="AJ874">
        <v>1.8</v>
      </c>
    </row>
    <row r="875" spans="1:36" x14ac:dyDescent="0.25">
      <c r="A875" t="s">
        <v>696</v>
      </c>
      <c r="F875" t="s">
        <v>696</v>
      </c>
      <c r="G875">
        <v>42440</v>
      </c>
      <c r="I875" t="s">
        <v>1023</v>
      </c>
      <c r="J875" t="s">
        <v>206</v>
      </c>
      <c r="K875" t="s">
        <v>451</v>
      </c>
      <c r="L875" t="s">
        <v>42</v>
      </c>
      <c r="M875">
        <v>0</v>
      </c>
      <c r="N875">
        <v>0</v>
      </c>
      <c r="O875">
        <f t="shared" si="26"/>
        <v>1</v>
      </c>
      <c r="Q875" t="s">
        <v>55</v>
      </c>
      <c r="S875" t="s">
        <v>67</v>
      </c>
      <c r="U875" t="s">
        <v>72</v>
      </c>
      <c r="W875" t="s">
        <v>451</v>
      </c>
      <c r="AD875" t="s">
        <v>24</v>
      </c>
      <c r="AE875" t="s">
        <v>1026</v>
      </c>
      <c r="AF875" t="s">
        <v>53</v>
      </c>
      <c r="AG875">
        <v>1.1000000000000001</v>
      </c>
      <c r="AI875" t="s">
        <v>42</v>
      </c>
      <c r="AJ875">
        <v>1.1000000000000001</v>
      </c>
    </row>
    <row r="876" spans="1:36" x14ac:dyDescent="0.25">
      <c r="A876" t="s">
        <v>696</v>
      </c>
      <c r="F876" t="s">
        <v>696</v>
      </c>
      <c r="G876">
        <v>42440</v>
      </c>
      <c r="I876" t="s">
        <v>1023</v>
      </c>
      <c r="J876" t="s">
        <v>206</v>
      </c>
      <c r="K876" t="s">
        <v>360</v>
      </c>
      <c r="L876" t="s">
        <v>42</v>
      </c>
      <c r="M876">
        <v>0</v>
      </c>
      <c r="N876">
        <v>0</v>
      </c>
      <c r="O876">
        <f t="shared" si="26"/>
        <v>7</v>
      </c>
      <c r="Q876" t="s">
        <v>55</v>
      </c>
      <c r="S876" t="s">
        <v>67</v>
      </c>
      <c r="U876" t="s">
        <v>72</v>
      </c>
      <c r="W876" t="s">
        <v>360</v>
      </c>
      <c r="AD876" t="s">
        <v>24</v>
      </c>
      <c r="AE876" t="s">
        <v>1027</v>
      </c>
      <c r="AF876" t="s">
        <v>53</v>
      </c>
      <c r="AG876">
        <v>2.1</v>
      </c>
      <c r="AI876" t="s">
        <v>42</v>
      </c>
      <c r="AJ876">
        <v>2.1</v>
      </c>
    </row>
    <row r="877" spans="1:36" x14ac:dyDescent="0.25">
      <c r="A877" t="s">
        <v>696</v>
      </c>
      <c r="F877" t="s">
        <v>696</v>
      </c>
      <c r="G877">
        <v>42440</v>
      </c>
      <c r="I877" t="s">
        <v>1023</v>
      </c>
      <c r="J877" t="s">
        <v>206</v>
      </c>
      <c r="K877" t="s">
        <v>178</v>
      </c>
      <c r="L877" t="s">
        <v>42</v>
      </c>
      <c r="M877">
        <v>0</v>
      </c>
      <c r="N877">
        <v>0</v>
      </c>
      <c r="O877">
        <f t="shared" si="26"/>
        <v>4</v>
      </c>
      <c r="Q877" t="s">
        <v>55</v>
      </c>
      <c r="S877" t="s">
        <v>67</v>
      </c>
      <c r="U877" t="s">
        <v>72</v>
      </c>
      <c r="W877" t="s">
        <v>178</v>
      </c>
      <c r="AD877" t="s">
        <v>24</v>
      </c>
      <c r="AE877" t="s">
        <v>1028</v>
      </c>
      <c r="AF877" t="s">
        <v>53</v>
      </c>
      <c r="AG877">
        <v>2.7</v>
      </c>
      <c r="AI877" t="s">
        <v>42</v>
      </c>
      <c r="AJ877">
        <v>2.7</v>
      </c>
    </row>
    <row r="878" spans="1:36" x14ac:dyDescent="0.25">
      <c r="A878" t="s">
        <v>696</v>
      </c>
      <c r="F878" t="s">
        <v>696</v>
      </c>
      <c r="G878">
        <v>42440</v>
      </c>
      <c r="I878" t="s">
        <v>1023</v>
      </c>
      <c r="J878" t="s">
        <v>206</v>
      </c>
      <c r="K878" t="s">
        <v>86</v>
      </c>
      <c r="L878" t="s">
        <v>42</v>
      </c>
      <c r="M878">
        <v>0</v>
      </c>
      <c r="N878">
        <v>0</v>
      </c>
      <c r="O878">
        <f t="shared" si="26"/>
        <v>28</v>
      </c>
      <c r="Q878" t="s">
        <v>55</v>
      </c>
      <c r="S878" t="s">
        <v>67</v>
      </c>
      <c r="U878" t="s">
        <v>80</v>
      </c>
      <c r="W878" t="s">
        <v>86</v>
      </c>
      <c r="AD878" t="s">
        <v>24</v>
      </c>
      <c r="AG878">
        <v>5.9</v>
      </c>
      <c r="AI878" t="s">
        <v>42</v>
      </c>
      <c r="AJ878">
        <v>5.9</v>
      </c>
    </row>
    <row r="879" spans="1:36" x14ac:dyDescent="0.25">
      <c r="A879" t="s">
        <v>696</v>
      </c>
      <c r="F879" t="s">
        <v>696</v>
      </c>
      <c r="G879">
        <v>42440</v>
      </c>
      <c r="I879" t="s">
        <v>1023</v>
      </c>
      <c r="J879" t="s">
        <v>206</v>
      </c>
      <c r="K879" t="s">
        <v>199</v>
      </c>
      <c r="L879" t="s">
        <v>42</v>
      </c>
      <c r="M879">
        <v>0</v>
      </c>
      <c r="N879">
        <v>0</v>
      </c>
      <c r="O879">
        <f t="shared" si="26"/>
        <v>8</v>
      </c>
      <c r="Q879" t="s">
        <v>55</v>
      </c>
      <c r="S879" t="s">
        <v>67</v>
      </c>
      <c r="U879" t="s">
        <v>80</v>
      </c>
      <c r="W879" t="s">
        <v>199</v>
      </c>
      <c r="AD879" t="s">
        <v>24</v>
      </c>
      <c r="AE879" t="s">
        <v>1026</v>
      </c>
      <c r="AF879" t="s">
        <v>53</v>
      </c>
      <c r="AG879">
        <v>2.4</v>
      </c>
      <c r="AI879" t="s">
        <v>42</v>
      </c>
      <c r="AJ879">
        <v>2.4</v>
      </c>
    </row>
    <row r="880" spans="1:36" x14ac:dyDescent="0.25">
      <c r="A880" t="s">
        <v>696</v>
      </c>
      <c r="F880" t="s">
        <v>696</v>
      </c>
      <c r="G880">
        <v>42440</v>
      </c>
      <c r="I880" t="s">
        <v>1023</v>
      </c>
      <c r="J880" t="s">
        <v>206</v>
      </c>
      <c r="K880" t="s">
        <v>203</v>
      </c>
      <c r="L880" t="s">
        <v>42</v>
      </c>
      <c r="M880">
        <v>0</v>
      </c>
      <c r="N880">
        <v>0</v>
      </c>
      <c r="O880">
        <f t="shared" si="26"/>
        <v>2</v>
      </c>
      <c r="Q880" t="s">
        <v>55</v>
      </c>
      <c r="S880" t="s">
        <v>67</v>
      </c>
      <c r="U880" t="s">
        <v>80</v>
      </c>
      <c r="W880" t="s">
        <v>203</v>
      </c>
      <c r="AD880" t="s">
        <v>24</v>
      </c>
      <c r="AE880" t="s">
        <v>1025</v>
      </c>
      <c r="AF880" t="s">
        <v>53</v>
      </c>
      <c r="AG880">
        <v>8</v>
      </c>
      <c r="AI880" t="s">
        <v>42</v>
      </c>
      <c r="AJ880">
        <v>8</v>
      </c>
    </row>
    <row r="881" spans="1:36" x14ac:dyDescent="0.25">
      <c r="A881" t="s">
        <v>696</v>
      </c>
      <c r="F881" t="s">
        <v>696</v>
      </c>
      <c r="G881">
        <v>42440</v>
      </c>
      <c r="I881" t="s">
        <v>1023</v>
      </c>
      <c r="J881" t="s">
        <v>206</v>
      </c>
      <c r="K881" t="s">
        <v>134</v>
      </c>
      <c r="L881" t="s">
        <v>42</v>
      </c>
      <c r="M881">
        <v>0</v>
      </c>
      <c r="N881">
        <v>0</v>
      </c>
      <c r="O881">
        <f t="shared" si="26"/>
        <v>1</v>
      </c>
      <c r="Q881" t="s">
        <v>55</v>
      </c>
      <c r="S881" t="s">
        <v>67</v>
      </c>
      <c r="U881" t="s">
        <v>68</v>
      </c>
      <c r="W881" t="s">
        <v>135</v>
      </c>
      <c r="AD881" t="str">
        <f>INDEX(Rank,MATCH(K881,FinalID,0),1)</f>
        <v>Family</v>
      </c>
      <c r="AE881" t="s">
        <v>1025</v>
      </c>
      <c r="AF881" t="s">
        <v>136</v>
      </c>
      <c r="AG881">
        <v>1.7</v>
      </c>
      <c r="AI881" t="s">
        <v>42</v>
      </c>
      <c r="AJ881">
        <v>1.7</v>
      </c>
    </row>
    <row r="882" spans="1:36" x14ac:dyDescent="0.25">
      <c r="A882" t="s">
        <v>696</v>
      </c>
      <c r="F882" t="s">
        <v>696</v>
      </c>
      <c r="G882">
        <v>42440</v>
      </c>
      <c r="I882" t="s">
        <v>1023</v>
      </c>
      <c r="J882" t="s">
        <v>206</v>
      </c>
      <c r="K882" t="s">
        <v>138</v>
      </c>
      <c r="L882" t="s">
        <v>42</v>
      </c>
      <c r="M882">
        <v>0</v>
      </c>
      <c r="N882">
        <v>0</v>
      </c>
      <c r="O882">
        <f t="shared" si="26"/>
        <v>20</v>
      </c>
      <c r="Q882" t="s">
        <v>55</v>
      </c>
      <c r="S882" t="s">
        <v>67</v>
      </c>
      <c r="U882" t="s">
        <v>68</v>
      </c>
      <c r="W882" t="s">
        <v>138</v>
      </c>
      <c r="AD882" t="s">
        <v>24</v>
      </c>
      <c r="AE882" t="s">
        <v>1025</v>
      </c>
      <c r="AF882" t="s">
        <v>140</v>
      </c>
      <c r="AG882">
        <v>2.2999999999999998</v>
      </c>
      <c r="AI882" t="s">
        <v>42</v>
      </c>
      <c r="AJ882">
        <v>2.2999999999999998</v>
      </c>
    </row>
    <row r="883" spans="1:36" x14ac:dyDescent="0.25">
      <c r="A883" t="s">
        <v>696</v>
      </c>
      <c r="F883" t="s">
        <v>696</v>
      </c>
      <c r="G883">
        <v>42440</v>
      </c>
      <c r="I883" t="s">
        <v>1023</v>
      </c>
      <c r="J883" t="s">
        <v>206</v>
      </c>
      <c r="K883" t="s">
        <v>142</v>
      </c>
      <c r="L883" t="s">
        <v>42</v>
      </c>
      <c r="M883">
        <v>0</v>
      </c>
      <c r="N883">
        <v>0</v>
      </c>
      <c r="O883">
        <f t="shared" si="26"/>
        <v>7</v>
      </c>
      <c r="Q883" t="s">
        <v>55</v>
      </c>
      <c r="S883" t="s">
        <v>67</v>
      </c>
      <c r="U883" t="s">
        <v>68</v>
      </c>
      <c r="W883" t="s">
        <v>142</v>
      </c>
      <c r="AD883" t="str">
        <f>INDEX(Rank,MATCH(K883,FinalID,0),1)</f>
        <v>Family</v>
      </c>
      <c r="AE883" t="s">
        <v>1028</v>
      </c>
      <c r="AF883" t="s">
        <v>53</v>
      </c>
      <c r="AG883">
        <v>1.7</v>
      </c>
      <c r="AI883" t="s">
        <v>42</v>
      </c>
      <c r="AJ883">
        <v>1.7</v>
      </c>
    </row>
    <row r="884" spans="1:36" x14ac:dyDescent="0.25">
      <c r="A884" t="s">
        <v>696</v>
      </c>
      <c r="F884" t="s">
        <v>696</v>
      </c>
      <c r="G884">
        <v>42440</v>
      </c>
      <c r="I884" t="s">
        <v>1023</v>
      </c>
      <c r="J884" t="s">
        <v>206</v>
      </c>
      <c r="K884" t="s">
        <v>146</v>
      </c>
      <c r="L884" t="s">
        <v>42</v>
      </c>
      <c r="M884">
        <v>0</v>
      </c>
      <c r="N884">
        <v>0</v>
      </c>
      <c r="O884">
        <f t="shared" si="26"/>
        <v>1</v>
      </c>
      <c r="Q884" t="s">
        <v>55</v>
      </c>
      <c r="S884" t="s">
        <v>67</v>
      </c>
      <c r="U884" t="s">
        <v>68</v>
      </c>
      <c r="W884" t="s">
        <v>146</v>
      </c>
      <c r="AD884" t="s">
        <v>24</v>
      </c>
      <c r="AE884" t="s">
        <v>1025</v>
      </c>
      <c r="AF884" t="s">
        <v>148</v>
      </c>
      <c r="AG884">
        <v>3.9</v>
      </c>
      <c r="AI884" t="s">
        <v>42</v>
      </c>
      <c r="AJ884">
        <v>3.9</v>
      </c>
    </row>
    <row r="885" spans="1:36" x14ac:dyDescent="0.25">
      <c r="A885" t="s">
        <v>696</v>
      </c>
      <c r="F885" t="s">
        <v>696</v>
      </c>
      <c r="G885">
        <v>42440</v>
      </c>
      <c r="I885" t="s">
        <v>1023</v>
      </c>
      <c r="J885" t="s">
        <v>206</v>
      </c>
      <c r="K885" t="s">
        <v>530</v>
      </c>
      <c r="L885" t="s">
        <v>42</v>
      </c>
      <c r="M885">
        <v>0</v>
      </c>
      <c r="N885">
        <v>0</v>
      </c>
      <c r="O885">
        <f t="shared" si="26"/>
        <v>1</v>
      </c>
      <c r="Q885" t="s">
        <v>55</v>
      </c>
      <c r="S885" t="s">
        <v>67</v>
      </c>
      <c r="U885" t="s">
        <v>220</v>
      </c>
      <c r="W885" t="s">
        <v>530</v>
      </c>
      <c r="AD885" t="s">
        <v>24</v>
      </c>
      <c r="AE885" t="s">
        <v>1028</v>
      </c>
      <c r="AF885" t="s">
        <v>53</v>
      </c>
      <c r="AG885">
        <v>6.4</v>
      </c>
      <c r="AI885" t="s">
        <v>42</v>
      </c>
      <c r="AJ885">
        <v>6.4</v>
      </c>
    </row>
    <row r="886" spans="1:36" x14ac:dyDescent="0.25">
      <c r="A886" t="s">
        <v>697</v>
      </c>
      <c r="F886" t="s">
        <v>697</v>
      </c>
      <c r="G886">
        <v>42471</v>
      </c>
      <c r="I886" t="s">
        <v>1023</v>
      </c>
      <c r="J886" t="s">
        <v>206</v>
      </c>
      <c r="K886" t="s">
        <v>242</v>
      </c>
      <c r="L886" t="s">
        <v>42</v>
      </c>
      <c r="M886">
        <v>0</v>
      </c>
      <c r="N886">
        <v>0</v>
      </c>
      <c r="O886">
        <f t="shared" si="26"/>
        <v>1</v>
      </c>
      <c r="Q886" t="s">
        <v>44</v>
      </c>
      <c r="S886" t="s">
        <v>45</v>
      </c>
      <c r="U886" t="s">
        <v>243</v>
      </c>
      <c r="W886" t="s">
        <v>244</v>
      </c>
      <c r="AD886" t="str">
        <f>INDEX(Rank,MATCH(K886,FinalID,0),1)</f>
        <v>Family</v>
      </c>
      <c r="AE886" t="s">
        <v>1025</v>
      </c>
      <c r="AF886" t="s">
        <v>49</v>
      </c>
      <c r="AG886">
        <v>6.6</v>
      </c>
      <c r="AI886" t="s">
        <v>42</v>
      </c>
      <c r="AJ886">
        <v>6.6</v>
      </c>
    </row>
    <row r="887" spans="1:36" x14ac:dyDescent="0.25">
      <c r="A887" t="s">
        <v>697</v>
      </c>
      <c r="F887" t="s">
        <v>697</v>
      </c>
      <c r="G887">
        <v>42471</v>
      </c>
      <c r="I887" t="s">
        <v>1023</v>
      </c>
      <c r="J887" t="s">
        <v>206</v>
      </c>
      <c r="K887" t="s">
        <v>50</v>
      </c>
      <c r="L887" t="s">
        <v>42</v>
      </c>
      <c r="M887">
        <v>0</v>
      </c>
      <c r="N887">
        <v>0</v>
      </c>
      <c r="O887">
        <f t="shared" si="26"/>
        <v>1</v>
      </c>
      <c r="Q887" t="s">
        <v>44</v>
      </c>
      <c r="S887" t="s">
        <v>45</v>
      </c>
      <c r="U887" t="s">
        <v>51</v>
      </c>
      <c r="W887" t="s">
        <v>52</v>
      </c>
      <c r="AD887" t="s">
        <v>24</v>
      </c>
      <c r="AE887" t="s">
        <v>1025</v>
      </c>
      <c r="AF887" t="s">
        <v>53</v>
      </c>
      <c r="AG887">
        <v>8.4</v>
      </c>
      <c r="AI887" t="s">
        <v>42</v>
      </c>
      <c r="AJ887">
        <v>8.4</v>
      </c>
    </row>
    <row r="888" spans="1:36" x14ac:dyDescent="0.25">
      <c r="A888" t="s">
        <v>697</v>
      </c>
      <c r="F888" t="s">
        <v>697</v>
      </c>
      <c r="G888">
        <v>42471</v>
      </c>
      <c r="I888" t="s">
        <v>1023</v>
      </c>
      <c r="J888" t="s">
        <v>206</v>
      </c>
      <c r="K888" t="s">
        <v>131</v>
      </c>
      <c r="L888" t="s">
        <v>42</v>
      </c>
      <c r="M888">
        <v>0</v>
      </c>
      <c r="N888">
        <v>0</v>
      </c>
      <c r="O888">
        <f t="shared" si="26"/>
        <v>1</v>
      </c>
      <c r="Q888" t="s">
        <v>55</v>
      </c>
      <c r="S888" t="s">
        <v>67</v>
      </c>
      <c r="U888" t="s">
        <v>68</v>
      </c>
      <c r="W888" t="s">
        <v>131</v>
      </c>
      <c r="AD888" t="s">
        <v>24</v>
      </c>
      <c r="AE888" t="s">
        <v>1025</v>
      </c>
      <c r="AF888" t="s">
        <v>133</v>
      </c>
      <c r="AG888">
        <v>2.6</v>
      </c>
      <c r="AI888" t="s">
        <v>42</v>
      </c>
      <c r="AJ888">
        <v>2.6</v>
      </c>
    </row>
    <row r="889" spans="1:36" x14ac:dyDescent="0.25">
      <c r="A889" t="s">
        <v>697</v>
      </c>
      <c r="F889" t="s">
        <v>697</v>
      </c>
      <c r="G889">
        <v>42471</v>
      </c>
      <c r="I889" t="s">
        <v>1023</v>
      </c>
      <c r="J889" t="s">
        <v>206</v>
      </c>
      <c r="K889" t="s">
        <v>138</v>
      </c>
      <c r="L889" t="s">
        <v>42</v>
      </c>
      <c r="M889">
        <v>0</v>
      </c>
      <c r="N889">
        <v>0</v>
      </c>
      <c r="O889">
        <f t="shared" si="26"/>
        <v>23</v>
      </c>
      <c r="Q889" t="s">
        <v>55</v>
      </c>
      <c r="S889" t="s">
        <v>67</v>
      </c>
      <c r="U889" t="s">
        <v>68</v>
      </c>
      <c r="W889" t="s">
        <v>138</v>
      </c>
      <c r="AD889" t="s">
        <v>24</v>
      </c>
      <c r="AE889" t="s">
        <v>1025</v>
      </c>
      <c r="AF889" t="s">
        <v>140</v>
      </c>
      <c r="AG889">
        <v>2.2999999999999998</v>
      </c>
      <c r="AI889" t="s">
        <v>42</v>
      </c>
      <c r="AJ889">
        <v>2.2999999999999998</v>
      </c>
    </row>
    <row r="890" spans="1:36" x14ac:dyDescent="0.25">
      <c r="A890" t="s">
        <v>697</v>
      </c>
      <c r="F890" t="s">
        <v>697</v>
      </c>
      <c r="G890">
        <v>42471</v>
      </c>
      <c r="I890" t="s">
        <v>1023</v>
      </c>
      <c r="J890" t="s">
        <v>206</v>
      </c>
      <c r="K890" t="s">
        <v>146</v>
      </c>
      <c r="L890" t="s">
        <v>42</v>
      </c>
      <c r="M890">
        <v>0</v>
      </c>
      <c r="N890">
        <v>0</v>
      </c>
      <c r="O890">
        <f t="shared" si="26"/>
        <v>12</v>
      </c>
      <c r="Q890" t="s">
        <v>55</v>
      </c>
      <c r="S890" t="s">
        <v>67</v>
      </c>
      <c r="U890" t="s">
        <v>68</v>
      </c>
      <c r="W890" t="s">
        <v>146</v>
      </c>
      <c r="AD890" t="s">
        <v>24</v>
      </c>
      <c r="AE890" t="s">
        <v>1025</v>
      </c>
      <c r="AF890" t="s">
        <v>148</v>
      </c>
      <c r="AG890">
        <v>3.9</v>
      </c>
      <c r="AI890" t="s">
        <v>42</v>
      </c>
      <c r="AJ890">
        <v>3.9</v>
      </c>
    </row>
    <row r="891" spans="1:36" x14ac:dyDescent="0.25">
      <c r="A891" t="s">
        <v>697</v>
      </c>
      <c r="F891" t="s">
        <v>697</v>
      </c>
      <c r="G891">
        <v>42471</v>
      </c>
      <c r="I891" t="s">
        <v>1023</v>
      </c>
      <c r="J891" t="s">
        <v>206</v>
      </c>
      <c r="K891" t="s">
        <v>351</v>
      </c>
      <c r="L891" t="s">
        <v>42</v>
      </c>
      <c r="M891">
        <v>0</v>
      </c>
      <c r="N891">
        <v>0</v>
      </c>
      <c r="O891">
        <f t="shared" si="26"/>
        <v>2</v>
      </c>
      <c r="Q891" t="s">
        <v>55</v>
      </c>
      <c r="S891" t="s">
        <v>67</v>
      </c>
      <c r="U891" t="s">
        <v>152</v>
      </c>
      <c r="W891" t="s">
        <v>156</v>
      </c>
      <c r="AD891" t="s">
        <v>24</v>
      </c>
      <c r="AE891" t="s">
        <v>1029</v>
      </c>
      <c r="AF891" t="s">
        <v>53</v>
      </c>
      <c r="AG891">
        <v>0.4</v>
      </c>
      <c r="AI891" t="s">
        <v>42</v>
      </c>
      <c r="AJ891">
        <v>0.4</v>
      </c>
    </row>
    <row r="892" spans="1:36" x14ac:dyDescent="0.25">
      <c r="A892" t="s">
        <v>697</v>
      </c>
      <c r="F892" t="s">
        <v>697</v>
      </c>
      <c r="G892">
        <v>42471</v>
      </c>
      <c r="I892" t="s">
        <v>1023</v>
      </c>
      <c r="J892" t="s">
        <v>206</v>
      </c>
      <c r="K892" t="s">
        <v>167</v>
      </c>
      <c r="L892" t="s">
        <v>42</v>
      </c>
      <c r="M892">
        <v>0</v>
      </c>
      <c r="N892">
        <v>0</v>
      </c>
      <c r="O892">
        <f t="shared" si="26"/>
        <v>2</v>
      </c>
      <c r="Q892" t="s">
        <v>55</v>
      </c>
      <c r="S892" t="s">
        <v>67</v>
      </c>
      <c r="U892" t="s">
        <v>152</v>
      </c>
      <c r="W892" t="s">
        <v>167</v>
      </c>
      <c r="AD892" t="str">
        <f>INDEX(Rank,MATCH(K892,FinalID,0),1)</f>
        <v>Family</v>
      </c>
      <c r="AE892" t="s">
        <v>1027</v>
      </c>
      <c r="AF892" t="s">
        <v>169</v>
      </c>
      <c r="AG892">
        <v>2.4</v>
      </c>
      <c r="AI892" t="s">
        <v>42</v>
      </c>
      <c r="AJ892">
        <v>2.4</v>
      </c>
    </row>
    <row r="893" spans="1:36" x14ac:dyDescent="0.25">
      <c r="A893" t="s">
        <v>697</v>
      </c>
      <c r="F893" t="s">
        <v>697</v>
      </c>
      <c r="G893">
        <v>42471</v>
      </c>
      <c r="I893" t="s">
        <v>1023</v>
      </c>
      <c r="J893" t="s">
        <v>206</v>
      </c>
      <c r="K893" t="s">
        <v>171</v>
      </c>
      <c r="L893" t="s">
        <v>42</v>
      </c>
      <c r="M893">
        <v>0</v>
      </c>
      <c r="N893">
        <v>0</v>
      </c>
      <c r="O893">
        <f t="shared" si="26"/>
        <v>6</v>
      </c>
      <c r="Q893" t="s">
        <v>55</v>
      </c>
      <c r="S893" t="s">
        <v>67</v>
      </c>
      <c r="U893" t="s">
        <v>72</v>
      </c>
      <c r="W893" t="s">
        <v>171</v>
      </c>
      <c r="AD893" t="str">
        <f>INDEX(Rank,MATCH(K893,FinalID,0),1)</f>
        <v>Family</v>
      </c>
      <c r="AE893" t="s">
        <v>1026</v>
      </c>
      <c r="AF893" t="s">
        <v>53</v>
      </c>
      <c r="AG893">
        <v>6.5</v>
      </c>
      <c r="AI893" t="s">
        <v>42</v>
      </c>
      <c r="AJ893">
        <v>6.5</v>
      </c>
    </row>
    <row r="894" spans="1:36" x14ac:dyDescent="0.25">
      <c r="A894" t="s">
        <v>697</v>
      </c>
      <c r="F894" t="s">
        <v>697</v>
      </c>
      <c r="G894">
        <v>42471</v>
      </c>
      <c r="I894" t="s">
        <v>1023</v>
      </c>
      <c r="J894" t="s">
        <v>206</v>
      </c>
      <c r="K894" t="s">
        <v>270</v>
      </c>
      <c r="L894" t="s">
        <v>42</v>
      </c>
      <c r="M894">
        <v>0</v>
      </c>
      <c r="N894">
        <v>0</v>
      </c>
      <c r="O894">
        <f t="shared" si="26"/>
        <v>3</v>
      </c>
      <c r="Q894" t="s">
        <v>55</v>
      </c>
      <c r="S894" t="s">
        <v>67</v>
      </c>
      <c r="U894" t="s">
        <v>72</v>
      </c>
      <c r="W894" t="s">
        <v>270</v>
      </c>
      <c r="AD894" t="str">
        <f>INDEX(Rank,MATCH(K894,FinalID,0),1)</f>
        <v>Family</v>
      </c>
      <c r="AE894" t="s">
        <v>1029</v>
      </c>
      <c r="AF894" t="s">
        <v>271</v>
      </c>
      <c r="AG894">
        <v>3.4</v>
      </c>
      <c r="AI894" t="s">
        <v>42</v>
      </c>
      <c r="AJ894">
        <v>3.4</v>
      </c>
    </row>
    <row r="895" spans="1:36" x14ac:dyDescent="0.25">
      <c r="A895" t="s">
        <v>697</v>
      </c>
      <c r="F895" t="s">
        <v>697</v>
      </c>
      <c r="G895">
        <v>42471</v>
      </c>
      <c r="I895" t="s">
        <v>1023</v>
      </c>
      <c r="J895" t="s">
        <v>206</v>
      </c>
      <c r="K895" t="s">
        <v>181</v>
      </c>
      <c r="L895" t="s">
        <v>42</v>
      </c>
      <c r="M895">
        <v>0</v>
      </c>
      <c r="N895">
        <v>0</v>
      </c>
      <c r="O895">
        <f t="shared" si="26"/>
        <v>1</v>
      </c>
      <c r="Q895" t="s">
        <v>55</v>
      </c>
      <c r="S895" t="s">
        <v>67</v>
      </c>
      <c r="U895" t="s">
        <v>72</v>
      </c>
      <c r="W895" t="s">
        <v>181</v>
      </c>
      <c r="AD895" t="str">
        <f>INDEX(Rank,MATCH(K895,FinalID,0),1)</f>
        <v>Family</v>
      </c>
      <c r="AE895" t="s">
        <v>1026</v>
      </c>
      <c r="AF895" t="s">
        <v>53</v>
      </c>
      <c r="AG895">
        <v>1.8</v>
      </c>
      <c r="AI895" t="s">
        <v>42</v>
      </c>
      <c r="AJ895">
        <v>1.8</v>
      </c>
    </row>
    <row r="896" spans="1:36" x14ac:dyDescent="0.25">
      <c r="A896" t="s">
        <v>697</v>
      </c>
      <c r="F896" t="s">
        <v>697</v>
      </c>
      <c r="G896">
        <v>42471</v>
      </c>
      <c r="I896" t="s">
        <v>1023</v>
      </c>
      <c r="J896" t="s">
        <v>206</v>
      </c>
      <c r="K896" t="s">
        <v>221</v>
      </c>
      <c r="L896" t="s">
        <v>42</v>
      </c>
      <c r="M896">
        <v>0</v>
      </c>
      <c r="N896">
        <v>0</v>
      </c>
      <c r="O896">
        <f t="shared" si="26"/>
        <v>3</v>
      </c>
      <c r="Q896" t="s">
        <v>55</v>
      </c>
      <c r="S896" t="s">
        <v>67</v>
      </c>
      <c r="U896" t="s">
        <v>220</v>
      </c>
      <c r="W896" t="s">
        <v>221</v>
      </c>
      <c r="AD896" t="str">
        <f>INDEX(Rank,MATCH(K896,FinalID,0),1)</f>
        <v>Family</v>
      </c>
      <c r="AE896" t="s">
        <v>1028</v>
      </c>
      <c r="AF896" t="s">
        <v>53</v>
      </c>
      <c r="AG896">
        <v>7.1</v>
      </c>
      <c r="AI896" t="s">
        <v>42</v>
      </c>
      <c r="AJ896">
        <v>7.1</v>
      </c>
    </row>
    <row r="897" spans="1:36" x14ac:dyDescent="0.25">
      <c r="A897" t="s">
        <v>697</v>
      </c>
      <c r="F897" t="s">
        <v>697</v>
      </c>
      <c r="G897">
        <v>42471</v>
      </c>
      <c r="I897" t="s">
        <v>1023</v>
      </c>
      <c r="J897" t="s">
        <v>206</v>
      </c>
      <c r="K897" t="s">
        <v>86</v>
      </c>
      <c r="L897" t="s">
        <v>42</v>
      </c>
      <c r="M897">
        <v>0</v>
      </c>
      <c r="N897">
        <v>0</v>
      </c>
      <c r="O897">
        <f t="shared" si="26"/>
        <v>51</v>
      </c>
      <c r="Q897" t="s">
        <v>55</v>
      </c>
      <c r="S897" t="s">
        <v>67</v>
      </c>
      <c r="U897" t="s">
        <v>80</v>
      </c>
      <c r="W897" t="s">
        <v>86</v>
      </c>
      <c r="AD897" t="s">
        <v>24</v>
      </c>
      <c r="AG897">
        <v>5.9</v>
      </c>
      <c r="AI897" t="s">
        <v>42</v>
      </c>
      <c r="AJ897">
        <v>5.9</v>
      </c>
    </row>
    <row r="898" spans="1:36" x14ac:dyDescent="0.25">
      <c r="A898" t="s">
        <v>697</v>
      </c>
      <c r="F898" t="s">
        <v>697</v>
      </c>
      <c r="G898">
        <v>42471</v>
      </c>
      <c r="I898" t="s">
        <v>1023</v>
      </c>
      <c r="J898" t="s">
        <v>206</v>
      </c>
      <c r="K898" t="s">
        <v>279</v>
      </c>
      <c r="L898" t="s">
        <v>42</v>
      </c>
      <c r="M898">
        <v>0</v>
      </c>
      <c r="N898">
        <v>0</v>
      </c>
      <c r="O898">
        <f t="shared" ref="O898:O961" si="29">SUMIFS(Count,StationID,A898,SampleID,F898,CollDate,G898,ModTaxa,K898)</f>
        <v>4</v>
      </c>
      <c r="Q898" t="s">
        <v>55</v>
      </c>
      <c r="S898" t="s">
        <v>67</v>
      </c>
      <c r="U898" t="s">
        <v>80</v>
      </c>
      <c r="W898" t="s">
        <v>279</v>
      </c>
      <c r="AD898" t="str">
        <f>INDEX(Rank,MATCH(K898,FinalID,0),1)</f>
        <v>Family</v>
      </c>
      <c r="AE898" t="s">
        <v>1027</v>
      </c>
      <c r="AF898" t="s">
        <v>53</v>
      </c>
      <c r="AG898">
        <v>7.4</v>
      </c>
      <c r="AI898" t="s">
        <v>42</v>
      </c>
      <c r="AJ898">
        <v>7.4</v>
      </c>
    </row>
    <row r="899" spans="1:36" x14ac:dyDescent="0.25">
      <c r="A899" t="s">
        <v>697</v>
      </c>
      <c r="F899" t="s">
        <v>697</v>
      </c>
      <c r="G899">
        <v>42471</v>
      </c>
      <c r="I899" t="s">
        <v>1023</v>
      </c>
      <c r="J899" t="s">
        <v>206</v>
      </c>
      <c r="K899" t="s">
        <v>203</v>
      </c>
      <c r="L899" t="s">
        <v>42</v>
      </c>
      <c r="M899">
        <v>0</v>
      </c>
      <c r="N899">
        <v>0</v>
      </c>
      <c r="O899">
        <f t="shared" si="29"/>
        <v>6</v>
      </c>
      <c r="Q899" t="s">
        <v>55</v>
      </c>
      <c r="S899" t="s">
        <v>67</v>
      </c>
      <c r="U899" t="s">
        <v>80</v>
      </c>
      <c r="W899" t="s">
        <v>203</v>
      </c>
      <c r="AD899" t="s">
        <v>24</v>
      </c>
      <c r="AE899" t="s">
        <v>1025</v>
      </c>
      <c r="AF899" t="s">
        <v>53</v>
      </c>
      <c r="AG899">
        <v>8</v>
      </c>
      <c r="AI899" t="s">
        <v>42</v>
      </c>
      <c r="AJ899">
        <v>8</v>
      </c>
    </row>
    <row r="900" spans="1:36" x14ac:dyDescent="0.25">
      <c r="A900" t="s">
        <v>698</v>
      </c>
      <c r="F900" t="s">
        <v>698</v>
      </c>
      <c r="G900">
        <v>42440</v>
      </c>
      <c r="I900" t="s">
        <v>1023</v>
      </c>
      <c r="J900" t="s">
        <v>206</v>
      </c>
      <c r="K900" t="s">
        <v>138</v>
      </c>
      <c r="L900" t="s">
        <v>42</v>
      </c>
      <c r="M900">
        <v>0</v>
      </c>
      <c r="N900">
        <v>0</v>
      </c>
      <c r="O900">
        <f t="shared" si="29"/>
        <v>31</v>
      </c>
      <c r="Q900" t="s">
        <v>55</v>
      </c>
      <c r="S900" t="s">
        <v>67</v>
      </c>
      <c r="U900" t="s">
        <v>68</v>
      </c>
      <c r="W900" t="s">
        <v>138</v>
      </c>
      <c r="AD900" t="s">
        <v>24</v>
      </c>
      <c r="AE900" t="s">
        <v>1025</v>
      </c>
      <c r="AF900" t="s">
        <v>140</v>
      </c>
      <c r="AG900">
        <v>2.2999999999999998</v>
      </c>
      <c r="AI900" t="s">
        <v>42</v>
      </c>
      <c r="AJ900">
        <v>2.2999999999999998</v>
      </c>
    </row>
    <row r="901" spans="1:36" x14ac:dyDescent="0.25">
      <c r="A901" t="s">
        <v>698</v>
      </c>
      <c r="F901" t="s">
        <v>698</v>
      </c>
      <c r="G901">
        <v>42440</v>
      </c>
      <c r="I901" t="s">
        <v>1023</v>
      </c>
      <c r="J901" t="s">
        <v>206</v>
      </c>
      <c r="K901" t="s">
        <v>142</v>
      </c>
      <c r="L901" t="s">
        <v>42</v>
      </c>
      <c r="M901">
        <v>0</v>
      </c>
      <c r="N901">
        <v>0</v>
      </c>
      <c r="O901">
        <f t="shared" si="29"/>
        <v>3</v>
      </c>
      <c r="Q901" t="s">
        <v>55</v>
      </c>
      <c r="S901" t="s">
        <v>67</v>
      </c>
      <c r="U901" t="s">
        <v>68</v>
      </c>
      <c r="W901" t="s">
        <v>142</v>
      </c>
      <c r="AD901" t="str">
        <f>INDEX(Rank,MATCH(K901,FinalID,0),1)</f>
        <v>Family</v>
      </c>
      <c r="AE901" t="s">
        <v>1028</v>
      </c>
      <c r="AF901" t="s">
        <v>53</v>
      </c>
      <c r="AG901">
        <v>1.7</v>
      </c>
      <c r="AI901" t="s">
        <v>42</v>
      </c>
      <c r="AJ901">
        <v>1.7</v>
      </c>
    </row>
    <row r="902" spans="1:36" x14ac:dyDescent="0.25">
      <c r="A902" t="s">
        <v>698</v>
      </c>
      <c r="F902" t="s">
        <v>698</v>
      </c>
      <c r="G902">
        <v>42440</v>
      </c>
      <c r="I902" t="s">
        <v>1023</v>
      </c>
      <c r="J902" t="s">
        <v>206</v>
      </c>
      <c r="K902" t="s">
        <v>146</v>
      </c>
      <c r="L902" t="s">
        <v>42</v>
      </c>
      <c r="M902">
        <v>0</v>
      </c>
      <c r="N902">
        <v>0</v>
      </c>
      <c r="O902">
        <f t="shared" si="29"/>
        <v>1</v>
      </c>
      <c r="Q902" t="s">
        <v>55</v>
      </c>
      <c r="S902" t="s">
        <v>67</v>
      </c>
      <c r="U902" t="s">
        <v>68</v>
      </c>
      <c r="W902" t="s">
        <v>146</v>
      </c>
      <c r="AD902" t="s">
        <v>24</v>
      </c>
      <c r="AE902" t="s">
        <v>1025</v>
      </c>
      <c r="AF902" t="s">
        <v>148</v>
      </c>
      <c r="AG902">
        <v>3.9</v>
      </c>
      <c r="AI902" t="s">
        <v>42</v>
      </c>
      <c r="AJ902">
        <v>3.9</v>
      </c>
    </row>
    <row r="903" spans="1:36" x14ac:dyDescent="0.25">
      <c r="A903" t="s">
        <v>698</v>
      </c>
      <c r="F903" t="s">
        <v>698</v>
      </c>
      <c r="G903">
        <v>42440</v>
      </c>
      <c r="I903" t="s">
        <v>1023</v>
      </c>
      <c r="J903" t="s">
        <v>206</v>
      </c>
      <c r="K903" t="s">
        <v>318</v>
      </c>
      <c r="L903" t="s">
        <v>42</v>
      </c>
      <c r="M903">
        <v>0</v>
      </c>
      <c r="N903">
        <v>0</v>
      </c>
      <c r="O903">
        <f t="shared" si="29"/>
        <v>8</v>
      </c>
      <c r="Q903" t="s">
        <v>55</v>
      </c>
      <c r="S903" t="s">
        <v>67</v>
      </c>
      <c r="U903" t="s">
        <v>68</v>
      </c>
      <c r="W903" t="s">
        <v>318</v>
      </c>
      <c r="AD903" t="s">
        <v>24</v>
      </c>
      <c r="AE903" t="s">
        <v>1026</v>
      </c>
      <c r="AF903" t="s">
        <v>136</v>
      </c>
      <c r="AG903">
        <v>2.5</v>
      </c>
      <c r="AI903" t="s">
        <v>42</v>
      </c>
      <c r="AJ903">
        <v>2.5</v>
      </c>
    </row>
    <row r="904" spans="1:36" x14ac:dyDescent="0.25">
      <c r="A904" t="s">
        <v>698</v>
      </c>
      <c r="F904" t="s">
        <v>698</v>
      </c>
      <c r="G904">
        <v>42440</v>
      </c>
      <c r="I904" t="s">
        <v>1023</v>
      </c>
      <c r="J904" t="s">
        <v>206</v>
      </c>
      <c r="K904" t="s">
        <v>159</v>
      </c>
      <c r="L904" t="s">
        <v>42</v>
      </c>
      <c r="M904">
        <v>0</v>
      </c>
      <c r="N904">
        <v>0</v>
      </c>
      <c r="O904">
        <f t="shared" si="29"/>
        <v>1</v>
      </c>
      <c r="Q904" t="s">
        <v>55</v>
      </c>
      <c r="S904" t="s">
        <v>67</v>
      </c>
      <c r="U904" t="s">
        <v>152</v>
      </c>
      <c r="W904" t="s">
        <v>159</v>
      </c>
      <c r="AD904" t="str">
        <f>INDEX(Rank,MATCH(K904,FinalID,0),1)</f>
        <v>Family</v>
      </c>
      <c r="AE904" t="s">
        <v>1029</v>
      </c>
      <c r="AF904" t="s">
        <v>161</v>
      </c>
      <c r="AG904">
        <v>3</v>
      </c>
      <c r="AI904" t="s">
        <v>42</v>
      </c>
      <c r="AJ904">
        <v>3</v>
      </c>
    </row>
    <row r="905" spans="1:36" x14ac:dyDescent="0.25">
      <c r="A905" t="s">
        <v>698</v>
      </c>
      <c r="F905" t="s">
        <v>698</v>
      </c>
      <c r="G905">
        <v>42440</v>
      </c>
      <c r="I905" t="s">
        <v>1023</v>
      </c>
      <c r="J905" t="s">
        <v>206</v>
      </c>
      <c r="K905" t="s">
        <v>167</v>
      </c>
      <c r="L905" t="s">
        <v>42</v>
      </c>
      <c r="M905">
        <v>0</v>
      </c>
      <c r="N905">
        <v>0</v>
      </c>
      <c r="O905">
        <f t="shared" si="29"/>
        <v>1</v>
      </c>
      <c r="Q905" t="s">
        <v>55</v>
      </c>
      <c r="S905" t="s">
        <v>67</v>
      </c>
      <c r="U905" t="s">
        <v>152</v>
      </c>
      <c r="W905" t="s">
        <v>167</v>
      </c>
      <c r="AD905" t="s">
        <v>24</v>
      </c>
      <c r="AE905" t="s">
        <v>1027</v>
      </c>
      <c r="AF905" t="s">
        <v>169</v>
      </c>
      <c r="AG905">
        <v>2.4</v>
      </c>
      <c r="AI905" t="s">
        <v>42</v>
      </c>
      <c r="AJ905">
        <v>2.4</v>
      </c>
    </row>
    <row r="906" spans="1:36" x14ac:dyDescent="0.25">
      <c r="A906" t="s">
        <v>698</v>
      </c>
      <c r="F906" t="s">
        <v>698</v>
      </c>
      <c r="G906">
        <v>42440</v>
      </c>
      <c r="I906" t="s">
        <v>1023</v>
      </c>
      <c r="J906" t="s">
        <v>206</v>
      </c>
      <c r="K906" t="s">
        <v>171</v>
      </c>
      <c r="L906" t="s">
        <v>42</v>
      </c>
      <c r="M906">
        <v>0</v>
      </c>
      <c r="N906">
        <v>0</v>
      </c>
      <c r="O906">
        <f t="shared" si="29"/>
        <v>27</v>
      </c>
      <c r="Q906" t="s">
        <v>55</v>
      </c>
      <c r="S906" t="s">
        <v>67</v>
      </c>
      <c r="U906" t="s">
        <v>72</v>
      </c>
      <c r="W906" t="s">
        <v>171</v>
      </c>
      <c r="AD906" t="str">
        <f>INDEX(Rank,MATCH(K906,FinalID,0),1)</f>
        <v>Family</v>
      </c>
      <c r="AE906" t="s">
        <v>1026</v>
      </c>
      <c r="AF906" t="s">
        <v>53</v>
      </c>
      <c r="AG906">
        <v>6.5</v>
      </c>
      <c r="AI906" t="s">
        <v>42</v>
      </c>
      <c r="AJ906">
        <v>6.5</v>
      </c>
    </row>
    <row r="907" spans="1:36" x14ac:dyDescent="0.25">
      <c r="A907" t="s">
        <v>698</v>
      </c>
      <c r="F907" t="s">
        <v>698</v>
      </c>
      <c r="G907">
        <v>42440</v>
      </c>
      <c r="I907" t="s">
        <v>1023</v>
      </c>
      <c r="J907" t="s">
        <v>206</v>
      </c>
      <c r="K907" t="s">
        <v>270</v>
      </c>
      <c r="L907" t="s">
        <v>42</v>
      </c>
      <c r="M907">
        <v>0</v>
      </c>
      <c r="N907">
        <v>0</v>
      </c>
      <c r="O907">
        <f t="shared" si="29"/>
        <v>1</v>
      </c>
      <c r="Q907" t="s">
        <v>55</v>
      </c>
      <c r="S907" t="s">
        <v>67</v>
      </c>
      <c r="U907" t="s">
        <v>72</v>
      </c>
      <c r="W907" t="s">
        <v>270</v>
      </c>
      <c r="AD907" t="str">
        <f>INDEX(Rank,MATCH(K907,FinalID,0),1)</f>
        <v>Family</v>
      </c>
      <c r="AE907" t="s">
        <v>1029</v>
      </c>
      <c r="AF907" t="s">
        <v>271</v>
      </c>
      <c r="AG907">
        <v>3.4</v>
      </c>
      <c r="AI907" t="s">
        <v>42</v>
      </c>
      <c r="AJ907">
        <v>3.4</v>
      </c>
    </row>
    <row r="908" spans="1:36" x14ac:dyDescent="0.25">
      <c r="A908" t="s">
        <v>698</v>
      </c>
      <c r="F908" t="s">
        <v>698</v>
      </c>
      <c r="G908">
        <v>42440</v>
      </c>
      <c r="I908" t="s">
        <v>1023</v>
      </c>
      <c r="J908" t="s">
        <v>206</v>
      </c>
      <c r="K908" t="s">
        <v>181</v>
      </c>
      <c r="L908" t="s">
        <v>42</v>
      </c>
      <c r="M908">
        <v>0</v>
      </c>
      <c r="N908">
        <v>0</v>
      </c>
      <c r="O908">
        <f t="shared" si="29"/>
        <v>8</v>
      </c>
      <c r="Q908" t="s">
        <v>55</v>
      </c>
      <c r="S908" t="s">
        <v>67</v>
      </c>
      <c r="U908" t="s">
        <v>72</v>
      </c>
      <c r="W908" t="s">
        <v>181</v>
      </c>
      <c r="AD908" t="str">
        <f>INDEX(Rank,MATCH(K908,FinalID,0),1)</f>
        <v>Family</v>
      </c>
      <c r="AE908" t="s">
        <v>1026</v>
      </c>
      <c r="AF908" t="s">
        <v>53</v>
      </c>
      <c r="AG908">
        <v>1.8</v>
      </c>
      <c r="AI908" t="s">
        <v>42</v>
      </c>
      <c r="AJ908">
        <v>1.8</v>
      </c>
    </row>
    <row r="909" spans="1:36" x14ac:dyDescent="0.25">
      <c r="A909" t="s">
        <v>698</v>
      </c>
      <c r="F909" t="s">
        <v>698</v>
      </c>
      <c r="G909">
        <v>42440</v>
      </c>
      <c r="I909" t="s">
        <v>1023</v>
      </c>
      <c r="J909" t="s">
        <v>206</v>
      </c>
      <c r="K909" t="s">
        <v>530</v>
      </c>
      <c r="L909" t="s">
        <v>42</v>
      </c>
      <c r="M909">
        <v>0</v>
      </c>
      <c r="N909">
        <v>0</v>
      </c>
      <c r="O909">
        <f t="shared" si="29"/>
        <v>1</v>
      </c>
      <c r="Q909" t="s">
        <v>55</v>
      </c>
      <c r="S909" t="s">
        <v>67</v>
      </c>
      <c r="U909" t="s">
        <v>220</v>
      </c>
      <c r="W909" t="s">
        <v>530</v>
      </c>
      <c r="AD909" t="s">
        <v>24</v>
      </c>
      <c r="AE909" t="s">
        <v>1028</v>
      </c>
      <c r="AF909" t="s">
        <v>53</v>
      </c>
      <c r="AG909">
        <v>6.4</v>
      </c>
      <c r="AI909" t="s">
        <v>42</v>
      </c>
      <c r="AJ909">
        <v>6.4</v>
      </c>
    </row>
    <row r="910" spans="1:36" x14ac:dyDescent="0.25">
      <c r="A910" t="s">
        <v>698</v>
      </c>
      <c r="F910" t="s">
        <v>698</v>
      </c>
      <c r="G910">
        <v>42440</v>
      </c>
      <c r="I910" t="s">
        <v>1023</v>
      </c>
      <c r="J910" t="s">
        <v>206</v>
      </c>
      <c r="K910" t="s">
        <v>86</v>
      </c>
      <c r="L910" t="s">
        <v>42</v>
      </c>
      <c r="M910">
        <v>0</v>
      </c>
      <c r="N910">
        <v>0</v>
      </c>
      <c r="O910">
        <f t="shared" si="29"/>
        <v>21</v>
      </c>
      <c r="Q910" t="s">
        <v>55</v>
      </c>
      <c r="S910" t="s">
        <v>67</v>
      </c>
      <c r="U910" t="s">
        <v>80</v>
      </c>
      <c r="W910" t="s">
        <v>86</v>
      </c>
      <c r="AD910" t="s">
        <v>24</v>
      </c>
      <c r="AG910">
        <v>5.9</v>
      </c>
      <c r="AI910" t="s">
        <v>42</v>
      </c>
      <c r="AJ910">
        <v>5.9</v>
      </c>
    </row>
    <row r="911" spans="1:36" x14ac:dyDescent="0.25">
      <c r="A911" t="s">
        <v>698</v>
      </c>
      <c r="F911" t="s">
        <v>698</v>
      </c>
      <c r="G911">
        <v>42440</v>
      </c>
      <c r="I911" t="s">
        <v>1023</v>
      </c>
      <c r="J911" t="s">
        <v>206</v>
      </c>
      <c r="K911" t="s">
        <v>279</v>
      </c>
      <c r="L911" t="s">
        <v>42</v>
      </c>
      <c r="M911">
        <v>0</v>
      </c>
      <c r="N911">
        <v>0</v>
      </c>
      <c r="O911">
        <f t="shared" si="29"/>
        <v>2</v>
      </c>
      <c r="Q911" t="s">
        <v>55</v>
      </c>
      <c r="S911" t="s">
        <v>67</v>
      </c>
      <c r="U911" t="s">
        <v>80</v>
      </c>
      <c r="W911" t="s">
        <v>279</v>
      </c>
      <c r="AD911" t="s">
        <v>24</v>
      </c>
      <c r="AE911" t="s">
        <v>1027</v>
      </c>
      <c r="AF911" t="s">
        <v>53</v>
      </c>
      <c r="AG911">
        <v>7.4</v>
      </c>
      <c r="AI911" t="s">
        <v>42</v>
      </c>
      <c r="AJ911">
        <v>7.4</v>
      </c>
    </row>
    <row r="912" spans="1:36" x14ac:dyDescent="0.25">
      <c r="A912" t="s">
        <v>698</v>
      </c>
      <c r="F912" t="s">
        <v>698</v>
      </c>
      <c r="G912">
        <v>42440</v>
      </c>
      <c r="I912" t="s">
        <v>1023</v>
      </c>
      <c r="J912" t="s">
        <v>206</v>
      </c>
      <c r="K912" t="s">
        <v>199</v>
      </c>
      <c r="L912" t="s">
        <v>42</v>
      </c>
      <c r="M912">
        <v>0</v>
      </c>
      <c r="N912">
        <v>0</v>
      </c>
      <c r="O912">
        <f t="shared" si="29"/>
        <v>2</v>
      </c>
      <c r="Q912" t="s">
        <v>55</v>
      </c>
      <c r="S912" t="s">
        <v>67</v>
      </c>
      <c r="U912" t="s">
        <v>80</v>
      </c>
      <c r="W912" t="s">
        <v>199</v>
      </c>
      <c r="AD912" t="s">
        <v>24</v>
      </c>
      <c r="AE912" t="s">
        <v>1026</v>
      </c>
      <c r="AF912" t="s">
        <v>53</v>
      </c>
      <c r="AG912">
        <v>2.4</v>
      </c>
      <c r="AI912" t="s">
        <v>42</v>
      </c>
      <c r="AJ912">
        <v>2.4</v>
      </c>
    </row>
    <row r="913" spans="1:36" x14ac:dyDescent="0.25">
      <c r="A913" t="s">
        <v>698</v>
      </c>
      <c r="F913" t="s">
        <v>698</v>
      </c>
      <c r="G913">
        <v>42440</v>
      </c>
      <c r="I913" t="s">
        <v>1023</v>
      </c>
      <c r="J913" t="s">
        <v>206</v>
      </c>
      <c r="K913" t="s">
        <v>203</v>
      </c>
      <c r="L913" t="s">
        <v>42</v>
      </c>
      <c r="M913">
        <v>0</v>
      </c>
      <c r="N913">
        <v>0</v>
      </c>
      <c r="O913">
        <f t="shared" si="29"/>
        <v>12</v>
      </c>
      <c r="Q913" t="s">
        <v>55</v>
      </c>
      <c r="S913" t="s">
        <v>67</v>
      </c>
      <c r="U913" t="s">
        <v>80</v>
      </c>
      <c r="W913" t="s">
        <v>203</v>
      </c>
      <c r="AD913" t="str">
        <f>INDEX(Rank,MATCH(K913,FinalID,0),1)</f>
        <v>Family</v>
      </c>
      <c r="AE913" t="s">
        <v>1025</v>
      </c>
      <c r="AF913" t="s">
        <v>53</v>
      </c>
      <c r="AG913">
        <v>8</v>
      </c>
      <c r="AI913" t="s">
        <v>42</v>
      </c>
      <c r="AJ913">
        <v>8</v>
      </c>
    </row>
    <row r="914" spans="1:36" x14ac:dyDescent="0.25">
      <c r="A914" t="s">
        <v>699</v>
      </c>
      <c r="F914" t="s">
        <v>699</v>
      </c>
      <c r="G914">
        <v>42440</v>
      </c>
      <c r="I914" t="s">
        <v>1023</v>
      </c>
      <c r="J914" t="s">
        <v>206</v>
      </c>
      <c r="K914" t="s">
        <v>138</v>
      </c>
      <c r="L914" t="s">
        <v>42</v>
      </c>
      <c r="M914">
        <v>0</v>
      </c>
      <c r="N914">
        <v>0</v>
      </c>
      <c r="O914">
        <f t="shared" si="29"/>
        <v>30</v>
      </c>
      <c r="Q914" t="s">
        <v>55</v>
      </c>
      <c r="S914" t="s">
        <v>67</v>
      </c>
      <c r="U914" t="s">
        <v>68</v>
      </c>
      <c r="W914" t="s">
        <v>138</v>
      </c>
      <c r="AD914" t="s">
        <v>24</v>
      </c>
      <c r="AE914" t="s">
        <v>1025</v>
      </c>
      <c r="AF914" t="s">
        <v>140</v>
      </c>
      <c r="AG914">
        <v>2.2999999999999998</v>
      </c>
      <c r="AI914" t="s">
        <v>42</v>
      </c>
      <c r="AJ914">
        <v>2.2999999999999998</v>
      </c>
    </row>
    <row r="915" spans="1:36" x14ac:dyDescent="0.25">
      <c r="A915" t="s">
        <v>699</v>
      </c>
      <c r="F915" t="s">
        <v>699</v>
      </c>
      <c r="G915">
        <v>42440</v>
      </c>
      <c r="I915" t="s">
        <v>1023</v>
      </c>
      <c r="J915" t="s">
        <v>206</v>
      </c>
      <c r="K915" t="s">
        <v>142</v>
      </c>
      <c r="L915" t="s">
        <v>42</v>
      </c>
      <c r="M915">
        <v>0</v>
      </c>
      <c r="N915">
        <v>0</v>
      </c>
      <c r="O915">
        <f t="shared" si="29"/>
        <v>8</v>
      </c>
      <c r="Q915" t="s">
        <v>55</v>
      </c>
      <c r="S915" t="s">
        <v>67</v>
      </c>
      <c r="U915" t="s">
        <v>68</v>
      </c>
      <c r="W915" t="s">
        <v>142</v>
      </c>
      <c r="AD915" t="str">
        <f>INDEX(Rank,MATCH(K915,FinalID,0),1)</f>
        <v>Family</v>
      </c>
      <c r="AE915" t="s">
        <v>1028</v>
      </c>
      <c r="AF915" t="s">
        <v>53</v>
      </c>
      <c r="AG915">
        <v>1.7</v>
      </c>
      <c r="AI915" t="s">
        <v>42</v>
      </c>
      <c r="AJ915">
        <v>1.7</v>
      </c>
    </row>
    <row r="916" spans="1:36" x14ac:dyDescent="0.25">
      <c r="A916" t="s">
        <v>699</v>
      </c>
      <c r="F916" t="s">
        <v>699</v>
      </c>
      <c r="G916">
        <v>42440</v>
      </c>
      <c r="I916" t="s">
        <v>1023</v>
      </c>
      <c r="J916" t="s">
        <v>206</v>
      </c>
      <c r="K916" t="s">
        <v>146</v>
      </c>
      <c r="L916" t="s">
        <v>42</v>
      </c>
      <c r="M916">
        <v>0</v>
      </c>
      <c r="N916">
        <v>0</v>
      </c>
      <c r="O916">
        <f t="shared" si="29"/>
        <v>2</v>
      </c>
      <c r="Q916" t="s">
        <v>55</v>
      </c>
      <c r="S916" t="s">
        <v>67</v>
      </c>
      <c r="U916" t="s">
        <v>68</v>
      </c>
      <c r="W916" t="s">
        <v>146</v>
      </c>
      <c r="AD916" t="s">
        <v>24</v>
      </c>
      <c r="AE916" t="s">
        <v>1025</v>
      </c>
      <c r="AF916" t="s">
        <v>148</v>
      </c>
      <c r="AG916">
        <v>3.9</v>
      </c>
      <c r="AI916" t="s">
        <v>42</v>
      </c>
      <c r="AJ916">
        <v>3.9</v>
      </c>
    </row>
    <row r="917" spans="1:36" x14ac:dyDescent="0.25">
      <c r="A917" t="s">
        <v>699</v>
      </c>
      <c r="F917" t="s">
        <v>699</v>
      </c>
      <c r="G917">
        <v>42440</v>
      </c>
      <c r="I917" t="s">
        <v>1023</v>
      </c>
      <c r="J917" t="s">
        <v>206</v>
      </c>
      <c r="K917" t="s">
        <v>318</v>
      </c>
      <c r="L917" t="s">
        <v>42</v>
      </c>
      <c r="M917">
        <v>0</v>
      </c>
      <c r="N917">
        <v>0</v>
      </c>
      <c r="O917">
        <f t="shared" si="29"/>
        <v>12</v>
      </c>
      <c r="Q917" t="s">
        <v>55</v>
      </c>
      <c r="S917" t="s">
        <v>67</v>
      </c>
      <c r="U917" t="s">
        <v>68</v>
      </c>
      <c r="W917" t="s">
        <v>318</v>
      </c>
      <c r="AD917" t="s">
        <v>24</v>
      </c>
      <c r="AE917" t="s">
        <v>1026</v>
      </c>
      <c r="AF917" t="s">
        <v>136</v>
      </c>
      <c r="AG917">
        <v>2.5</v>
      </c>
      <c r="AI917" t="s">
        <v>42</v>
      </c>
      <c r="AJ917">
        <v>2.5</v>
      </c>
    </row>
    <row r="918" spans="1:36" x14ac:dyDescent="0.25">
      <c r="A918" t="s">
        <v>699</v>
      </c>
      <c r="F918" t="s">
        <v>699</v>
      </c>
      <c r="G918">
        <v>42440</v>
      </c>
      <c r="I918" t="s">
        <v>1023</v>
      </c>
      <c r="J918" t="s">
        <v>206</v>
      </c>
      <c r="K918" t="s">
        <v>159</v>
      </c>
      <c r="L918" t="s">
        <v>42</v>
      </c>
      <c r="M918">
        <v>0</v>
      </c>
      <c r="N918">
        <v>0</v>
      </c>
      <c r="O918">
        <f t="shared" si="29"/>
        <v>3</v>
      </c>
      <c r="Q918" t="s">
        <v>55</v>
      </c>
      <c r="S918" t="s">
        <v>67</v>
      </c>
      <c r="U918" t="s">
        <v>152</v>
      </c>
      <c r="W918" t="s">
        <v>159</v>
      </c>
      <c r="AD918" t="str">
        <f>INDEX(Rank,MATCH(K918,FinalID,0),1)</f>
        <v>Family</v>
      </c>
      <c r="AE918" t="s">
        <v>1029</v>
      </c>
      <c r="AF918" t="s">
        <v>161</v>
      </c>
      <c r="AG918">
        <v>3</v>
      </c>
      <c r="AI918" t="s">
        <v>42</v>
      </c>
      <c r="AJ918">
        <v>3</v>
      </c>
    </row>
    <row r="919" spans="1:36" x14ac:dyDescent="0.25">
      <c r="A919" t="s">
        <v>699</v>
      </c>
      <c r="F919" t="s">
        <v>699</v>
      </c>
      <c r="G919">
        <v>42440</v>
      </c>
      <c r="I919" t="s">
        <v>1023</v>
      </c>
      <c r="J919" t="s">
        <v>206</v>
      </c>
      <c r="K919" t="s">
        <v>449</v>
      </c>
      <c r="L919" t="s">
        <v>42</v>
      </c>
      <c r="M919">
        <v>0</v>
      </c>
      <c r="N919">
        <v>0</v>
      </c>
      <c r="O919">
        <f t="shared" si="29"/>
        <v>1</v>
      </c>
      <c r="Q919" t="s">
        <v>55</v>
      </c>
      <c r="S919" t="s">
        <v>67</v>
      </c>
      <c r="U919" t="s">
        <v>152</v>
      </c>
      <c r="W919" t="s">
        <v>163</v>
      </c>
      <c r="AD919" t="s">
        <v>24</v>
      </c>
      <c r="AE919" t="s">
        <v>1027</v>
      </c>
      <c r="AF919" t="s">
        <v>53</v>
      </c>
      <c r="AG919">
        <v>2.5</v>
      </c>
      <c r="AI919" t="s">
        <v>42</v>
      </c>
      <c r="AJ919">
        <v>2.5</v>
      </c>
    </row>
    <row r="920" spans="1:36" x14ac:dyDescent="0.25">
      <c r="A920" t="s">
        <v>699</v>
      </c>
      <c r="F920" t="s">
        <v>699</v>
      </c>
      <c r="G920">
        <v>42440</v>
      </c>
      <c r="I920" t="s">
        <v>1023</v>
      </c>
      <c r="J920" t="s">
        <v>206</v>
      </c>
      <c r="K920" t="s">
        <v>374</v>
      </c>
      <c r="L920" t="s">
        <v>42</v>
      </c>
      <c r="M920">
        <v>0</v>
      </c>
      <c r="N920">
        <v>0</v>
      </c>
      <c r="O920">
        <f t="shared" si="29"/>
        <v>1</v>
      </c>
      <c r="Q920" t="s">
        <v>55</v>
      </c>
      <c r="S920" t="s">
        <v>67</v>
      </c>
      <c r="U920" t="s">
        <v>373</v>
      </c>
      <c r="W920" t="s">
        <v>374</v>
      </c>
      <c r="AD920" t="s">
        <v>24</v>
      </c>
      <c r="AE920" t="s">
        <v>1027</v>
      </c>
      <c r="AF920" t="s">
        <v>376</v>
      </c>
      <c r="AG920">
        <v>1.4</v>
      </c>
      <c r="AI920" t="s">
        <v>42</v>
      </c>
      <c r="AJ920">
        <v>1.4</v>
      </c>
    </row>
    <row r="921" spans="1:36" x14ac:dyDescent="0.25">
      <c r="A921" t="s">
        <v>699</v>
      </c>
      <c r="F921" t="s">
        <v>699</v>
      </c>
      <c r="G921">
        <v>42440</v>
      </c>
      <c r="I921" t="s">
        <v>1023</v>
      </c>
      <c r="J921" t="s">
        <v>206</v>
      </c>
      <c r="K921" t="s">
        <v>171</v>
      </c>
      <c r="L921" t="s">
        <v>42</v>
      </c>
      <c r="M921">
        <v>0</v>
      </c>
      <c r="N921">
        <v>0</v>
      </c>
      <c r="O921">
        <f t="shared" si="29"/>
        <v>37</v>
      </c>
      <c r="Q921" t="s">
        <v>55</v>
      </c>
      <c r="S921" t="s">
        <v>67</v>
      </c>
      <c r="U921" t="s">
        <v>72</v>
      </c>
      <c r="W921" t="s">
        <v>171</v>
      </c>
      <c r="AD921" t="str">
        <f>INDEX(Rank,MATCH(K921,FinalID,0),1)</f>
        <v>Family</v>
      </c>
      <c r="AE921" t="s">
        <v>1026</v>
      </c>
      <c r="AF921" t="s">
        <v>53</v>
      </c>
      <c r="AG921">
        <v>6.5</v>
      </c>
      <c r="AI921" t="s">
        <v>42</v>
      </c>
      <c r="AJ921">
        <v>6.5</v>
      </c>
    </row>
    <row r="922" spans="1:36" x14ac:dyDescent="0.25">
      <c r="A922" t="s">
        <v>699</v>
      </c>
      <c r="F922" t="s">
        <v>699</v>
      </c>
      <c r="G922">
        <v>42440</v>
      </c>
      <c r="I922" t="s">
        <v>1023</v>
      </c>
      <c r="J922" t="s">
        <v>206</v>
      </c>
      <c r="K922" t="s">
        <v>181</v>
      </c>
      <c r="L922" t="s">
        <v>42</v>
      </c>
      <c r="M922">
        <v>0</v>
      </c>
      <c r="N922">
        <v>0</v>
      </c>
      <c r="O922">
        <f t="shared" si="29"/>
        <v>4</v>
      </c>
      <c r="Q922" t="s">
        <v>55</v>
      </c>
      <c r="S922" t="s">
        <v>67</v>
      </c>
      <c r="U922" t="s">
        <v>72</v>
      </c>
      <c r="W922" t="s">
        <v>181</v>
      </c>
      <c r="AD922" t="s">
        <v>24</v>
      </c>
      <c r="AE922" t="s">
        <v>1026</v>
      </c>
      <c r="AF922" t="s">
        <v>53</v>
      </c>
      <c r="AG922">
        <v>1.8</v>
      </c>
      <c r="AI922" t="s">
        <v>42</v>
      </c>
      <c r="AJ922">
        <v>1.8</v>
      </c>
    </row>
    <row r="923" spans="1:36" x14ac:dyDescent="0.25">
      <c r="A923" t="s">
        <v>699</v>
      </c>
      <c r="F923" t="s">
        <v>699</v>
      </c>
      <c r="G923">
        <v>42440</v>
      </c>
      <c r="I923" t="s">
        <v>1023</v>
      </c>
      <c r="J923" t="s">
        <v>206</v>
      </c>
      <c r="K923" t="s">
        <v>530</v>
      </c>
      <c r="L923" t="s">
        <v>42</v>
      </c>
      <c r="M923">
        <v>0</v>
      </c>
      <c r="N923">
        <v>0</v>
      </c>
      <c r="O923">
        <f t="shared" si="29"/>
        <v>1</v>
      </c>
      <c r="Q923" t="s">
        <v>55</v>
      </c>
      <c r="S923" t="s">
        <v>67</v>
      </c>
      <c r="U923" t="s">
        <v>220</v>
      </c>
      <c r="W923" t="s">
        <v>530</v>
      </c>
      <c r="AD923" t="s">
        <v>24</v>
      </c>
      <c r="AE923" t="s">
        <v>1028</v>
      </c>
      <c r="AF923" t="s">
        <v>53</v>
      </c>
      <c r="AG923">
        <v>6.4</v>
      </c>
      <c r="AI923" t="s">
        <v>42</v>
      </c>
      <c r="AJ923">
        <v>6.4</v>
      </c>
    </row>
    <row r="924" spans="1:36" x14ac:dyDescent="0.25">
      <c r="A924" t="s">
        <v>699</v>
      </c>
      <c r="F924" t="s">
        <v>699</v>
      </c>
      <c r="G924">
        <v>42440</v>
      </c>
      <c r="I924" t="s">
        <v>1023</v>
      </c>
      <c r="J924" t="s">
        <v>206</v>
      </c>
      <c r="K924" t="s">
        <v>86</v>
      </c>
      <c r="L924" t="s">
        <v>42</v>
      </c>
      <c r="M924">
        <v>0</v>
      </c>
      <c r="N924">
        <v>0</v>
      </c>
      <c r="O924">
        <f t="shared" si="29"/>
        <v>7</v>
      </c>
      <c r="Q924" t="s">
        <v>55</v>
      </c>
      <c r="S924" t="s">
        <v>67</v>
      </c>
      <c r="U924" t="s">
        <v>80</v>
      </c>
      <c r="W924" t="s">
        <v>86</v>
      </c>
      <c r="AD924" t="s">
        <v>24</v>
      </c>
      <c r="AG924">
        <v>5.9</v>
      </c>
      <c r="AI924" t="s">
        <v>42</v>
      </c>
      <c r="AJ924">
        <v>5.9</v>
      </c>
    </row>
    <row r="925" spans="1:36" x14ac:dyDescent="0.25">
      <c r="A925" t="s">
        <v>699</v>
      </c>
      <c r="F925" t="s">
        <v>699</v>
      </c>
      <c r="G925">
        <v>42440</v>
      </c>
      <c r="I925" t="s">
        <v>1023</v>
      </c>
      <c r="J925" t="s">
        <v>206</v>
      </c>
      <c r="K925" t="s">
        <v>279</v>
      </c>
      <c r="L925" t="s">
        <v>42</v>
      </c>
      <c r="M925">
        <v>0</v>
      </c>
      <c r="N925">
        <v>0</v>
      </c>
      <c r="O925">
        <f t="shared" si="29"/>
        <v>2</v>
      </c>
      <c r="Q925" t="s">
        <v>55</v>
      </c>
      <c r="S925" t="s">
        <v>67</v>
      </c>
      <c r="U925" t="s">
        <v>80</v>
      </c>
      <c r="W925" t="s">
        <v>279</v>
      </c>
      <c r="AD925" t="s">
        <v>24</v>
      </c>
      <c r="AE925" t="s">
        <v>1027</v>
      </c>
      <c r="AF925" t="s">
        <v>53</v>
      </c>
      <c r="AG925">
        <v>7.4</v>
      </c>
      <c r="AI925" t="s">
        <v>42</v>
      </c>
      <c r="AJ925">
        <v>7.4</v>
      </c>
    </row>
    <row r="926" spans="1:36" x14ac:dyDescent="0.25">
      <c r="A926" t="s">
        <v>699</v>
      </c>
      <c r="F926" t="s">
        <v>699</v>
      </c>
      <c r="G926">
        <v>42440</v>
      </c>
      <c r="I926" t="s">
        <v>1023</v>
      </c>
      <c r="J926" t="s">
        <v>206</v>
      </c>
      <c r="K926" t="s">
        <v>203</v>
      </c>
      <c r="L926" t="s">
        <v>42</v>
      </c>
      <c r="M926">
        <v>0</v>
      </c>
      <c r="N926">
        <v>0</v>
      </c>
      <c r="O926">
        <f t="shared" si="29"/>
        <v>9</v>
      </c>
      <c r="Q926" t="s">
        <v>55</v>
      </c>
      <c r="S926" t="s">
        <v>67</v>
      </c>
      <c r="U926" t="s">
        <v>80</v>
      </c>
      <c r="W926" t="s">
        <v>203</v>
      </c>
      <c r="AD926" t="s">
        <v>24</v>
      </c>
      <c r="AE926" t="s">
        <v>1025</v>
      </c>
      <c r="AF926" t="s">
        <v>53</v>
      </c>
      <c r="AG926">
        <v>8</v>
      </c>
      <c r="AI926" t="s">
        <v>42</v>
      </c>
      <c r="AJ926">
        <v>8</v>
      </c>
    </row>
    <row r="927" spans="1:36" x14ac:dyDescent="0.25">
      <c r="A927" t="s">
        <v>702</v>
      </c>
      <c r="F927" t="s">
        <v>702</v>
      </c>
      <c r="G927">
        <v>42478</v>
      </c>
      <c r="I927" t="s">
        <v>1023</v>
      </c>
      <c r="J927" t="s">
        <v>206</v>
      </c>
      <c r="K927" t="s">
        <v>242</v>
      </c>
      <c r="L927" t="s">
        <v>42</v>
      </c>
      <c r="M927">
        <v>0</v>
      </c>
      <c r="N927">
        <v>0</v>
      </c>
      <c r="O927">
        <f t="shared" si="29"/>
        <v>3</v>
      </c>
      <c r="Q927" t="s">
        <v>44</v>
      </c>
      <c r="S927" t="s">
        <v>45</v>
      </c>
      <c r="U927" t="s">
        <v>243</v>
      </c>
      <c r="W927" t="s">
        <v>244</v>
      </c>
      <c r="AD927" t="str">
        <f>INDEX(Rank,MATCH(K927,FinalID,0),1)</f>
        <v>Family</v>
      </c>
      <c r="AE927" t="s">
        <v>1025</v>
      </c>
      <c r="AF927" t="s">
        <v>49</v>
      </c>
      <c r="AG927">
        <v>6.6</v>
      </c>
      <c r="AI927" t="s">
        <v>42</v>
      </c>
      <c r="AJ927">
        <v>6.6</v>
      </c>
    </row>
    <row r="928" spans="1:36" x14ac:dyDescent="0.25">
      <c r="A928" t="s">
        <v>702</v>
      </c>
      <c r="F928" t="s">
        <v>702</v>
      </c>
      <c r="G928">
        <v>42478</v>
      </c>
      <c r="I928" t="s">
        <v>1023</v>
      </c>
      <c r="J928" t="s">
        <v>206</v>
      </c>
      <c r="K928" t="s">
        <v>64</v>
      </c>
      <c r="L928" t="s">
        <v>42</v>
      </c>
      <c r="M928">
        <v>0</v>
      </c>
      <c r="N928">
        <v>0</v>
      </c>
      <c r="O928">
        <f t="shared" si="29"/>
        <v>1</v>
      </c>
      <c r="Q928" t="s">
        <v>55</v>
      </c>
      <c r="S928" t="s">
        <v>56</v>
      </c>
      <c r="U928" t="s">
        <v>63</v>
      </c>
      <c r="W928" t="s">
        <v>64</v>
      </c>
      <c r="AD928" t="s">
        <v>24</v>
      </c>
      <c r="AE928" t="s">
        <v>1025</v>
      </c>
      <c r="AF928" t="s">
        <v>61</v>
      </c>
      <c r="AG928">
        <v>2.6</v>
      </c>
      <c r="AI928" t="s">
        <v>42</v>
      </c>
      <c r="AJ928">
        <v>2.6</v>
      </c>
    </row>
    <row r="929" spans="1:36" x14ac:dyDescent="0.25">
      <c r="A929" t="s">
        <v>702</v>
      </c>
      <c r="F929" t="s">
        <v>702</v>
      </c>
      <c r="G929">
        <v>42478</v>
      </c>
      <c r="I929" t="s">
        <v>1023</v>
      </c>
      <c r="J929" t="s">
        <v>206</v>
      </c>
      <c r="K929" t="s">
        <v>138</v>
      </c>
      <c r="L929" t="s">
        <v>42</v>
      </c>
      <c r="M929">
        <v>0</v>
      </c>
      <c r="N929">
        <v>0</v>
      </c>
      <c r="O929">
        <f t="shared" si="29"/>
        <v>17</v>
      </c>
      <c r="Q929" t="s">
        <v>55</v>
      </c>
      <c r="S929" t="s">
        <v>67</v>
      </c>
      <c r="U929" t="s">
        <v>68</v>
      </c>
      <c r="W929" t="s">
        <v>138</v>
      </c>
      <c r="AD929" t="s">
        <v>24</v>
      </c>
      <c r="AE929" t="s">
        <v>1025</v>
      </c>
      <c r="AF929" t="s">
        <v>140</v>
      </c>
      <c r="AG929">
        <v>2.2999999999999998</v>
      </c>
      <c r="AI929" t="s">
        <v>42</v>
      </c>
      <c r="AJ929">
        <v>2.2999999999999998</v>
      </c>
    </row>
    <row r="930" spans="1:36" x14ac:dyDescent="0.25">
      <c r="A930" t="s">
        <v>702</v>
      </c>
      <c r="F930" t="s">
        <v>702</v>
      </c>
      <c r="G930">
        <v>42478</v>
      </c>
      <c r="I930" t="s">
        <v>1023</v>
      </c>
      <c r="J930" t="s">
        <v>206</v>
      </c>
      <c r="K930" t="s">
        <v>142</v>
      </c>
      <c r="L930" t="s">
        <v>42</v>
      </c>
      <c r="M930">
        <v>0</v>
      </c>
      <c r="N930">
        <v>0</v>
      </c>
      <c r="O930">
        <f t="shared" si="29"/>
        <v>2</v>
      </c>
      <c r="Q930" t="s">
        <v>55</v>
      </c>
      <c r="S930" t="s">
        <v>67</v>
      </c>
      <c r="U930" t="s">
        <v>68</v>
      </c>
      <c r="W930" t="s">
        <v>142</v>
      </c>
      <c r="AD930" t="s">
        <v>24</v>
      </c>
      <c r="AE930" t="s">
        <v>1028</v>
      </c>
      <c r="AF930" t="s">
        <v>53</v>
      </c>
      <c r="AG930">
        <v>1.7</v>
      </c>
      <c r="AI930" t="s">
        <v>42</v>
      </c>
      <c r="AJ930">
        <v>1.7</v>
      </c>
    </row>
    <row r="931" spans="1:36" x14ac:dyDescent="0.25">
      <c r="A931" t="s">
        <v>702</v>
      </c>
      <c r="F931" t="s">
        <v>702</v>
      </c>
      <c r="G931">
        <v>42478</v>
      </c>
      <c r="I931" t="s">
        <v>1023</v>
      </c>
      <c r="J931" t="s">
        <v>206</v>
      </c>
      <c r="K931" t="s">
        <v>146</v>
      </c>
      <c r="L931" t="s">
        <v>42</v>
      </c>
      <c r="M931">
        <v>0</v>
      </c>
      <c r="N931">
        <v>0</v>
      </c>
      <c r="O931">
        <f t="shared" si="29"/>
        <v>3</v>
      </c>
      <c r="Q931" t="s">
        <v>55</v>
      </c>
      <c r="S931" t="s">
        <v>67</v>
      </c>
      <c r="U931" t="s">
        <v>68</v>
      </c>
      <c r="W931" t="s">
        <v>146</v>
      </c>
      <c r="AD931" t="s">
        <v>24</v>
      </c>
      <c r="AE931" t="s">
        <v>1025</v>
      </c>
      <c r="AF931" t="s">
        <v>148</v>
      </c>
      <c r="AG931">
        <v>3.9</v>
      </c>
      <c r="AI931" t="s">
        <v>42</v>
      </c>
      <c r="AJ931">
        <v>3.9</v>
      </c>
    </row>
    <row r="932" spans="1:36" x14ac:dyDescent="0.25">
      <c r="A932" t="s">
        <v>702</v>
      </c>
      <c r="F932" t="s">
        <v>702</v>
      </c>
      <c r="G932">
        <v>42478</v>
      </c>
      <c r="I932" t="s">
        <v>1023</v>
      </c>
      <c r="J932" t="s">
        <v>206</v>
      </c>
      <c r="K932" t="s">
        <v>247</v>
      </c>
      <c r="L932" t="s">
        <v>42</v>
      </c>
      <c r="M932">
        <v>0</v>
      </c>
      <c r="N932">
        <v>0</v>
      </c>
      <c r="O932">
        <f t="shared" si="29"/>
        <v>11</v>
      </c>
      <c r="Q932" t="s">
        <v>55</v>
      </c>
      <c r="S932" t="s">
        <v>67</v>
      </c>
      <c r="U932" t="s">
        <v>72</v>
      </c>
      <c r="W932" t="s">
        <v>171</v>
      </c>
      <c r="AD932" t="str">
        <f>INDEX(Rank,MATCH(K932,FinalID,0),1)</f>
        <v>Family</v>
      </c>
      <c r="AE932" t="s">
        <v>1026</v>
      </c>
      <c r="AF932" t="s">
        <v>53</v>
      </c>
      <c r="AG932">
        <v>6.5</v>
      </c>
      <c r="AI932" t="s">
        <v>42</v>
      </c>
      <c r="AJ932">
        <v>6.5</v>
      </c>
    </row>
    <row r="933" spans="1:36" x14ac:dyDescent="0.25">
      <c r="A933" t="s">
        <v>702</v>
      </c>
      <c r="F933" t="s">
        <v>702</v>
      </c>
      <c r="G933">
        <v>42478</v>
      </c>
      <c r="I933" t="s">
        <v>1023</v>
      </c>
      <c r="J933" t="s">
        <v>206</v>
      </c>
      <c r="K933" t="s">
        <v>181</v>
      </c>
      <c r="L933" t="s">
        <v>42</v>
      </c>
      <c r="M933">
        <v>0</v>
      </c>
      <c r="N933">
        <v>0</v>
      </c>
      <c r="O933">
        <f t="shared" si="29"/>
        <v>9</v>
      </c>
      <c r="Q933" t="s">
        <v>55</v>
      </c>
      <c r="S933" t="s">
        <v>67</v>
      </c>
      <c r="U933" t="s">
        <v>72</v>
      </c>
      <c r="W933" t="s">
        <v>181</v>
      </c>
      <c r="AD933" t="str">
        <f>INDEX(Rank,MATCH(K933,FinalID,0),1)</f>
        <v>Family</v>
      </c>
      <c r="AE933" t="s">
        <v>1026</v>
      </c>
      <c r="AF933" t="s">
        <v>53</v>
      </c>
      <c r="AG933">
        <v>1.8</v>
      </c>
      <c r="AI933" t="s">
        <v>42</v>
      </c>
      <c r="AJ933">
        <v>1.8</v>
      </c>
    </row>
    <row r="934" spans="1:36" x14ac:dyDescent="0.25">
      <c r="A934" t="s">
        <v>702</v>
      </c>
      <c r="F934" t="s">
        <v>702</v>
      </c>
      <c r="G934">
        <v>42478</v>
      </c>
      <c r="I934" t="s">
        <v>1023</v>
      </c>
      <c r="J934" t="s">
        <v>206</v>
      </c>
      <c r="K934" t="s">
        <v>631</v>
      </c>
      <c r="L934" t="s">
        <v>42</v>
      </c>
      <c r="M934">
        <v>0</v>
      </c>
      <c r="N934">
        <v>0</v>
      </c>
      <c r="O934">
        <f t="shared" si="29"/>
        <v>32</v>
      </c>
      <c r="Q934" t="s">
        <v>55</v>
      </c>
      <c r="S934" t="s">
        <v>67</v>
      </c>
      <c r="U934" t="s">
        <v>220</v>
      </c>
      <c r="W934" t="s">
        <v>221</v>
      </c>
      <c r="AD934" t="str">
        <f>INDEX(Rank,MATCH(K934,FinalID,0),1)</f>
        <v>Family</v>
      </c>
      <c r="AE934" t="s">
        <v>1028</v>
      </c>
      <c r="AF934" t="s">
        <v>53</v>
      </c>
      <c r="AG934">
        <v>7.1</v>
      </c>
      <c r="AI934" t="s">
        <v>42</v>
      </c>
      <c r="AJ934">
        <v>7.1</v>
      </c>
    </row>
    <row r="935" spans="1:36" x14ac:dyDescent="0.25">
      <c r="A935" t="s">
        <v>702</v>
      </c>
      <c r="F935" t="s">
        <v>702</v>
      </c>
      <c r="G935">
        <v>42478</v>
      </c>
      <c r="I935" t="s">
        <v>1023</v>
      </c>
      <c r="J935" t="s">
        <v>206</v>
      </c>
      <c r="K935" t="s">
        <v>86</v>
      </c>
      <c r="L935" t="s">
        <v>42</v>
      </c>
      <c r="M935">
        <v>0</v>
      </c>
      <c r="N935">
        <v>0</v>
      </c>
      <c r="O935">
        <f t="shared" si="29"/>
        <v>26</v>
      </c>
      <c r="Q935" t="s">
        <v>55</v>
      </c>
      <c r="S935" t="s">
        <v>67</v>
      </c>
      <c r="U935" t="s">
        <v>80</v>
      </c>
      <c r="W935" t="s">
        <v>86</v>
      </c>
      <c r="AD935" t="s">
        <v>24</v>
      </c>
      <c r="AG935">
        <v>5.9</v>
      </c>
      <c r="AI935" t="s">
        <v>42</v>
      </c>
      <c r="AJ935">
        <v>5.9</v>
      </c>
    </row>
    <row r="936" spans="1:36" x14ac:dyDescent="0.25">
      <c r="A936" t="s">
        <v>702</v>
      </c>
      <c r="F936" t="s">
        <v>702</v>
      </c>
      <c r="G936">
        <v>42478</v>
      </c>
      <c r="I936" t="s">
        <v>1023</v>
      </c>
      <c r="J936" t="s">
        <v>206</v>
      </c>
      <c r="K936" t="s">
        <v>665</v>
      </c>
      <c r="L936" t="s">
        <v>42</v>
      </c>
      <c r="M936">
        <v>0</v>
      </c>
      <c r="N936">
        <v>0</v>
      </c>
      <c r="O936">
        <f t="shared" si="29"/>
        <v>2</v>
      </c>
      <c r="Q936" t="s">
        <v>55</v>
      </c>
      <c r="S936" t="s">
        <v>67</v>
      </c>
      <c r="U936" t="s">
        <v>80</v>
      </c>
      <c r="W936" t="s">
        <v>279</v>
      </c>
      <c r="AD936" t="str">
        <f>INDEX(Rank,MATCH(K936,FinalID,0),1)</f>
        <v>Family</v>
      </c>
      <c r="AE936" t="s">
        <v>1027</v>
      </c>
      <c r="AF936" t="s">
        <v>53</v>
      </c>
      <c r="AG936">
        <v>7.4</v>
      </c>
      <c r="AI936" t="s">
        <v>42</v>
      </c>
      <c r="AJ936">
        <v>7.4</v>
      </c>
    </row>
    <row r="937" spans="1:36" x14ac:dyDescent="0.25">
      <c r="A937" t="s">
        <v>702</v>
      </c>
      <c r="F937" t="s">
        <v>702</v>
      </c>
      <c r="G937">
        <v>42478</v>
      </c>
      <c r="I937" t="s">
        <v>1023</v>
      </c>
      <c r="J937" t="s">
        <v>206</v>
      </c>
      <c r="K937" t="s">
        <v>199</v>
      </c>
      <c r="L937" t="s">
        <v>42</v>
      </c>
      <c r="M937">
        <v>0</v>
      </c>
      <c r="N937">
        <v>0</v>
      </c>
      <c r="O937">
        <f t="shared" si="29"/>
        <v>7</v>
      </c>
      <c r="Q937" t="s">
        <v>55</v>
      </c>
      <c r="S937" t="s">
        <v>67</v>
      </c>
      <c r="U937" t="s">
        <v>80</v>
      </c>
      <c r="W937" t="s">
        <v>199</v>
      </c>
      <c r="AD937" t="s">
        <v>24</v>
      </c>
      <c r="AE937" t="s">
        <v>1026</v>
      </c>
      <c r="AF937" t="s">
        <v>53</v>
      </c>
      <c r="AG937">
        <v>2.4</v>
      </c>
      <c r="AI937" t="s">
        <v>42</v>
      </c>
      <c r="AJ937">
        <v>2.4</v>
      </c>
    </row>
    <row r="938" spans="1:36" x14ac:dyDescent="0.25">
      <c r="A938" t="s">
        <v>702</v>
      </c>
      <c r="F938" t="s">
        <v>702</v>
      </c>
      <c r="G938">
        <v>42478</v>
      </c>
      <c r="I938" t="s">
        <v>1023</v>
      </c>
      <c r="J938" t="s">
        <v>206</v>
      </c>
      <c r="K938" t="s">
        <v>203</v>
      </c>
      <c r="L938" t="s">
        <v>42</v>
      </c>
      <c r="M938">
        <v>0</v>
      </c>
      <c r="N938">
        <v>0</v>
      </c>
      <c r="O938">
        <f t="shared" si="29"/>
        <v>5</v>
      </c>
      <c r="Q938" t="s">
        <v>55</v>
      </c>
      <c r="S938" t="s">
        <v>67</v>
      </c>
      <c r="U938" t="s">
        <v>80</v>
      </c>
      <c r="W938" t="s">
        <v>203</v>
      </c>
      <c r="AD938" t="str">
        <f>INDEX(Rank,MATCH(K938,FinalID,0),1)</f>
        <v>Family</v>
      </c>
      <c r="AE938" t="s">
        <v>1025</v>
      </c>
      <c r="AF938" t="s">
        <v>53</v>
      </c>
      <c r="AG938">
        <v>8</v>
      </c>
      <c r="AI938" t="s">
        <v>42</v>
      </c>
      <c r="AJ938">
        <v>8</v>
      </c>
    </row>
    <row r="939" spans="1:36" x14ac:dyDescent="0.25">
      <c r="A939" t="s">
        <v>703</v>
      </c>
      <c r="F939" t="s">
        <v>703</v>
      </c>
      <c r="G939">
        <v>42443</v>
      </c>
      <c r="I939" t="s">
        <v>1023</v>
      </c>
      <c r="J939" t="s">
        <v>40</v>
      </c>
      <c r="K939" t="s">
        <v>258</v>
      </c>
      <c r="L939" t="s">
        <v>42</v>
      </c>
      <c r="M939">
        <v>0</v>
      </c>
      <c r="N939">
        <v>0</v>
      </c>
      <c r="O939">
        <f t="shared" si="29"/>
        <v>2</v>
      </c>
      <c r="Q939" t="s">
        <v>44</v>
      </c>
      <c r="S939" t="s">
        <v>45</v>
      </c>
      <c r="U939" t="s">
        <v>46</v>
      </c>
      <c r="W939" t="s">
        <v>259</v>
      </c>
      <c r="AD939" t="str">
        <f>INDEX(Rank,MATCH(K939,FinalID,0),1)</f>
        <v>Family</v>
      </c>
      <c r="AE939" t="s">
        <v>1025</v>
      </c>
      <c r="AF939" t="s">
        <v>49</v>
      </c>
      <c r="AG939">
        <v>9.1</v>
      </c>
      <c r="AI939" t="s">
        <v>42</v>
      </c>
      <c r="AJ939">
        <v>9.1</v>
      </c>
    </row>
    <row r="940" spans="1:36" x14ac:dyDescent="0.25">
      <c r="A940" t="s">
        <v>703</v>
      </c>
      <c r="F940" t="s">
        <v>703</v>
      </c>
      <c r="G940">
        <v>42443</v>
      </c>
      <c r="I940" t="s">
        <v>1023</v>
      </c>
      <c r="J940" t="s">
        <v>40</v>
      </c>
      <c r="K940" t="s">
        <v>50</v>
      </c>
      <c r="L940" t="s">
        <v>42</v>
      </c>
      <c r="M940">
        <v>0</v>
      </c>
      <c r="N940">
        <v>0</v>
      </c>
      <c r="O940">
        <f t="shared" si="29"/>
        <v>2</v>
      </c>
      <c r="Q940" t="s">
        <v>44</v>
      </c>
      <c r="S940" t="s">
        <v>45</v>
      </c>
      <c r="U940" t="s">
        <v>51</v>
      </c>
      <c r="W940" t="s">
        <v>52</v>
      </c>
      <c r="AD940" t="str">
        <f>INDEX(Rank,MATCH(K940,FinalID,0),1)</f>
        <v>Family</v>
      </c>
      <c r="AE940" t="s">
        <v>1025</v>
      </c>
      <c r="AF940" t="s">
        <v>53</v>
      </c>
      <c r="AG940">
        <v>8.4</v>
      </c>
      <c r="AI940" t="s">
        <v>42</v>
      </c>
      <c r="AJ940">
        <v>8.4</v>
      </c>
    </row>
    <row r="941" spans="1:36" x14ac:dyDescent="0.25">
      <c r="A941" t="s">
        <v>703</v>
      </c>
      <c r="F941" t="s">
        <v>703</v>
      </c>
      <c r="G941">
        <v>42443</v>
      </c>
      <c r="I941" t="s">
        <v>1023</v>
      </c>
      <c r="J941" t="s">
        <v>40</v>
      </c>
      <c r="K941" t="s">
        <v>425</v>
      </c>
      <c r="L941" t="s">
        <v>42</v>
      </c>
      <c r="M941">
        <v>0</v>
      </c>
      <c r="N941">
        <v>0</v>
      </c>
      <c r="O941">
        <f t="shared" si="29"/>
        <v>2</v>
      </c>
      <c r="Q941" t="s">
        <v>208</v>
      </c>
      <c r="S941" t="s">
        <v>394</v>
      </c>
      <c r="U941" t="s">
        <v>395</v>
      </c>
      <c r="W941" t="s">
        <v>425</v>
      </c>
      <c r="AD941" t="str">
        <f>INDEX(Rank,MATCH(K941,FinalID,0),1)</f>
        <v>Family</v>
      </c>
      <c r="AE941" t="s">
        <v>1026</v>
      </c>
      <c r="AF941" t="s">
        <v>49</v>
      </c>
      <c r="AG941">
        <v>5.7</v>
      </c>
      <c r="AI941" t="s">
        <v>42</v>
      </c>
      <c r="AJ941">
        <v>5.7</v>
      </c>
    </row>
    <row r="942" spans="1:36" x14ac:dyDescent="0.25">
      <c r="A942" t="s">
        <v>703</v>
      </c>
      <c r="F942" t="s">
        <v>703</v>
      </c>
      <c r="G942">
        <v>42443</v>
      </c>
      <c r="I942" t="s">
        <v>1023</v>
      </c>
      <c r="J942" t="s">
        <v>40</v>
      </c>
      <c r="K942" t="s">
        <v>78</v>
      </c>
      <c r="L942" t="s">
        <v>42</v>
      </c>
      <c r="M942">
        <v>0</v>
      </c>
      <c r="N942">
        <v>0</v>
      </c>
      <c r="O942">
        <f t="shared" si="29"/>
        <v>1</v>
      </c>
      <c r="Q942" t="s">
        <v>55</v>
      </c>
      <c r="S942" t="s">
        <v>67</v>
      </c>
      <c r="U942" t="s">
        <v>80</v>
      </c>
      <c r="W942" t="s">
        <v>81</v>
      </c>
      <c r="AD942" t="str">
        <f>INDEX(Rank,MATCH(K942,FinalID,0),1)</f>
        <v>Family</v>
      </c>
      <c r="AE942" t="s">
        <v>1027</v>
      </c>
      <c r="AF942" t="s">
        <v>82</v>
      </c>
      <c r="AG942">
        <v>3.6</v>
      </c>
      <c r="AI942" t="s">
        <v>42</v>
      </c>
      <c r="AJ942">
        <v>3.6</v>
      </c>
    </row>
    <row r="943" spans="1:36" x14ac:dyDescent="0.25">
      <c r="A943" t="s">
        <v>703</v>
      </c>
      <c r="F943" t="s">
        <v>703</v>
      </c>
      <c r="G943">
        <v>42443</v>
      </c>
      <c r="I943" t="s">
        <v>1023</v>
      </c>
      <c r="J943" t="s">
        <v>40</v>
      </c>
      <c r="K943" t="s">
        <v>86</v>
      </c>
      <c r="L943" t="s">
        <v>42</v>
      </c>
      <c r="M943">
        <v>0</v>
      </c>
      <c r="N943">
        <v>0</v>
      </c>
      <c r="O943">
        <f t="shared" si="29"/>
        <v>10</v>
      </c>
      <c r="Q943" t="s">
        <v>55</v>
      </c>
      <c r="S943" t="s">
        <v>67</v>
      </c>
      <c r="U943" t="s">
        <v>80</v>
      </c>
      <c r="W943" t="s">
        <v>86</v>
      </c>
      <c r="AD943" t="s">
        <v>24</v>
      </c>
      <c r="AG943">
        <v>5.9</v>
      </c>
      <c r="AI943" t="s">
        <v>42</v>
      </c>
      <c r="AJ943">
        <v>5.9</v>
      </c>
    </row>
    <row r="944" spans="1:36" x14ac:dyDescent="0.25">
      <c r="A944" t="s">
        <v>703</v>
      </c>
      <c r="F944" t="s">
        <v>703</v>
      </c>
      <c r="G944">
        <v>42443</v>
      </c>
      <c r="I944" t="s">
        <v>1023</v>
      </c>
      <c r="J944" t="s">
        <v>40</v>
      </c>
      <c r="K944" t="s">
        <v>470</v>
      </c>
      <c r="L944" t="s">
        <v>42</v>
      </c>
      <c r="M944">
        <v>0</v>
      </c>
      <c r="N944">
        <v>0</v>
      </c>
      <c r="O944">
        <f t="shared" si="29"/>
        <v>1</v>
      </c>
      <c r="Q944" t="s">
        <v>55</v>
      </c>
      <c r="S944" t="s">
        <v>67</v>
      </c>
      <c r="U944" t="s">
        <v>80</v>
      </c>
      <c r="W944" t="s">
        <v>471</v>
      </c>
      <c r="AD944" t="str">
        <f>INDEX(Rank,MATCH(K944,FinalID,0),1)</f>
        <v>Family</v>
      </c>
      <c r="AE944" t="s">
        <v>1025</v>
      </c>
      <c r="AF944" t="s">
        <v>190</v>
      </c>
      <c r="AI944" t="s">
        <v>42</v>
      </c>
    </row>
    <row r="945" spans="1:36" x14ac:dyDescent="0.25">
      <c r="A945" t="s">
        <v>703</v>
      </c>
      <c r="F945" t="s">
        <v>703</v>
      </c>
      <c r="G945">
        <v>42443</v>
      </c>
      <c r="I945" t="s">
        <v>1023</v>
      </c>
      <c r="J945" t="s">
        <v>40</v>
      </c>
      <c r="K945" t="s">
        <v>199</v>
      </c>
      <c r="L945" t="s">
        <v>42</v>
      </c>
      <c r="M945">
        <v>0</v>
      </c>
      <c r="N945">
        <v>0</v>
      </c>
      <c r="O945">
        <f t="shared" si="29"/>
        <v>91</v>
      </c>
      <c r="Q945" t="s">
        <v>55</v>
      </c>
      <c r="S945" t="s">
        <v>67</v>
      </c>
      <c r="U945" t="s">
        <v>80</v>
      </c>
      <c r="W945" t="s">
        <v>199</v>
      </c>
      <c r="AD945" t="s">
        <v>24</v>
      </c>
      <c r="AE945" t="s">
        <v>1026</v>
      </c>
      <c r="AF945" t="s">
        <v>53</v>
      </c>
      <c r="AG945">
        <v>2.4</v>
      </c>
      <c r="AI945" t="s">
        <v>42</v>
      </c>
      <c r="AJ945">
        <v>2.4</v>
      </c>
    </row>
    <row r="946" spans="1:36" x14ac:dyDescent="0.25">
      <c r="A946" t="s">
        <v>703</v>
      </c>
      <c r="F946" t="s">
        <v>703</v>
      </c>
      <c r="G946">
        <v>42443</v>
      </c>
      <c r="I946" t="s">
        <v>1023</v>
      </c>
      <c r="J946" t="s">
        <v>40</v>
      </c>
      <c r="K946" t="s">
        <v>308</v>
      </c>
      <c r="L946" t="s">
        <v>42</v>
      </c>
      <c r="M946">
        <v>0</v>
      </c>
      <c r="N946">
        <v>0</v>
      </c>
      <c r="O946">
        <f t="shared" si="29"/>
        <v>1</v>
      </c>
      <c r="Q946" t="s">
        <v>55</v>
      </c>
      <c r="S946" t="s">
        <v>67</v>
      </c>
      <c r="U946" t="s">
        <v>309</v>
      </c>
      <c r="AD946" t="str">
        <f>INDEX(Rank,MATCH(K946,FinalID,0),1)</f>
        <v>Order</v>
      </c>
      <c r="AG946">
        <v>6.7</v>
      </c>
      <c r="AI946" t="s">
        <v>42</v>
      </c>
      <c r="AJ946">
        <v>6.7</v>
      </c>
    </row>
    <row r="947" spans="1:36" x14ac:dyDescent="0.25">
      <c r="A947" t="s">
        <v>706</v>
      </c>
      <c r="F947" t="s">
        <v>706</v>
      </c>
      <c r="G947">
        <v>42471</v>
      </c>
      <c r="I947" t="s">
        <v>1023</v>
      </c>
      <c r="J947" t="s">
        <v>40</v>
      </c>
      <c r="K947" t="s">
        <v>336</v>
      </c>
      <c r="L947" t="s">
        <v>42</v>
      </c>
      <c r="M947">
        <v>0</v>
      </c>
      <c r="N947">
        <v>0</v>
      </c>
      <c r="O947">
        <f t="shared" si="29"/>
        <v>2</v>
      </c>
      <c r="Q947" t="s">
        <v>333</v>
      </c>
      <c r="S947" t="s">
        <v>334</v>
      </c>
      <c r="U947" t="s">
        <v>335</v>
      </c>
      <c r="W947" t="s">
        <v>336</v>
      </c>
      <c r="AD947" t="str">
        <f>INDEX(Rank,MATCH(K947,FinalID,0),1)</f>
        <v>Family</v>
      </c>
      <c r="AE947" t="s">
        <v>1027</v>
      </c>
      <c r="AF947" t="s">
        <v>61</v>
      </c>
      <c r="AG947">
        <v>9.3000000000000007</v>
      </c>
      <c r="AI947" t="s">
        <v>42</v>
      </c>
      <c r="AJ947">
        <v>9.3000000000000007</v>
      </c>
    </row>
    <row r="948" spans="1:36" x14ac:dyDescent="0.25">
      <c r="A948" t="s">
        <v>706</v>
      </c>
      <c r="F948" t="s">
        <v>706</v>
      </c>
      <c r="G948">
        <v>42471</v>
      </c>
      <c r="I948" t="s">
        <v>1023</v>
      </c>
      <c r="J948" t="s">
        <v>40</v>
      </c>
      <c r="K948" t="s">
        <v>242</v>
      </c>
      <c r="L948" t="s">
        <v>42</v>
      </c>
      <c r="M948">
        <v>0</v>
      </c>
      <c r="N948">
        <v>0</v>
      </c>
      <c r="O948">
        <f t="shared" si="29"/>
        <v>8</v>
      </c>
      <c r="Q948" t="s">
        <v>44</v>
      </c>
      <c r="S948" t="s">
        <v>45</v>
      </c>
      <c r="U948" t="s">
        <v>243</v>
      </c>
      <c r="W948" t="s">
        <v>244</v>
      </c>
      <c r="AD948" t="str">
        <f>INDEX(Rank,MATCH(K948,FinalID,0),1)</f>
        <v>Family</v>
      </c>
      <c r="AE948" t="s">
        <v>1025</v>
      </c>
      <c r="AF948" t="s">
        <v>49</v>
      </c>
      <c r="AG948">
        <v>6.6</v>
      </c>
      <c r="AI948" t="s">
        <v>42</v>
      </c>
      <c r="AJ948">
        <v>6.6</v>
      </c>
    </row>
    <row r="949" spans="1:36" x14ac:dyDescent="0.25">
      <c r="A949" t="s">
        <v>706</v>
      </c>
      <c r="F949" t="s">
        <v>706</v>
      </c>
      <c r="G949">
        <v>42471</v>
      </c>
      <c r="I949" t="s">
        <v>1023</v>
      </c>
      <c r="J949" t="s">
        <v>40</v>
      </c>
      <c r="K949" t="s">
        <v>41</v>
      </c>
      <c r="L949" t="s">
        <v>42</v>
      </c>
      <c r="M949">
        <v>0</v>
      </c>
      <c r="N949">
        <v>0</v>
      </c>
      <c r="O949">
        <f t="shared" si="29"/>
        <v>1</v>
      </c>
      <c r="Q949" t="s">
        <v>44</v>
      </c>
      <c r="S949" t="s">
        <v>45</v>
      </c>
      <c r="U949" t="s">
        <v>46</v>
      </c>
      <c r="W949" t="s">
        <v>47</v>
      </c>
      <c r="AD949" t="str">
        <f>INDEX(Rank,MATCH(K949,FinalID,0),1)</f>
        <v>Family</v>
      </c>
      <c r="AE949" t="s">
        <v>1025</v>
      </c>
      <c r="AF949" t="s">
        <v>49</v>
      </c>
      <c r="AG949">
        <v>8.5</v>
      </c>
      <c r="AI949" t="s">
        <v>42</v>
      </c>
      <c r="AJ949">
        <v>8.5</v>
      </c>
    </row>
    <row r="950" spans="1:36" x14ac:dyDescent="0.25">
      <c r="A950" t="s">
        <v>706</v>
      </c>
      <c r="F950" t="s">
        <v>706</v>
      </c>
      <c r="G950">
        <v>42471</v>
      </c>
      <c r="I950" t="s">
        <v>1023</v>
      </c>
      <c r="J950" t="s">
        <v>40</v>
      </c>
      <c r="K950" t="s">
        <v>50</v>
      </c>
      <c r="L950" t="s">
        <v>42</v>
      </c>
      <c r="M950">
        <v>0</v>
      </c>
      <c r="N950">
        <v>0</v>
      </c>
      <c r="O950">
        <f t="shared" si="29"/>
        <v>7</v>
      </c>
      <c r="Q950" t="s">
        <v>44</v>
      </c>
      <c r="S950" t="s">
        <v>45</v>
      </c>
      <c r="U950" t="s">
        <v>51</v>
      </c>
      <c r="W950" t="s">
        <v>52</v>
      </c>
      <c r="AD950" t="str">
        <f>INDEX(Rank,MATCH(K950,FinalID,0),1)</f>
        <v>Family</v>
      </c>
      <c r="AE950" t="s">
        <v>1025</v>
      </c>
      <c r="AF950" t="s">
        <v>53</v>
      </c>
      <c r="AG950">
        <v>8.4</v>
      </c>
      <c r="AI950" t="s">
        <v>42</v>
      </c>
      <c r="AJ950">
        <v>8.4</v>
      </c>
    </row>
    <row r="951" spans="1:36" x14ac:dyDescent="0.25">
      <c r="A951" t="s">
        <v>706</v>
      </c>
      <c r="F951" t="s">
        <v>706</v>
      </c>
      <c r="G951">
        <v>42471</v>
      </c>
      <c r="I951" t="s">
        <v>1023</v>
      </c>
      <c r="J951" t="s">
        <v>40</v>
      </c>
      <c r="K951" t="s">
        <v>293</v>
      </c>
      <c r="L951" t="s">
        <v>42</v>
      </c>
      <c r="M951">
        <v>0</v>
      </c>
      <c r="N951">
        <v>0</v>
      </c>
      <c r="O951">
        <f t="shared" si="29"/>
        <v>8</v>
      </c>
      <c r="Q951" t="s">
        <v>55</v>
      </c>
      <c r="S951" t="s">
        <v>56</v>
      </c>
      <c r="U951" t="s">
        <v>57</v>
      </c>
      <c r="W951" t="s">
        <v>293</v>
      </c>
      <c r="AD951" t="s">
        <v>24</v>
      </c>
      <c r="AE951" t="s">
        <v>1029</v>
      </c>
      <c r="AF951" t="s">
        <v>61</v>
      </c>
      <c r="AG951">
        <v>6.7</v>
      </c>
      <c r="AI951" t="s">
        <v>42</v>
      </c>
      <c r="AJ951">
        <v>6.7</v>
      </c>
    </row>
    <row r="952" spans="1:36" x14ac:dyDescent="0.25">
      <c r="A952" t="s">
        <v>706</v>
      </c>
      <c r="F952" t="s">
        <v>706</v>
      </c>
      <c r="G952">
        <v>42471</v>
      </c>
      <c r="I952" t="s">
        <v>1023</v>
      </c>
      <c r="J952" t="s">
        <v>40</v>
      </c>
      <c r="K952" t="s">
        <v>635</v>
      </c>
      <c r="L952" t="s">
        <v>42</v>
      </c>
      <c r="M952">
        <v>0</v>
      </c>
      <c r="N952">
        <v>0</v>
      </c>
      <c r="O952">
        <f t="shared" si="29"/>
        <v>1</v>
      </c>
      <c r="Q952" t="s">
        <v>55</v>
      </c>
      <c r="S952" t="s">
        <v>56</v>
      </c>
      <c r="U952" t="s">
        <v>634</v>
      </c>
      <c r="W952" t="s">
        <v>635</v>
      </c>
      <c r="AD952" t="str">
        <f>INDEX(Rank,MATCH(K952,FinalID,0),1)</f>
        <v>Family</v>
      </c>
      <c r="AE952" t="s">
        <v>1029</v>
      </c>
      <c r="AF952" t="s">
        <v>61</v>
      </c>
      <c r="AG952">
        <v>2.8</v>
      </c>
      <c r="AI952" t="s">
        <v>42</v>
      </c>
      <c r="AJ952">
        <v>2.8</v>
      </c>
    </row>
    <row r="953" spans="1:36" x14ac:dyDescent="0.25">
      <c r="A953" t="s">
        <v>706</v>
      </c>
      <c r="F953" t="s">
        <v>706</v>
      </c>
      <c r="G953">
        <v>42471</v>
      </c>
      <c r="I953" t="s">
        <v>1023</v>
      </c>
      <c r="J953" t="s">
        <v>40</v>
      </c>
      <c r="K953" t="s">
        <v>69</v>
      </c>
      <c r="L953" t="s">
        <v>42</v>
      </c>
      <c r="M953">
        <v>0</v>
      </c>
      <c r="N953">
        <v>0</v>
      </c>
      <c r="O953">
        <f t="shared" si="29"/>
        <v>2</v>
      </c>
      <c r="Q953" t="s">
        <v>55</v>
      </c>
      <c r="S953" t="s">
        <v>67</v>
      </c>
      <c r="U953" t="s">
        <v>68</v>
      </c>
      <c r="W953" t="s">
        <v>69</v>
      </c>
      <c r="AD953" t="s">
        <v>24</v>
      </c>
      <c r="AE953" t="s">
        <v>1025</v>
      </c>
      <c r="AF953" t="s">
        <v>61</v>
      </c>
      <c r="AG953">
        <v>2.1</v>
      </c>
      <c r="AI953" t="s">
        <v>42</v>
      </c>
      <c r="AJ953">
        <v>2.1</v>
      </c>
    </row>
    <row r="954" spans="1:36" x14ac:dyDescent="0.25">
      <c r="A954" t="s">
        <v>706</v>
      </c>
      <c r="F954" t="s">
        <v>706</v>
      </c>
      <c r="G954">
        <v>42471</v>
      </c>
      <c r="I954" t="s">
        <v>1023</v>
      </c>
      <c r="J954" t="s">
        <v>40</v>
      </c>
      <c r="K954" t="s">
        <v>221</v>
      </c>
      <c r="L954" t="s">
        <v>42</v>
      </c>
      <c r="M954">
        <v>0</v>
      </c>
      <c r="N954">
        <v>0</v>
      </c>
      <c r="O954">
        <f t="shared" si="29"/>
        <v>1</v>
      </c>
      <c r="Q954" t="s">
        <v>55</v>
      </c>
      <c r="S954" t="s">
        <v>67</v>
      </c>
      <c r="U954" t="s">
        <v>220</v>
      </c>
      <c r="W954" t="s">
        <v>221</v>
      </c>
      <c r="AD954" t="str">
        <f>INDEX(Rank,MATCH(K954,FinalID,0),1)</f>
        <v>Family</v>
      </c>
      <c r="AE954" t="s">
        <v>1028</v>
      </c>
      <c r="AF954" t="s">
        <v>53</v>
      </c>
      <c r="AG954">
        <v>7.1</v>
      </c>
      <c r="AI954" t="s">
        <v>42</v>
      </c>
      <c r="AJ954">
        <v>7.1</v>
      </c>
    </row>
    <row r="955" spans="1:36" x14ac:dyDescent="0.25">
      <c r="A955" t="s">
        <v>706</v>
      </c>
      <c r="F955" t="s">
        <v>706</v>
      </c>
      <c r="G955">
        <v>42471</v>
      </c>
      <c r="I955" t="s">
        <v>1023</v>
      </c>
      <c r="J955" t="s">
        <v>40</v>
      </c>
      <c r="K955" t="s">
        <v>86</v>
      </c>
      <c r="L955" t="s">
        <v>42</v>
      </c>
      <c r="M955">
        <v>0</v>
      </c>
      <c r="N955">
        <v>0</v>
      </c>
      <c r="O955">
        <f t="shared" si="29"/>
        <v>85</v>
      </c>
      <c r="Q955" t="s">
        <v>55</v>
      </c>
      <c r="S955" t="s">
        <v>67</v>
      </c>
      <c r="U955" t="s">
        <v>80</v>
      </c>
      <c r="W955" t="s">
        <v>86</v>
      </c>
      <c r="AD955" t="s">
        <v>24</v>
      </c>
      <c r="AG955">
        <v>5.9</v>
      </c>
      <c r="AI955" t="s">
        <v>42</v>
      </c>
      <c r="AJ955">
        <v>5.9</v>
      </c>
    </row>
    <row r="956" spans="1:36" x14ac:dyDescent="0.25">
      <c r="A956" t="s">
        <v>709</v>
      </c>
      <c r="F956" t="s">
        <v>709</v>
      </c>
      <c r="G956">
        <v>42471</v>
      </c>
      <c r="I956" t="s">
        <v>1023</v>
      </c>
      <c r="J956" t="s">
        <v>206</v>
      </c>
      <c r="K956" t="s">
        <v>138</v>
      </c>
      <c r="L956" t="s">
        <v>42</v>
      </c>
      <c r="M956">
        <v>0</v>
      </c>
      <c r="N956">
        <v>0</v>
      </c>
      <c r="O956">
        <f t="shared" si="29"/>
        <v>8</v>
      </c>
      <c r="Q956" t="s">
        <v>55</v>
      </c>
      <c r="S956" t="s">
        <v>67</v>
      </c>
      <c r="U956" t="s">
        <v>68</v>
      </c>
      <c r="W956" t="s">
        <v>138</v>
      </c>
      <c r="AD956" t="s">
        <v>24</v>
      </c>
      <c r="AE956" t="s">
        <v>1025</v>
      </c>
      <c r="AF956" t="s">
        <v>140</v>
      </c>
      <c r="AG956">
        <v>2.2999999999999998</v>
      </c>
      <c r="AI956" t="s">
        <v>42</v>
      </c>
      <c r="AJ956">
        <v>2.2999999999999998</v>
      </c>
    </row>
    <row r="957" spans="1:36" x14ac:dyDescent="0.25">
      <c r="A957" t="s">
        <v>709</v>
      </c>
      <c r="F957" t="s">
        <v>709</v>
      </c>
      <c r="G957">
        <v>42471</v>
      </c>
      <c r="I957" t="s">
        <v>1023</v>
      </c>
      <c r="J957" t="s">
        <v>206</v>
      </c>
      <c r="K957" t="s">
        <v>142</v>
      </c>
      <c r="L957" t="s">
        <v>42</v>
      </c>
      <c r="M957">
        <v>0</v>
      </c>
      <c r="N957">
        <v>0</v>
      </c>
      <c r="O957">
        <f t="shared" si="29"/>
        <v>2</v>
      </c>
      <c r="Q957" t="s">
        <v>55</v>
      </c>
      <c r="S957" t="s">
        <v>67</v>
      </c>
      <c r="U957" t="s">
        <v>68</v>
      </c>
      <c r="W957" t="s">
        <v>142</v>
      </c>
      <c r="AD957" t="s">
        <v>24</v>
      </c>
      <c r="AE957" t="s">
        <v>1028</v>
      </c>
      <c r="AF957" t="s">
        <v>53</v>
      </c>
      <c r="AG957">
        <v>1.7</v>
      </c>
      <c r="AI957" t="s">
        <v>42</v>
      </c>
      <c r="AJ957">
        <v>1.7</v>
      </c>
    </row>
    <row r="958" spans="1:36" x14ac:dyDescent="0.25">
      <c r="A958" t="s">
        <v>709</v>
      </c>
      <c r="F958" t="s">
        <v>709</v>
      </c>
      <c r="G958">
        <v>42471</v>
      </c>
      <c r="I958" t="s">
        <v>1023</v>
      </c>
      <c r="J958" t="s">
        <v>206</v>
      </c>
      <c r="K958" t="s">
        <v>146</v>
      </c>
      <c r="L958" t="s">
        <v>42</v>
      </c>
      <c r="M958">
        <v>0</v>
      </c>
      <c r="N958">
        <v>0</v>
      </c>
      <c r="O958">
        <f t="shared" si="29"/>
        <v>4</v>
      </c>
      <c r="Q958" t="s">
        <v>55</v>
      </c>
      <c r="S958" t="s">
        <v>67</v>
      </c>
      <c r="U958" t="s">
        <v>68</v>
      </c>
      <c r="W958" t="s">
        <v>146</v>
      </c>
      <c r="AD958" t="s">
        <v>24</v>
      </c>
      <c r="AE958" t="s">
        <v>1025</v>
      </c>
      <c r="AF958" t="s">
        <v>148</v>
      </c>
      <c r="AG958">
        <v>3.9</v>
      </c>
      <c r="AI958" t="s">
        <v>42</v>
      </c>
      <c r="AJ958">
        <v>3.9</v>
      </c>
    </row>
    <row r="959" spans="1:36" x14ac:dyDescent="0.25">
      <c r="A959" t="s">
        <v>709</v>
      </c>
      <c r="F959" t="s">
        <v>709</v>
      </c>
      <c r="G959">
        <v>42471</v>
      </c>
      <c r="I959" t="s">
        <v>1023</v>
      </c>
      <c r="J959" t="s">
        <v>206</v>
      </c>
      <c r="K959" t="s">
        <v>163</v>
      </c>
      <c r="L959" t="s">
        <v>42</v>
      </c>
      <c r="M959">
        <v>0</v>
      </c>
      <c r="N959">
        <v>0</v>
      </c>
      <c r="O959">
        <f t="shared" si="29"/>
        <v>1</v>
      </c>
      <c r="Q959" t="s">
        <v>55</v>
      </c>
      <c r="S959" t="s">
        <v>67</v>
      </c>
      <c r="U959" t="s">
        <v>152</v>
      </c>
      <c r="W959" t="s">
        <v>163</v>
      </c>
      <c r="AD959" t="str">
        <f>INDEX(Rank,MATCH(K959,FinalID,0),1)</f>
        <v>Family</v>
      </c>
      <c r="AE959" t="s">
        <v>1027</v>
      </c>
      <c r="AF959" t="s">
        <v>53</v>
      </c>
      <c r="AG959">
        <v>2.5</v>
      </c>
      <c r="AI959" t="s">
        <v>42</v>
      </c>
      <c r="AJ959">
        <v>2.5</v>
      </c>
    </row>
    <row r="960" spans="1:36" x14ac:dyDescent="0.25">
      <c r="A960" t="s">
        <v>709</v>
      </c>
      <c r="F960" t="s">
        <v>709</v>
      </c>
      <c r="G960">
        <v>42471</v>
      </c>
      <c r="I960" t="s">
        <v>1023</v>
      </c>
      <c r="J960" t="s">
        <v>206</v>
      </c>
      <c r="K960" t="s">
        <v>171</v>
      </c>
      <c r="L960" t="s">
        <v>42</v>
      </c>
      <c r="M960">
        <v>0</v>
      </c>
      <c r="N960">
        <v>0</v>
      </c>
      <c r="O960">
        <f t="shared" si="29"/>
        <v>18</v>
      </c>
      <c r="Q960" t="s">
        <v>55</v>
      </c>
      <c r="S960" t="s">
        <v>67</v>
      </c>
      <c r="U960" t="s">
        <v>72</v>
      </c>
      <c r="W960" t="s">
        <v>171</v>
      </c>
      <c r="AD960" t="str">
        <f>INDEX(Rank,MATCH(K960,FinalID,0),1)</f>
        <v>Family</v>
      </c>
      <c r="AE960" t="s">
        <v>1026</v>
      </c>
      <c r="AF960" t="s">
        <v>53</v>
      </c>
      <c r="AG960">
        <v>6.5</v>
      </c>
      <c r="AI960" t="s">
        <v>42</v>
      </c>
      <c r="AJ960">
        <v>6.5</v>
      </c>
    </row>
    <row r="961" spans="1:36" x14ac:dyDescent="0.25">
      <c r="A961" t="s">
        <v>709</v>
      </c>
      <c r="F961" t="s">
        <v>709</v>
      </c>
      <c r="G961">
        <v>42471</v>
      </c>
      <c r="I961" t="s">
        <v>1023</v>
      </c>
      <c r="J961" t="s">
        <v>206</v>
      </c>
      <c r="K961" t="s">
        <v>181</v>
      </c>
      <c r="L961" t="s">
        <v>42</v>
      </c>
      <c r="M961">
        <v>0</v>
      </c>
      <c r="N961">
        <v>0</v>
      </c>
      <c r="O961">
        <f t="shared" si="29"/>
        <v>1</v>
      </c>
      <c r="Q961" t="s">
        <v>55</v>
      </c>
      <c r="S961" t="s">
        <v>67</v>
      </c>
      <c r="U961" t="s">
        <v>72</v>
      </c>
      <c r="W961" t="s">
        <v>181</v>
      </c>
      <c r="AD961" t="str">
        <f>INDEX(Rank,MATCH(K961,FinalID,0),1)</f>
        <v>Family</v>
      </c>
      <c r="AE961" t="s">
        <v>1026</v>
      </c>
      <c r="AF961" t="s">
        <v>53</v>
      </c>
      <c r="AG961">
        <v>1.8</v>
      </c>
      <c r="AI961" t="s">
        <v>42</v>
      </c>
      <c r="AJ961">
        <v>1.8</v>
      </c>
    </row>
    <row r="962" spans="1:36" x14ac:dyDescent="0.25">
      <c r="A962" t="s">
        <v>709</v>
      </c>
      <c r="F962" t="s">
        <v>709</v>
      </c>
      <c r="G962">
        <v>42471</v>
      </c>
      <c r="I962" t="s">
        <v>1023</v>
      </c>
      <c r="J962" t="s">
        <v>206</v>
      </c>
      <c r="K962" t="s">
        <v>221</v>
      </c>
      <c r="L962" t="s">
        <v>42</v>
      </c>
      <c r="M962">
        <v>0</v>
      </c>
      <c r="N962">
        <v>0</v>
      </c>
      <c r="O962">
        <f t="shared" ref="O962:O1025" si="30">SUMIFS(Count,StationID,A962,SampleID,F962,CollDate,G962,ModTaxa,K962)</f>
        <v>9</v>
      </c>
      <c r="Q962" t="s">
        <v>55</v>
      </c>
      <c r="S962" t="s">
        <v>67</v>
      </c>
      <c r="U962" t="s">
        <v>220</v>
      </c>
      <c r="W962" t="s">
        <v>221</v>
      </c>
      <c r="AD962" t="str">
        <f>INDEX(Rank,MATCH(K962,FinalID,0),1)</f>
        <v>Family</v>
      </c>
      <c r="AE962" t="s">
        <v>1028</v>
      </c>
      <c r="AF962" t="s">
        <v>53</v>
      </c>
      <c r="AG962">
        <v>7.1</v>
      </c>
      <c r="AI962" t="s">
        <v>42</v>
      </c>
      <c r="AJ962">
        <v>7.1</v>
      </c>
    </row>
    <row r="963" spans="1:36" x14ac:dyDescent="0.25">
      <c r="A963" t="s">
        <v>709</v>
      </c>
      <c r="F963" t="s">
        <v>709</v>
      </c>
      <c r="G963">
        <v>42471</v>
      </c>
      <c r="I963" t="s">
        <v>1023</v>
      </c>
      <c r="J963" t="s">
        <v>206</v>
      </c>
      <c r="K963" t="s">
        <v>86</v>
      </c>
      <c r="L963" t="s">
        <v>42</v>
      </c>
      <c r="M963">
        <v>0</v>
      </c>
      <c r="N963">
        <v>0</v>
      </c>
      <c r="O963">
        <f t="shared" si="30"/>
        <v>75</v>
      </c>
      <c r="Q963" t="s">
        <v>55</v>
      </c>
      <c r="S963" t="s">
        <v>67</v>
      </c>
      <c r="U963" t="s">
        <v>80</v>
      </c>
      <c r="W963" t="s">
        <v>86</v>
      </c>
      <c r="AD963" t="s">
        <v>24</v>
      </c>
      <c r="AG963">
        <v>5.9</v>
      </c>
      <c r="AI963" t="s">
        <v>42</v>
      </c>
      <c r="AJ963">
        <v>5.9</v>
      </c>
    </row>
    <row r="964" spans="1:36" x14ac:dyDescent="0.25">
      <c r="A964" t="s">
        <v>709</v>
      </c>
      <c r="F964" t="s">
        <v>709</v>
      </c>
      <c r="G964">
        <v>42471</v>
      </c>
      <c r="I964" t="s">
        <v>1023</v>
      </c>
      <c r="J964" t="s">
        <v>206</v>
      </c>
      <c r="K964" t="s">
        <v>199</v>
      </c>
      <c r="L964" t="s">
        <v>42</v>
      </c>
      <c r="M964">
        <v>0</v>
      </c>
      <c r="N964">
        <v>0</v>
      </c>
      <c r="O964">
        <f t="shared" si="30"/>
        <v>3</v>
      </c>
      <c r="Q964" t="s">
        <v>55</v>
      </c>
      <c r="S964" t="s">
        <v>67</v>
      </c>
      <c r="U964" t="s">
        <v>80</v>
      </c>
      <c r="W964" t="s">
        <v>199</v>
      </c>
      <c r="AD964" t="str">
        <f>INDEX(Rank,MATCH(K964,FinalID,0),1)</f>
        <v>Family</v>
      </c>
      <c r="AE964" t="s">
        <v>1026</v>
      </c>
      <c r="AF964" t="s">
        <v>53</v>
      </c>
      <c r="AG964">
        <v>2.4</v>
      </c>
      <c r="AI964" t="s">
        <v>42</v>
      </c>
      <c r="AJ964">
        <v>2.4</v>
      </c>
    </row>
    <row r="965" spans="1:36" x14ac:dyDescent="0.25">
      <c r="A965" t="s">
        <v>709</v>
      </c>
      <c r="F965" t="s">
        <v>709</v>
      </c>
      <c r="G965">
        <v>42471</v>
      </c>
      <c r="I965" t="s">
        <v>1023</v>
      </c>
      <c r="J965" t="s">
        <v>206</v>
      </c>
      <c r="K965" t="s">
        <v>203</v>
      </c>
      <c r="L965" t="s">
        <v>42</v>
      </c>
      <c r="M965">
        <v>0</v>
      </c>
      <c r="N965">
        <v>0</v>
      </c>
      <c r="O965">
        <f t="shared" si="30"/>
        <v>2</v>
      </c>
      <c r="Q965" t="s">
        <v>55</v>
      </c>
      <c r="S965" t="s">
        <v>67</v>
      </c>
      <c r="U965" t="s">
        <v>80</v>
      </c>
      <c r="W965" t="s">
        <v>203</v>
      </c>
      <c r="AD965" t="s">
        <v>24</v>
      </c>
      <c r="AE965" t="s">
        <v>1025</v>
      </c>
      <c r="AF965" t="s">
        <v>53</v>
      </c>
      <c r="AG965">
        <v>8</v>
      </c>
      <c r="AI965" t="s">
        <v>42</v>
      </c>
      <c r="AJ965">
        <v>8</v>
      </c>
    </row>
    <row r="966" spans="1:36" x14ac:dyDescent="0.25">
      <c r="A966" t="s">
        <v>710</v>
      </c>
      <c r="F966" t="s">
        <v>710</v>
      </c>
      <c r="G966">
        <v>42452</v>
      </c>
      <c r="I966" t="s">
        <v>1023</v>
      </c>
      <c r="J966" t="s">
        <v>206</v>
      </c>
      <c r="K966" t="s">
        <v>41</v>
      </c>
      <c r="L966" t="s">
        <v>42</v>
      </c>
      <c r="M966">
        <v>0</v>
      </c>
      <c r="N966">
        <v>0</v>
      </c>
      <c r="O966">
        <f t="shared" si="30"/>
        <v>4</v>
      </c>
      <c r="Q966" t="s">
        <v>44</v>
      </c>
      <c r="S966" t="s">
        <v>45</v>
      </c>
      <c r="U966" t="s">
        <v>46</v>
      </c>
      <c r="W966" t="s">
        <v>47</v>
      </c>
      <c r="AD966" t="str">
        <f>INDEX(Rank,MATCH(K966,FinalID,0),1)</f>
        <v>Family</v>
      </c>
      <c r="AE966" t="s">
        <v>1025</v>
      </c>
      <c r="AF966" t="s">
        <v>49</v>
      </c>
      <c r="AG966">
        <v>8.5</v>
      </c>
      <c r="AI966" t="s">
        <v>42</v>
      </c>
      <c r="AJ966">
        <v>8.5</v>
      </c>
    </row>
    <row r="967" spans="1:36" x14ac:dyDescent="0.25">
      <c r="A967" t="s">
        <v>710</v>
      </c>
      <c r="F967" t="s">
        <v>710</v>
      </c>
      <c r="G967">
        <v>42452</v>
      </c>
      <c r="I967" t="s">
        <v>1023</v>
      </c>
      <c r="J967" t="s">
        <v>206</v>
      </c>
      <c r="K967" t="s">
        <v>290</v>
      </c>
      <c r="L967" t="s">
        <v>42</v>
      </c>
      <c r="M967">
        <v>0</v>
      </c>
      <c r="N967">
        <v>0</v>
      </c>
      <c r="O967">
        <f t="shared" si="30"/>
        <v>1</v>
      </c>
      <c r="Q967" t="s">
        <v>55</v>
      </c>
      <c r="S967" t="s">
        <v>67</v>
      </c>
      <c r="U967" t="s">
        <v>57</v>
      </c>
      <c r="W967" t="s">
        <v>290</v>
      </c>
      <c r="AD967" t="s">
        <v>24</v>
      </c>
      <c r="AG967">
        <v>0.4</v>
      </c>
      <c r="AI967" t="s">
        <v>42</v>
      </c>
      <c r="AJ967">
        <v>0.4</v>
      </c>
    </row>
    <row r="968" spans="1:36" x14ac:dyDescent="0.25">
      <c r="A968" t="s">
        <v>710</v>
      </c>
      <c r="F968" t="s">
        <v>710</v>
      </c>
      <c r="G968">
        <v>42452</v>
      </c>
      <c r="I968" t="s">
        <v>1023</v>
      </c>
      <c r="J968" t="s">
        <v>206</v>
      </c>
      <c r="K968" t="s">
        <v>138</v>
      </c>
      <c r="L968" t="s">
        <v>42</v>
      </c>
      <c r="M968">
        <v>0</v>
      </c>
      <c r="N968">
        <v>0</v>
      </c>
      <c r="O968">
        <f t="shared" si="30"/>
        <v>12</v>
      </c>
      <c r="Q968" t="s">
        <v>55</v>
      </c>
      <c r="S968" t="s">
        <v>67</v>
      </c>
      <c r="U968" t="s">
        <v>68</v>
      </c>
      <c r="W968" t="s">
        <v>138</v>
      </c>
      <c r="AD968" t="s">
        <v>24</v>
      </c>
      <c r="AE968" t="s">
        <v>1025</v>
      </c>
      <c r="AF968" t="s">
        <v>140</v>
      </c>
      <c r="AG968">
        <v>2.2999999999999998</v>
      </c>
      <c r="AI968" t="s">
        <v>42</v>
      </c>
      <c r="AJ968">
        <v>2.2999999999999998</v>
      </c>
    </row>
    <row r="969" spans="1:36" x14ac:dyDescent="0.25">
      <c r="A969" t="s">
        <v>710</v>
      </c>
      <c r="F969" t="s">
        <v>710</v>
      </c>
      <c r="G969">
        <v>42452</v>
      </c>
      <c r="I969" t="s">
        <v>1023</v>
      </c>
      <c r="J969" t="s">
        <v>206</v>
      </c>
      <c r="K969" t="s">
        <v>146</v>
      </c>
      <c r="L969" t="s">
        <v>42</v>
      </c>
      <c r="M969">
        <v>0</v>
      </c>
      <c r="N969">
        <v>0</v>
      </c>
      <c r="O969">
        <f t="shared" si="30"/>
        <v>1</v>
      </c>
      <c r="Q969" t="s">
        <v>55</v>
      </c>
      <c r="S969" t="s">
        <v>67</v>
      </c>
      <c r="U969" t="s">
        <v>68</v>
      </c>
      <c r="W969" t="s">
        <v>146</v>
      </c>
      <c r="AD969" t="s">
        <v>24</v>
      </c>
      <c r="AE969" t="s">
        <v>1025</v>
      </c>
      <c r="AF969" t="s">
        <v>148</v>
      </c>
      <c r="AG969">
        <v>3.9</v>
      </c>
      <c r="AI969" t="s">
        <v>42</v>
      </c>
      <c r="AJ969">
        <v>3.9</v>
      </c>
    </row>
    <row r="970" spans="1:36" x14ac:dyDescent="0.25">
      <c r="A970" t="s">
        <v>710</v>
      </c>
      <c r="F970" t="s">
        <v>710</v>
      </c>
      <c r="G970">
        <v>42452</v>
      </c>
      <c r="I970" t="s">
        <v>1023</v>
      </c>
      <c r="J970" t="s">
        <v>206</v>
      </c>
      <c r="K970" t="s">
        <v>171</v>
      </c>
      <c r="L970" t="s">
        <v>42</v>
      </c>
      <c r="M970">
        <v>0</v>
      </c>
      <c r="N970">
        <v>0</v>
      </c>
      <c r="O970">
        <f t="shared" si="30"/>
        <v>2</v>
      </c>
      <c r="Q970" t="s">
        <v>55</v>
      </c>
      <c r="S970" t="s">
        <v>67</v>
      </c>
      <c r="U970" t="s">
        <v>72</v>
      </c>
      <c r="W970" t="s">
        <v>171</v>
      </c>
      <c r="AD970" t="s">
        <v>24</v>
      </c>
      <c r="AE970" t="s">
        <v>1026</v>
      </c>
      <c r="AF970" t="s">
        <v>53</v>
      </c>
      <c r="AG970">
        <v>6.5</v>
      </c>
      <c r="AI970" t="s">
        <v>42</v>
      </c>
      <c r="AJ970">
        <v>6.5</v>
      </c>
    </row>
    <row r="971" spans="1:36" x14ac:dyDescent="0.25">
      <c r="A971" t="s">
        <v>710</v>
      </c>
      <c r="F971" t="s">
        <v>710</v>
      </c>
      <c r="G971">
        <v>42452</v>
      </c>
      <c r="I971" t="s">
        <v>1023</v>
      </c>
      <c r="J971" t="s">
        <v>206</v>
      </c>
      <c r="K971" t="s">
        <v>451</v>
      </c>
      <c r="L971" t="s">
        <v>42</v>
      </c>
      <c r="M971">
        <v>0</v>
      </c>
      <c r="N971">
        <v>0</v>
      </c>
      <c r="O971">
        <f t="shared" si="30"/>
        <v>1</v>
      </c>
      <c r="Q971" t="s">
        <v>55</v>
      </c>
      <c r="S971" t="s">
        <v>67</v>
      </c>
      <c r="U971" t="s">
        <v>72</v>
      </c>
      <c r="W971" t="s">
        <v>451</v>
      </c>
      <c r="AD971" t="s">
        <v>24</v>
      </c>
      <c r="AE971" t="s">
        <v>1026</v>
      </c>
      <c r="AF971" t="s">
        <v>53</v>
      </c>
      <c r="AG971">
        <v>1.1000000000000001</v>
      </c>
      <c r="AI971" t="s">
        <v>42</v>
      </c>
      <c r="AJ971">
        <v>1.1000000000000001</v>
      </c>
    </row>
    <row r="972" spans="1:36" x14ac:dyDescent="0.25">
      <c r="A972" t="s">
        <v>710</v>
      </c>
      <c r="F972" t="s">
        <v>710</v>
      </c>
      <c r="G972">
        <v>42452</v>
      </c>
      <c r="I972" t="s">
        <v>1023</v>
      </c>
      <c r="J972" t="s">
        <v>206</v>
      </c>
      <c r="K972" t="s">
        <v>86</v>
      </c>
      <c r="L972" t="s">
        <v>42</v>
      </c>
      <c r="M972">
        <v>0</v>
      </c>
      <c r="N972">
        <v>0</v>
      </c>
      <c r="O972">
        <f t="shared" si="30"/>
        <v>107</v>
      </c>
      <c r="Q972" t="s">
        <v>55</v>
      </c>
      <c r="S972" t="s">
        <v>67</v>
      </c>
      <c r="U972" t="s">
        <v>80</v>
      </c>
      <c r="W972" t="s">
        <v>86</v>
      </c>
      <c r="AD972" t="s">
        <v>24</v>
      </c>
      <c r="AG972">
        <v>5.9</v>
      </c>
      <c r="AI972" t="s">
        <v>42</v>
      </c>
      <c r="AJ972">
        <v>5.9</v>
      </c>
    </row>
    <row r="973" spans="1:36" x14ac:dyDescent="0.25">
      <c r="A973" t="s">
        <v>711</v>
      </c>
      <c r="F973" t="s">
        <v>711</v>
      </c>
      <c r="G973">
        <v>42452</v>
      </c>
      <c r="I973" t="s">
        <v>1023</v>
      </c>
      <c r="J973" t="s">
        <v>206</v>
      </c>
      <c r="K973" t="s">
        <v>50</v>
      </c>
      <c r="L973" t="s">
        <v>42</v>
      </c>
      <c r="M973">
        <v>0</v>
      </c>
      <c r="N973">
        <v>0</v>
      </c>
      <c r="O973">
        <f t="shared" si="30"/>
        <v>1</v>
      </c>
      <c r="Q973" t="s">
        <v>44</v>
      </c>
      <c r="S973" t="s">
        <v>45</v>
      </c>
      <c r="U973" t="s">
        <v>51</v>
      </c>
      <c r="W973" t="s">
        <v>52</v>
      </c>
      <c r="AD973" t="s">
        <v>24</v>
      </c>
      <c r="AE973" t="s">
        <v>1025</v>
      </c>
      <c r="AF973" t="s">
        <v>53</v>
      </c>
      <c r="AG973">
        <v>8.4</v>
      </c>
      <c r="AI973" t="s">
        <v>42</v>
      </c>
      <c r="AJ973">
        <v>8.4</v>
      </c>
    </row>
    <row r="974" spans="1:36" x14ac:dyDescent="0.25">
      <c r="A974" t="s">
        <v>711</v>
      </c>
      <c r="F974" t="s">
        <v>711</v>
      </c>
      <c r="G974">
        <v>42452</v>
      </c>
      <c r="I974" t="s">
        <v>1023</v>
      </c>
      <c r="J974" t="s">
        <v>206</v>
      </c>
      <c r="K974" t="s">
        <v>290</v>
      </c>
      <c r="L974" t="s">
        <v>42</v>
      </c>
      <c r="M974">
        <v>0</v>
      </c>
      <c r="N974">
        <v>0</v>
      </c>
      <c r="O974">
        <f t="shared" si="30"/>
        <v>9</v>
      </c>
      <c r="Q974" t="s">
        <v>55</v>
      </c>
      <c r="S974" t="s">
        <v>67</v>
      </c>
      <c r="U974" t="s">
        <v>57</v>
      </c>
      <c r="W974" t="s">
        <v>290</v>
      </c>
      <c r="AD974" t="s">
        <v>24</v>
      </c>
      <c r="AG974">
        <v>0.4</v>
      </c>
      <c r="AI974" t="s">
        <v>42</v>
      </c>
      <c r="AJ974">
        <v>0.4</v>
      </c>
    </row>
    <row r="975" spans="1:36" x14ac:dyDescent="0.25">
      <c r="A975" t="s">
        <v>711</v>
      </c>
      <c r="F975" t="s">
        <v>711</v>
      </c>
      <c r="G975">
        <v>42452</v>
      </c>
      <c r="I975" t="s">
        <v>1023</v>
      </c>
      <c r="J975" t="s">
        <v>206</v>
      </c>
      <c r="K975" t="s">
        <v>58</v>
      </c>
      <c r="L975" t="s">
        <v>42</v>
      </c>
      <c r="M975">
        <v>0</v>
      </c>
      <c r="N975">
        <v>0</v>
      </c>
      <c r="O975">
        <f t="shared" si="30"/>
        <v>1</v>
      </c>
      <c r="Q975" t="s">
        <v>55</v>
      </c>
      <c r="S975" t="s">
        <v>56</v>
      </c>
      <c r="U975" t="s">
        <v>57</v>
      </c>
      <c r="W975" t="s">
        <v>58</v>
      </c>
      <c r="AD975" t="s">
        <v>24</v>
      </c>
      <c r="AE975" t="s">
        <v>1029</v>
      </c>
      <c r="AF975" t="s">
        <v>61</v>
      </c>
      <c r="AG975">
        <v>4.2</v>
      </c>
      <c r="AI975" t="s">
        <v>42</v>
      </c>
      <c r="AJ975">
        <v>4.2</v>
      </c>
    </row>
    <row r="976" spans="1:36" x14ac:dyDescent="0.25">
      <c r="A976" t="s">
        <v>711</v>
      </c>
      <c r="F976" t="s">
        <v>711</v>
      </c>
      <c r="G976">
        <v>42452</v>
      </c>
      <c r="I976" t="s">
        <v>1023</v>
      </c>
      <c r="J976" t="s">
        <v>206</v>
      </c>
      <c r="K976" t="s">
        <v>64</v>
      </c>
      <c r="L976" t="s">
        <v>42</v>
      </c>
      <c r="M976">
        <v>0</v>
      </c>
      <c r="N976">
        <v>0</v>
      </c>
      <c r="O976">
        <f t="shared" si="30"/>
        <v>5</v>
      </c>
      <c r="Q976" t="s">
        <v>55</v>
      </c>
      <c r="S976" t="s">
        <v>56</v>
      </c>
      <c r="U976" t="s">
        <v>63</v>
      </c>
      <c r="W976" t="s">
        <v>64</v>
      </c>
      <c r="AD976" t="s">
        <v>24</v>
      </c>
      <c r="AE976" t="s">
        <v>1025</v>
      </c>
      <c r="AF976" t="s">
        <v>61</v>
      </c>
      <c r="AG976">
        <v>2.6</v>
      </c>
      <c r="AI976" t="s">
        <v>42</v>
      </c>
      <c r="AJ976">
        <v>2.6</v>
      </c>
    </row>
    <row r="977" spans="1:36" x14ac:dyDescent="0.25">
      <c r="A977" t="s">
        <v>711</v>
      </c>
      <c r="F977" t="s">
        <v>711</v>
      </c>
      <c r="G977">
        <v>42452</v>
      </c>
      <c r="I977" t="s">
        <v>1023</v>
      </c>
      <c r="J977" t="s">
        <v>206</v>
      </c>
      <c r="K977" t="s">
        <v>146</v>
      </c>
      <c r="L977" t="s">
        <v>42</v>
      </c>
      <c r="M977">
        <v>0</v>
      </c>
      <c r="N977">
        <v>0</v>
      </c>
      <c r="O977">
        <f t="shared" si="30"/>
        <v>1</v>
      </c>
      <c r="Q977" t="s">
        <v>55</v>
      </c>
      <c r="S977" t="s">
        <v>67</v>
      </c>
      <c r="U977" t="s">
        <v>68</v>
      </c>
      <c r="W977" t="s">
        <v>146</v>
      </c>
      <c r="AD977" t="s">
        <v>24</v>
      </c>
      <c r="AE977" t="s">
        <v>1025</v>
      </c>
      <c r="AF977" t="s">
        <v>148</v>
      </c>
      <c r="AG977">
        <v>3.9</v>
      </c>
      <c r="AI977" t="s">
        <v>42</v>
      </c>
      <c r="AJ977">
        <v>3.9</v>
      </c>
    </row>
    <row r="978" spans="1:36" x14ac:dyDescent="0.25">
      <c r="A978" t="s">
        <v>711</v>
      </c>
      <c r="F978" t="s">
        <v>711</v>
      </c>
      <c r="G978">
        <v>42452</v>
      </c>
      <c r="I978" t="s">
        <v>1023</v>
      </c>
      <c r="J978" t="s">
        <v>206</v>
      </c>
      <c r="K978" t="s">
        <v>73</v>
      </c>
      <c r="L978" t="s">
        <v>42</v>
      </c>
      <c r="M978">
        <v>0</v>
      </c>
      <c r="N978">
        <v>0</v>
      </c>
      <c r="O978">
        <f t="shared" si="30"/>
        <v>1</v>
      </c>
      <c r="Q978" t="s">
        <v>55</v>
      </c>
      <c r="S978" t="s">
        <v>67</v>
      </c>
      <c r="U978" t="s">
        <v>72</v>
      </c>
      <c r="W978" t="s">
        <v>73</v>
      </c>
      <c r="AD978" t="s">
        <v>24</v>
      </c>
      <c r="AE978" t="s">
        <v>1027</v>
      </c>
      <c r="AF978" t="s">
        <v>77</v>
      </c>
      <c r="AG978">
        <v>4.7</v>
      </c>
      <c r="AI978" t="s">
        <v>42</v>
      </c>
      <c r="AJ978">
        <v>4.7</v>
      </c>
    </row>
    <row r="979" spans="1:36" x14ac:dyDescent="0.25">
      <c r="A979" t="s">
        <v>711</v>
      </c>
      <c r="F979" t="s">
        <v>711</v>
      </c>
      <c r="G979">
        <v>42452</v>
      </c>
      <c r="I979" t="s">
        <v>1023</v>
      </c>
      <c r="J979" t="s">
        <v>206</v>
      </c>
      <c r="K979" t="s">
        <v>86</v>
      </c>
      <c r="L979" t="s">
        <v>42</v>
      </c>
      <c r="M979">
        <v>0</v>
      </c>
      <c r="N979">
        <v>0</v>
      </c>
      <c r="O979">
        <f t="shared" si="30"/>
        <v>90</v>
      </c>
      <c r="Q979" t="s">
        <v>55</v>
      </c>
      <c r="S979" t="s">
        <v>67</v>
      </c>
      <c r="U979" t="s">
        <v>80</v>
      </c>
      <c r="W979" t="s">
        <v>86</v>
      </c>
      <c r="AD979" t="s">
        <v>24</v>
      </c>
      <c r="AG979">
        <v>5.9</v>
      </c>
      <c r="AI979" t="s">
        <v>42</v>
      </c>
      <c r="AJ979">
        <v>5.9</v>
      </c>
    </row>
    <row r="980" spans="1:36" x14ac:dyDescent="0.25">
      <c r="A980" t="s">
        <v>711</v>
      </c>
      <c r="F980" t="s">
        <v>711</v>
      </c>
      <c r="G980">
        <v>42452</v>
      </c>
      <c r="I980" t="s">
        <v>1023</v>
      </c>
      <c r="J980" t="s">
        <v>206</v>
      </c>
      <c r="K980" t="s">
        <v>451</v>
      </c>
      <c r="L980" t="s">
        <v>42</v>
      </c>
      <c r="M980">
        <v>0</v>
      </c>
      <c r="N980">
        <v>0</v>
      </c>
      <c r="O980">
        <f t="shared" si="30"/>
        <v>2</v>
      </c>
      <c r="Q980" t="s">
        <v>55</v>
      </c>
      <c r="S980" t="s">
        <v>67</v>
      </c>
      <c r="U980" t="s">
        <v>72</v>
      </c>
      <c r="W980" t="s">
        <v>451</v>
      </c>
      <c r="AD980" t="s">
        <v>24</v>
      </c>
      <c r="AE980" t="s">
        <v>1026</v>
      </c>
      <c r="AF980" t="s">
        <v>53</v>
      </c>
      <c r="AG980">
        <v>1.1000000000000001</v>
      </c>
      <c r="AI980" t="s">
        <v>42</v>
      </c>
      <c r="AJ980">
        <v>1.1000000000000001</v>
      </c>
    </row>
    <row r="981" spans="1:36" x14ac:dyDescent="0.25">
      <c r="A981" t="s">
        <v>712</v>
      </c>
      <c r="F981" t="s">
        <v>712</v>
      </c>
      <c r="G981">
        <v>42479</v>
      </c>
      <c r="I981" t="s">
        <v>1023</v>
      </c>
      <c r="J981" t="s">
        <v>40</v>
      </c>
      <c r="K981" t="s">
        <v>242</v>
      </c>
      <c r="L981" t="s">
        <v>42</v>
      </c>
      <c r="M981">
        <v>0</v>
      </c>
      <c r="N981">
        <v>0</v>
      </c>
      <c r="O981">
        <f t="shared" si="30"/>
        <v>1</v>
      </c>
      <c r="Q981" t="s">
        <v>44</v>
      </c>
      <c r="S981" t="s">
        <v>45</v>
      </c>
      <c r="U981" t="s">
        <v>243</v>
      </c>
      <c r="W981" t="s">
        <v>244</v>
      </c>
      <c r="AD981" t="s">
        <v>24</v>
      </c>
      <c r="AE981" t="s">
        <v>1025</v>
      </c>
      <c r="AF981" t="s">
        <v>49</v>
      </c>
      <c r="AG981">
        <v>6.6</v>
      </c>
      <c r="AI981" t="s">
        <v>42</v>
      </c>
      <c r="AJ981">
        <v>6.6</v>
      </c>
    </row>
    <row r="982" spans="1:36" x14ac:dyDescent="0.25">
      <c r="A982" t="s">
        <v>712</v>
      </c>
      <c r="F982" t="s">
        <v>712</v>
      </c>
      <c r="G982">
        <v>42479</v>
      </c>
      <c r="I982" t="s">
        <v>1023</v>
      </c>
      <c r="J982" t="s">
        <v>40</v>
      </c>
      <c r="K982" t="s">
        <v>41</v>
      </c>
      <c r="L982" t="s">
        <v>42</v>
      </c>
      <c r="M982">
        <v>0</v>
      </c>
      <c r="N982">
        <v>0</v>
      </c>
      <c r="O982">
        <f t="shared" si="30"/>
        <v>1</v>
      </c>
      <c r="Q982" t="s">
        <v>44</v>
      </c>
      <c r="S982" t="s">
        <v>45</v>
      </c>
      <c r="U982" t="s">
        <v>46</v>
      </c>
      <c r="W982" t="s">
        <v>47</v>
      </c>
      <c r="AD982" t="s">
        <v>24</v>
      </c>
      <c r="AE982" t="s">
        <v>1025</v>
      </c>
      <c r="AF982" t="s">
        <v>49</v>
      </c>
      <c r="AG982">
        <v>8.5</v>
      </c>
      <c r="AI982" t="s">
        <v>42</v>
      </c>
      <c r="AJ982">
        <v>8.5</v>
      </c>
    </row>
    <row r="983" spans="1:36" x14ac:dyDescent="0.25">
      <c r="A983" t="s">
        <v>712</v>
      </c>
      <c r="F983" t="s">
        <v>712</v>
      </c>
      <c r="G983">
        <v>42479</v>
      </c>
      <c r="I983" t="s">
        <v>1023</v>
      </c>
      <c r="J983" t="s">
        <v>40</v>
      </c>
      <c r="K983" t="s">
        <v>290</v>
      </c>
      <c r="L983" t="s">
        <v>42</v>
      </c>
      <c r="M983">
        <v>0</v>
      </c>
      <c r="N983">
        <v>0</v>
      </c>
      <c r="O983">
        <f t="shared" si="30"/>
        <v>110</v>
      </c>
      <c r="Q983" t="s">
        <v>55</v>
      </c>
      <c r="S983" t="s">
        <v>67</v>
      </c>
      <c r="U983" t="s">
        <v>57</v>
      </c>
      <c r="W983" t="s">
        <v>290</v>
      </c>
      <c r="AD983" t="s">
        <v>24</v>
      </c>
      <c r="AG983">
        <v>0.4</v>
      </c>
      <c r="AI983" t="s">
        <v>42</v>
      </c>
      <c r="AJ983">
        <v>0.4</v>
      </c>
    </row>
    <row r="984" spans="1:36" x14ac:dyDescent="0.25">
      <c r="A984" t="s">
        <v>712</v>
      </c>
      <c r="F984" t="s">
        <v>712</v>
      </c>
      <c r="G984">
        <v>42479</v>
      </c>
      <c r="I984" t="s">
        <v>1023</v>
      </c>
      <c r="J984" t="s">
        <v>40</v>
      </c>
      <c r="K984" t="s">
        <v>64</v>
      </c>
      <c r="L984" t="s">
        <v>42</v>
      </c>
      <c r="M984">
        <v>0</v>
      </c>
      <c r="N984">
        <v>0</v>
      </c>
      <c r="O984">
        <f t="shared" si="30"/>
        <v>1</v>
      </c>
      <c r="Q984" t="s">
        <v>55</v>
      </c>
      <c r="S984" t="s">
        <v>56</v>
      </c>
      <c r="U984" t="s">
        <v>63</v>
      </c>
      <c r="W984" t="s">
        <v>64</v>
      </c>
      <c r="AD984" t="s">
        <v>24</v>
      </c>
      <c r="AE984" t="s">
        <v>1025</v>
      </c>
      <c r="AF984" t="s">
        <v>61</v>
      </c>
      <c r="AG984">
        <v>2.6</v>
      </c>
      <c r="AI984" t="s">
        <v>42</v>
      </c>
      <c r="AJ984">
        <v>2.6</v>
      </c>
    </row>
    <row r="985" spans="1:36" x14ac:dyDescent="0.25">
      <c r="A985" t="s">
        <v>712</v>
      </c>
      <c r="F985" t="s">
        <v>712</v>
      </c>
      <c r="G985">
        <v>42479</v>
      </c>
      <c r="I985" t="s">
        <v>1023</v>
      </c>
      <c r="J985" t="s">
        <v>40</v>
      </c>
      <c r="K985" t="s">
        <v>437</v>
      </c>
      <c r="L985" t="s">
        <v>42</v>
      </c>
      <c r="M985">
        <v>0</v>
      </c>
      <c r="N985">
        <v>0</v>
      </c>
      <c r="O985">
        <f t="shared" si="30"/>
        <v>1</v>
      </c>
      <c r="Q985" t="s">
        <v>55</v>
      </c>
      <c r="S985" t="s">
        <v>67</v>
      </c>
      <c r="U985" t="s">
        <v>220</v>
      </c>
      <c r="W985" t="s">
        <v>437</v>
      </c>
      <c r="AD985" t="s">
        <v>24</v>
      </c>
      <c r="AE985" t="s">
        <v>1027</v>
      </c>
      <c r="AF985" t="s">
        <v>133</v>
      </c>
      <c r="AG985">
        <v>5</v>
      </c>
      <c r="AI985" t="s">
        <v>42</v>
      </c>
      <c r="AJ985">
        <v>5</v>
      </c>
    </row>
    <row r="986" spans="1:36" x14ac:dyDescent="0.25">
      <c r="A986" t="s">
        <v>712</v>
      </c>
      <c r="F986" t="s">
        <v>712</v>
      </c>
      <c r="G986">
        <v>42479</v>
      </c>
      <c r="I986" t="s">
        <v>1023</v>
      </c>
      <c r="J986" t="s">
        <v>40</v>
      </c>
      <c r="K986" t="s">
        <v>86</v>
      </c>
      <c r="L986" t="s">
        <v>42</v>
      </c>
      <c r="M986">
        <v>0</v>
      </c>
      <c r="N986">
        <v>0</v>
      </c>
      <c r="O986">
        <f t="shared" si="30"/>
        <v>12</v>
      </c>
      <c r="Q986" t="s">
        <v>55</v>
      </c>
      <c r="S986" t="s">
        <v>67</v>
      </c>
      <c r="U986" t="s">
        <v>80</v>
      </c>
      <c r="W986" t="s">
        <v>86</v>
      </c>
      <c r="AD986" t="s">
        <v>24</v>
      </c>
      <c r="AG986">
        <v>5.9</v>
      </c>
      <c r="AI986" t="s">
        <v>42</v>
      </c>
      <c r="AJ986">
        <v>5.9</v>
      </c>
    </row>
    <row r="987" spans="1:36" x14ac:dyDescent="0.25">
      <c r="A987" t="s">
        <v>712</v>
      </c>
      <c r="F987" t="s">
        <v>712</v>
      </c>
      <c r="G987">
        <v>42479</v>
      </c>
      <c r="I987" t="s">
        <v>1023</v>
      </c>
      <c r="J987" t="s">
        <v>40</v>
      </c>
      <c r="K987" t="s">
        <v>538</v>
      </c>
      <c r="L987" t="s">
        <v>42</v>
      </c>
      <c r="M987">
        <v>0</v>
      </c>
      <c r="N987">
        <v>0</v>
      </c>
      <c r="O987">
        <f t="shared" si="30"/>
        <v>1</v>
      </c>
      <c r="Q987" t="s">
        <v>55</v>
      </c>
      <c r="S987" t="s">
        <v>67</v>
      </c>
      <c r="U987" t="s">
        <v>80</v>
      </c>
      <c r="W987" t="s">
        <v>199</v>
      </c>
      <c r="AD987" t="str">
        <f>INDEX(Rank,MATCH(K987,FinalID,0),1)</f>
        <v>Family</v>
      </c>
      <c r="AE987" t="s">
        <v>1026</v>
      </c>
      <c r="AF987" t="s">
        <v>53</v>
      </c>
      <c r="AG987">
        <v>2.4</v>
      </c>
      <c r="AI987" t="s">
        <v>42</v>
      </c>
      <c r="AJ987">
        <v>2.4</v>
      </c>
    </row>
    <row r="988" spans="1:36" x14ac:dyDescent="0.25">
      <c r="A988" t="s">
        <v>713</v>
      </c>
      <c r="F988" t="s">
        <v>713</v>
      </c>
      <c r="G988">
        <v>42478</v>
      </c>
      <c r="I988" t="s">
        <v>1023</v>
      </c>
      <c r="J988" t="s">
        <v>40</v>
      </c>
      <c r="K988" t="s">
        <v>290</v>
      </c>
      <c r="L988" t="s">
        <v>42</v>
      </c>
      <c r="M988">
        <v>0</v>
      </c>
      <c r="N988">
        <v>0</v>
      </c>
      <c r="O988">
        <f t="shared" si="30"/>
        <v>31</v>
      </c>
      <c r="Q988" t="s">
        <v>55</v>
      </c>
      <c r="S988" t="s">
        <v>67</v>
      </c>
      <c r="U988" t="s">
        <v>57</v>
      </c>
      <c r="W988" t="s">
        <v>290</v>
      </c>
      <c r="AD988" t="s">
        <v>24</v>
      </c>
      <c r="AG988">
        <v>0.4</v>
      </c>
      <c r="AI988" t="s">
        <v>42</v>
      </c>
      <c r="AJ988">
        <v>0.4</v>
      </c>
    </row>
    <row r="989" spans="1:36" x14ac:dyDescent="0.25">
      <c r="A989" t="s">
        <v>713</v>
      </c>
      <c r="F989" t="s">
        <v>713</v>
      </c>
      <c r="G989">
        <v>42478</v>
      </c>
      <c r="I989" t="s">
        <v>1023</v>
      </c>
      <c r="J989" t="s">
        <v>40</v>
      </c>
      <c r="K989" t="s">
        <v>64</v>
      </c>
      <c r="L989" t="s">
        <v>42</v>
      </c>
      <c r="M989">
        <v>0</v>
      </c>
      <c r="N989">
        <v>0</v>
      </c>
      <c r="O989">
        <f t="shared" si="30"/>
        <v>93</v>
      </c>
      <c r="Q989" t="s">
        <v>55</v>
      </c>
      <c r="S989" t="s">
        <v>56</v>
      </c>
      <c r="U989" t="s">
        <v>63</v>
      </c>
      <c r="W989" t="s">
        <v>64</v>
      </c>
      <c r="AD989" t="s">
        <v>24</v>
      </c>
      <c r="AE989" t="s">
        <v>1025</v>
      </c>
      <c r="AF989" t="s">
        <v>61</v>
      </c>
      <c r="AG989">
        <v>2.6</v>
      </c>
      <c r="AI989" t="s">
        <v>42</v>
      </c>
      <c r="AJ989">
        <v>2.6</v>
      </c>
    </row>
    <row r="990" spans="1:36" x14ac:dyDescent="0.25">
      <c r="A990" t="s">
        <v>713</v>
      </c>
      <c r="F990" t="s">
        <v>713</v>
      </c>
      <c r="G990">
        <v>42478</v>
      </c>
      <c r="I990" t="s">
        <v>1023</v>
      </c>
      <c r="J990" t="s">
        <v>40</v>
      </c>
      <c r="K990" t="s">
        <v>86</v>
      </c>
      <c r="L990" t="s">
        <v>42</v>
      </c>
      <c r="M990">
        <v>0</v>
      </c>
      <c r="N990">
        <v>0</v>
      </c>
      <c r="O990">
        <f t="shared" si="30"/>
        <v>1</v>
      </c>
      <c r="Q990" t="s">
        <v>55</v>
      </c>
      <c r="S990" t="s">
        <v>67</v>
      </c>
      <c r="U990" t="s">
        <v>80</v>
      </c>
      <c r="W990" t="s">
        <v>86</v>
      </c>
      <c r="AD990" t="s">
        <v>24</v>
      </c>
      <c r="AG990">
        <v>5.9</v>
      </c>
      <c r="AI990" t="s">
        <v>42</v>
      </c>
      <c r="AJ990">
        <v>5.9</v>
      </c>
    </row>
    <row r="991" spans="1:36" x14ac:dyDescent="0.25">
      <c r="A991" t="s">
        <v>714</v>
      </c>
      <c r="F991" t="s">
        <v>714</v>
      </c>
      <c r="G991">
        <v>42486</v>
      </c>
      <c r="I991" t="s">
        <v>1023</v>
      </c>
      <c r="J991" t="s">
        <v>40</v>
      </c>
      <c r="K991" t="s">
        <v>290</v>
      </c>
      <c r="L991" t="s">
        <v>42</v>
      </c>
      <c r="M991">
        <v>0</v>
      </c>
      <c r="N991">
        <v>0</v>
      </c>
      <c r="O991">
        <f t="shared" si="30"/>
        <v>8</v>
      </c>
      <c r="Q991" t="s">
        <v>55</v>
      </c>
      <c r="S991" t="s">
        <v>67</v>
      </c>
      <c r="U991" t="s">
        <v>57</v>
      </c>
      <c r="W991" t="s">
        <v>290</v>
      </c>
      <c r="AD991" t="s">
        <v>24</v>
      </c>
      <c r="AG991">
        <v>0.4</v>
      </c>
      <c r="AI991" t="s">
        <v>42</v>
      </c>
      <c r="AJ991">
        <v>0.4</v>
      </c>
    </row>
    <row r="992" spans="1:36" x14ac:dyDescent="0.25">
      <c r="A992" t="s">
        <v>714</v>
      </c>
      <c r="F992" t="s">
        <v>714</v>
      </c>
      <c r="G992">
        <v>42486</v>
      </c>
      <c r="I992" t="s">
        <v>1023</v>
      </c>
      <c r="J992" t="s">
        <v>40</v>
      </c>
      <c r="K992" t="s">
        <v>64</v>
      </c>
      <c r="L992" t="s">
        <v>42</v>
      </c>
      <c r="M992">
        <v>0</v>
      </c>
      <c r="N992">
        <v>0</v>
      </c>
      <c r="O992">
        <f t="shared" si="30"/>
        <v>129</v>
      </c>
      <c r="Q992" t="s">
        <v>55</v>
      </c>
      <c r="S992" t="s">
        <v>56</v>
      </c>
      <c r="U992" t="s">
        <v>63</v>
      </c>
      <c r="W992" t="s">
        <v>64</v>
      </c>
      <c r="AD992" t="s">
        <v>24</v>
      </c>
      <c r="AE992" t="s">
        <v>1025</v>
      </c>
      <c r="AF992" t="s">
        <v>61</v>
      </c>
      <c r="AG992">
        <v>2.6</v>
      </c>
      <c r="AI992" t="s">
        <v>42</v>
      </c>
      <c r="AJ992">
        <v>2.6</v>
      </c>
    </row>
    <row r="993" spans="1:36" x14ac:dyDescent="0.25">
      <c r="A993" t="s">
        <v>714</v>
      </c>
      <c r="F993" t="s">
        <v>714</v>
      </c>
      <c r="G993">
        <v>42486</v>
      </c>
      <c r="I993" t="s">
        <v>1023</v>
      </c>
      <c r="J993" t="s">
        <v>40</v>
      </c>
      <c r="K993" t="s">
        <v>440</v>
      </c>
      <c r="L993" t="s">
        <v>42</v>
      </c>
      <c r="M993">
        <v>0</v>
      </c>
      <c r="N993">
        <v>0</v>
      </c>
      <c r="O993">
        <f t="shared" si="30"/>
        <v>1</v>
      </c>
      <c r="Q993" t="s">
        <v>55</v>
      </c>
      <c r="S993" t="s">
        <v>67</v>
      </c>
      <c r="U993" t="s">
        <v>220</v>
      </c>
      <c r="W993" t="s">
        <v>440</v>
      </c>
      <c r="AD993" t="s">
        <v>24</v>
      </c>
      <c r="AE993" t="s">
        <v>1025</v>
      </c>
      <c r="AF993" t="s">
        <v>442</v>
      </c>
      <c r="AG993">
        <v>4.0999999999999996</v>
      </c>
      <c r="AI993" t="s">
        <v>42</v>
      </c>
      <c r="AJ993">
        <v>4.0999999999999996</v>
      </c>
    </row>
    <row r="994" spans="1:36" x14ac:dyDescent="0.25">
      <c r="A994" t="s">
        <v>714</v>
      </c>
      <c r="F994" t="s">
        <v>714</v>
      </c>
      <c r="G994">
        <v>42486</v>
      </c>
      <c r="I994" t="s">
        <v>1023</v>
      </c>
      <c r="J994" t="s">
        <v>40</v>
      </c>
      <c r="K994" t="s">
        <v>78</v>
      </c>
      <c r="L994" t="s">
        <v>42</v>
      </c>
      <c r="M994">
        <v>0</v>
      </c>
      <c r="N994">
        <v>0</v>
      </c>
      <c r="O994">
        <f t="shared" si="30"/>
        <v>2</v>
      </c>
      <c r="Q994" t="s">
        <v>55</v>
      </c>
      <c r="S994" t="s">
        <v>67</v>
      </c>
      <c r="U994" t="s">
        <v>80</v>
      </c>
      <c r="W994" t="s">
        <v>81</v>
      </c>
      <c r="AD994" t="s">
        <v>24</v>
      </c>
      <c r="AE994" t="s">
        <v>1027</v>
      </c>
      <c r="AF994" t="s">
        <v>82</v>
      </c>
      <c r="AG994">
        <v>3.6</v>
      </c>
      <c r="AI994" t="s">
        <v>42</v>
      </c>
      <c r="AJ994">
        <v>3.6</v>
      </c>
    </row>
    <row r="995" spans="1:36" x14ac:dyDescent="0.25">
      <c r="A995" t="s">
        <v>714</v>
      </c>
      <c r="F995" t="s">
        <v>714</v>
      </c>
      <c r="G995">
        <v>42486</v>
      </c>
      <c r="I995" t="s">
        <v>1023</v>
      </c>
      <c r="J995" t="s">
        <v>40</v>
      </c>
      <c r="K995" t="s">
        <v>86</v>
      </c>
      <c r="L995" t="s">
        <v>42</v>
      </c>
      <c r="M995">
        <v>0</v>
      </c>
      <c r="N995">
        <v>0</v>
      </c>
      <c r="O995">
        <f t="shared" si="30"/>
        <v>1</v>
      </c>
      <c r="Q995" t="s">
        <v>55</v>
      </c>
      <c r="S995" t="s">
        <v>67</v>
      </c>
      <c r="U995" t="s">
        <v>80</v>
      </c>
      <c r="W995" t="s">
        <v>86</v>
      </c>
      <c r="AD995" t="s">
        <v>24</v>
      </c>
      <c r="AG995">
        <v>5.9</v>
      </c>
      <c r="AI995" t="s">
        <v>42</v>
      </c>
      <c r="AJ995">
        <v>5.9</v>
      </c>
    </row>
    <row r="996" spans="1:36" x14ac:dyDescent="0.25">
      <c r="A996" t="s">
        <v>719</v>
      </c>
      <c r="F996" t="s">
        <v>719</v>
      </c>
      <c r="G996">
        <v>42486</v>
      </c>
      <c r="I996" t="s">
        <v>1023</v>
      </c>
      <c r="J996" t="s">
        <v>40</v>
      </c>
      <c r="K996" t="s">
        <v>50</v>
      </c>
      <c r="L996" t="s">
        <v>42</v>
      </c>
      <c r="M996">
        <v>0</v>
      </c>
      <c r="N996">
        <v>0</v>
      </c>
      <c r="O996">
        <f t="shared" si="30"/>
        <v>4</v>
      </c>
      <c r="Q996" t="s">
        <v>44</v>
      </c>
      <c r="S996" t="s">
        <v>45</v>
      </c>
      <c r="U996" t="s">
        <v>51</v>
      </c>
      <c r="W996" t="s">
        <v>52</v>
      </c>
      <c r="AD996" t="str">
        <f>INDEX(Rank,MATCH(K996,FinalID,0),1)</f>
        <v>Family</v>
      </c>
      <c r="AE996" t="s">
        <v>1025</v>
      </c>
      <c r="AF996" t="s">
        <v>53</v>
      </c>
      <c r="AG996">
        <v>8.4</v>
      </c>
      <c r="AI996" t="s">
        <v>42</v>
      </c>
      <c r="AJ996">
        <v>8.4</v>
      </c>
    </row>
    <row r="997" spans="1:36" x14ac:dyDescent="0.25">
      <c r="A997" t="s">
        <v>719</v>
      </c>
      <c r="F997" t="s">
        <v>719</v>
      </c>
      <c r="G997">
        <v>42486</v>
      </c>
      <c r="I997" t="s">
        <v>1023</v>
      </c>
      <c r="J997" t="s">
        <v>40</v>
      </c>
      <c r="K997" t="s">
        <v>211</v>
      </c>
      <c r="L997" t="s">
        <v>42</v>
      </c>
      <c r="M997">
        <v>0</v>
      </c>
      <c r="N997">
        <v>0</v>
      </c>
      <c r="O997">
        <f t="shared" si="30"/>
        <v>2</v>
      </c>
      <c r="Q997" t="s">
        <v>208</v>
      </c>
      <c r="S997" t="s">
        <v>209</v>
      </c>
      <c r="U997" t="s">
        <v>210</v>
      </c>
      <c r="W997" t="s">
        <v>211</v>
      </c>
      <c r="AD997" t="s">
        <v>24</v>
      </c>
      <c r="AE997" t="s">
        <v>1028</v>
      </c>
      <c r="AF997" t="s">
        <v>213</v>
      </c>
      <c r="AG997">
        <v>7</v>
      </c>
      <c r="AI997" t="s">
        <v>42</v>
      </c>
      <c r="AJ997">
        <v>7</v>
      </c>
    </row>
    <row r="998" spans="1:36" x14ac:dyDescent="0.25">
      <c r="A998" t="s">
        <v>719</v>
      </c>
      <c r="F998" t="s">
        <v>719</v>
      </c>
      <c r="G998">
        <v>42486</v>
      </c>
      <c r="I998" t="s">
        <v>1023</v>
      </c>
      <c r="J998" t="s">
        <v>40</v>
      </c>
      <c r="K998" t="s">
        <v>504</v>
      </c>
      <c r="L998" t="s">
        <v>42</v>
      </c>
      <c r="M998">
        <v>0</v>
      </c>
      <c r="N998">
        <v>0</v>
      </c>
      <c r="O998">
        <f t="shared" si="30"/>
        <v>2</v>
      </c>
      <c r="Q998" t="s">
        <v>208</v>
      </c>
      <c r="S998" t="s">
        <v>394</v>
      </c>
      <c r="U998" t="s">
        <v>395</v>
      </c>
      <c r="W998" t="s">
        <v>425</v>
      </c>
      <c r="AD998" t="str">
        <f>INDEX(Rank,MATCH(K998,FinalID,0),1)</f>
        <v>Family</v>
      </c>
      <c r="AE998" t="s">
        <v>1026</v>
      </c>
      <c r="AF998" t="s">
        <v>49</v>
      </c>
      <c r="AG998">
        <v>5.7</v>
      </c>
      <c r="AI998" t="s">
        <v>42</v>
      </c>
      <c r="AJ998">
        <v>5.7</v>
      </c>
    </row>
    <row r="999" spans="1:36" x14ac:dyDescent="0.25">
      <c r="A999" t="s">
        <v>719</v>
      </c>
      <c r="F999" t="s">
        <v>719</v>
      </c>
      <c r="G999">
        <v>42486</v>
      </c>
      <c r="I999" t="s">
        <v>1023</v>
      </c>
      <c r="J999" t="s">
        <v>40</v>
      </c>
      <c r="K999" t="s">
        <v>64</v>
      </c>
      <c r="L999" t="s">
        <v>42</v>
      </c>
      <c r="M999">
        <v>0</v>
      </c>
      <c r="N999">
        <v>0</v>
      </c>
      <c r="O999">
        <f t="shared" si="30"/>
        <v>1</v>
      </c>
      <c r="Q999" t="s">
        <v>55</v>
      </c>
      <c r="S999" t="s">
        <v>56</v>
      </c>
      <c r="U999" t="s">
        <v>63</v>
      </c>
      <c r="W999" t="s">
        <v>64</v>
      </c>
      <c r="AD999" t="s">
        <v>24</v>
      </c>
      <c r="AE999" t="s">
        <v>1025</v>
      </c>
      <c r="AF999" t="s">
        <v>61</v>
      </c>
      <c r="AG999">
        <v>2.6</v>
      </c>
      <c r="AI999" t="s">
        <v>42</v>
      </c>
      <c r="AJ999">
        <v>2.6</v>
      </c>
    </row>
    <row r="1000" spans="1:36" x14ac:dyDescent="0.25">
      <c r="A1000" t="s">
        <v>719</v>
      </c>
      <c r="F1000" t="s">
        <v>719</v>
      </c>
      <c r="G1000">
        <v>42486</v>
      </c>
      <c r="I1000" t="s">
        <v>1023</v>
      </c>
      <c r="J1000" t="s">
        <v>40</v>
      </c>
      <c r="K1000" t="s">
        <v>339</v>
      </c>
      <c r="L1000" t="s">
        <v>42</v>
      </c>
      <c r="M1000">
        <v>0</v>
      </c>
      <c r="N1000">
        <v>0</v>
      </c>
      <c r="O1000">
        <f t="shared" si="30"/>
        <v>1</v>
      </c>
      <c r="Q1000" t="s">
        <v>55</v>
      </c>
      <c r="S1000" t="s">
        <v>67</v>
      </c>
      <c r="U1000" t="s">
        <v>324</v>
      </c>
      <c r="W1000" t="s">
        <v>328</v>
      </c>
      <c r="AD1000" t="str">
        <f>INDEX(Rank,MATCH(K1000,FinalID,0),1)</f>
        <v>Family</v>
      </c>
      <c r="AE1000" t="s">
        <v>1027</v>
      </c>
      <c r="AF1000" t="s">
        <v>330</v>
      </c>
      <c r="AG1000">
        <v>9.3000000000000007</v>
      </c>
      <c r="AI1000" t="s">
        <v>42</v>
      </c>
      <c r="AJ1000">
        <v>9.3000000000000007</v>
      </c>
    </row>
    <row r="1001" spans="1:36" x14ac:dyDescent="0.25">
      <c r="A1001" t="s">
        <v>719</v>
      </c>
      <c r="F1001" t="s">
        <v>719</v>
      </c>
      <c r="G1001">
        <v>42486</v>
      </c>
      <c r="I1001" t="s">
        <v>1023</v>
      </c>
      <c r="J1001" t="s">
        <v>40</v>
      </c>
      <c r="K1001" t="s">
        <v>560</v>
      </c>
      <c r="L1001" t="s">
        <v>42</v>
      </c>
      <c r="M1001">
        <v>0</v>
      </c>
      <c r="N1001">
        <v>0</v>
      </c>
      <c r="O1001">
        <f t="shared" si="30"/>
        <v>2</v>
      </c>
      <c r="Q1001" t="s">
        <v>55</v>
      </c>
      <c r="S1001" t="s">
        <v>67</v>
      </c>
      <c r="U1001" t="s">
        <v>561</v>
      </c>
      <c r="W1001" t="s">
        <v>562</v>
      </c>
      <c r="AD1001" t="s">
        <v>24</v>
      </c>
      <c r="AE1001" t="s">
        <v>1027</v>
      </c>
      <c r="AF1001" t="s">
        <v>563</v>
      </c>
      <c r="AG1001">
        <v>5.6</v>
      </c>
      <c r="AI1001" t="s">
        <v>42</v>
      </c>
      <c r="AJ1001">
        <v>5.6</v>
      </c>
    </row>
    <row r="1002" spans="1:36" x14ac:dyDescent="0.25">
      <c r="A1002" t="s">
        <v>719</v>
      </c>
      <c r="F1002" t="s">
        <v>719</v>
      </c>
      <c r="G1002">
        <v>42486</v>
      </c>
      <c r="I1002" t="s">
        <v>1023</v>
      </c>
      <c r="J1002" t="s">
        <v>40</v>
      </c>
      <c r="K1002" t="s">
        <v>78</v>
      </c>
      <c r="L1002" t="s">
        <v>42</v>
      </c>
      <c r="M1002">
        <v>0</v>
      </c>
      <c r="N1002">
        <v>0</v>
      </c>
      <c r="O1002">
        <f t="shared" si="30"/>
        <v>1</v>
      </c>
      <c r="Q1002" t="s">
        <v>55</v>
      </c>
      <c r="S1002" t="s">
        <v>67</v>
      </c>
      <c r="U1002" t="s">
        <v>80</v>
      </c>
      <c r="W1002" t="s">
        <v>81</v>
      </c>
      <c r="AD1002" t="str">
        <f>INDEX(Rank,MATCH(K1002,FinalID,0),1)</f>
        <v>Family</v>
      </c>
      <c r="AE1002" t="s">
        <v>1027</v>
      </c>
      <c r="AF1002" t="s">
        <v>82</v>
      </c>
      <c r="AG1002">
        <v>3.6</v>
      </c>
      <c r="AI1002" t="s">
        <v>42</v>
      </c>
      <c r="AJ1002">
        <v>3.6</v>
      </c>
    </row>
    <row r="1003" spans="1:36" x14ac:dyDescent="0.25">
      <c r="A1003" t="s">
        <v>719</v>
      </c>
      <c r="F1003" t="s">
        <v>719</v>
      </c>
      <c r="G1003">
        <v>42486</v>
      </c>
      <c r="I1003" t="s">
        <v>1023</v>
      </c>
      <c r="J1003" t="s">
        <v>40</v>
      </c>
      <c r="K1003" t="s">
        <v>86</v>
      </c>
      <c r="L1003" t="s">
        <v>42</v>
      </c>
      <c r="M1003">
        <v>0</v>
      </c>
      <c r="N1003">
        <v>0</v>
      </c>
      <c r="O1003">
        <f t="shared" si="30"/>
        <v>93</v>
      </c>
      <c r="Q1003" t="s">
        <v>55</v>
      </c>
      <c r="S1003" t="s">
        <v>67</v>
      </c>
      <c r="U1003" t="s">
        <v>80</v>
      </c>
      <c r="W1003" t="s">
        <v>86</v>
      </c>
      <c r="AD1003" t="s">
        <v>24</v>
      </c>
      <c r="AG1003">
        <v>5.9</v>
      </c>
      <c r="AI1003" t="s">
        <v>42</v>
      </c>
      <c r="AJ1003">
        <v>5.9</v>
      </c>
    </row>
    <row r="1004" spans="1:36" x14ac:dyDescent="0.25">
      <c r="A1004" t="s">
        <v>722</v>
      </c>
      <c r="F1004" t="s">
        <v>722</v>
      </c>
      <c r="G1004">
        <v>42444</v>
      </c>
      <c r="I1004" t="s">
        <v>1023</v>
      </c>
      <c r="J1004" t="s">
        <v>206</v>
      </c>
      <c r="K1004" t="s">
        <v>242</v>
      </c>
      <c r="L1004" t="s">
        <v>42</v>
      </c>
      <c r="M1004">
        <v>0</v>
      </c>
      <c r="N1004">
        <v>0</v>
      </c>
      <c r="O1004">
        <f t="shared" si="30"/>
        <v>1</v>
      </c>
      <c r="Q1004" t="s">
        <v>44</v>
      </c>
      <c r="S1004" t="s">
        <v>45</v>
      </c>
      <c r="U1004" t="s">
        <v>243</v>
      </c>
      <c r="W1004" t="s">
        <v>244</v>
      </c>
      <c r="AD1004" t="str">
        <f>INDEX(Rank,MATCH(K1004,FinalID,0),1)</f>
        <v>Family</v>
      </c>
      <c r="AE1004" t="s">
        <v>1025</v>
      </c>
      <c r="AF1004" t="s">
        <v>49</v>
      </c>
      <c r="AG1004">
        <v>6.6</v>
      </c>
      <c r="AI1004" t="s">
        <v>42</v>
      </c>
      <c r="AJ1004">
        <v>6.6</v>
      </c>
    </row>
    <row r="1005" spans="1:36" x14ac:dyDescent="0.25">
      <c r="A1005" t="s">
        <v>722</v>
      </c>
      <c r="F1005" t="s">
        <v>722</v>
      </c>
      <c r="G1005">
        <v>42444</v>
      </c>
      <c r="I1005" t="s">
        <v>1023</v>
      </c>
      <c r="J1005" t="s">
        <v>206</v>
      </c>
      <c r="K1005" t="s">
        <v>50</v>
      </c>
      <c r="L1005" t="s">
        <v>42</v>
      </c>
      <c r="M1005">
        <v>0</v>
      </c>
      <c r="N1005">
        <v>0</v>
      </c>
      <c r="O1005">
        <f t="shared" si="30"/>
        <v>1</v>
      </c>
      <c r="Q1005" t="s">
        <v>44</v>
      </c>
      <c r="S1005" t="s">
        <v>45</v>
      </c>
      <c r="U1005" t="s">
        <v>51</v>
      </c>
      <c r="W1005" t="s">
        <v>52</v>
      </c>
      <c r="AD1005" t="s">
        <v>24</v>
      </c>
      <c r="AE1005" t="s">
        <v>1025</v>
      </c>
      <c r="AF1005" t="s">
        <v>53</v>
      </c>
      <c r="AG1005">
        <v>8.4</v>
      </c>
      <c r="AI1005" t="s">
        <v>42</v>
      </c>
      <c r="AJ1005">
        <v>8.4</v>
      </c>
    </row>
    <row r="1006" spans="1:36" x14ac:dyDescent="0.25">
      <c r="A1006" t="s">
        <v>722</v>
      </c>
      <c r="F1006" t="s">
        <v>722</v>
      </c>
      <c r="G1006">
        <v>42444</v>
      </c>
      <c r="I1006" t="s">
        <v>1023</v>
      </c>
      <c r="J1006" t="s">
        <v>206</v>
      </c>
      <c r="K1006" t="s">
        <v>396</v>
      </c>
      <c r="L1006" t="s">
        <v>42</v>
      </c>
      <c r="M1006">
        <v>0</v>
      </c>
      <c r="N1006">
        <v>0</v>
      </c>
      <c r="O1006">
        <f t="shared" si="30"/>
        <v>2</v>
      </c>
      <c r="Q1006" t="s">
        <v>208</v>
      </c>
      <c r="S1006" t="s">
        <v>394</v>
      </c>
      <c r="U1006" t="s">
        <v>395</v>
      </c>
      <c r="W1006" t="s">
        <v>396</v>
      </c>
      <c r="AD1006" t="s">
        <v>24</v>
      </c>
      <c r="AE1006" t="s">
        <v>1026</v>
      </c>
      <c r="AF1006" t="s">
        <v>49</v>
      </c>
      <c r="AG1006">
        <v>6</v>
      </c>
      <c r="AI1006" t="s">
        <v>42</v>
      </c>
      <c r="AJ1006">
        <v>6</v>
      </c>
    </row>
    <row r="1007" spans="1:36" x14ac:dyDescent="0.25">
      <c r="A1007" t="s">
        <v>722</v>
      </c>
      <c r="F1007" t="s">
        <v>722</v>
      </c>
      <c r="G1007">
        <v>42444</v>
      </c>
      <c r="I1007" t="s">
        <v>1023</v>
      </c>
      <c r="J1007" t="s">
        <v>206</v>
      </c>
      <c r="K1007" t="s">
        <v>290</v>
      </c>
      <c r="L1007" t="s">
        <v>42</v>
      </c>
      <c r="M1007">
        <v>0</v>
      </c>
      <c r="N1007">
        <v>0</v>
      </c>
      <c r="O1007">
        <f t="shared" si="30"/>
        <v>2</v>
      </c>
      <c r="Q1007" t="s">
        <v>55</v>
      </c>
      <c r="S1007" t="s">
        <v>67</v>
      </c>
      <c r="U1007" t="s">
        <v>57</v>
      </c>
      <c r="W1007" t="s">
        <v>290</v>
      </c>
      <c r="AD1007" t="s">
        <v>24</v>
      </c>
      <c r="AG1007">
        <v>0.4</v>
      </c>
      <c r="AI1007" t="s">
        <v>42</v>
      </c>
      <c r="AJ1007">
        <v>0.4</v>
      </c>
    </row>
    <row r="1008" spans="1:36" x14ac:dyDescent="0.25">
      <c r="A1008" t="s">
        <v>722</v>
      </c>
      <c r="F1008" t="s">
        <v>722</v>
      </c>
      <c r="G1008">
        <v>42444</v>
      </c>
      <c r="I1008" t="s">
        <v>1023</v>
      </c>
      <c r="J1008" t="s">
        <v>206</v>
      </c>
      <c r="K1008" t="s">
        <v>328</v>
      </c>
      <c r="L1008" t="s">
        <v>42</v>
      </c>
      <c r="M1008">
        <v>0</v>
      </c>
      <c r="N1008">
        <v>0</v>
      </c>
      <c r="O1008">
        <f t="shared" si="30"/>
        <v>1</v>
      </c>
      <c r="Q1008" t="s">
        <v>55</v>
      </c>
      <c r="S1008" t="s">
        <v>67</v>
      </c>
      <c r="U1008" t="s">
        <v>324</v>
      </c>
      <c r="W1008" t="s">
        <v>328</v>
      </c>
      <c r="AD1008" t="s">
        <v>24</v>
      </c>
      <c r="AE1008" t="s">
        <v>1027</v>
      </c>
      <c r="AF1008" t="s">
        <v>330</v>
      </c>
      <c r="AG1008">
        <v>9.3000000000000007</v>
      </c>
      <c r="AI1008" t="s">
        <v>42</v>
      </c>
      <c r="AJ1008">
        <v>9.3000000000000007</v>
      </c>
    </row>
    <row r="1009" spans="1:36" x14ac:dyDescent="0.25">
      <c r="A1009" t="s">
        <v>722</v>
      </c>
      <c r="F1009" t="s">
        <v>722</v>
      </c>
      <c r="G1009">
        <v>42444</v>
      </c>
      <c r="I1009" t="s">
        <v>1023</v>
      </c>
      <c r="J1009" t="s">
        <v>206</v>
      </c>
      <c r="K1009" t="s">
        <v>171</v>
      </c>
      <c r="L1009" t="s">
        <v>42</v>
      </c>
      <c r="M1009">
        <v>0</v>
      </c>
      <c r="N1009">
        <v>0</v>
      </c>
      <c r="O1009">
        <f t="shared" si="30"/>
        <v>16</v>
      </c>
      <c r="Q1009" t="s">
        <v>55</v>
      </c>
      <c r="S1009" t="s">
        <v>67</v>
      </c>
      <c r="U1009" t="s">
        <v>72</v>
      </c>
      <c r="W1009" t="s">
        <v>171</v>
      </c>
      <c r="AD1009" t="s">
        <v>24</v>
      </c>
      <c r="AE1009" t="s">
        <v>1026</v>
      </c>
      <c r="AF1009" t="s">
        <v>53</v>
      </c>
      <c r="AG1009">
        <v>6.5</v>
      </c>
      <c r="AI1009" t="s">
        <v>42</v>
      </c>
      <c r="AJ1009">
        <v>6.5</v>
      </c>
    </row>
    <row r="1010" spans="1:36" x14ac:dyDescent="0.25">
      <c r="A1010" t="s">
        <v>722</v>
      </c>
      <c r="F1010" t="s">
        <v>722</v>
      </c>
      <c r="G1010">
        <v>42444</v>
      </c>
      <c r="I1010" t="s">
        <v>1023</v>
      </c>
      <c r="J1010" t="s">
        <v>206</v>
      </c>
      <c r="K1010" t="s">
        <v>221</v>
      </c>
      <c r="L1010" t="s">
        <v>42</v>
      </c>
      <c r="M1010">
        <v>0</v>
      </c>
      <c r="N1010">
        <v>0</v>
      </c>
      <c r="O1010">
        <f t="shared" si="30"/>
        <v>3</v>
      </c>
      <c r="Q1010" t="s">
        <v>55</v>
      </c>
      <c r="S1010" t="s">
        <v>67</v>
      </c>
      <c r="U1010" t="s">
        <v>220</v>
      </c>
      <c r="W1010" t="s">
        <v>221</v>
      </c>
      <c r="AD1010" t="str">
        <f>INDEX(Rank,MATCH(K1010,FinalID,0),1)</f>
        <v>Family</v>
      </c>
      <c r="AE1010" t="s">
        <v>1028</v>
      </c>
      <c r="AF1010" t="s">
        <v>53</v>
      </c>
      <c r="AG1010">
        <v>7.1</v>
      </c>
      <c r="AI1010" t="s">
        <v>42</v>
      </c>
      <c r="AJ1010">
        <v>7.1</v>
      </c>
    </row>
    <row r="1011" spans="1:36" x14ac:dyDescent="0.25">
      <c r="A1011" t="s">
        <v>722</v>
      </c>
      <c r="F1011" t="s">
        <v>722</v>
      </c>
      <c r="G1011">
        <v>42444</v>
      </c>
      <c r="I1011" t="s">
        <v>1023</v>
      </c>
      <c r="J1011" t="s">
        <v>206</v>
      </c>
      <c r="K1011" t="s">
        <v>86</v>
      </c>
      <c r="L1011" t="s">
        <v>42</v>
      </c>
      <c r="M1011">
        <v>0</v>
      </c>
      <c r="N1011">
        <v>0</v>
      </c>
      <c r="O1011">
        <f t="shared" si="30"/>
        <v>79</v>
      </c>
      <c r="Q1011" t="s">
        <v>55</v>
      </c>
      <c r="S1011" t="s">
        <v>67</v>
      </c>
      <c r="U1011" t="s">
        <v>80</v>
      </c>
      <c r="W1011" t="s">
        <v>86</v>
      </c>
      <c r="AD1011" t="s">
        <v>24</v>
      </c>
      <c r="AG1011">
        <v>5.9</v>
      </c>
      <c r="AI1011" t="s">
        <v>42</v>
      </c>
      <c r="AJ1011">
        <v>5.9</v>
      </c>
    </row>
    <row r="1012" spans="1:36" x14ac:dyDescent="0.25">
      <c r="A1012" t="s">
        <v>722</v>
      </c>
      <c r="F1012" t="s">
        <v>722</v>
      </c>
      <c r="G1012">
        <v>42444</v>
      </c>
      <c r="I1012" t="s">
        <v>1023</v>
      </c>
      <c r="J1012" t="s">
        <v>206</v>
      </c>
      <c r="K1012" t="s">
        <v>203</v>
      </c>
      <c r="L1012" t="s">
        <v>42</v>
      </c>
      <c r="M1012">
        <v>0</v>
      </c>
      <c r="N1012">
        <v>0</v>
      </c>
      <c r="O1012">
        <f t="shared" si="30"/>
        <v>3</v>
      </c>
      <c r="Q1012" t="s">
        <v>55</v>
      </c>
      <c r="S1012" t="s">
        <v>67</v>
      </c>
      <c r="U1012" t="s">
        <v>80</v>
      </c>
      <c r="W1012" t="s">
        <v>203</v>
      </c>
      <c r="AD1012" t="str">
        <f>INDEX(Rank,MATCH(K1012,FinalID,0),1)</f>
        <v>Family</v>
      </c>
      <c r="AE1012" t="s">
        <v>1025</v>
      </c>
      <c r="AF1012" t="s">
        <v>53</v>
      </c>
      <c r="AG1012">
        <v>8</v>
      </c>
      <c r="AI1012" t="s">
        <v>42</v>
      </c>
      <c r="AJ1012">
        <v>8</v>
      </c>
    </row>
    <row r="1013" spans="1:36" x14ac:dyDescent="0.25">
      <c r="A1013" t="s">
        <v>722</v>
      </c>
      <c r="F1013" t="s">
        <v>722</v>
      </c>
      <c r="G1013">
        <v>42444</v>
      </c>
      <c r="I1013" t="s">
        <v>1023</v>
      </c>
      <c r="J1013" t="s">
        <v>206</v>
      </c>
      <c r="K1013" t="s">
        <v>303</v>
      </c>
      <c r="L1013" t="s">
        <v>42</v>
      </c>
      <c r="M1013">
        <v>0</v>
      </c>
      <c r="N1013">
        <v>0</v>
      </c>
      <c r="O1013">
        <f t="shared" si="30"/>
        <v>1</v>
      </c>
      <c r="Q1013" t="s">
        <v>300</v>
      </c>
      <c r="S1013" t="s">
        <v>301</v>
      </c>
      <c r="U1013" t="s">
        <v>302</v>
      </c>
      <c r="W1013" t="s">
        <v>303</v>
      </c>
      <c r="AD1013" t="s">
        <v>24</v>
      </c>
      <c r="AE1013" t="s">
        <v>1027</v>
      </c>
      <c r="AG1013">
        <v>7.3</v>
      </c>
      <c r="AI1013" t="s">
        <v>42</v>
      </c>
      <c r="AJ1013">
        <v>7.3</v>
      </c>
    </row>
    <row r="1014" spans="1:36" x14ac:dyDescent="0.25">
      <c r="A1014" t="s">
        <v>723</v>
      </c>
      <c r="F1014" t="s">
        <v>723</v>
      </c>
      <c r="G1014">
        <v>42444</v>
      </c>
      <c r="I1014" t="s">
        <v>1023</v>
      </c>
      <c r="J1014" t="s">
        <v>206</v>
      </c>
      <c r="K1014" t="s">
        <v>290</v>
      </c>
      <c r="L1014" t="s">
        <v>42</v>
      </c>
      <c r="M1014">
        <v>0</v>
      </c>
      <c r="N1014">
        <v>0</v>
      </c>
      <c r="O1014">
        <f t="shared" si="30"/>
        <v>1</v>
      </c>
      <c r="Q1014" t="s">
        <v>55</v>
      </c>
      <c r="S1014" t="s">
        <v>67</v>
      </c>
      <c r="U1014" t="s">
        <v>57</v>
      </c>
      <c r="W1014" t="s">
        <v>290</v>
      </c>
      <c r="AD1014" t="s">
        <v>24</v>
      </c>
      <c r="AG1014">
        <v>0.4</v>
      </c>
      <c r="AI1014" t="s">
        <v>42</v>
      </c>
      <c r="AJ1014">
        <v>0.4</v>
      </c>
    </row>
    <row r="1015" spans="1:36" x14ac:dyDescent="0.25">
      <c r="A1015" t="s">
        <v>723</v>
      </c>
      <c r="F1015" t="s">
        <v>723</v>
      </c>
      <c r="G1015">
        <v>42444</v>
      </c>
      <c r="I1015" t="s">
        <v>1023</v>
      </c>
      <c r="J1015" t="s">
        <v>206</v>
      </c>
      <c r="K1015" t="s">
        <v>325</v>
      </c>
      <c r="L1015" t="s">
        <v>42</v>
      </c>
      <c r="M1015">
        <v>0</v>
      </c>
      <c r="N1015">
        <v>0</v>
      </c>
      <c r="O1015">
        <f t="shared" si="30"/>
        <v>5</v>
      </c>
      <c r="Q1015" t="s">
        <v>55</v>
      </c>
      <c r="S1015" t="s">
        <v>67</v>
      </c>
      <c r="U1015" t="s">
        <v>324</v>
      </c>
      <c r="W1015" t="s">
        <v>325</v>
      </c>
      <c r="AD1015" t="s">
        <v>24</v>
      </c>
      <c r="AE1015" t="s">
        <v>1027</v>
      </c>
      <c r="AF1015" t="s">
        <v>213</v>
      </c>
      <c r="AG1015">
        <v>8.3000000000000007</v>
      </c>
      <c r="AI1015" t="s">
        <v>42</v>
      </c>
      <c r="AJ1015">
        <v>8.3000000000000007</v>
      </c>
    </row>
    <row r="1016" spans="1:36" x14ac:dyDescent="0.25">
      <c r="A1016" t="s">
        <v>723</v>
      </c>
      <c r="F1016" t="s">
        <v>723</v>
      </c>
      <c r="G1016">
        <v>42444</v>
      </c>
      <c r="I1016" t="s">
        <v>1023</v>
      </c>
      <c r="J1016" t="s">
        <v>206</v>
      </c>
      <c r="K1016" t="s">
        <v>266</v>
      </c>
      <c r="L1016" t="s">
        <v>42</v>
      </c>
      <c r="M1016">
        <v>0</v>
      </c>
      <c r="N1016">
        <v>0</v>
      </c>
      <c r="O1016">
        <f t="shared" si="30"/>
        <v>5</v>
      </c>
      <c r="Q1016" t="s">
        <v>55</v>
      </c>
      <c r="S1016" t="s">
        <v>67</v>
      </c>
      <c r="U1016" t="s">
        <v>72</v>
      </c>
      <c r="W1016" t="s">
        <v>266</v>
      </c>
      <c r="AD1016" t="s">
        <v>24</v>
      </c>
      <c r="AE1016" t="s">
        <v>1028</v>
      </c>
      <c r="AF1016" t="s">
        <v>53</v>
      </c>
      <c r="AI1016" t="s">
        <v>42</v>
      </c>
    </row>
    <row r="1017" spans="1:36" x14ac:dyDescent="0.25">
      <c r="A1017" t="s">
        <v>723</v>
      </c>
      <c r="F1017" t="s">
        <v>723</v>
      </c>
      <c r="G1017">
        <v>42444</v>
      </c>
      <c r="I1017" t="s">
        <v>1023</v>
      </c>
      <c r="J1017" t="s">
        <v>206</v>
      </c>
      <c r="K1017" t="s">
        <v>171</v>
      </c>
      <c r="L1017" t="s">
        <v>42</v>
      </c>
      <c r="M1017">
        <v>0</v>
      </c>
      <c r="N1017">
        <v>0</v>
      </c>
      <c r="O1017">
        <f t="shared" si="30"/>
        <v>34</v>
      </c>
      <c r="Q1017" t="s">
        <v>55</v>
      </c>
      <c r="S1017" t="s">
        <v>67</v>
      </c>
      <c r="U1017" t="s">
        <v>72</v>
      </c>
      <c r="W1017" t="s">
        <v>171</v>
      </c>
      <c r="AD1017" t="s">
        <v>24</v>
      </c>
      <c r="AE1017" t="s">
        <v>1026</v>
      </c>
      <c r="AF1017" t="s">
        <v>53</v>
      </c>
      <c r="AG1017">
        <v>6.5</v>
      </c>
      <c r="AI1017" t="s">
        <v>42</v>
      </c>
      <c r="AJ1017">
        <v>6.5</v>
      </c>
    </row>
    <row r="1018" spans="1:36" x14ac:dyDescent="0.25">
      <c r="A1018" t="s">
        <v>723</v>
      </c>
      <c r="F1018" t="s">
        <v>723</v>
      </c>
      <c r="G1018">
        <v>42444</v>
      </c>
      <c r="I1018" t="s">
        <v>1023</v>
      </c>
      <c r="J1018" t="s">
        <v>206</v>
      </c>
      <c r="K1018" t="s">
        <v>269</v>
      </c>
      <c r="L1018" t="s">
        <v>42</v>
      </c>
      <c r="M1018">
        <v>0</v>
      </c>
      <c r="N1018">
        <v>0</v>
      </c>
      <c r="O1018">
        <f t="shared" si="30"/>
        <v>2</v>
      </c>
      <c r="Q1018" t="s">
        <v>55</v>
      </c>
      <c r="S1018" t="s">
        <v>67</v>
      </c>
      <c r="U1018" t="s">
        <v>72</v>
      </c>
      <c r="W1018" t="s">
        <v>270</v>
      </c>
      <c r="AD1018" t="str">
        <f>INDEX(Rank,MATCH(K1018,FinalID,0),1)</f>
        <v>Family</v>
      </c>
      <c r="AE1018" t="s">
        <v>1029</v>
      </c>
      <c r="AF1018" t="s">
        <v>271</v>
      </c>
      <c r="AG1018">
        <v>3.4</v>
      </c>
      <c r="AI1018" t="s">
        <v>42</v>
      </c>
      <c r="AJ1018">
        <v>3.4</v>
      </c>
    </row>
    <row r="1019" spans="1:36" x14ac:dyDescent="0.25">
      <c r="A1019" t="s">
        <v>723</v>
      </c>
      <c r="F1019" t="s">
        <v>723</v>
      </c>
      <c r="G1019">
        <v>42444</v>
      </c>
      <c r="I1019" t="s">
        <v>1023</v>
      </c>
      <c r="J1019" t="s">
        <v>206</v>
      </c>
      <c r="K1019" t="s">
        <v>221</v>
      </c>
      <c r="L1019" t="s">
        <v>42</v>
      </c>
      <c r="M1019">
        <v>0</v>
      </c>
      <c r="N1019">
        <v>0</v>
      </c>
      <c r="O1019">
        <f t="shared" si="30"/>
        <v>1</v>
      </c>
      <c r="Q1019" t="s">
        <v>55</v>
      </c>
      <c r="S1019" t="s">
        <v>67</v>
      </c>
      <c r="U1019" t="s">
        <v>220</v>
      </c>
      <c r="W1019" t="s">
        <v>221</v>
      </c>
      <c r="AD1019" t="str">
        <f>INDEX(Rank,MATCH(K1019,FinalID,0),1)</f>
        <v>Family</v>
      </c>
      <c r="AE1019" t="s">
        <v>1028</v>
      </c>
      <c r="AF1019" t="s">
        <v>53</v>
      </c>
      <c r="AG1019">
        <v>7.1</v>
      </c>
      <c r="AI1019" t="s">
        <v>42</v>
      </c>
      <c r="AJ1019">
        <v>7.1</v>
      </c>
    </row>
    <row r="1020" spans="1:36" x14ac:dyDescent="0.25">
      <c r="A1020" t="s">
        <v>723</v>
      </c>
      <c r="F1020" t="s">
        <v>723</v>
      </c>
      <c r="G1020">
        <v>42444</v>
      </c>
      <c r="I1020" t="s">
        <v>1023</v>
      </c>
      <c r="J1020" t="s">
        <v>206</v>
      </c>
      <c r="K1020" t="s">
        <v>86</v>
      </c>
      <c r="L1020" t="s">
        <v>42</v>
      </c>
      <c r="M1020">
        <v>0</v>
      </c>
      <c r="N1020">
        <v>0</v>
      </c>
      <c r="O1020">
        <f t="shared" si="30"/>
        <v>66</v>
      </c>
      <c r="Q1020" t="s">
        <v>55</v>
      </c>
      <c r="S1020" t="s">
        <v>67</v>
      </c>
      <c r="U1020" t="s">
        <v>80</v>
      </c>
      <c r="W1020" t="s">
        <v>86</v>
      </c>
      <c r="AD1020" t="s">
        <v>24</v>
      </c>
      <c r="AG1020">
        <v>5.9</v>
      </c>
      <c r="AI1020" t="s">
        <v>42</v>
      </c>
      <c r="AJ1020">
        <v>5.9</v>
      </c>
    </row>
    <row r="1021" spans="1:36" x14ac:dyDescent="0.25">
      <c r="A1021" t="s">
        <v>723</v>
      </c>
      <c r="F1021" t="s">
        <v>723</v>
      </c>
      <c r="G1021">
        <v>42444</v>
      </c>
      <c r="I1021" t="s">
        <v>1023</v>
      </c>
      <c r="J1021" t="s">
        <v>206</v>
      </c>
      <c r="K1021" t="s">
        <v>203</v>
      </c>
      <c r="L1021" t="s">
        <v>42</v>
      </c>
      <c r="M1021">
        <v>0</v>
      </c>
      <c r="N1021">
        <v>0</v>
      </c>
      <c r="O1021">
        <f t="shared" si="30"/>
        <v>3</v>
      </c>
      <c r="Q1021" t="s">
        <v>55</v>
      </c>
      <c r="S1021" t="s">
        <v>67</v>
      </c>
      <c r="U1021" t="s">
        <v>80</v>
      </c>
      <c r="W1021" t="s">
        <v>203</v>
      </c>
      <c r="AD1021" t="str">
        <f>INDEX(Rank,MATCH(K1021,FinalID,0),1)</f>
        <v>Family</v>
      </c>
      <c r="AE1021" t="s">
        <v>1025</v>
      </c>
      <c r="AF1021" t="s">
        <v>53</v>
      </c>
      <c r="AG1021">
        <v>8</v>
      </c>
      <c r="AI1021" t="s">
        <v>42</v>
      </c>
      <c r="AJ1021">
        <v>8</v>
      </c>
    </row>
    <row r="1022" spans="1:36" x14ac:dyDescent="0.25">
      <c r="A1022" t="s">
        <v>724</v>
      </c>
      <c r="F1022" t="s">
        <v>724</v>
      </c>
      <c r="G1022">
        <v>42465</v>
      </c>
      <c r="I1022" t="s">
        <v>1023</v>
      </c>
      <c r="J1022" t="s">
        <v>206</v>
      </c>
      <c r="K1022" t="s">
        <v>313</v>
      </c>
      <c r="L1022" t="s">
        <v>42</v>
      </c>
      <c r="M1022">
        <v>0</v>
      </c>
      <c r="N1022">
        <v>0</v>
      </c>
      <c r="O1022">
        <f t="shared" si="30"/>
        <v>1</v>
      </c>
      <c r="Q1022" t="s">
        <v>208</v>
      </c>
      <c r="S1022" t="s">
        <v>209</v>
      </c>
      <c r="U1022" t="s">
        <v>210</v>
      </c>
      <c r="W1022" t="s">
        <v>313</v>
      </c>
      <c r="AD1022" t="s">
        <v>24</v>
      </c>
      <c r="AE1022" t="s">
        <v>1028</v>
      </c>
      <c r="AF1022" t="s">
        <v>213</v>
      </c>
      <c r="AG1022">
        <v>7</v>
      </c>
      <c r="AI1022" t="s">
        <v>42</v>
      </c>
      <c r="AJ1022">
        <v>7</v>
      </c>
    </row>
    <row r="1023" spans="1:36" x14ac:dyDescent="0.25">
      <c r="A1023" t="s">
        <v>724</v>
      </c>
      <c r="F1023" t="s">
        <v>724</v>
      </c>
      <c r="G1023">
        <v>42465</v>
      </c>
      <c r="I1023" t="s">
        <v>1023</v>
      </c>
      <c r="J1023" t="s">
        <v>206</v>
      </c>
      <c r="K1023" t="s">
        <v>346</v>
      </c>
      <c r="L1023" t="s">
        <v>42</v>
      </c>
      <c r="M1023">
        <v>0</v>
      </c>
      <c r="N1023">
        <v>0</v>
      </c>
      <c r="O1023">
        <f t="shared" si="30"/>
        <v>1</v>
      </c>
      <c r="Q1023" t="s">
        <v>208</v>
      </c>
      <c r="S1023" t="s">
        <v>209</v>
      </c>
      <c r="U1023" t="s">
        <v>210</v>
      </c>
      <c r="W1023" t="s">
        <v>346</v>
      </c>
      <c r="AD1023" t="str">
        <f>INDEX(Rank,MATCH(K1023,FinalID,0),1)</f>
        <v>Family</v>
      </c>
      <c r="AE1023" t="s">
        <v>1028</v>
      </c>
      <c r="AF1023" t="s">
        <v>213</v>
      </c>
      <c r="AG1023">
        <v>7.8</v>
      </c>
      <c r="AI1023" t="s">
        <v>42</v>
      </c>
      <c r="AJ1023">
        <v>7.8</v>
      </c>
    </row>
    <row r="1024" spans="1:36" x14ac:dyDescent="0.25">
      <c r="A1024" t="s">
        <v>724</v>
      </c>
      <c r="F1024" t="s">
        <v>724</v>
      </c>
      <c r="G1024">
        <v>42465</v>
      </c>
      <c r="I1024" t="s">
        <v>1023</v>
      </c>
      <c r="J1024" t="s">
        <v>206</v>
      </c>
      <c r="K1024" t="s">
        <v>290</v>
      </c>
      <c r="L1024" t="s">
        <v>42</v>
      </c>
      <c r="M1024">
        <v>0</v>
      </c>
      <c r="N1024">
        <v>0</v>
      </c>
      <c r="O1024">
        <f t="shared" si="30"/>
        <v>1</v>
      </c>
      <c r="Q1024" t="s">
        <v>55</v>
      </c>
      <c r="S1024" t="s">
        <v>67</v>
      </c>
      <c r="U1024" t="s">
        <v>57</v>
      </c>
      <c r="W1024" t="s">
        <v>290</v>
      </c>
      <c r="AD1024" t="s">
        <v>24</v>
      </c>
      <c r="AG1024">
        <v>0.4</v>
      </c>
      <c r="AI1024" t="s">
        <v>42</v>
      </c>
      <c r="AJ1024">
        <v>0.4</v>
      </c>
    </row>
    <row r="1025" spans="1:36" x14ac:dyDescent="0.25">
      <c r="A1025" t="s">
        <v>724</v>
      </c>
      <c r="F1025" t="s">
        <v>724</v>
      </c>
      <c r="G1025">
        <v>42465</v>
      </c>
      <c r="I1025" t="s">
        <v>1023</v>
      </c>
      <c r="J1025" t="s">
        <v>206</v>
      </c>
      <c r="K1025" t="s">
        <v>138</v>
      </c>
      <c r="L1025" t="s">
        <v>42</v>
      </c>
      <c r="M1025">
        <v>0</v>
      </c>
      <c r="N1025">
        <v>0</v>
      </c>
      <c r="O1025">
        <f t="shared" si="30"/>
        <v>1</v>
      </c>
      <c r="Q1025" t="s">
        <v>55</v>
      </c>
      <c r="S1025" t="s">
        <v>67</v>
      </c>
      <c r="U1025" t="s">
        <v>68</v>
      </c>
      <c r="W1025" t="s">
        <v>138</v>
      </c>
      <c r="AD1025" t="s">
        <v>24</v>
      </c>
      <c r="AE1025" t="s">
        <v>1025</v>
      </c>
      <c r="AF1025" t="s">
        <v>140</v>
      </c>
      <c r="AG1025">
        <v>2.2999999999999998</v>
      </c>
      <c r="AI1025" t="s">
        <v>42</v>
      </c>
      <c r="AJ1025">
        <v>2.2999999999999998</v>
      </c>
    </row>
    <row r="1026" spans="1:36" x14ac:dyDescent="0.25">
      <c r="A1026" t="s">
        <v>724</v>
      </c>
      <c r="F1026" t="s">
        <v>724</v>
      </c>
      <c r="G1026">
        <v>42465</v>
      </c>
      <c r="I1026" t="s">
        <v>1023</v>
      </c>
      <c r="J1026" t="s">
        <v>206</v>
      </c>
      <c r="K1026" t="s">
        <v>351</v>
      </c>
      <c r="L1026" t="s">
        <v>42</v>
      </c>
      <c r="M1026">
        <v>0</v>
      </c>
      <c r="N1026">
        <v>0</v>
      </c>
      <c r="O1026">
        <f t="shared" ref="O1026:O1089" si="31">SUMIFS(Count,StationID,A1026,SampleID,F1026,CollDate,G1026,ModTaxa,K1026)</f>
        <v>2</v>
      </c>
      <c r="Q1026" t="s">
        <v>55</v>
      </c>
      <c r="S1026" t="s">
        <v>67</v>
      </c>
      <c r="U1026" t="s">
        <v>152</v>
      </c>
      <c r="W1026" t="s">
        <v>156</v>
      </c>
      <c r="AD1026" t="s">
        <v>24</v>
      </c>
      <c r="AE1026" t="s">
        <v>1029</v>
      </c>
      <c r="AF1026" t="s">
        <v>53</v>
      </c>
      <c r="AG1026">
        <v>0.4</v>
      </c>
      <c r="AI1026" t="s">
        <v>42</v>
      </c>
      <c r="AJ1026">
        <v>0.4</v>
      </c>
    </row>
    <row r="1027" spans="1:36" x14ac:dyDescent="0.25">
      <c r="A1027" t="s">
        <v>724</v>
      </c>
      <c r="F1027" t="s">
        <v>724</v>
      </c>
      <c r="G1027">
        <v>42465</v>
      </c>
      <c r="I1027" t="s">
        <v>1023</v>
      </c>
      <c r="J1027" t="s">
        <v>206</v>
      </c>
      <c r="K1027" t="s">
        <v>159</v>
      </c>
      <c r="L1027" t="s">
        <v>42</v>
      </c>
      <c r="M1027">
        <v>0</v>
      </c>
      <c r="N1027">
        <v>0</v>
      </c>
      <c r="O1027">
        <f t="shared" si="31"/>
        <v>13</v>
      </c>
      <c r="Q1027" t="s">
        <v>55</v>
      </c>
      <c r="S1027" t="s">
        <v>67</v>
      </c>
      <c r="U1027" t="s">
        <v>152</v>
      </c>
      <c r="W1027" t="s">
        <v>159</v>
      </c>
      <c r="AD1027" t="s">
        <v>24</v>
      </c>
      <c r="AE1027" t="s">
        <v>1029</v>
      </c>
      <c r="AF1027" t="s">
        <v>161</v>
      </c>
      <c r="AG1027">
        <v>3</v>
      </c>
      <c r="AI1027" t="s">
        <v>42</v>
      </c>
      <c r="AJ1027">
        <v>3</v>
      </c>
    </row>
    <row r="1028" spans="1:36" x14ac:dyDescent="0.25">
      <c r="A1028" t="s">
        <v>724</v>
      </c>
      <c r="F1028" t="s">
        <v>724</v>
      </c>
      <c r="G1028">
        <v>42465</v>
      </c>
      <c r="I1028" t="s">
        <v>1023</v>
      </c>
      <c r="J1028" t="s">
        <v>206</v>
      </c>
      <c r="K1028" t="s">
        <v>171</v>
      </c>
      <c r="L1028" t="s">
        <v>42</v>
      </c>
      <c r="M1028">
        <v>0</v>
      </c>
      <c r="N1028">
        <v>0</v>
      </c>
      <c r="O1028">
        <f t="shared" si="31"/>
        <v>17</v>
      </c>
      <c r="Q1028" t="s">
        <v>55</v>
      </c>
      <c r="S1028" t="s">
        <v>67</v>
      </c>
      <c r="U1028" t="s">
        <v>72</v>
      </c>
      <c r="W1028" t="s">
        <v>171</v>
      </c>
      <c r="AD1028" t="str">
        <f>INDEX(Rank,MATCH(K1028,FinalID,0),1)</f>
        <v>Family</v>
      </c>
      <c r="AE1028" t="s">
        <v>1026</v>
      </c>
      <c r="AF1028" t="s">
        <v>53</v>
      </c>
      <c r="AG1028">
        <v>6.5</v>
      </c>
      <c r="AI1028" t="s">
        <v>42</v>
      </c>
      <c r="AJ1028">
        <v>6.5</v>
      </c>
    </row>
    <row r="1029" spans="1:36" x14ac:dyDescent="0.25">
      <c r="A1029" t="s">
        <v>724</v>
      </c>
      <c r="F1029" t="s">
        <v>724</v>
      </c>
      <c r="G1029">
        <v>42465</v>
      </c>
      <c r="I1029" t="s">
        <v>1023</v>
      </c>
      <c r="J1029" t="s">
        <v>206</v>
      </c>
      <c r="K1029" t="s">
        <v>181</v>
      </c>
      <c r="L1029" t="s">
        <v>42</v>
      </c>
      <c r="M1029">
        <v>0</v>
      </c>
      <c r="N1029">
        <v>0</v>
      </c>
      <c r="O1029">
        <f t="shared" si="31"/>
        <v>23</v>
      </c>
      <c r="Q1029" t="s">
        <v>55</v>
      </c>
      <c r="S1029" t="s">
        <v>67</v>
      </c>
      <c r="U1029" t="s">
        <v>72</v>
      </c>
      <c r="W1029" t="s">
        <v>181</v>
      </c>
      <c r="AD1029" t="str">
        <f>INDEX(Rank,MATCH(K1029,FinalID,0),1)</f>
        <v>Family</v>
      </c>
      <c r="AE1029" t="s">
        <v>1026</v>
      </c>
      <c r="AF1029" t="s">
        <v>53</v>
      </c>
      <c r="AG1029">
        <v>1.8</v>
      </c>
      <c r="AI1029" t="s">
        <v>42</v>
      </c>
      <c r="AJ1029">
        <v>1.8</v>
      </c>
    </row>
    <row r="1030" spans="1:36" x14ac:dyDescent="0.25">
      <c r="A1030" t="s">
        <v>724</v>
      </c>
      <c r="F1030" t="s">
        <v>724</v>
      </c>
      <c r="G1030">
        <v>42465</v>
      </c>
      <c r="I1030" t="s">
        <v>1023</v>
      </c>
      <c r="J1030" t="s">
        <v>206</v>
      </c>
      <c r="K1030" t="s">
        <v>437</v>
      </c>
      <c r="L1030" t="s">
        <v>42</v>
      </c>
      <c r="M1030">
        <v>0</v>
      </c>
      <c r="N1030">
        <v>0</v>
      </c>
      <c r="O1030">
        <f t="shared" si="31"/>
        <v>1</v>
      </c>
      <c r="Q1030" t="s">
        <v>55</v>
      </c>
      <c r="S1030" t="s">
        <v>67</v>
      </c>
      <c r="U1030" t="s">
        <v>220</v>
      </c>
      <c r="W1030" t="s">
        <v>437</v>
      </c>
      <c r="AD1030" t="str">
        <f>INDEX(Rank,MATCH(K1030,FinalID,0),1)</f>
        <v>Family</v>
      </c>
      <c r="AE1030" t="s">
        <v>1027</v>
      </c>
      <c r="AF1030" t="s">
        <v>133</v>
      </c>
      <c r="AG1030">
        <v>5</v>
      </c>
      <c r="AI1030" t="s">
        <v>42</v>
      </c>
      <c r="AJ1030">
        <v>5</v>
      </c>
    </row>
    <row r="1031" spans="1:36" x14ac:dyDescent="0.25">
      <c r="A1031" t="s">
        <v>724</v>
      </c>
      <c r="F1031" t="s">
        <v>724</v>
      </c>
      <c r="G1031">
        <v>42465</v>
      </c>
      <c r="I1031" t="s">
        <v>1023</v>
      </c>
      <c r="J1031" t="s">
        <v>206</v>
      </c>
      <c r="K1031" t="s">
        <v>221</v>
      </c>
      <c r="L1031" t="s">
        <v>42</v>
      </c>
      <c r="M1031">
        <v>0</v>
      </c>
      <c r="N1031">
        <v>0</v>
      </c>
      <c r="O1031">
        <f t="shared" si="31"/>
        <v>1</v>
      </c>
      <c r="Q1031" t="s">
        <v>55</v>
      </c>
      <c r="S1031" t="s">
        <v>67</v>
      </c>
      <c r="U1031" t="s">
        <v>220</v>
      </c>
      <c r="W1031" t="s">
        <v>221</v>
      </c>
      <c r="AD1031" t="str">
        <f>INDEX(Rank,MATCH(K1031,FinalID,0),1)</f>
        <v>Family</v>
      </c>
      <c r="AE1031" t="s">
        <v>1028</v>
      </c>
      <c r="AF1031" t="s">
        <v>53</v>
      </c>
      <c r="AG1031">
        <v>7.1</v>
      </c>
      <c r="AI1031" t="s">
        <v>42</v>
      </c>
      <c r="AJ1031">
        <v>7.1</v>
      </c>
    </row>
    <row r="1032" spans="1:36" x14ac:dyDescent="0.25">
      <c r="A1032" t="s">
        <v>724</v>
      </c>
      <c r="F1032" t="s">
        <v>724</v>
      </c>
      <c r="G1032">
        <v>42465</v>
      </c>
      <c r="I1032" t="s">
        <v>1023</v>
      </c>
      <c r="J1032" t="s">
        <v>206</v>
      </c>
      <c r="K1032" t="s">
        <v>284</v>
      </c>
      <c r="L1032" t="s">
        <v>42</v>
      </c>
      <c r="M1032">
        <v>0</v>
      </c>
      <c r="N1032">
        <v>0</v>
      </c>
      <c r="O1032">
        <f t="shared" si="31"/>
        <v>1</v>
      </c>
      <c r="Q1032" t="s">
        <v>55</v>
      </c>
      <c r="S1032" t="s">
        <v>67</v>
      </c>
      <c r="U1032" t="s">
        <v>220</v>
      </c>
      <c r="W1032" t="s">
        <v>284</v>
      </c>
      <c r="AD1032" t="s">
        <v>24</v>
      </c>
      <c r="AE1032" t="s">
        <v>1029</v>
      </c>
      <c r="AF1032" t="s">
        <v>53</v>
      </c>
      <c r="AG1032">
        <v>3.1</v>
      </c>
      <c r="AI1032" t="s">
        <v>42</v>
      </c>
      <c r="AJ1032">
        <v>3.1</v>
      </c>
    </row>
    <row r="1033" spans="1:36" x14ac:dyDescent="0.25">
      <c r="A1033" t="s">
        <v>724</v>
      </c>
      <c r="F1033" t="s">
        <v>724</v>
      </c>
      <c r="G1033">
        <v>42465</v>
      </c>
      <c r="I1033" t="s">
        <v>1023</v>
      </c>
      <c r="J1033" t="s">
        <v>206</v>
      </c>
      <c r="K1033" t="s">
        <v>86</v>
      </c>
      <c r="L1033" t="s">
        <v>42</v>
      </c>
      <c r="M1033">
        <v>0</v>
      </c>
      <c r="N1033">
        <v>0</v>
      </c>
      <c r="O1033">
        <f t="shared" si="31"/>
        <v>53</v>
      </c>
      <c r="Q1033" t="s">
        <v>55</v>
      </c>
      <c r="S1033" t="s">
        <v>67</v>
      </c>
      <c r="U1033" t="s">
        <v>80</v>
      </c>
      <c r="W1033" t="s">
        <v>86</v>
      </c>
      <c r="AD1033" t="s">
        <v>24</v>
      </c>
      <c r="AG1033">
        <v>5.9</v>
      </c>
      <c r="AI1033" t="s">
        <v>42</v>
      </c>
      <c r="AJ1033">
        <v>5.9</v>
      </c>
    </row>
    <row r="1034" spans="1:36" x14ac:dyDescent="0.25">
      <c r="A1034" t="s">
        <v>724</v>
      </c>
      <c r="F1034" t="s">
        <v>724</v>
      </c>
      <c r="G1034">
        <v>42465</v>
      </c>
      <c r="I1034" t="s">
        <v>1023</v>
      </c>
      <c r="J1034" t="s">
        <v>206</v>
      </c>
      <c r="K1034" t="s">
        <v>279</v>
      </c>
      <c r="L1034" t="s">
        <v>42</v>
      </c>
      <c r="M1034">
        <v>0</v>
      </c>
      <c r="N1034">
        <v>0</v>
      </c>
      <c r="O1034">
        <f t="shared" si="31"/>
        <v>1</v>
      </c>
      <c r="Q1034" t="s">
        <v>55</v>
      </c>
      <c r="S1034" t="s">
        <v>67</v>
      </c>
      <c r="U1034" t="s">
        <v>80</v>
      </c>
      <c r="W1034" t="s">
        <v>279</v>
      </c>
      <c r="AD1034" t="s">
        <v>24</v>
      </c>
      <c r="AE1034" t="s">
        <v>1027</v>
      </c>
      <c r="AF1034" t="s">
        <v>53</v>
      </c>
      <c r="AG1034">
        <v>7.4</v>
      </c>
      <c r="AI1034" t="s">
        <v>42</v>
      </c>
      <c r="AJ1034">
        <v>7.4</v>
      </c>
    </row>
    <row r="1035" spans="1:36" x14ac:dyDescent="0.25">
      <c r="A1035" t="s">
        <v>724</v>
      </c>
      <c r="F1035" t="s">
        <v>724</v>
      </c>
      <c r="G1035">
        <v>42465</v>
      </c>
      <c r="I1035" t="s">
        <v>1023</v>
      </c>
      <c r="J1035" t="s">
        <v>206</v>
      </c>
      <c r="K1035" t="s">
        <v>725</v>
      </c>
      <c r="L1035" t="s">
        <v>42</v>
      </c>
      <c r="M1035">
        <v>0</v>
      </c>
      <c r="N1035">
        <v>0</v>
      </c>
      <c r="O1035">
        <f t="shared" si="31"/>
        <v>1</v>
      </c>
      <c r="Q1035" t="s">
        <v>55</v>
      </c>
      <c r="S1035" t="s">
        <v>67</v>
      </c>
      <c r="U1035" t="s">
        <v>80</v>
      </c>
      <c r="W1035" t="s">
        <v>726</v>
      </c>
      <c r="AD1035" t="s">
        <v>24</v>
      </c>
      <c r="AG1035">
        <v>4</v>
      </c>
      <c r="AI1035" t="s">
        <v>42</v>
      </c>
      <c r="AJ1035">
        <v>4</v>
      </c>
    </row>
    <row r="1036" spans="1:36" x14ac:dyDescent="0.25">
      <c r="A1036" t="s">
        <v>724</v>
      </c>
      <c r="F1036" t="s">
        <v>724</v>
      </c>
      <c r="G1036">
        <v>42465</v>
      </c>
      <c r="I1036" t="s">
        <v>1023</v>
      </c>
      <c r="J1036" t="s">
        <v>206</v>
      </c>
      <c r="K1036" t="s">
        <v>199</v>
      </c>
      <c r="L1036" t="s">
        <v>42</v>
      </c>
      <c r="M1036">
        <v>0</v>
      </c>
      <c r="N1036">
        <v>0</v>
      </c>
      <c r="O1036">
        <f t="shared" si="31"/>
        <v>3</v>
      </c>
      <c r="Q1036" t="s">
        <v>55</v>
      </c>
      <c r="S1036" t="s">
        <v>67</v>
      </c>
      <c r="U1036" t="s">
        <v>80</v>
      </c>
      <c r="W1036" t="s">
        <v>199</v>
      </c>
      <c r="AD1036" t="str">
        <f>INDEX(Rank,MATCH(K1036,FinalID,0),1)</f>
        <v>Family</v>
      </c>
      <c r="AE1036" t="s">
        <v>1026</v>
      </c>
      <c r="AF1036" t="s">
        <v>53</v>
      </c>
      <c r="AG1036">
        <v>2.4</v>
      </c>
      <c r="AI1036" t="s">
        <v>42</v>
      </c>
      <c r="AJ1036">
        <v>2.4</v>
      </c>
    </row>
    <row r="1037" spans="1:36" x14ac:dyDescent="0.25">
      <c r="A1037" t="s">
        <v>727</v>
      </c>
      <c r="F1037" t="s">
        <v>727</v>
      </c>
      <c r="G1037">
        <v>42459</v>
      </c>
      <c r="I1037" t="s">
        <v>1023</v>
      </c>
      <c r="J1037" t="s">
        <v>40</v>
      </c>
      <c r="K1037" t="s">
        <v>131</v>
      </c>
      <c r="L1037" t="s">
        <v>42</v>
      </c>
      <c r="M1037">
        <v>0</v>
      </c>
      <c r="N1037">
        <v>0</v>
      </c>
      <c r="O1037">
        <f t="shared" si="31"/>
        <v>1</v>
      </c>
      <c r="Q1037" t="s">
        <v>55</v>
      </c>
      <c r="S1037" t="s">
        <v>67</v>
      </c>
      <c r="U1037" t="s">
        <v>68</v>
      </c>
      <c r="W1037" t="s">
        <v>131</v>
      </c>
      <c r="AD1037" t="s">
        <v>24</v>
      </c>
      <c r="AE1037" t="s">
        <v>1025</v>
      </c>
      <c r="AF1037" t="s">
        <v>133</v>
      </c>
      <c r="AG1037">
        <v>2.6</v>
      </c>
      <c r="AI1037" t="s">
        <v>42</v>
      </c>
      <c r="AJ1037">
        <v>2.6</v>
      </c>
    </row>
    <row r="1038" spans="1:36" x14ac:dyDescent="0.25">
      <c r="A1038" t="s">
        <v>727</v>
      </c>
      <c r="F1038" t="s">
        <v>727</v>
      </c>
      <c r="G1038">
        <v>42459</v>
      </c>
      <c r="I1038" t="s">
        <v>1023</v>
      </c>
      <c r="J1038" t="s">
        <v>40</v>
      </c>
      <c r="K1038" t="s">
        <v>146</v>
      </c>
      <c r="L1038" t="s">
        <v>42</v>
      </c>
      <c r="M1038">
        <v>0</v>
      </c>
      <c r="N1038">
        <v>0</v>
      </c>
      <c r="O1038">
        <f t="shared" si="31"/>
        <v>33</v>
      </c>
      <c r="Q1038" t="s">
        <v>55</v>
      </c>
      <c r="S1038" t="s">
        <v>67</v>
      </c>
      <c r="U1038" t="s">
        <v>68</v>
      </c>
      <c r="W1038" t="s">
        <v>146</v>
      </c>
      <c r="AD1038" t="str">
        <f>INDEX(Rank,MATCH(K1038,FinalID,0),1)</f>
        <v>Family</v>
      </c>
      <c r="AE1038" t="s">
        <v>1025</v>
      </c>
      <c r="AF1038" t="s">
        <v>148</v>
      </c>
      <c r="AG1038">
        <v>3.9</v>
      </c>
      <c r="AI1038" t="s">
        <v>42</v>
      </c>
      <c r="AJ1038">
        <v>3.9</v>
      </c>
    </row>
    <row r="1039" spans="1:36" x14ac:dyDescent="0.25">
      <c r="A1039" t="s">
        <v>727</v>
      </c>
      <c r="F1039" t="s">
        <v>727</v>
      </c>
      <c r="G1039">
        <v>42459</v>
      </c>
      <c r="I1039" t="s">
        <v>1023</v>
      </c>
      <c r="J1039" t="s">
        <v>40</v>
      </c>
      <c r="K1039" t="s">
        <v>159</v>
      </c>
      <c r="L1039" t="s">
        <v>42</v>
      </c>
      <c r="M1039">
        <v>0</v>
      </c>
      <c r="N1039">
        <v>0</v>
      </c>
      <c r="O1039">
        <f t="shared" si="31"/>
        <v>19</v>
      </c>
      <c r="Q1039" t="s">
        <v>55</v>
      </c>
      <c r="S1039" t="s">
        <v>67</v>
      </c>
      <c r="U1039" t="s">
        <v>152</v>
      </c>
      <c r="W1039" t="s">
        <v>159</v>
      </c>
      <c r="AD1039" t="s">
        <v>24</v>
      </c>
      <c r="AE1039" t="s">
        <v>1029</v>
      </c>
      <c r="AF1039" t="s">
        <v>161</v>
      </c>
      <c r="AG1039">
        <v>3</v>
      </c>
      <c r="AI1039" t="s">
        <v>42</v>
      </c>
      <c r="AJ1039">
        <v>3</v>
      </c>
    </row>
    <row r="1040" spans="1:36" x14ac:dyDescent="0.25">
      <c r="A1040" t="s">
        <v>727</v>
      </c>
      <c r="F1040" t="s">
        <v>727</v>
      </c>
      <c r="G1040">
        <v>42459</v>
      </c>
      <c r="I1040" t="s">
        <v>1023</v>
      </c>
      <c r="J1040" t="s">
        <v>40</v>
      </c>
      <c r="K1040" t="s">
        <v>449</v>
      </c>
      <c r="L1040" t="s">
        <v>42</v>
      </c>
      <c r="M1040">
        <v>0</v>
      </c>
      <c r="N1040">
        <v>0</v>
      </c>
      <c r="O1040">
        <f t="shared" si="31"/>
        <v>6</v>
      </c>
      <c r="Q1040" t="s">
        <v>55</v>
      </c>
      <c r="S1040" t="s">
        <v>67</v>
      </c>
      <c r="U1040" t="s">
        <v>152</v>
      </c>
      <c r="W1040" t="s">
        <v>163</v>
      </c>
      <c r="AD1040" t="str">
        <f>INDEX(Rank,MATCH(K1040,FinalID,0),1)</f>
        <v>Family</v>
      </c>
      <c r="AE1040" t="s">
        <v>1027</v>
      </c>
      <c r="AF1040" t="s">
        <v>53</v>
      </c>
      <c r="AG1040">
        <v>2.5</v>
      </c>
      <c r="AI1040" t="s">
        <v>42</v>
      </c>
      <c r="AJ1040">
        <v>2.5</v>
      </c>
    </row>
    <row r="1041" spans="1:36" x14ac:dyDescent="0.25">
      <c r="A1041" t="s">
        <v>727</v>
      </c>
      <c r="F1041" t="s">
        <v>727</v>
      </c>
      <c r="G1041">
        <v>42459</v>
      </c>
      <c r="I1041" t="s">
        <v>1023</v>
      </c>
      <c r="J1041" t="s">
        <v>40</v>
      </c>
      <c r="K1041" t="s">
        <v>264</v>
      </c>
      <c r="L1041" t="s">
        <v>42</v>
      </c>
      <c r="M1041">
        <v>0</v>
      </c>
      <c r="N1041">
        <v>0</v>
      </c>
      <c r="O1041">
        <f t="shared" si="31"/>
        <v>20</v>
      </c>
      <c r="Q1041" t="s">
        <v>55</v>
      </c>
      <c r="S1041" t="s">
        <v>67</v>
      </c>
      <c r="U1041" t="s">
        <v>152</v>
      </c>
      <c r="W1041" t="s">
        <v>167</v>
      </c>
      <c r="AD1041" t="str">
        <f>INDEX(Rank,MATCH(K1041,FinalID,0),1)</f>
        <v>Family</v>
      </c>
      <c r="AE1041" t="s">
        <v>1027</v>
      </c>
      <c r="AF1041" t="s">
        <v>169</v>
      </c>
      <c r="AG1041">
        <v>2.4</v>
      </c>
      <c r="AI1041" t="s">
        <v>42</v>
      </c>
      <c r="AJ1041">
        <v>2.4</v>
      </c>
    </row>
    <row r="1042" spans="1:36" x14ac:dyDescent="0.25">
      <c r="A1042" t="s">
        <v>727</v>
      </c>
      <c r="F1042" t="s">
        <v>727</v>
      </c>
      <c r="G1042">
        <v>42459</v>
      </c>
      <c r="I1042" t="s">
        <v>1023</v>
      </c>
      <c r="J1042" t="s">
        <v>40</v>
      </c>
      <c r="K1042" t="s">
        <v>558</v>
      </c>
      <c r="L1042" t="s">
        <v>42</v>
      </c>
      <c r="M1042">
        <v>0</v>
      </c>
      <c r="N1042">
        <v>0</v>
      </c>
      <c r="O1042">
        <f t="shared" si="31"/>
        <v>5</v>
      </c>
      <c r="Q1042" t="s">
        <v>55</v>
      </c>
      <c r="S1042" t="s">
        <v>67</v>
      </c>
      <c r="U1042" t="s">
        <v>152</v>
      </c>
      <c r="W1042" t="s">
        <v>558</v>
      </c>
      <c r="AD1042" t="s">
        <v>24</v>
      </c>
      <c r="AE1042" t="s">
        <v>1029</v>
      </c>
      <c r="AF1042" t="s">
        <v>161</v>
      </c>
      <c r="AG1042">
        <v>3.3</v>
      </c>
      <c r="AI1042" t="s">
        <v>42</v>
      </c>
      <c r="AJ1042">
        <v>3.3</v>
      </c>
    </row>
    <row r="1043" spans="1:36" x14ac:dyDescent="0.25">
      <c r="A1043" t="s">
        <v>727</v>
      </c>
      <c r="F1043" t="s">
        <v>727</v>
      </c>
      <c r="G1043">
        <v>42459</v>
      </c>
      <c r="I1043" t="s">
        <v>1023</v>
      </c>
      <c r="J1043" t="s">
        <v>40</v>
      </c>
      <c r="K1043" t="s">
        <v>73</v>
      </c>
      <c r="L1043" t="s">
        <v>42</v>
      </c>
      <c r="M1043">
        <v>0</v>
      </c>
      <c r="N1043">
        <v>0</v>
      </c>
      <c r="O1043">
        <f t="shared" si="31"/>
        <v>1</v>
      </c>
      <c r="Q1043" t="s">
        <v>55</v>
      </c>
      <c r="S1043" t="s">
        <v>67</v>
      </c>
      <c r="U1043" t="s">
        <v>72</v>
      </c>
      <c r="W1043" t="s">
        <v>73</v>
      </c>
      <c r="AD1043" t="s">
        <v>24</v>
      </c>
      <c r="AE1043" t="s">
        <v>1027</v>
      </c>
      <c r="AF1043" t="s">
        <v>77</v>
      </c>
      <c r="AG1043">
        <v>4.7</v>
      </c>
      <c r="AI1043" t="s">
        <v>42</v>
      </c>
      <c r="AJ1043">
        <v>4.7</v>
      </c>
    </row>
    <row r="1044" spans="1:36" x14ac:dyDescent="0.25">
      <c r="A1044" t="s">
        <v>727</v>
      </c>
      <c r="F1044" t="s">
        <v>727</v>
      </c>
      <c r="G1044">
        <v>42459</v>
      </c>
      <c r="I1044" t="s">
        <v>1023</v>
      </c>
      <c r="J1044" t="s">
        <v>40</v>
      </c>
      <c r="K1044" t="s">
        <v>270</v>
      </c>
      <c r="L1044" t="s">
        <v>42</v>
      </c>
      <c r="M1044">
        <v>0</v>
      </c>
      <c r="N1044">
        <v>0</v>
      </c>
      <c r="O1044">
        <f t="shared" si="31"/>
        <v>2</v>
      </c>
      <c r="Q1044" t="s">
        <v>55</v>
      </c>
      <c r="S1044" t="s">
        <v>67</v>
      </c>
      <c r="U1044" t="s">
        <v>72</v>
      </c>
      <c r="W1044" t="s">
        <v>270</v>
      </c>
      <c r="AD1044" t="s">
        <v>24</v>
      </c>
      <c r="AE1044" t="s">
        <v>1029</v>
      </c>
      <c r="AF1044" t="s">
        <v>271</v>
      </c>
      <c r="AG1044">
        <v>3.4</v>
      </c>
      <c r="AI1044" t="s">
        <v>42</v>
      </c>
      <c r="AJ1044">
        <v>3.4</v>
      </c>
    </row>
    <row r="1045" spans="1:36" x14ac:dyDescent="0.25">
      <c r="A1045" t="s">
        <v>727</v>
      </c>
      <c r="F1045" t="s">
        <v>727</v>
      </c>
      <c r="G1045">
        <v>42459</v>
      </c>
      <c r="I1045" t="s">
        <v>1023</v>
      </c>
      <c r="J1045" t="s">
        <v>40</v>
      </c>
      <c r="K1045" t="s">
        <v>221</v>
      </c>
      <c r="L1045" t="s">
        <v>42</v>
      </c>
      <c r="M1045">
        <v>0</v>
      </c>
      <c r="N1045">
        <v>0</v>
      </c>
      <c r="O1045">
        <f t="shared" si="31"/>
        <v>8</v>
      </c>
      <c r="Q1045" t="s">
        <v>55</v>
      </c>
      <c r="S1045" t="s">
        <v>67</v>
      </c>
      <c r="U1045" t="s">
        <v>220</v>
      </c>
      <c r="W1045" t="s">
        <v>221</v>
      </c>
      <c r="AD1045" t="s">
        <v>24</v>
      </c>
      <c r="AE1045" t="s">
        <v>1028</v>
      </c>
      <c r="AF1045" t="s">
        <v>53</v>
      </c>
      <c r="AG1045">
        <v>7.1</v>
      </c>
      <c r="AI1045" t="s">
        <v>42</v>
      </c>
      <c r="AJ1045">
        <v>7.1</v>
      </c>
    </row>
    <row r="1046" spans="1:36" x14ac:dyDescent="0.25">
      <c r="A1046" t="s">
        <v>727</v>
      </c>
      <c r="F1046" t="s">
        <v>727</v>
      </c>
      <c r="G1046">
        <v>42459</v>
      </c>
      <c r="I1046" t="s">
        <v>1023</v>
      </c>
      <c r="J1046" t="s">
        <v>40</v>
      </c>
      <c r="K1046" t="s">
        <v>81</v>
      </c>
      <c r="L1046" t="s">
        <v>42</v>
      </c>
      <c r="M1046">
        <v>0</v>
      </c>
      <c r="N1046">
        <v>0</v>
      </c>
      <c r="O1046">
        <f t="shared" si="31"/>
        <v>1</v>
      </c>
      <c r="Q1046" t="s">
        <v>55</v>
      </c>
      <c r="S1046" t="s">
        <v>67</v>
      </c>
      <c r="U1046" t="s">
        <v>80</v>
      </c>
      <c r="W1046" t="s">
        <v>81</v>
      </c>
      <c r="AD1046" t="str">
        <f>INDEX(Rank,MATCH(K1046,FinalID,0),1)</f>
        <v>Family</v>
      </c>
      <c r="AE1046" t="s">
        <v>1027</v>
      </c>
      <c r="AF1046" t="s">
        <v>82</v>
      </c>
      <c r="AG1046">
        <v>3.6</v>
      </c>
      <c r="AI1046" t="s">
        <v>42</v>
      </c>
      <c r="AJ1046">
        <v>3.6</v>
      </c>
    </row>
    <row r="1047" spans="1:36" x14ac:dyDescent="0.25">
      <c r="A1047" t="s">
        <v>727</v>
      </c>
      <c r="F1047" t="s">
        <v>727</v>
      </c>
      <c r="G1047">
        <v>42459</v>
      </c>
      <c r="I1047" t="s">
        <v>1023</v>
      </c>
      <c r="J1047" t="s">
        <v>40</v>
      </c>
      <c r="K1047" t="s">
        <v>86</v>
      </c>
      <c r="L1047" t="s">
        <v>42</v>
      </c>
      <c r="M1047">
        <v>0</v>
      </c>
      <c r="N1047">
        <v>0</v>
      </c>
      <c r="O1047">
        <f t="shared" si="31"/>
        <v>15</v>
      </c>
      <c r="Q1047" t="s">
        <v>55</v>
      </c>
      <c r="S1047" t="s">
        <v>67</v>
      </c>
      <c r="U1047" t="s">
        <v>80</v>
      </c>
      <c r="W1047" t="s">
        <v>86</v>
      </c>
      <c r="AD1047" t="s">
        <v>24</v>
      </c>
      <c r="AG1047">
        <v>5.9</v>
      </c>
      <c r="AI1047" t="s">
        <v>42</v>
      </c>
      <c r="AJ1047">
        <v>5.9</v>
      </c>
    </row>
    <row r="1048" spans="1:36" x14ac:dyDescent="0.25">
      <c r="A1048" t="s">
        <v>727</v>
      </c>
      <c r="F1048" t="s">
        <v>727</v>
      </c>
      <c r="G1048">
        <v>42459</v>
      </c>
      <c r="I1048" t="s">
        <v>1023</v>
      </c>
      <c r="J1048" t="s">
        <v>40</v>
      </c>
      <c r="K1048" t="s">
        <v>199</v>
      </c>
      <c r="L1048" t="s">
        <v>42</v>
      </c>
      <c r="M1048">
        <v>0</v>
      </c>
      <c r="N1048">
        <v>0</v>
      </c>
      <c r="O1048">
        <f t="shared" si="31"/>
        <v>2</v>
      </c>
      <c r="Q1048" t="s">
        <v>55</v>
      </c>
      <c r="S1048" t="s">
        <v>67</v>
      </c>
      <c r="U1048" t="s">
        <v>80</v>
      </c>
      <c r="W1048" t="s">
        <v>199</v>
      </c>
      <c r="AD1048" t="str">
        <f>INDEX(Rank,MATCH(K1048,FinalID,0),1)</f>
        <v>Family</v>
      </c>
      <c r="AE1048" t="s">
        <v>1026</v>
      </c>
      <c r="AF1048" t="s">
        <v>53</v>
      </c>
      <c r="AG1048">
        <v>2.4</v>
      </c>
      <c r="AI1048" t="s">
        <v>42</v>
      </c>
      <c r="AJ1048">
        <v>2.4</v>
      </c>
    </row>
    <row r="1049" spans="1:36" x14ac:dyDescent="0.25">
      <c r="A1049" t="s">
        <v>727</v>
      </c>
      <c r="F1049" t="s">
        <v>727</v>
      </c>
      <c r="G1049">
        <v>42459</v>
      </c>
      <c r="I1049" t="s">
        <v>1023</v>
      </c>
      <c r="J1049" t="s">
        <v>40</v>
      </c>
      <c r="K1049" t="s">
        <v>303</v>
      </c>
      <c r="L1049" t="s">
        <v>42</v>
      </c>
      <c r="M1049">
        <v>0</v>
      </c>
      <c r="N1049">
        <v>0</v>
      </c>
      <c r="O1049">
        <f t="shared" si="31"/>
        <v>1</v>
      </c>
      <c r="Q1049" t="s">
        <v>300</v>
      </c>
      <c r="S1049" t="s">
        <v>301</v>
      </c>
      <c r="U1049" t="s">
        <v>302</v>
      </c>
      <c r="W1049" t="s">
        <v>303</v>
      </c>
      <c r="AD1049" t="s">
        <v>24</v>
      </c>
      <c r="AE1049" t="s">
        <v>1027</v>
      </c>
      <c r="AG1049">
        <v>7.3</v>
      </c>
      <c r="AI1049" t="s">
        <v>42</v>
      </c>
      <c r="AJ1049">
        <v>7.3</v>
      </c>
    </row>
    <row r="1050" spans="1:36" x14ac:dyDescent="0.25">
      <c r="A1050" t="s">
        <v>732</v>
      </c>
      <c r="F1050" t="s">
        <v>732</v>
      </c>
      <c r="G1050">
        <v>42453</v>
      </c>
      <c r="I1050" t="s">
        <v>1023</v>
      </c>
      <c r="J1050" t="s">
        <v>40</v>
      </c>
      <c r="K1050" t="s">
        <v>50</v>
      </c>
      <c r="L1050" t="s">
        <v>42</v>
      </c>
      <c r="M1050">
        <v>0</v>
      </c>
      <c r="N1050">
        <v>0</v>
      </c>
      <c r="O1050">
        <f t="shared" si="31"/>
        <v>2</v>
      </c>
      <c r="Q1050" t="s">
        <v>44</v>
      </c>
      <c r="S1050" t="s">
        <v>45</v>
      </c>
      <c r="U1050" t="s">
        <v>51</v>
      </c>
      <c r="W1050" t="s">
        <v>52</v>
      </c>
      <c r="AD1050" t="str">
        <f>INDEX(Rank,MATCH(K1050,FinalID,0),1)</f>
        <v>Family</v>
      </c>
      <c r="AE1050" t="s">
        <v>1025</v>
      </c>
      <c r="AF1050" t="s">
        <v>53</v>
      </c>
      <c r="AG1050">
        <v>8.4</v>
      </c>
      <c r="AI1050" t="s">
        <v>42</v>
      </c>
      <c r="AJ1050">
        <v>8.4</v>
      </c>
    </row>
    <row r="1051" spans="1:36" x14ac:dyDescent="0.25">
      <c r="A1051" t="s">
        <v>732</v>
      </c>
      <c r="F1051" t="s">
        <v>732</v>
      </c>
      <c r="G1051">
        <v>42453</v>
      </c>
      <c r="I1051" t="s">
        <v>1023</v>
      </c>
      <c r="J1051" t="s">
        <v>40</v>
      </c>
      <c r="K1051" t="s">
        <v>733</v>
      </c>
      <c r="L1051" t="s">
        <v>42</v>
      </c>
      <c r="M1051">
        <v>0</v>
      </c>
      <c r="N1051">
        <v>0</v>
      </c>
      <c r="O1051">
        <f t="shared" si="31"/>
        <v>1</v>
      </c>
      <c r="Q1051" t="s">
        <v>44</v>
      </c>
      <c r="S1051" t="s">
        <v>370</v>
      </c>
      <c r="U1051" t="s">
        <v>734</v>
      </c>
      <c r="W1051" t="s">
        <v>735</v>
      </c>
      <c r="AD1051" t="s">
        <v>24</v>
      </c>
      <c r="AE1051" t="s">
        <v>1027</v>
      </c>
      <c r="AF1051" t="s">
        <v>61</v>
      </c>
      <c r="AG1051">
        <v>6</v>
      </c>
      <c r="AI1051" t="s">
        <v>42</v>
      </c>
      <c r="AJ1051">
        <v>6</v>
      </c>
    </row>
    <row r="1052" spans="1:36" x14ac:dyDescent="0.25">
      <c r="A1052" t="s">
        <v>732</v>
      </c>
      <c r="F1052" t="s">
        <v>732</v>
      </c>
      <c r="G1052">
        <v>42453</v>
      </c>
      <c r="I1052" t="s">
        <v>1023</v>
      </c>
      <c r="J1052" t="s">
        <v>40</v>
      </c>
      <c r="K1052" t="s">
        <v>425</v>
      </c>
      <c r="L1052" t="s">
        <v>42</v>
      </c>
      <c r="M1052">
        <v>0</v>
      </c>
      <c r="N1052">
        <v>0</v>
      </c>
      <c r="O1052">
        <f t="shared" si="31"/>
        <v>2</v>
      </c>
      <c r="Q1052" t="s">
        <v>208</v>
      </c>
      <c r="S1052" t="s">
        <v>394</v>
      </c>
      <c r="U1052" t="s">
        <v>395</v>
      </c>
      <c r="W1052" t="s">
        <v>425</v>
      </c>
      <c r="AD1052" t="str">
        <f>INDEX(Rank,MATCH(K1052,FinalID,0),1)</f>
        <v>Family</v>
      </c>
      <c r="AE1052" t="s">
        <v>1026</v>
      </c>
      <c r="AF1052" t="s">
        <v>49</v>
      </c>
      <c r="AG1052">
        <v>5.7</v>
      </c>
      <c r="AI1052" t="s">
        <v>42</v>
      </c>
      <c r="AJ1052">
        <v>5.7</v>
      </c>
    </row>
    <row r="1053" spans="1:36" x14ac:dyDescent="0.25">
      <c r="A1053" t="s">
        <v>732</v>
      </c>
      <c r="F1053" t="s">
        <v>732</v>
      </c>
      <c r="G1053">
        <v>42453</v>
      </c>
      <c r="I1053" t="s">
        <v>1023</v>
      </c>
      <c r="J1053" t="s">
        <v>40</v>
      </c>
      <c r="K1053" t="s">
        <v>293</v>
      </c>
      <c r="L1053" t="s">
        <v>42</v>
      </c>
      <c r="M1053">
        <v>0</v>
      </c>
      <c r="N1053">
        <v>0</v>
      </c>
      <c r="O1053">
        <f t="shared" si="31"/>
        <v>12</v>
      </c>
      <c r="Q1053" t="s">
        <v>55</v>
      </c>
      <c r="S1053" t="s">
        <v>56</v>
      </c>
      <c r="U1053" t="s">
        <v>57</v>
      </c>
      <c r="W1053" t="s">
        <v>293</v>
      </c>
      <c r="AD1053" t="s">
        <v>24</v>
      </c>
      <c r="AE1053" t="s">
        <v>1029</v>
      </c>
      <c r="AF1053" t="s">
        <v>61</v>
      </c>
      <c r="AG1053">
        <v>6.7</v>
      </c>
      <c r="AI1053" t="s">
        <v>42</v>
      </c>
      <c r="AJ1053">
        <v>6.7</v>
      </c>
    </row>
    <row r="1054" spans="1:36" x14ac:dyDescent="0.25">
      <c r="A1054" t="s">
        <v>732</v>
      </c>
      <c r="F1054" t="s">
        <v>732</v>
      </c>
      <c r="G1054">
        <v>42453</v>
      </c>
      <c r="I1054" t="s">
        <v>1023</v>
      </c>
      <c r="J1054" t="s">
        <v>40</v>
      </c>
      <c r="K1054" t="s">
        <v>328</v>
      </c>
      <c r="L1054" t="s">
        <v>42</v>
      </c>
      <c r="M1054">
        <v>0</v>
      </c>
      <c r="N1054">
        <v>0</v>
      </c>
      <c r="O1054">
        <f t="shared" si="31"/>
        <v>1</v>
      </c>
      <c r="Q1054" t="s">
        <v>55</v>
      </c>
      <c r="S1054" t="s">
        <v>67</v>
      </c>
      <c r="U1054" t="s">
        <v>324</v>
      </c>
      <c r="W1054" t="s">
        <v>328</v>
      </c>
      <c r="AD1054" t="str">
        <f>INDEX(Rank,MATCH(K1054,FinalID,0),1)</f>
        <v>Family</v>
      </c>
      <c r="AE1054" t="s">
        <v>1027</v>
      </c>
      <c r="AF1054" t="s">
        <v>330</v>
      </c>
      <c r="AG1054">
        <v>9.3000000000000007</v>
      </c>
      <c r="AI1054" t="s">
        <v>42</v>
      </c>
      <c r="AJ1054">
        <v>9.3000000000000007</v>
      </c>
    </row>
    <row r="1055" spans="1:36" x14ac:dyDescent="0.25">
      <c r="A1055" t="s">
        <v>732</v>
      </c>
      <c r="F1055" t="s">
        <v>732</v>
      </c>
      <c r="G1055">
        <v>42453</v>
      </c>
      <c r="I1055" t="s">
        <v>1023</v>
      </c>
      <c r="J1055" t="s">
        <v>40</v>
      </c>
      <c r="K1055" t="s">
        <v>171</v>
      </c>
      <c r="L1055" t="s">
        <v>42</v>
      </c>
      <c r="M1055">
        <v>0</v>
      </c>
      <c r="N1055">
        <v>0</v>
      </c>
      <c r="O1055">
        <f t="shared" si="31"/>
        <v>40</v>
      </c>
      <c r="Q1055" t="s">
        <v>55</v>
      </c>
      <c r="S1055" t="s">
        <v>67</v>
      </c>
      <c r="U1055" t="s">
        <v>72</v>
      </c>
      <c r="W1055" t="s">
        <v>171</v>
      </c>
      <c r="AD1055" t="s">
        <v>24</v>
      </c>
      <c r="AE1055" t="s">
        <v>1026</v>
      </c>
      <c r="AF1055" t="s">
        <v>53</v>
      </c>
      <c r="AG1055">
        <v>6.5</v>
      </c>
      <c r="AI1055" t="s">
        <v>42</v>
      </c>
      <c r="AJ1055">
        <v>6.5</v>
      </c>
    </row>
    <row r="1056" spans="1:36" x14ac:dyDescent="0.25">
      <c r="A1056" t="s">
        <v>732</v>
      </c>
      <c r="F1056" t="s">
        <v>732</v>
      </c>
      <c r="G1056">
        <v>42453</v>
      </c>
      <c r="I1056" t="s">
        <v>1023</v>
      </c>
      <c r="J1056" t="s">
        <v>40</v>
      </c>
      <c r="K1056" t="s">
        <v>73</v>
      </c>
      <c r="L1056" t="s">
        <v>42</v>
      </c>
      <c r="M1056">
        <v>0</v>
      </c>
      <c r="N1056">
        <v>0</v>
      </c>
      <c r="O1056">
        <f t="shared" si="31"/>
        <v>1</v>
      </c>
      <c r="Q1056" t="s">
        <v>55</v>
      </c>
      <c r="S1056" t="s">
        <v>67</v>
      </c>
      <c r="U1056" t="s">
        <v>72</v>
      </c>
      <c r="W1056" t="s">
        <v>73</v>
      </c>
      <c r="AD1056" t="s">
        <v>24</v>
      </c>
      <c r="AE1056" t="s">
        <v>1027</v>
      </c>
      <c r="AF1056" t="s">
        <v>77</v>
      </c>
      <c r="AG1056">
        <v>4.7</v>
      </c>
      <c r="AI1056" t="s">
        <v>42</v>
      </c>
      <c r="AJ1056">
        <v>4.7</v>
      </c>
    </row>
    <row r="1057" spans="1:36" x14ac:dyDescent="0.25">
      <c r="A1057" t="s">
        <v>732</v>
      </c>
      <c r="F1057" t="s">
        <v>732</v>
      </c>
      <c r="G1057">
        <v>42453</v>
      </c>
      <c r="I1057" t="s">
        <v>1023</v>
      </c>
      <c r="J1057" t="s">
        <v>40</v>
      </c>
      <c r="K1057" t="s">
        <v>357</v>
      </c>
      <c r="L1057" t="s">
        <v>42</v>
      </c>
      <c r="M1057">
        <v>0</v>
      </c>
      <c r="N1057">
        <v>0</v>
      </c>
      <c r="O1057">
        <f t="shared" si="31"/>
        <v>1</v>
      </c>
      <c r="Q1057" t="s">
        <v>55</v>
      </c>
      <c r="S1057" t="s">
        <v>67</v>
      </c>
      <c r="U1057" t="s">
        <v>72</v>
      </c>
      <c r="W1057" t="s">
        <v>357</v>
      </c>
      <c r="AD1057" t="s">
        <v>24</v>
      </c>
      <c r="AE1057" t="s">
        <v>1028</v>
      </c>
      <c r="AF1057" t="s">
        <v>53</v>
      </c>
      <c r="AG1057">
        <v>4.7</v>
      </c>
      <c r="AI1057" t="s">
        <v>42</v>
      </c>
      <c r="AJ1057">
        <v>4.7</v>
      </c>
    </row>
    <row r="1058" spans="1:36" x14ac:dyDescent="0.25">
      <c r="A1058" t="s">
        <v>732</v>
      </c>
      <c r="F1058" t="s">
        <v>732</v>
      </c>
      <c r="G1058">
        <v>42453</v>
      </c>
      <c r="I1058" t="s">
        <v>1023</v>
      </c>
      <c r="J1058" t="s">
        <v>40</v>
      </c>
      <c r="K1058" t="s">
        <v>221</v>
      </c>
      <c r="L1058" t="s">
        <v>42</v>
      </c>
      <c r="M1058">
        <v>0</v>
      </c>
      <c r="N1058">
        <v>0</v>
      </c>
      <c r="O1058">
        <f t="shared" si="31"/>
        <v>6</v>
      </c>
      <c r="Q1058" t="s">
        <v>55</v>
      </c>
      <c r="S1058" t="s">
        <v>67</v>
      </c>
      <c r="U1058" t="s">
        <v>220</v>
      </c>
      <c r="W1058" t="s">
        <v>221</v>
      </c>
      <c r="AD1058" t="s">
        <v>24</v>
      </c>
      <c r="AE1058" t="s">
        <v>1028</v>
      </c>
      <c r="AF1058" t="s">
        <v>53</v>
      </c>
      <c r="AG1058">
        <v>7.1</v>
      </c>
      <c r="AI1058" t="s">
        <v>42</v>
      </c>
      <c r="AJ1058">
        <v>7.1</v>
      </c>
    </row>
    <row r="1059" spans="1:36" x14ac:dyDescent="0.25">
      <c r="A1059" t="s">
        <v>732</v>
      </c>
      <c r="F1059" t="s">
        <v>732</v>
      </c>
      <c r="G1059">
        <v>42453</v>
      </c>
      <c r="I1059" t="s">
        <v>1023</v>
      </c>
      <c r="J1059" t="s">
        <v>40</v>
      </c>
      <c r="K1059" t="s">
        <v>81</v>
      </c>
      <c r="L1059" t="s">
        <v>42</v>
      </c>
      <c r="M1059">
        <v>0</v>
      </c>
      <c r="N1059">
        <v>0</v>
      </c>
      <c r="O1059">
        <f t="shared" si="31"/>
        <v>1</v>
      </c>
      <c r="Q1059" t="s">
        <v>55</v>
      </c>
      <c r="S1059" t="s">
        <v>67</v>
      </c>
      <c r="U1059" t="s">
        <v>80</v>
      </c>
      <c r="W1059" t="s">
        <v>81</v>
      </c>
      <c r="AD1059" t="s">
        <v>24</v>
      </c>
      <c r="AE1059" t="s">
        <v>1027</v>
      </c>
      <c r="AF1059" t="s">
        <v>82</v>
      </c>
      <c r="AG1059">
        <v>3.6</v>
      </c>
      <c r="AI1059" t="s">
        <v>42</v>
      </c>
      <c r="AJ1059">
        <v>3.6</v>
      </c>
    </row>
    <row r="1060" spans="1:36" x14ac:dyDescent="0.25">
      <c r="A1060" t="s">
        <v>732</v>
      </c>
      <c r="F1060" t="s">
        <v>732</v>
      </c>
      <c r="G1060">
        <v>42453</v>
      </c>
      <c r="I1060" t="s">
        <v>1023</v>
      </c>
      <c r="J1060" t="s">
        <v>40</v>
      </c>
      <c r="K1060" t="s">
        <v>86</v>
      </c>
      <c r="L1060" t="s">
        <v>42</v>
      </c>
      <c r="M1060">
        <v>0</v>
      </c>
      <c r="N1060">
        <v>0</v>
      </c>
      <c r="O1060">
        <f t="shared" si="31"/>
        <v>71</v>
      </c>
      <c r="Q1060" t="s">
        <v>55</v>
      </c>
      <c r="S1060" t="s">
        <v>67</v>
      </c>
      <c r="U1060" t="s">
        <v>80</v>
      </c>
      <c r="W1060" t="s">
        <v>86</v>
      </c>
      <c r="AD1060" t="s">
        <v>24</v>
      </c>
      <c r="AG1060">
        <v>5.9</v>
      </c>
      <c r="AI1060" t="s">
        <v>42</v>
      </c>
      <c r="AJ1060">
        <v>5.9</v>
      </c>
    </row>
    <row r="1061" spans="1:36" x14ac:dyDescent="0.25">
      <c r="A1061" t="s">
        <v>732</v>
      </c>
      <c r="F1061" t="s">
        <v>732</v>
      </c>
      <c r="G1061">
        <v>42453</v>
      </c>
      <c r="I1061" t="s">
        <v>1023</v>
      </c>
      <c r="J1061" t="s">
        <v>40</v>
      </c>
      <c r="K1061" t="s">
        <v>199</v>
      </c>
      <c r="L1061" t="s">
        <v>42</v>
      </c>
      <c r="M1061">
        <v>0</v>
      </c>
      <c r="N1061">
        <v>0</v>
      </c>
      <c r="O1061">
        <f t="shared" si="31"/>
        <v>3</v>
      </c>
      <c r="Q1061" t="s">
        <v>55</v>
      </c>
      <c r="S1061" t="s">
        <v>67</v>
      </c>
      <c r="U1061" t="s">
        <v>80</v>
      </c>
      <c r="W1061" t="s">
        <v>199</v>
      </c>
      <c r="AD1061" t="str">
        <f>INDEX(Rank,MATCH(K1061,FinalID,0),1)</f>
        <v>Family</v>
      </c>
      <c r="AE1061" t="s">
        <v>1026</v>
      </c>
      <c r="AF1061" t="s">
        <v>53</v>
      </c>
      <c r="AG1061">
        <v>2.4</v>
      </c>
      <c r="AI1061" t="s">
        <v>42</v>
      </c>
      <c r="AJ1061">
        <v>2.4</v>
      </c>
    </row>
    <row r="1062" spans="1:36" x14ac:dyDescent="0.25">
      <c r="A1062" t="s">
        <v>736</v>
      </c>
      <c r="F1062" t="s">
        <v>736</v>
      </c>
      <c r="G1062">
        <v>42452</v>
      </c>
      <c r="I1062" t="s">
        <v>1023</v>
      </c>
      <c r="J1062" t="s">
        <v>40</v>
      </c>
      <c r="K1062" t="s">
        <v>41</v>
      </c>
      <c r="L1062" t="s">
        <v>42</v>
      </c>
      <c r="M1062">
        <v>0</v>
      </c>
      <c r="N1062">
        <v>0</v>
      </c>
      <c r="O1062">
        <f t="shared" si="31"/>
        <v>2</v>
      </c>
      <c r="Q1062" t="s">
        <v>44</v>
      </c>
      <c r="S1062" t="s">
        <v>45</v>
      </c>
      <c r="U1062" t="s">
        <v>46</v>
      </c>
      <c r="W1062" t="s">
        <v>47</v>
      </c>
      <c r="AD1062" t="s">
        <v>24</v>
      </c>
      <c r="AE1062" t="s">
        <v>1025</v>
      </c>
      <c r="AF1062" t="s">
        <v>49</v>
      </c>
      <c r="AG1062">
        <v>8.5</v>
      </c>
      <c r="AI1062" t="s">
        <v>42</v>
      </c>
      <c r="AJ1062">
        <v>8.5</v>
      </c>
    </row>
    <row r="1063" spans="1:36" x14ac:dyDescent="0.25">
      <c r="A1063" t="s">
        <v>736</v>
      </c>
      <c r="F1063" t="s">
        <v>736</v>
      </c>
      <c r="G1063">
        <v>42452</v>
      </c>
      <c r="I1063" t="s">
        <v>1023</v>
      </c>
      <c r="J1063" t="s">
        <v>40</v>
      </c>
      <c r="K1063" t="s">
        <v>50</v>
      </c>
      <c r="L1063" t="s">
        <v>42</v>
      </c>
      <c r="M1063">
        <v>0</v>
      </c>
      <c r="N1063">
        <v>0</v>
      </c>
      <c r="O1063">
        <f t="shared" si="31"/>
        <v>40</v>
      </c>
      <c r="Q1063" t="s">
        <v>44</v>
      </c>
      <c r="S1063" t="s">
        <v>45</v>
      </c>
      <c r="U1063" t="s">
        <v>51</v>
      </c>
      <c r="W1063" t="s">
        <v>52</v>
      </c>
      <c r="AD1063" t="str">
        <f>INDEX(Rank,MATCH(K1063,FinalID,0),1)</f>
        <v>Family</v>
      </c>
      <c r="AE1063" t="s">
        <v>1025</v>
      </c>
      <c r="AF1063" t="s">
        <v>53</v>
      </c>
      <c r="AG1063">
        <v>8.4</v>
      </c>
      <c r="AI1063" t="s">
        <v>42</v>
      </c>
      <c r="AJ1063">
        <v>8.4</v>
      </c>
    </row>
    <row r="1064" spans="1:36" x14ac:dyDescent="0.25">
      <c r="A1064" t="s">
        <v>736</v>
      </c>
      <c r="F1064" t="s">
        <v>736</v>
      </c>
      <c r="G1064">
        <v>42452</v>
      </c>
      <c r="I1064" t="s">
        <v>1023</v>
      </c>
      <c r="J1064" t="s">
        <v>40</v>
      </c>
      <c r="K1064" t="s">
        <v>425</v>
      </c>
      <c r="L1064" t="s">
        <v>42</v>
      </c>
      <c r="M1064">
        <v>0</v>
      </c>
      <c r="N1064">
        <v>0</v>
      </c>
      <c r="O1064">
        <f t="shared" si="31"/>
        <v>4</v>
      </c>
      <c r="Q1064" t="s">
        <v>208</v>
      </c>
      <c r="S1064" t="s">
        <v>394</v>
      </c>
      <c r="U1064" t="s">
        <v>395</v>
      </c>
      <c r="W1064" t="s">
        <v>425</v>
      </c>
      <c r="AD1064" t="str">
        <f>INDEX(Rank,MATCH(K1064,FinalID,0),1)</f>
        <v>Family</v>
      </c>
      <c r="AE1064" t="s">
        <v>1026</v>
      </c>
      <c r="AF1064" t="s">
        <v>49</v>
      </c>
      <c r="AG1064">
        <v>5.7</v>
      </c>
      <c r="AI1064" t="s">
        <v>42</v>
      </c>
      <c r="AJ1064">
        <v>5.7</v>
      </c>
    </row>
    <row r="1065" spans="1:36" x14ac:dyDescent="0.25">
      <c r="A1065" t="s">
        <v>736</v>
      </c>
      <c r="F1065" t="s">
        <v>736</v>
      </c>
      <c r="G1065">
        <v>42452</v>
      </c>
      <c r="I1065" t="s">
        <v>1023</v>
      </c>
      <c r="J1065" t="s">
        <v>40</v>
      </c>
      <c r="K1065" t="s">
        <v>738</v>
      </c>
      <c r="L1065" t="s">
        <v>42</v>
      </c>
      <c r="M1065">
        <v>0</v>
      </c>
      <c r="N1065">
        <v>0</v>
      </c>
      <c r="O1065">
        <f t="shared" si="31"/>
        <v>2</v>
      </c>
      <c r="Q1065" t="s">
        <v>55</v>
      </c>
      <c r="S1065" t="s">
        <v>67</v>
      </c>
      <c r="U1065" t="s">
        <v>324</v>
      </c>
      <c r="W1065" t="s">
        <v>738</v>
      </c>
      <c r="AD1065" t="s">
        <v>24</v>
      </c>
      <c r="AE1065" t="s">
        <v>1027</v>
      </c>
      <c r="AF1065" t="s">
        <v>61</v>
      </c>
      <c r="AG1065">
        <v>7</v>
      </c>
      <c r="AI1065" t="s">
        <v>42</v>
      </c>
      <c r="AJ1065">
        <v>7</v>
      </c>
    </row>
    <row r="1066" spans="1:36" x14ac:dyDescent="0.25">
      <c r="A1066" t="s">
        <v>736</v>
      </c>
      <c r="F1066" t="s">
        <v>736</v>
      </c>
      <c r="G1066">
        <v>42452</v>
      </c>
      <c r="I1066" t="s">
        <v>1023</v>
      </c>
      <c r="J1066" t="s">
        <v>40</v>
      </c>
      <c r="K1066" t="s">
        <v>73</v>
      </c>
      <c r="L1066" t="s">
        <v>42</v>
      </c>
      <c r="M1066">
        <v>0</v>
      </c>
      <c r="N1066">
        <v>0</v>
      </c>
      <c r="O1066">
        <f t="shared" si="31"/>
        <v>1</v>
      </c>
      <c r="Q1066" t="s">
        <v>55</v>
      </c>
      <c r="S1066" t="s">
        <v>67</v>
      </c>
      <c r="U1066" t="s">
        <v>72</v>
      </c>
      <c r="W1066" t="s">
        <v>73</v>
      </c>
      <c r="AD1066" t="s">
        <v>24</v>
      </c>
      <c r="AE1066" t="s">
        <v>1027</v>
      </c>
      <c r="AF1066" t="s">
        <v>77</v>
      </c>
      <c r="AG1066">
        <v>4.7</v>
      </c>
      <c r="AI1066" t="s">
        <v>42</v>
      </c>
      <c r="AJ1066">
        <v>4.7</v>
      </c>
    </row>
    <row r="1067" spans="1:36" x14ac:dyDescent="0.25">
      <c r="A1067" t="s">
        <v>736</v>
      </c>
      <c r="F1067" t="s">
        <v>736</v>
      </c>
      <c r="G1067">
        <v>42452</v>
      </c>
      <c r="I1067" t="s">
        <v>1023</v>
      </c>
      <c r="J1067" t="s">
        <v>40</v>
      </c>
      <c r="K1067" t="s">
        <v>86</v>
      </c>
      <c r="L1067" t="s">
        <v>42</v>
      </c>
      <c r="M1067">
        <v>0</v>
      </c>
      <c r="N1067">
        <v>0</v>
      </c>
      <c r="O1067">
        <f t="shared" si="31"/>
        <v>55</v>
      </c>
      <c r="Q1067" t="s">
        <v>55</v>
      </c>
      <c r="S1067" t="s">
        <v>67</v>
      </c>
      <c r="U1067" t="s">
        <v>80</v>
      </c>
      <c r="W1067" t="s">
        <v>86</v>
      </c>
      <c r="AD1067" t="s">
        <v>24</v>
      </c>
      <c r="AG1067">
        <v>5.9</v>
      </c>
      <c r="AI1067" t="s">
        <v>42</v>
      </c>
      <c r="AJ1067">
        <v>5.9</v>
      </c>
    </row>
    <row r="1068" spans="1:36" x14ac:dyDescent="0.25">
      <c r="A1068" t="s">
        <v>736</v>
      </c>
      <c r="F1068" t="s">
        <v>736</v>
      </c>
      <c r="G1068">
        <v>42452</v>
      </c>
      <c r="I1068" t="s">
        <v>1023</v>
      </c>
      <c r="J1068" t="s">
        <v>40</v>
      </c>
      <c r="K1068" t="s">
        <v>211</v>
      </c>
      <c r="L1068" t="s">
        <v>42</v>
      </c>
      <c r="M1068">
        <v>0</v>
      </c>
      <c r="N1068">
        <v>0</v>
      </c>
      <c r="O1068">
        <f t="shared" si="31"/>
        <v>4</v>
      </c>
      <c r="Q1068" t="s">
        <v>208</v>
      </c>
      <c r="S1068" t="s">
        <v>209</v>
      </c>
      <c r="U1068" t="s">
        <v>210</v>
      </c>
      <c r="W1068" t="s">
        <v>211</v>
      </c>
      <c r="AD1068" t="s">
        <v>24</v>
      </c>
      <c r="AE1068" t="s">
        <v>1028</v>
      </c>
      <c r="AF1068" t="s">
        <v>213</v>
      </c>
      <c r="AG1068">
        <v>7</v>
      </c>
      <c r="AI1068" t="s">
        <v>42</v>
      </c>
      <c r="AJ1068">
        <v>7</v>
      </c>
    </row>
    <row r="1069" spans="1:36" x14ac:dyDescent="0.25">
      <c r="A1069" t="s">
        <v>742</v>
      </c>
      <c r="F1069" t="s">
        <v>742</v>
      </c>
      <c r="G1069">
        <v>42452</v>
      </c>
      <c r="I1069" t="s">
        <v>1023</v>
      </c>
      <c r="J1069" t="s">
        <v>40</v>
      </c>
      <c r="K1069" t="s">
        <v>242</v>
      </c>
      <c r="L1069" t="s">
        <v>42</v>
      </c>
      <c r="M1069">
        <v>0</v>
      </c>
      <c r="N1069">
        <v>0</v>
      </c>
      <c r="O1069">
        <f t="shared" si="31"/>
        <v>1</v>
      </c>
      <c r="Q1069" t="s">
        <v>44</v>
      </c>
      <c r="S1069" t="s">
        <v>45</v>
      </c>
      <c r="U1069" t="s">
        <v>243</v>
      </c>
      <c r="W1069" t="s">
        <v>244</v>
      </c>
      <c r="AD1069" t="s">
        <v>24</v>
      </c>
      <c r="AE1069" t="s">
        <v>1025</v>
      </c>
      <c r="AF1069" t="s">
        <v>49</v>
      </c>
      <c r="AG1069">
        <v>6.6</v>
      </c>
      <c r="AI1069" t="s">
        <v>42</v>
      </c>
      <c r="AJ1069">
        <v>6.6</v>
      </c>
    </row>
    <row r="1070" spans="1:36" x14ac:dyDescent="0.25">
      <c r="A1070" t="s">
        <v>742</v>
      </c>
      <c r="F1070" t="s">
        <v>742</v>
      </c>
      <c r="G1070">
        <v>42452</v>
      </c>
      <c r="I1070" t="s">
        <v>1023</v>
      </c>
      <c r="J1070" t="s">
        <v>40</v>
      </c>
      <c r="K1070" t="s">
        <v>50</v>
      </c>
      <c r="L1070" t="s">
        <v>42</v>
      </c>
      <c r="M1070">
        <v>0</v>
      </c>
      <c r="N1070">
        <v>0</v>
      </c>
      <c r="O1070">
        <f t="shared" si="31"/>
        <v>7</v>
      </c>
      <c r="Q1070" t="s">
        <v>44</v>
      </c>
      <c r="S1070" t="s">
        <v>45</v>
      </c>
      <c r="U1070" t="s">
        <v>51</v>
      </c>
      <c r="W1070" t="s">
        <v>52</v>
      </c>
      <c r="AD1070" t="s">
        <v>24</v>
      </c>
      <c r="AE1070" t="s">
        <v>1025</v>
      </c>
      <c r="AF1070" t="s">
        <v>53</v>
      </c>
      <c r="AG1070">
        <v>8.4</v>
      </c>
      <c r="AI1070" t="s">
        <v>42</v>
      </c>
      <c r="AJ1070">
        <v>8.4</v>
      </c>
    </row>
    <row r="1071" spans="1:36" x14ac:dyDescent="0.25">
      <c r="A1071" t="s">
        <v>742</v>
      </c>
      <c r="F1071" t="s">
        <v>742</v>
      </c>
      <c r="G1071">
        <v>42452</v>
      </c>
      <c r="I1071" t="s">
        <v>1023</v>
      </c>
      <c r="J1071" t="s">
        <v>40</v>
      </c>
      <c r="K1071" t="s">
        <v>396</v>
      </c>
      <c r="L1071" t="s">
        <v>42</v>
      </c>
      <c r="M1071">
        <v>0</v>
      </c>
      <c r="N1071">
        <v>0</v>
      </c>
      <c r="O1071">
        <f t="shared" si="31"/>
        <v>2</v>
      </c>
      <c r="Q1071" t="s">
        <v>208</v>
      </c>
      <c r="S1071" t="s">
        <v>394</v>
      </c>
      <c r="U1071" t="s">
        <v>395</v>
      </c>
      <c r="W1071" t="s">
        <v>396</v>
      </c>
      <c r="AD1071" t="s">
        <v>24</v>
      </c>
      <c r="AE1071" t="s">
        <v>1026</v>
      </c>
      <c r="AF1071" t="s">
        <v>49</v>
      </c>
      <c r="AG1071">
        <v>6</v>
      </c>
      <c r="AI1071" t="s">
        <v>42</v>
      </c>
      <c r="AJ1071">
        <v>6</v>
      </c>
    </row>
    <row r="1072" spans="1:36" x14ac:dyDescent="0.25">
      <c r="A1072" t="s">
        <v>742</v>
      </c>
      <c r="F1072" t="s">
        <v>742</v>
      </c>
      <c r="G1072">
        <v>42452</v>
      </c>
      <c r="I1072" t="s">
        <v>1023</v>
      </c>
      <c r="J1072" t="s">
        <v>40</v>
      </c>
      <c r="K1072" t="s">
        <v>293</v>
      </c>
      <c r="L1072" t="s">
        <v>42</v>
      </c>
      <c r="M1072">
        <v>0</v>
      </c>
      <c r="N1072">
        <v>0</v>
      </c>
      <c r="O1072">
        <f t="shared" si="31"/>
        <v>1</v>
      </c>
      <c r="Q1072" t="s">
        <v>55</v>
      </c>
      <c r="S1072" t="s">
        <v>56</v>
      </c>
      <c r="U1072" t="s">
        <v>57</v>
      </c>
      <c r="W1072" t="s">
        <v>293</v>
      </c>
      <c r="AD1072" t="s">
        <v>24</v>
      </c>
      <c r="AE1072" t="s">
        <v>1029</v>
      </c>
      <c r="AF1072" t="s">
        <v>61</v>
      </c>
      <c r="AG1072">
        <v>6.7</v>
      </c>
      <c r="AI1072" t="s">
        <v>42</v>
      </c>
      <c r="AJ1072">
        <v>6.7</v>
      </c>
    </row>
    <row r="1073" spans="1:36" x14ac:dyDescent="0.25">
      <c r="A1073" t="s">
        <v>742</v>
      </c>
      <c r="F1073" t="s">
        <v>742</v>
      </c>
      <c r="G1073">
        <v>42452</v>
      </c>
      <c r="I1073" t="s">
        <v>1023</v>
      </c>
      <c r="J1073" t="s">
        <v>40</v>
      </c>
      <c r="K1073" t="s">
        <v>142</v>
      </c>
      <c r="L1073" t="s">
        <v>42</v>
      </c>
      <c r="M1073">
        <v>0</v>
      </c>
      <c r="N1073">
        <v>0</v>
      </c>
      <c r="O1073">
        <f t="shared" si="31"/>
        <v>4</v>
      </c>
      <c r="Q1073" t="s">
        <v>55</v>
      </c>
      <c r="S1073" t="s">
        <v>67</v>
      </c>
      <c r="U1073" t="s">
        <v>68</v>
      </c>
      <c r="W1073" t="s">
        <v>142</v>
      </c>
      <c r="AD1073" t="s">
        <v>24</v>
      </c>
      <c r="AE1073" t="s">
        <v>1028</v>
      </c>
      <c r="AF1073" t="s">
        <v>53</v>
      </c>
      <c r="AG1073">
        <v>1.7</v>
      </c>
      <c r="AI1073" t="s">
        <v>42</v>
      </c>
      <c r="AJ1073">
        <v>1.7</v>
      </c>
    </row>
    <row r="1074" spans="1:36" x14ac:dyDescent="0.25">
      <c r="A1074" t="s">
        <v>742</v>
      </c>
      <c r="F1074" t="s">
        <v>742</v>
      </c>
      <c r="G1074">
        <v>42452</v>
      </c>
      <c r="I1074" t="s">
        <v>1023</v>
      </c>
      <c r="J1074" t="s">
        <v>40</v>
      </c>
      <c r="K1074" t="s">
        <v>146</v>
      </c>
      <c r="L1074" t="s">
        <v>42</v>
      </c>
      <c r="M1074">
        <v>0</v>
      </c>
      <c r="N1074">
        <v>0</v>
      </c>
      <c r="O1074">
        <f t="shared" si="31"/>
        <v>3</v>
      </c>
      <c r="Q1074" t="s">
        <v>55</v>
      </c>
      <c r="S1074" t="s">
        <v>67</v>
      </c>
      <c r="U1074" t="s">
        <v>68</v>
      </c>
      <c r="W1074" t="s">
        <v>146</v>
      </c>
      <c r="AD1074" t="s">
        <v>24</v>
      </c>
      <c r="AE1074" t="s">
        <v>1025</v>
      </c>
      <c r="AF1074" t="s">
        <v>148</v>
      </c>
      <c r="AG1074">
        <v>3.9</v>
      </c>
      <c r="AI1074" t="s">
        <v>42</v>
      </c>
      <c r="AJ1074">
        <v>3.9</v>
      </c>
    </row>
    <row r="1075" spans="1:36" x14ac:dyDescent="0.25">
      <c r="A1075" t="s">
        <v>742</v>
      </c>
      <c r="F1075" t="s">
        <v>742</v>
      </c>
      <c r="G1075">
        <v>42452</v>
      </c>
      <c r="I1075" t="s">
        <v>1023</v>
      </c>
      <c r="J1075" t="s">
        <v>40</v>
      </c>
      <c r="K1075" t="s">
        <v>398</v>
      </c>
      <c r="L1075" t="s">
        <v>42</v>
      </c>
      <c r="M1075">
        <v>0</v>
      </c>
      <c r="N1075">
        <v>0</v>
      </c>
      <c r="O1075">
        <f t="shared" si="31"/>
        <v>1</v>
      </c>
      <c r="Q1075" t="s">
        <v>55</v>
      </c>
      <c r="S1075" t="s">
        <v>67</v>
      </c>
      <c r="U1075" t="s">
        <v>324</v>
      </c>
      <c r="W1075" t="s">
        <v>399</v>
      </c>
      <c r="AD1075" t="str">
        <f>INDEX(Rank,MATCH(K1075,FinalID,0),1)</f>
        <v>Family</v>
      </c>
      <c r="AE1075" t="s">
        <v>1027</v>
      </c>
      <c r="AF1075" t="s">
        <v>49</v>
      </c>
      <c r="AG1075">
        <v>2.2000000000000002</v>
      </c>
      <c r="AI1075" t="s">
        <v>42</v>
      </c>
      <c r="AJ1075">
        <v>2.2000000000000002</v>
      </c>
    </row>
    <row r="1076" spans="1:36" x14ac:dyDescent="0.25">
      <c r="A1076" t="s">
        <v>742</v>
      </c>
      <c r="F1076" t="s">
        <v>742</v>
      </c>
      <c r="G1076">
        <v>42452</v>
      </c>
      <c r="I1076" t="s">
        <v>1023</v>
      </c>
      <c r="J1076" t="s">
        <v>40</v>
      </c>
      <c r="K1076" t="s">
        <v>744</v>
      </c>
      <c r="L1076" t="s">
        <v>42</v>
      </c>
      <c r="M1076">
        <v>0</v>
      </c>
      <c r="N1076">
        <v>0</v>
      </c>
      <c r="O1076">
        <f t="shared" si="31"/>
        <v>1</v>
      </c>
      <c r="Q1076" t="s">
        <v>55</v>
      </c>
      <c r="S1076" t="s">
        <v>67</v>
      </c>
      <c r="U1076" t="s">
        <v>373</v>
      </c>
      <c r="W1076" t="s">
        <v>744</v>
      </c>
      <c r="AD1076" t="s">
        <v>24</v>
      </c>
      <c r="AE1076" t="s">
        <v>1027</v>
      </c>
      <c r="AF1076" t="s">
        <v>746</v>
      </c>
      <c r="AG1076">
        <v>1.9</v>
      </c>
      <c r="AI1076" t="s">
        <v>42</v>
      </c>
      <c r="AJ1076">
        <v>1.9</v>
      </c>
    </row>
    <row r="1077" spans="1:36" x14ac:dyDescent="0.25">
      <c r="A1077" t="s">
        <v>742</v>
      </c>
      <c r="F1077" t="s">
        <v>742</v>
      </c>
      <c r="G1077">
        <v>42452</v>
      </c>
      <c r="I1077" t="s">
        <v>1023</v>
      </c>
      <c r="J1077" t="s">
        <v>40</v>
      </c>
      <c r="K1077" t="s">
        <v>171</v>
      </c>
      <c r="L1077" t="s">
        <v>42</v>
      </c>
      <c r="M1077">
        <v>0</v>
      </c>
      <c r="N1077">
        <v>0</v>
      </c>
      <c r="O1077">
        <f t="shared" si="31"/>
        <v>2</v>
      </c>
      <c r="Q1077" t="s">
        <v>55</v>
      </c>
      <c r="S1077" t="s">
        <v>67</v>
      </c>
      <c r="U1077" t="s">
        <v>72</v>
      </c>
      <c r="W1077" t="s">
        <v>171</v>
      </c>
      <c r="AD1077" t="str">
        <f>INDEX(Rank,MATCH(K1077,FinalID,0),1)</f>
        <v>Family</v>
      </c>
      <c r="AE1077" t="s">
        <v>1026</v>
      </c>
      <c r="AF1077" t="s">
        <v>53</v>
      </c>
      <c r="AG1077">
        <v>6.5</v>
      </c>
      <c r="AI1077" t="s">
        <v>42</v>
      </c>
      <c r="AJ1077">
        <v>6.5</v>
      </c>
    </row>
    <row r="1078" spans="1:36" x14ac:dyDescent="0.25">
      <c r="A1078" t="s">
        <v>742</v>
      </c>
      <c r="F1078" t="s">
        <v>742</v>
      </c>
      <c r="G1078">
        <v>42452</v>
      </c>
      <c r="I1078" t="s">
        <v>1023</v>
      </c>
      <c r="J1078" t="s">
        <v>40</v>
      </c>
      <c r="K1078" t="s">
        <v>221</v>
      </c>
      <c r="L1078" t="s">
        <v>42</v>
      </c>
      <c r="M1078">
        <v>0</v>
      </c>
      <c r="N1078">
        <v>0</v>
      </c>
      <c r="O1078">
        <f t="shared" si="31"/>
        <v>2</v>
      </c>
      <c r="Q1078" t="s">
        <v>55</v>
      </c>
      <c r="S1078" t="s">
        <v>67</v>
      </c>
      <c r="U1078" t="s">
        <v>220</v>
      </c>
      <c r="W1078" t="s">
        <v>221</v>
      </c>
      <c r="AD1078" t="s">
        <v>24</v>
      </c>
      <c r="AE1078" t="s">
        <v>1028</v>
      </c>
      <c r="AF1078" t="s">
        <v>53</v>
      </c>
      <c r="AG1078">
        <v>7.1</v>
      </c>
      <c r="AI1078" t="s">
        <v>42</v>
      </c>
      <c r="AJ1078">
        <v>7.1</v>
      </c>
    </row>
    <row r="1079" spans="1:36" x14ac:dyDescent="0.25">
      <c r="A1079" t="s">
        <v>742</v>
      </c>
      <c r="F1079" t="s">
        <v>742</v>
      </c>
      <c r="G1079">
        <v>42452</v>
      </c>
      <c r="I1079" t="s">
        <v>1023</v>
      </c>
      <c r="J1079" t="s">
        <v>40</v>
      </c>
      <c r="K1079" t="s">
        <v>78</v>
      </c>
      <c r="L1079" t="s">
        <v>42</v>
      </c>
      <c r="M1079">
        <v>0</v>
      </c>
      <c r="N1079">
        <v>0</v>
      </c>
      <c r="O1079">
        <f t="shared" si="31"/>
        <v>7</v>
      </c>
      <c r="Q1079" t="s">
        <v>55</v>
      </c>
      <c r="S1079" t="s">
        <v>67</v>
      </c>
      <c r="U1079" t="s">
        <v>80</v>
      </c>
      <c r="W1079" t="s">
        <v>81</v>
      </c>
      <c r="AD1079" t="str">
        <f>INDEX(Rank,MATCH(K1079,FinalID,0),1)</f>
        <v>Family</v>
      </c>
      <c r="AE1079" t="s">
        <v>1027</v>
      </c>
      <c r="AF1079" t="s">
        <v>82</v>
      </c>
      <c r="AG1079">
        <v>3.6</v>
      </c>
      <c r="AI1079" t="s">
        <v>42</v>
      </c>
      <c r="AJ1079">
        <v>3.6</v>
      </c>
    </row>
    <row r="1080" spans="1:36" x14ac:dyDescent="0.25">
      <c r="A1080" t="s">
        <v>742</v>
      </c>
      <c r="F1080" t="s">
        <v>742</v>
      </c>
      <c r="G1080">
        <v>42452</v>
      </c>
      <c r="I1080" t="s">
        <v>1023</v>
      </c>
      <c r="J1080" t="s">
        <v>40</v>
      </c>
      <c r="K1080" t="s">
        <v>86</v>
      </c>
      <c r="L1080" t="s">
        <v>42</v>
      </c>
      <c r="M1080">
        <v>0</v>
      </c>
      <c r="N1080">
        <v>0</v>
      </c>
      <c r="O1080">
        <f t="shared" si="31"/>
        <v>83</v>
      </c>
      <c r="Q1080" t="s">
        <v>55</v>
      </c>
      <c r="S1080" t="s">
        <v>67</v>
      </c>
      <c r="U1080" t="s">
        <v>80</v>
      </c>
      <c r="W1080" t="s">
        <v>86</v>
      </c>
      <c r="AD1080" t="s">
        <v>24</v>
      </c>
      <c r="AG1080">
        <v>5.9</v>
      </c>
      <c r="AI1080" t="s">
        <v>42</v>
      </c>
      <c r="AJ1080">
        <v>5.9</v>
      </c>
    </row>
    <row r="1081" spans="1:36" x14ac:dyDescent="0.25">
      <c r="A1081" t="s">
        <v>742</v>
      </c>
      <c r="F1081" t="s">
        <v>742</v>
      </c>
      <c r="G1081">
        <v>42452</v>
      </c>
      <c r="I1081" t="s">
        <v>1023</v>
      </c>
      <c r="J1081" t="s">
        <v>40</v>
      </c>
      <c r="K1081" t="s">
        <v>279</v>
      </c>
      <c r="L1081" t="s">
        <v>42</v>
      </c>
      <c r="M1081">
        <v>0</v>
      </c>
      <c r="N1081">
        <v>0</v>
      </c>
      <c r="O1081">
        <f t="shared" si="31"/>
        <v>1</v>
      </c>
      <c r="Q1081" t="s">
        <v>55</v>
      </c>
      <c r="S1081" t="s">
        <v>67</v>
      </c>
      <c r="U1081" t="s">
        <v>80</v>
      </c>
      <c r="W1081" t="s">
        <v>279</v>
      </c>
      <c r="AD1081" t="str">
        <f>INDEX(Rank,MATCH(K1081,FinalID,0),1)</f>
        <v>Family</v>
      </c>
      <c r="AE1081" t="s">
        <v>1027</v>
      </c>
      <c r="AF1081" t="s">
        <v>53</v>
      </c>
      <c r="AG1081">
        <v>7.4</v>
      </c>
      <c r="AI1081" t="s">
        <v>42</v>
      </c>
      <c r="AJ1081">
        <v>7.4</v>
      </c>
    </row>
    <row r="1082" spans="1:36" x14ac:dyDescent="0.25">
      <c r="A1082" t="s">
        <v>749</v>
      </c>
      <c r="F1082" t="s">
        <v>749</v>
      </c>
      <c r="G1082">
        <v>42437</v>
      </c>
      <c r="I1082" t="s">
        <v>1023</v>
      </c>
      <c r="J1082" t="s">
        <v>206</v>
      </c>
      <c r="K1082" t="s">
        <v>242</v>
      </c>
      <c r="L1082" t="s">
        <v>42</v>
      </c>
      <c r="M1082">
        <v>0</v>
      </c>
      <c r="N1082">
        <v>0</v>
      </c>
      <c r="O1082">
        <f t="shared" si="31"/>
        <v>1</v>
      </c>
      <c r="Q1082" t="s">
        <v>44</v>
      </c>
      <c r="S1082" t="s">
        <v>45</v>
      </c>
      <c r="U1082" t="s">
        <v>243</v>
      </c>
      <c r="W1082" t="s">
        <v>244</v>
      </c>
      <c r="AD1082" t="s">
        <v>24</v>
      </c>
      <c r="AE1082" t="s">
        <v>1025</v>
      </c>
      <c r="AF1082" t="s">
        <v>49</v>
      </c>
      <c r="AG1082">
        <v>6.6</v>
      </c>
      <c r="AI1082" t="s">
        <v>42</v>
      </c>
      <c r="AJ1082">
        <v>6.6</v>
      </c>
    </row>
    <row r="1083" spans="1:36" x14ac:dyDescent="0.25">
      <c r="A1083" t="s">
        <v>749</v>
      </c>
      <c r="F1083" t="s">
        <v>749</v>
      </c>
      <c r="G1083">
        <v>42437</v>
      </c>
      <c r="I1083" t="s">
        <v>1023</v>
      </c>
      <c r="J1083" t="s">
        <v>206</v>
      </c>
      <c r="K1083" t="s">
        <v>50</v>
      </c>
      <c r="L1083" t="s">
        <v>42</v>
      </c>
      <c r="M1083">
        <v>0</v>
      </c>
      <c r="N1083">
        <v>0</v>
      </c>
      <c r="O1083">
        <f t="shared" si="31"/>
        <v>6</v>
      </c>
      <c r="Q1083" t="s">
        <v>44</v>
      </c>
      <c r="S1083" t="s">
        <v>45</v>
      </c>
      <c r="U1083" t="s">
        <v>51</v>
      </c>
      <c r="W1083" t="s">
        <v>52</v>
      </c>
      <c r="AD1083" t="str">
        <f>INDEX(Rank,MATCH(K1083,FinalID,0),1)</f>
        <v>Family</v>
      </c>
      <c r="AE1083" t="s">
        <v>1025</v>
      </c>
      <c r="AF1083" t="s">
        <v>53</v>
      </c>
      <c r="AG1083">
        <v>8.4</v>
      </c>
      <c r="AI1083" t="s">
        <v>42</v>
      </c>
      <c r="AJ1083">
        <v>8.4</v>
      </c>
    </row>
    <row r="1084" spans="1:36" x14ac:dyDescent="0.25">
      <c r="A1084" t="s">
        <v>749</v>
      </c>
      <c r="F1084" t="s">
        <v>749</v>
      </c>
      <c r="G1084">
        <v>42437</v>
      </c>
      <c r="I1084" t="s">
        <v>1023</v>
      </c>
      <c r="J1084" t="s">
        <v>206</v>
      </c>
      <c r="K1084" t="s">
        <v>504</v>
      </c>
      <c r="L1084" t="s">
        <v>42</v>
      </c>
      <c r="M1084">
        <v>0</v>
      </c>
      <c r="N1084">
        <v>0</v>
      </c>
      <c r="O1084">
        <f t="shared" si="31"/>
        <v>2</v>
      </c>
      <c r="Q1084" t="s">
        <v>208</v>
      </c>
      <c r="S1084" t="s">
        <v>394</v>
      </c>
      <c r="U1084" t="s">
        <v>395</v>
      </c>
      <c r="W1084" t="s">
        <v>425</v>
      </c>
      <c r="AD1084" t="str">
        <f>INDEX(Rank,MATCH(K1084,FinalID,0),1)</f>
        <v>Family</v>
      </c>
      <c r="AE1084" t="s">
        <v>1026</v>
      </c>
      <c r="AF1084" t="s">
        <v>49</v>
      </c>
      <c r="AG1084">
        <v>5.7</v>
      </c>
      <c r="AI1084" t="s">
        <v>42</v>
      </c>
      <c r="AJ1084">
        <v>5.7</v>
      </c>
    </row>
    <row r="1085" spans="1:36" x14ac:dyDescent="0.25">
      <c r="A1085" t="s">
        <v>749</v>
      </c>
      <c r="F1085" t="s">
        <v>749</v>
      </c>
      <c r="G1085">
        <v>42437</v>
      </c>
      <c r="I1085" t="s">
        <v>1023</v>
      </c>
      <c r="J1085" t="s">
        <v>206</v>
      </c>
      <c r="K1085" t="s">
        <v>142</v>
      </c>
      <c r="L1085" t="s">
        <v>42</v>
      </c>
      <c r="M1085">
        <v>0</v>
      </c>
      <c r="N1085">
        <v>0</v>
      </c>
      <c r="O1085">
        <f t="shared" si="31"/>
        <v>1</v>
      </c>
      <c r="Q1085" t="s">
        <v>55</v>
      </c>
      <c r="S1085" t="s">
        <v>67</v>
      </c>
      <c r="U1085" t="s">
        <v>68</v>
      </c>
      <c r="W1085" t="s">
        <v>142</v>
      </c>
      <c r="AD1085" t="str">
        <f>INDEX(Rank,MATCH(K1085,FinalID,0),1)</f>
        <v>Family</v>
      </c>
      <c r="AE1085" t="s">
        <v>1028</v>
      </c>
      <c r="AF1085" t="s">
        <v>53</v>
      </c>
      <c r="AG1085">
        <v>1.7</v>
      </c>
      <c r="AI1085" t="s">
        <v>42</v>
      </c>
      <c r="AJ1085">
        <v>1.7</v>
      </c>
    </row>
    <row r="1086" spans="1:36" x14ac:dyDescent="0.25">
      <c r="A1086" t="s">
        <v>749</v>
      </c>
      <c r="F1086" t="s">
        <v>749</v>
      </c>
      <c r="G1086">
        <v>42437</v>
      </c>
      <c r="I1086" t="s">
        <v>1023</v>
      </c>
      <c r="J1086" t="s">
        <v>206</v>
      </c>
      <c r="K1086" t="s">
        <v>325</v>
      </c>
      <c r="L1086" t="s">
        <v>42</v>
      </c>
      <c r="M1086">
        <v>0</v>
      </c>
      <c r="N1086">
        <v>0</v>
      </c>
      <c r="O1086">
        <f t="shared" si="31"/>
        <v>1</v>
      </c>
      <c r="Q1086" t="s">
        <v>55</v>
      </c>
      <c r="S1086" t="s">
        <v>67</v>
      </c>
      <c r="U1086" t="s">
        <v>324</v>
      </c>
      <c r="W1086" t="s">
        <v>325</v>
      </c>
      <c r="AD1086" t="s">
        <v>24</v>
      </c>
      <c r="AE1086" t="s">
        <v>1027</v>
      </c>
      <c r="AF1086" t="s">
        <v>213</v>
      </c>
      <c r="AG1086">
        <v>8.3000000000000007</v>
      </c>
      <c r="AI1086" t="s">
        <v>42</v>
      </c>
      <c r="AJ1086">
        <v>8.3000000000000007</v>
      </c>
    </row>
    <row r="1087" spans="1:36" x14ac:dyDescent="0.25">
      <c r="A1087" t="s">
        <v>749</v>
      </c>
      <c r="F1087" t="s">
        <v>749</v>
      </c>
      <c r="G1087">
        <v>42437</v>
      </c>
      <c r="I1087" t="s">
        <v>1023</v>
      </c>
      <c r="J1087" t="s">
        <v>206</v>
      </c>
      <c r="K1087" t="s">
        <v>751</v>
      </c>
      <c r="L1087" t="s">
        <v>42</v>
      </c>
      <c r="M1087">
        <v>0</v>
      </c>
      <c r="N1087">
        <v>0</v>
      </c>
      <c r="O1087">
        <f t="shared" si="31"/>
        <v>1</v>
      </c>
      <c r="Q1087" t="s">
        <v>55</v>
      </c>
      <c r="S1087" t="s">
        <v>67</v>
      </c>
      <c r="U1087" t="s">
        <v>561</v>
      </c>
      <c r="W1087" t="s">
        <v>751</v>
      </c>
      <c r="AD1087" t="s">
        <v>24</v>
      </c>
      <c r="AE1087" t="s">
        <v>1027</v>
      </c>
      <c r="AF1087" t="s">
        <v>753</v>
      </c>
      <c r="AG1087">
        <v>6</v>
      </c>
      <c r="AI1087" t="s">
        <v>42</v>
      </c>
      <c r="AJ1087">
        <v>6</v>
      </c>
    </row>
    <row r="1088" spans="1:36" x14ac:dyDescent="0.25">
      <c r="A1088" t="s">
        <v>749</v>
      </c>
      <c r="F1088" t="s">
        <v>749</v>
      </c>
      <c r="G1088">
        <v>42437</v>
      </c>
      <c r="I1088" t="s">
        <v>1023</v>
      </c>
      <c r="J1088" t="s">
        <v>206</v>
      </c>
      <c r="K1088" t="s">
        <v>171</v>
      </c>
      <c r="L1088" t="s">
        <v>42</v>
      </c>
      <c r="M1088">
        <v>0</v>
      </c>
      <c r="N1088">
        <v>0</v>
      </c>
      <c r="O1088">
        <f t="shared" si="31"/>
        <v>6</v>
      </c>
      <c r="Q1088" t="s">
        <v>55</v>
      </c>
      <c r="S1088" t="s">
        <v>67</v>
      </c>
      <c r="U1088" t="s">
        <v>72</v>
      </c>
      <c r="W1088" t="s">
        <v>171</v>
      </c>
      <c r="AD1088" t="s">
        <v>24</v>
      </c>
      <c r="AE1088" t="s">
        <v>1026</v>
      </c>
      <c r="AF1088" t="s">
        <v>53</v>
      </c>
      <c r="AG1088">
        <v>6.5</v>
      </c>
      <c r="AI1088" t="s">
        <v>42</v>
      </c>
      <c r="AJ1088">
        <v>6.5</v>
      </c>
    </row>
    <row r="1089" spans="1:36" x14ac:dyDescent="0.25">
      <c r="A1089" t="s">
        <v>749</v>
      </c>
      <c r="F1089" t="s">
        <v>749</v>
      </c>
      <c r="G1089">
        <v>42437</v>
      </c>
      <c r="I1089" t="s">
        <v>1023</v>
      </c>
      <c r="J1089" t="s">
        <v>206</v>
      </c>
      <c r="K1089" t="s">
        <v>269</v>
      </c>
      <c r="L1089" t="s">
        <v>42</v>
      </c>
      <c r="M1089">
        <v>0</v>
      </c>
      <c r="N1089">
        <v>0</v>
      </c>
      <c r="O1089">
        <f t="shared" si="31"/>
        <v>6</v>
      </c>
      <c r="Q1089" t="s">
        <v>55</v>
      </c>
      <c r="S1089" t="s">
        <v>67</v>
      </c>
      <c r="U1089" t="s">
        <v>72</v>
      </c>
      <c r="W1089" t="s">
        <v>270</v>
      </c>
      <c r="AD1089" t="s">
        <v>24</v>
      </c>
      <c r="AE1089" t="s">
        <v>1029</v>
      </c>
      <c r="AF1089" t="s">
        <v>271</v>
      </c>
      <c r="AG1089">
        <v>3.4</v>
      </c>
      <c r="AI1089" t="s">
        <v>42</v>
      </c>
      <c r="AJ1089">
        <v>3.4</v>
      </c>
    </row>
    <row r="1090" spans="1:36" x14ac:dyDescent="0.25">
      <c r="A1090" t="s">
        <v>749</v>
      </c>
      <c r="F1090" t="s">
        <v>749</v>
      </c>
      <c r="G1090">
        <v>42437</v>
      </c>
      <c r="I1090" t="s">
        <v>1023</v>
      </c>
      <c r="J1090" t="s">
        <v>206</v>
      </c>
      <c r="K1090" t="s">
        <v>642</v>
      </c>
      <c r="L1090" t="s">
        <v>42</v>
      </c>
      <c r="M1090">
        <v>0</v>
      </c>
      <c r="N1090">
        <v>0</v>
      </c>
      <c r="O1090">
        <f t="shared" ref="O1090:O1153" si="32">SUMIFS(Count,StationID,A1090,SampleID,F1090,CollDate,G1090,ModTaxa,K1090)</f>
        <v>1</v>
      </c>
      <c r="Q1090" t="s">
        <v>55</v>
      </c>
      <c r="S1090" t="s">
        <v>67</v>
      </c>
      <c r="U1090" t="s">
        <v>72</v>
      </c>
      <c r="W1090" t="s">
        <v>642</v>
      </c>
      <c r="AD1090" t="s">
        <v>24</v>
      </c>
      <c r="AE1090" t="s">
        <v>1028</v>
      </c>
      <c r="AF1090" t="s">
        <v>161</v>
      </c>
      <c r="AG1090">
        <v>6</v>
      </c>
      <c r="AI1090" t="s">
        <v>42</v>
      </c>
      <c r="AJ1090">
        <v>6</v>
      </c>
    </row>
    <row r="1091" spans="1:36" x14ac:dyDescent="0.25">
      <c r="A1091" t="s">
        <v>749</v>
      </c>
      <c r="F1091" t="s">
        <v>749</v>
      </c>
      <c r="G1091">
        <v>42437</v>
      </c>
      <c r="I1091" t="s">
        <v>1023</v>
      </c>
      <c r="J1091" t="s">
        <v>206</v>
      </c>
      <c r="K1091" t="s">
        <v>357</v>
      </c>
      <c r="L1091" t="s">
        <v>42</v>
      </c>
      <c r="M1091">
        <v>0</v>
      </c>
      <c r="N1091">
        <v>0</v>
      </c>
      <c r="O1091">
        <f t="shared" si="32"/>
        <v>7</v>
      </c>
      <c r="Q1091" t="s">
        <v>55</v>
      </c>
      <c r="S1091" t="s">
        <v>67</v>
      </c>
      <c r="U1091" t="s">
        <v>72</v>
      </c>
      <c r="W1091" t="s">
        <v>357</v>
      </c>
      <c r="AD1091" t="s">
        <v>24</v>
      </c>
      <c r="AE1091" t="s">
        <v>1028</v>
      </c>
      <c r="AF1091" t="s">
        <v>53</v>
      </c>
      <c r="AG1091">
        <v>4.7</v>
      </c>
      <c r="AI1091" t="s">
        <v>42</v>
      </c>
      <c r="AJ1091">
        <v>4.7</v>
      </c>
    </row>
    <row r="1092" spans="1:36" x14ac:dyDescent="0.25">
      <c r="A1092" t="s">
        <v>749</v>
      </c>
      <c r="F1092" t="s">
        <v>749</v>
      </c>
      <c r="G1092">
        <v>42437</v>
      </c>
      <c r="I1092" t="s">
        <v>1023</v>
      </c>
      <c r="J1092" t="s">
        <v>206</v>
      </c>
      <c r="K1092" t="s">
        <v>178</v>
      </c>
      <c r="L1092" t="s">
        <v>42</v>
      </c>
      <c r="M1092">
        <v>0</v>
      </c>
      <c r="N1092">
        <v>0</v>
      </c>
      <c r="O1092">
        <f t="shared" si="32"/>
        <v>1</v>
      </c>
      <c r="Q1092" t="s">
        <v>55</v>
      </c>
      <c r="S1092" t="s">
        <v>67</v>
      </c>
      <c r="U1092" t="s">
        <v>72</v>
      </c>
      <c r="W1092" t="s">
        <v>178</v>
      </c>
      <c r="AD1092" t="s">
        <v>24</v>
      </c>
      <c r="AE1092" t="s">
        <v>1028</v>
      </c>
      <c r="AF1092" t="s">
        <v>53</v>
      </c>
      <c r="AG1092">
        <v>2.7</v>
      </c>
      <c r="AI1092" t="s">
        <v>42</v>
      </c>
      <c r="AJ1092">
        <v>2.7</v>
      </c>
    </row>
    <row r="1093" spans="1:36" x14ac:dyDescent="0.25">
      <c r="A1093" t="s">
        <v>749</v>
      </c>
      <c r="F1093" t="s">
        <v>749</v>
      </c>
      <c r="G1093">
        <v>42437</v>
      </c>
      <c r="I1093" t="s">
        <v>1023</v>
      </c>
      <c r="J1093" t="s">
        <v>206</v>
      </c>
      <c r="K1093" t="s">
        <v>81</v>
      </c>
      <c r="L1093" t="s">
        <v>42</v>
      </c>
      <c r="M1093">
        <v>0</v>
      </c>
      <c r="N1093">
        <v>0</v>
      </c>
      <c r="O1093">
        <f t="shared" si="32"/>
        <v>1</v>
      </c>
      <c r="Q1093" t="s">
        <v>55</v>
      </c>
      <c r="S1093" t="s">
        <v>67</v>
      </c>
      <c r="U1093" t="s">
        <v>80</v>
      </c>
      <c r="W1093" t="s">
        <v>81</v>
      </c>
      <c r="AD1093" t="s">
        <v>24</v>
      </c>
      <c r="AE1093" t="s">
        <v>1027</v>
      </c>
      <c r="AF1093" t="s">
        <v>82</v>
      </c>
      <c r="AG1093">
        <v>3.6</v>
      </c>
      <c r="AI1093" t="s">
        <v>42</v>
      </c>
      <c r="AJ1093">
        <v>3.6</v>
      </c>
    </row>
    <row r="1094" spans="1:36" x14ac:dyDescent="0.25">
      <c r="A1094" t="s">
        <v>749</v>
      </c>
      <c r="F1094" t="s">
        <v>749</v>
      </c>
      <c r="G1094">
        <v>42437</v>
      </c>
      <c r="I1094" t="s">
        <v>1023</v>
      </c>
      <c r="J1094" t="s">
        <v>206</v>
      </c>
      <c r="K1094" t="s">
        <v>86</v>
      </c>
      <c r="L1094" t="s">
        <v>42</v>
      </c>
      <c r="M1094">
        <v>0</v>
      </c>
      <c r="N1094">
        <v>0</v>
      </c>
      <c r="O1094">
        <f t="shared" si="32"/>
        <v>66</v>
      </c>
      <c r="Q1094" t="s">
        <v>55</v>
      </c>
      <c r="S1094" t="s">
        <v>67</v>
      </c>
      <c r="U1094" t="s">
        <v>80</v>
      </c>
      <c r="W1094" t="s">
        <v>86</v>
      </c>
      <c r="AD1094" t="s">
        <v>24</v>
      </c>
      <c r="AG1094">
        <v>5.9</v>
      </c>
      <c r="AI1094" t="s">
        <v>42</v>
      </c>
      <c r="AJ1094">
        <v>5.9</v>
      </c>
    </row>
    <row r="1095" spans="1:36" x14ac:dyDescent="0.25">
      <c r="A1095" t="s">
        <v>749</v>
      </c>
      <c r="F1095" t="s">
        <v>749</v>
      </c>
      <c r="G1095">
        <v>42437</v>
      </c>
      <c r="I1095" t="s">
        <v>1023</v>
      </c>
      <c r="J1095" t="s">
        <v>206</v>
      </c>
      <c r="K1095" t="s">
        <v>203</v>
      </c>
      <c r="L1095" t="s">
        <v>42</v>
      </c>
      <c r="M1095">
        <v>0</v>
      </c>
      <c r="N1095">
        <v>0</v>
      </c>
      <c r="O1095">
        <f t="shared" si="32"/>
        <v>33</v>
      </c>
      <c r="Q1095" t="s">
        <v>55</v>
      </c>
      <c r="S1095" t="s">
        <v>67</v>
      </c>
      <c r="U1095" t="s">
        <v>80</v>
      </c>
      <c r="W1095" t="s">
        <v>203</v>
      </c>
      <c r="AD1095" t="str">
        <f>INDEX(Rank,MATCH(K1095,FinalID,0),1)</f>
        <v>Family</v>
      </c>
      <c r="AE1095" t="s">
        <v>1025</v>
      </c>
      <c r="AF1095" t="s">
        <v>53</v>
      </c>
      <c r="AG1095">
        <v>8</v>
      </c>
      <c r="AI1095" t="s">
        <v>42</v>
      </c>
      <c r="AJ1095">
        <v>8</v>
      </c>
    </row>
    <row r="1096" spans="1:36" x14ac:dyDescent="0.25">
      <c r="A1096" t="s">
        <v>756</v>
      </c>
      <c r="F1096" t="s">
        <v>756</v>
      </c>
      <c r="G1096">
        <v>42444</v>
      </c>
      <c r="I1096" t="s">
        <v>1023</v>
      </c>
      <c r="J1096" t="s">
        <v>206</v>
      </c>
      <c r="K1096" t="s">
        <v>313</v>
      </c>
      <c r="L1096" t="s">
        <v>42</v>
      </c>
      <c r="M1096">
        <v>0</v>
      </c>
      <c r="N1096">
        <v>0</v>
      </c>
      <c r="O1096">
        <f t="shared" si="32"/>
        <v>1</v>
      </c>
      <c r="Q1096" t="s">
        <v>208</v>
      </c>
      <c r="S1096" t="s">
        <v>209</v>
      </c>
      <c r="U1096" t="s">
        <v>210</v>
      </c>
      <c r="W1096" t="s">
        <v>313</v>
      </c>
      <c r="AD1096" t="s">
        <v>24</v>
      </c>
      <c r="AE1096" t="s">
        <v>1028</v>
      </c>
      <c r="AF1096" t="s">
        <v>213</v>
      </c>
      <c r="AG1096">
        <v>7</v>
      </c>
      <c r="AI1096" t="s">
        <v>42</v>
      </c>
      <c r="AJ1096">
        <v>7</v>
      </c>
    </row>
    <row r="1097" spans="1:36" x14ac:dyDescent="0.25">
      <c r="A1097" t="s">
        <v>756</v>
      </c>
      <c r="F1097" t="s">
        <v>756</v>
      </c>
      <c r="G1097">
        <v>42444</v>
      </c>
      <c r="I1097" t="s">
        <v>1023</v>
      </c>
      <c r="J1097" t="s">
        <v>206</v>
      </c>
      <c r="K1097" t="s">
        <v>138</v>
      </c>
      <c r="L1097" t="s">
        <v>42</v>
      </c>
      <c r="M1097">
        <v>0</v>
      </c>
      <c r="N1097">
        <v>0</v>
      </c>
      <c r="O1097">
        <f t="shared" si="32"/>
        <v>1</v>
      </c>
      <c r="Q1097" t="s">
        <v>55</v>
      </c>
      <c r="S1097" t="s">
        <v>67</v>
      </c>
      <c r="U1097" t="s">
        <v>68</v>
      </c>
      <c r="W1097" t="s">
        <v>138</v>
      </c>
      <c r="AD1097" t="s">
        <v>24</v>
      </c>
      <c r="AE1097" t="s">
        <v>1025</v>
      </c>
      <c r="AF1097" t="s">
        <v>140</v>
      </c>
      <c r="AG1097">
        <v>2.2999999999999998</v>
      </c>
      <c r="AI1097" t="s">
        <v>42</v>
      </c>
      <c r="AJ1097">
        <v>2.2999999999999998</v>
      </c>
    </row>
    <row r="1098" spans="1:36" x14ac:dyDescent="0.25">
      <c r="A1098" t="s">
        <v>756</v>
      </c>
      <c r="F1098" t="s">
        <v>756</v>
      </c>
      <c r="G1098">
        <v>42444</v>
      </c>
      <c r="I1098" t="s">
        <v>1023</v>
      </c>
      <c r="J1098" t="s">
        <v>206</v>
      </c>
      <c r="K1098" t="s">
        <v>142</v>
      </c>
      <c r="L1098" t="s">
        <v>42</v>
      </c>
      <c r="M1098">
        <v>0</v>
      </c>
      <c r="N1098">
        <v>0</v>
      </c>
      <c r="O1098">
        <f t="shared" si="32"/>
        <v>9</v>
      </c>
      <c r="Q1098" t="s">
        <v>55</v>
      </c>
      <c r="S1098" t="s">
        <v>67</v>
      </c>
      <c r="U1098" t="s">
        <v>68</v>
      </c>
      <c r="W1098" t="s">
        <v>142</v>
      </c>
      <c r="AD1098" t="s">
        <v>24</v>
      </c>
      <c r="AE1098" t="s">
        <v>1028</v>
      </c>
      <c r="AF1098" t="s">
        <v>53</v>
      </c>
      <c r="AG1098">
        <v>1.7</v>
      </c>
      <c r="AI1098" t="s">
        <v>42</v>
      </c>
      <c r="AJ1098">
        <v>1.7</v>
      </c>
    </row>
    <row r="1099" spans="1:36" x14ac:dyDescent="0.25">
      <c r="A1099" t="s">
        <v>756</v>
      </c>
      <c r="F1099" t="s">
        <v>756</v>
      </c>
      <c r="G1099">
        <v>42444</v>
      </c>
      <c r="I1099" t="s">
        <v>1023</v>
      </c>
      <c r="J1099" t="s">
        <v>206</v>
      </c>
      <c r="K1099" t="s">
        <v>159</v>
      </c>
      <c r="L1099" t="s">
        <v>42</v>
      </c>
      <c r="M1099">
        <v>0</v>
      </c>
      <c r="N1099">
        <v>0</v>
      </c>
      <c r="O1099">
        <f t="shared" si="32"/>
        <v>2</v>
      </c>
      <c r="Q1099" t="s">
        <v>55</v>
      </c>
      <c r="S1099" t="s">
        <v>67</v>
      </c>
      <c r="U1099" t="s">
        <v>152</v>
      </c>
      <c r="W1099" t="s">
        <v>159</v>
      </c>
      <c r="AD1099" t="s">
        <v>24</v>
      </c>
      <c r="AE1099" t="s">
        <v>1029</v>
      </c>
      <c r="AF1099" t="s">
        <v>161</v>
      </c>
      <c r="AG1099">
        <v>3</v>
      </c>
      <c r="AI1099" t="s">
        <v>42</v>
      </c>
      <c r="AJ1099">
        <v>3</v>
      </c>
    </row>
    <row r="1100" spans="1:36" x14ac:dyDescent="0.25">
      <c r="A1100" t="s">
        <v>756</v>
      </c>
      <c r="F1100" t="s">
        <v>756</v>
      </c>
      <c r="G1100">
        <v>42444</v>
      </c>
      <c r="I1100" t="s">
        <v>1023</v>
      </c>
      <c r="J1100" t="s">
        <v>206</v>
      </c>
      <c r="K1100" t="s">
        <v>449</v>
      </c>
      <c r="L1100" t="s">
        <v>42</v>
      </c>
      <c r="M1100">
        <v>0</v>
      </c>
      <c r="N1100">
        <v>0</v>
      </c>
      <c r="O1100">
        <f t="shared" si="32"/>
        <v>2</v>
      </c>
      <c r="Q1100" t="s">
        <v>55</v>
      </c>
      <c r="S1100" t="s">
        <v>67</v>
      </c>
      <c r="U1100" t="s">
        <v>152</v>
      </c>
      <c r="W1100" t="s">
        <v>163</v>
      </c>
      <c r="AD1100" t="str">
        <f>INDEX(Rank,MATCH(K1100,FinalID,0),1)</f>
        <v>Family</v>
      </c>
      <c r="AE1100" t="s">
        <v>1027</v>
      </c>
      <c r="AF1100" t="s">
        <v>53</v>
      </c>
      <c r="AG1100">
        <v>2.5</v>
      </c>
      <c r="AI1100" t="s">
        <v>42</v>
      </c>
      <c r="AJ1100">
        <v>2.5</v>
      </c>
    </row>
    <row r="1101" spans="1:36" x14ac:dyDescent="0.25">
      <c r="A1101" t="s">
        <v>756</v>
      </c>
      <c r="F1101" t="s">
        <v>756</v>
      </c>
      <c r="G1101">
        <v>42444</v>
      </c>
      <c r="I1101" t="s">
        <v>1023</v>
      </c>
      <c r="J1101" t="s">
        <v>206</v>
      </c>
      <c r="K1101" t="s">
        <v>171</v>
      </c>
      <c r="L1101" t="s">
        <v>42</v>
      </c>
      <c r="M1101">
        <v>0</v>
      </c>
      <c r="N1101">
        <v>0</v>
      </c>
      <c r="O1101">
        <f t="shared" si="32"/>
        <v>36</v>
      </c>
      <c r="Q1101" t="s">
        <v>55</v>
      </c>
      <c r="S1101" t="s">
        <v>67</v>
      </c>
      <c r="U1101" t="s">
        <v>72</v>
      </c>
      <c r="W1101" t="s">
        <v>171</v>
      </c>
      <c r="AD1101" t="str">
        <f>INDEX(Rank,MATCH(K1101,FinalID,0),1)</f>
        <v>Family</v>
      </c>
      <c r="AE1101" t="s">
        <v>1026</v>
      </c>
      <c r="AF1101" t="s">
        <v>53</v>
      </c>
      <c r="AG1101">
        <v>6.5</v>
      </c>
      <c r="AI1101" t="s">
        <v>42</v>
      </c>
      <c r="AJ1101">
        <v>6.5</v>
      </c>
    </row>
    <row r="1102" spans="1:36" x14ac:dyDescent="0.25">
      <c r="A1102" t="s">
        <v>756</v>
      </c>
      <c r="F1102" t="s">
        <v>756</v>
      </c>
      <c r="G1102">
        <v>42444</v>
      </c>
      <c r="I1102" t="s">
        <v>1023</v>
      </c>
      <c r="J1102" t="s">
        <v>206</v>
      </c>
      <c r="K1102" t="s">
        <v>73</v>
      </c>
      <c r="L1102" t="s">
        <v>42</v>
      </c>
      <c r="M1102">
        <v>0</v>
      </c>
      <c r="N1102">
        <v>0</v>
      </c>
      <c r="O1102">
        <f t="shared" si="32"/>
        <v>1</v>
      </c>
      <c r="Q1102" t="s">
        <v>55</v>
      </c>
      <c r="S1102" t="s">
        <v>67</v>
      </c>
      <c r="U1102" t="s">
        <v>72</v>
      </c>
      <c r="W1102" t="s">
        <v>73</v>
      </c>
      <c r="AD1102" t="s">
        <v>24</v>
      </c>
      <c r="AE1102" t="s">
        <v>1027</v>
      </c>
      <c r="AF1102" t="s">
        <v>77</v>
      </c>
      <c r="AG1102">
        <v>4.7</v>
      </c>
      <c r="AI1102" t="s">
        <v>42</v>
      </c>
      <c r="AJ1102">
        <v>4.7</v>
      </c>
    </row>
    <row r="1103" spans="1:36" x14ac:dyDescent="0.25">
      <c r="A1103" t="s">
        <v>756</v>
      </c>
      <c r="F1103" t="s">
        <v>756</v>
      </c>
      <c r="G1103">
        <v>42444</v>
      </c>
      <c r="I1103" t="s">
        <v>1023</v>
      </c>
      <c r="J1103" t="s">
        <v>206</v>
      </c>
      <c r="K1103" t="s">
        <v>451</v>
      </c>
      <c r="L1103" t="s">
        <v>42</v>
      </c>
      <c r="M1103">
        <v>0</v>
      </c>
      <c r="N1103">
        <v>0</v>
      </c>
      <c r="O1103">
        <f t="shared" si="32"/>
        <v>2</v>
      </c>
      <c r="Q1103" t="s">
        <v>55</v>
      </c>
      <c r="S1103" t="s">
        <v>67</v>
      </c>
      <c r="U1103" t="s">
        <v>72</v>
      </c>
      <c r="W1103" t="s">
        <v>451</v>
      </c>
      <c r="AD1103" t="s">
        <v>24</v>
      </c>
      <c r="AE1103" t="s">
        <v>1026</v>
      </c>
      <c r="AF1103" t="s">
        <v>53</v>
      </c>
      <c r="AG1103">
        <v>1.1000000000000001</v>
      </c>
      <c r="AI1103" t="s">
        <v>42</v>
      </c>
      <c r="AJ1103">
        <v>1.1000000000000001</v>
      </c>
    </row>
    <row r="1104" spans="1:36" x14ac:dyDescent="0.25">
      <c r="A1104" t="s">
        <v>756</v>
      </c>
      <c r="F1104" t="s">
        <v>756</v>
      </c>
      <c r="G1104">
        <v>42444</v>
      </c>
      <c r="I1104" t="s">
        <v>1023</v>
      </c>
      <c r="J1104" t="s">
        <v>206</v>
      </c>
      <c r="K1104" t="s">
        <v>221</v>
      </c>
      <c r="L1104" t="s">
        <v>42</v>
      </c>
      <c r="M1104">
        <v>0</v>
      </c>
      <c r="N1104">
        <v>0</v>
      </c>
      <c r="O1104">
        <f t="shared" si="32"/>
        <v>1</v>
      </c>
      <c r="Q1104" t="s">
        <v>55</v>
      </c>
      <c r="S1104" t="s">
        <v>67</v>
      </c>
      <c r="U1104" t="s">
        <v>220</v>
      </c>
      <c r="W1104" t="s">
        <v>221</v>
      </c>
      <c r="AD1104" t="s">
        <v>24</v>
      </c>
      <c r="AE1104" t="s">
        <v>1028</v>
      </c>
      <c r="AF1104" t="s">
        <v>53</v>
      </c>
      <c r="AG1104">
        <v>7.1</v>
      </c>
      <c r="AI1104" t="s">
        <v>42</v>
      </c>
      <c r="AJ1104">
        <v>7.1</v>
      </c>
    </row>
    <row r="1105" spans="1:36" x14ac:dyDescent="0.25">
      <c r="A1105" t="s">
        <v>756</v>
      </c>
      <c r="F1105" t="s">
        <v>756</v>
      </c>
      <c r="G1105">
        <v>42444</v>
      </c>
      <c r="I1105" t="s">
        <v>1023</v>
      </c>
      <c r="J1105" t="s">
        <v>206</v>
      </c>
      <c r="K1105" t="s">
        <v>86</v>
      </c>
      <c r="L1105" t="s">
        <v>42</v>
      </c>
      <c r="M1105">
        <v>0</v>
      </c>
      <c r="N1105">
        <v>0</v>
      </c>
      <c r="O1105">
        <f t="shared" si="32"/>
        <v>62</v>
      </c>
      <c r="Q1105" t="s">
        <v>55</v>
      </c>
      <c r="S1105" t="s">
        <v>67</v>
      </c>
      <c r="U1105" t="s">
        <v>80</v>
      </c>
      <c r="W1105" t="s">
        <v>86</v>
      </c>
      <c r="AD1105" t="s">
        <v>24</v>
      </c>
      <c r="AG1105">
        <v>5.9</v>
      </c>
      <c r="AI1105" t="s">
        <v>42</v>
      </c>
      <c r="AJ1105">
        <v>5.9</v>
      </c>
    </row>
    <row r="1106" spans="1:36" x14ac:dyDescent="0.25">
      <c r="A1106" t="s">
        <v>756</v>
      </c>
      <c r="F1106" t="s">
        <v>756</v>
      </c>
      <c r="G1106">
        <v>42444</v>
      </c>
      <c r="I1106" t="s">
        <v>1023</v>
      </c>
      <c r="J1106" t="s">
        <v>206</v>
      </c>
      <c r="K1106" t="s">
        <v>279</v>
      </c>
      <c r="L1106" t="s">
        <v>42</v>
      </c>
      <c r="M1106">
        <v>0</v>
      </c>
      <c r="N1106">
        <v>0</v>
      </c>
      <c r="O1106">
        <f t="shared" si="32"/>
        <v>1</v>
      </c>
      <c r="Q1106" t="s">
        <v>55</v>
      </c>
      <c r="S1106" t="s">
        <v>67</v>
      </c>
      <c r="U1106" t="s">
        <v>80</v>
      </c>
      <c r="W1106" t="s">
        <v>279</v>
      </c>
      <c r="AD1106" t="str">
        <f>INDEX(Rank,MATCH(K1106,FinalID,0),1)</f>
        <v>Family</v>
      </c>
      <c r="AE1106" t="s">
        <v>1027</v>
      </c>
      <c r="AF1106" t="s">
        <v>53</v>
      </c>
      <c r="AG1106">
        <v>7.4</v>
      </c>
      <c r="AI1106" t="s">
        <v>42</v>
      </c>
      <c r="AJ1106">
        <v>7.4</v>
      </c>
    </row>
    <row r="1107" spans="1:36" x14ac:dyDescent="0.25">
      <c r="A1107" t="s">
        <v>756</v>
      </c>
      <c r="F1107" t="s">
        <v>756</v>
      </c>
      <c r="G1107">
        <v>42444</v>
      </c>
      <c r="I1107" t="s">
        <v>1023</v>
      </c>
      <c r="J1107" t="s">
        <v>206</v>
      </c>
      <c r="K1107" t="s">
        <v>199</v>
      </c>
      <c r="L1107" t="s">
        <v>42</v>
      </c>
      <c r="M1107">
        <v>0</v>
      </c>
      <c r="N1107">
        <v>0</v>
      </c>
      <c r="O1107">
        <f t="shared" si="32"/>
        <v>1</v>
      </c>
      <c r="Q1107" t="s">
        <v>55</v>
      </c>
      <c r="S1107" t="s">
        <v>67</v>
      </c>
      <c r="U1107" t="s">
        <v>80</v>
      </c>
      <c r="W1107" t="s">
        <v>199</v>
      </c>
      <c r="AD1107" t="s">
        <v>24</v>
      </c>
      <c r="AE1107" t="s">
        <v>1026</v>
      </c>
      <c r="AF1107" t="s">
        <v>53</v>
      </c>
      <c r="AG1107">
        <v>2.4</v>
      </c>
      <c r="AI1107" t="s">
        <v>42</v>
      </c>
      <c r="AJ1107">
        <v>2.4</v>
      </c>
    </row>
    <row r="1108" spans="1:36" x14ac:dyDescent="0.25">
      <c r="A1108" t="s">
        <v>756</v>
      </c>
      <c r="F1108" t="s">
        <v>756</v>
      </c>
      <c r="G1108">
        <v>42444</v>
      </c>
      <c r="I1108" t="s">
        <v>1023</v>
      </c>
      <c r="J1108" t="s">
        <v>206</v>
      </c>
      <c r="K1108" t="s">
        <v>203</v>
      </c>
      <c r="L1108" t="s">
        <v>42</v>
      </c>
      <c r="M1108">
        <v>0</v>
      </c>
      <c r="N1108">
        <v>0</v>
      </c>
      <c r="O1108">
        <f t="shared" si="32"/>
        <v>3</v>
      </c>
      <c r="Q1108" t="s">
        <v>55</v>
      </c>
      <c r="S1108" t="s">
        <v>67</v>
      </c>
      <c r="U1108" t="s">
        <v>80</v>
      </c>
      <c r="W1108" t="s">
        <v>203</v>
      </c>
      <c r="AD1108" t="str">
        <f>INDEX(Rank,MATCH(K1108,FinalID,0),1)</f>
        <v>Family</v>
      </c>
      <c r="AE1108" t="s">
        <v>1025</v>
      </c>
      <c r="AF1108" t="s">
        <v>53</v>
      </c>
      <c r="AG1108">
        <v>8</v>
      </c>
      <c r="AI1108" t="s">
        <v>42</v>
      </c>
      <c r="AJ1108">
        <v>8</v>
      </c>
    </row>
    <row r="1109" spans="1:36" x14ac:dyDescent="0.25">
      <c r="A1109" t="s">
        <v>757</v>
      </c>
      <c r="F1109" t="s">
        <v>757</v>
      </c>
      <c r="G1109">
        <v>42437</v>
      </c>
      <c r="I1109" t="s">
        <v>1023</v>
      </c>
      <c r="J1109" t="s">
        <v>206</v>
      </c>
      <c r="K1109" t="s">
        <v>50</v>
      </c>
      <c r="L1109" t="s">
        <v>42</v>
      </c>
      <c r="M1109">
        <v>0</v>
      </c>
      <c r="N1109">
        <v>0</v>
      </c>
      <c r="O1109">
        <f t="shared" si="32"/>
        <v>3</v>
      </c>
      <c r="Q1109" t="s">
        <v>44</v>
      </c>
      <c r="S1109" t="s">
        <v>45</v>
      </c>
      <c r="U1109" t="s">
        <v>51</v>
      </c>
      <c r="W1109" t="s">
        <v>52</v>
      </c>
      <c r="AD1109" t="str">
        <f>INDEX(Rank,MATCH(K1109,FinalID,0),1)</f>
        <v>Family</v>
      </c>
      <c r="AE1109" t="s">
        <v>1025</v>
      </c>
      <c r="AF1109" t="s">
        <v>53</v>
      </c>
      <c r="AG1109">
        <v>8.4</v>
      </c>
      <c r="AI1109" t="s">
        <v>42</v>
      </c>
      <c r="AJ1109">
        <v>8.4</v>
      </c>
    </row>
    <row r="1110" spans="1:36" x14ac:dyDescent="0.25">
      <c r="A1110" t="s">
        <v>757</v>
      </c>
      <c r="F1110" t="s">
        <v>757</v>
      </c>
      <c r="G1110">
        <v>42437</v>
      </c>
      <c r="I1110" t="s">
        <v>1023</v>
      </c>
      <c r="J1110" t="s">
        <v>206</v>
      </c>
      <c r="K1110" t="s">
        <v>396</v>
      </c>
      <c r="L1110" t="s">
        <v>42</v>
      </c>
      <c r="M1110">
        <v>0</v>
      </c>
      <c r="N1110">
        <v>0</v>
      </c>
      <c r="O1110">
        <f t="shared" si="32"/>
        <v>1</v>
      </c>
      <c r="Q1110" t="s">
        <v>208</v>
      </c>
      <c r="S1110" t="s">
        <v>394</v>
      </c>
      <c r="U1110" t="s">
        <v>395</v>
      </c>
      <c r="W1110" t="s">
        <v>396</v>
      </c>
      <c r="AD1110" t="s">
        <v>24</v>
      </c>
      <c r="AE1110" t="s">
        <v>1026</v>
      </c>
      <c r="AF1110" t="s">
        <v>49</v>
      </c>
      <c r="AG1110">
        <v>6</v>
      </c>
      <c r="AI1110" t="s">
        <v>42</v>
      </c>
      <c r="AJ1110">
        <v>6</v>
      </c>
    </row>
    <row r="1111" spans="1:36" x14ac:dyDescent="0.25">
      <c r="A1111" t="s">
        <v>757</v>
      </c>
      <c r="F1111" t="s">
        <v>757</v>
      </c>
      <c r="G1111">
        <v>42437</v>
      </c>
      <c r="I1111" t="s">
        <v>1023</v>
      </c>
      <c r="J1111" t="s">
        <v>206</v>
      </c>
      <c r="K1111" t="s">
        <v>138</v>
      </c>
      <c r="L1111" t="s">
        <v>42</v>
      </c>
      <c r="M1111">
        <v>0</v>
      </c>
      <c r="N1111">
        <v>0</v>
      </c>
      <c r="O1111">
        <f t="shared" si="32"/>
        <v>1</v>
      </c>
      <c r="Q1111" t="s">
        <v>55</v>
      </c>
      <c r="S1111" t="s">
        <v>67</v>
      </c>
      <c r="U1111" t="s">
        <v>68</v>
      </c>
      <c r="W1111" t="s">
        <v>138</v>
      </c>
      <c r="AD1111" t="s">
        <v>24</v>
      </c>
      <c r="AE1111" t="s">
        <v>1025</v>
      </c>
      <c r="AF1111" t="s">
        <v>140</v>
      </c>
      <c r="AG1111">
        <v>2.2999999999999998</v>
      </c>
      <c r="AI1111" t="s">
        <v>42</v>
      </c>
      <c r="AJ1111">
        <v>2.2999999999999998</v>
      </c>
    </row>
    <row r="1112" spans="1:36" x14ac:dyDescent="0.25">
      <c r="A1112" t="s">
        <v>757</v>
      </c>
      <c r="F1112" t="s">
        <v>757</v>
      </c>
      <c r="G1112">
        <v>42437</v>
      </c>
      <c r="I1112" t="s">
        <v>1023</v>
      </c>
      <c r="J1112" t="s">
        <v>206</v>
      </c>
      <c r="K1112" t="s">
        <v>142</v>
      </c>
      <c r="L1112" t="s">
        <v>42</v>
      </c>
      <c r="M1112">
        <v>0</v>
      </c>
      <c r="N1112">
        <v>0</v>
      </c>
      <c r="O1112">
        <f t="shared" si="32"/>
        <v>3</v>
      </c>
      <c r="Q1112" t="s">
        <v>55</v>
      </c>
      <c r="S1112" t="s">
        <v>67</v>
      </c>
      <c r="U1112" t="s">
        <v>68</v>
      </c>
      <c r="W1112" t="s">
        <v>142</v>
      </c>
      <c r="AD1112" t="s">
        <v>24</v>
      </c>
      <c r="AE1112" t="s">
        <v>1028</v>
      </c>
      <c r="AF1112" t="s">
        <v>53</v>
      </c>
      <c r="AG1112">
        <v>1.7</v>
      </c>
      <c r="AI1112" t="s">
        <v>42</v>
      </c>
      <c r="AJ1112">
        <v>1.7</v>
      </c>
    </row>
    <row r="1113" spans="1:36" x14ac:dyDescent="0.25">
      <c r="A1113" t="s">
        <v>757</v>
      </c>
      <c r="F1113" t="s">
        <v>757</v>
      </c>
      <c r="G1113">
        <v>42437</v>
      </c>
      <c r="I1113" t="s">
        <v>1023</v>
      </c>
      <c r="J1113" t="s">
        <v>206</v>
      </c>
      <c r="K1113" t="s">
        <v>146</v>
      </c>
      <c r="L1113" t="s">
        <v>42</v>
      </c>
      <c r="M1113">
        <v>0</v>
      </c>
      <c r="N1113">
        <v>0</v>
      </c>
      <c r="O1113">
        <f t="shared" si="32"/>
        <v>10</v>
      </c>
      <c r="Q1113" t="s">
        <v>55</v>
      </c>
      <c r="S1113" t="s">
        <v>67</v>
      </c>
      <c r="U1113" t="s">
        <v>68</v>
      </c>
      <c r="W1113" t="s">
        <v>146</v>
      </c>
      <c r="AD1113" t="s">
        <v>24</v>
      </c>
      <c r="AE1113" t="s">
        <v>1025</v>
      </c>
      <c r="AF1113" t="s">
        <v>148</v>
      </c>
      <c r="AG1113">
        <v>3.9</v>
      </c>
      <c r="AI1113" t="s">
        <v>42</v>
      </c>
      <c r="AJ1113">
        <v>3.9</v>
      </c>
    </row>
    <row r="1114" spans="1:36" x14ac:dyDescent="0.25">
      <c r="A1114" t="s">
        <v>757</v>
      </c>
      <c r="F1114" t="s">
        <v>757</v>
      </c>
      <c r="G1114">
        <v>42437</v>
      </c>
      <c r="I1114" t="s">
        <v>1023</v>
      </c>
      <c r="J1114" t="s">
        <v>206</v>
      </c>
      <c r="K1114" t="s">
        <v>523</v>
      </c>
      <c r="L1114" t="s">
        <v>42</v>
      </c>
      <c r="M1114">
        <v>0</v>
      </c>
      <c r="N1114">
        <v>0</v>
      </c>
      <c r="O1114">
        <f t="shared" si="32"/>
        <v>20</v>
      </c>
      <c r="Q1114" t="s">
        <v>55</v>
      </c>
      <c r="S1114" t="s">
        <v>67</v>
      </c>
      <c r="U1114" t="s">
        <v>152</v>
      </c>
      <c r="W1114" t="s">
        <v>159</v>
      </c>
      <c r="AD1114" t="str">
        <f>INDEX(Rank,MATCH(K1114,FinalID,0),1)</f>
        <v>Family</v>
      </c>
      <c r="AE1114" t="s">
        <v>1029</v>
      </c>
      <c r="AF1114" t="s">
        <v>161</v>
      </c>
      <c r="AG1114">
        <v>3</v>
      </c>
      <c r="AI1114" t="s">
        <v>42</v>
      </c>
      <c r="AJ1114">
        <v>3</v>
      </c>
    </row>
    <row r="1115" spans="1:36" x14ac:dyDescent="0.25">
      <c r="A1115" t="s">
        <v>757</v>
      </c>
      <c r="F1115" t="s">
        <v>757</v>
      </c>
      <c r="G1115">
        <v>42437</v>
      </c>
      <c r="I1115" t="s">
        <v>1023</v>
      </c>
      <c r="J1115" t="s">
        <v>206</v>
      </c>
      <c r="K1115" t="s">
        <v>558</v>
      </c>
      <c r="L1115" t="s">
        <v>42</v>
      </c>
      <c r="M1115">
        <v>0</v>
      </c>
      <c r="N1115">
        <v>0</v>
      </c>
      <c r="O1115">
        <f t="shared" si="32"/>
        <v>7</v>
      </c>
      <c r="Q1115" t="s">
        <v>55</v>
      </c>
      <c r="S1115" t="s">
        <v>67</v>
      </c>
      <c r="U1115" t="s">
        <v>152</v>
      </c>
      <c r="W1115" t="s">
        <v>558</v>
      </c>
      <c r="AD1115" t="s">
        <v>24</v>
      </c>
      <c r="AE1115" t="s">
        <v>1029</v>
      </c>
      <c r="AF1115" t="s">
        <v>161</v>
      </c>
      <c r="AG1115">
        <v>3.3</v>
      </c>
      <c r="AI1115" t="s">
        <v>42</v>
      </c>
      <c r="AJ1115">
        <v>3.3</v>
      </c>
    </row>
    <row r="1116" spans="1:36" x14ac:dyDescent="0.25">
      <c r="A1116" t="s">
        <v>757</v>
      </c>
      <c r="F1116" t="s">
        <v>757</v>
      </c>
      <c r="G1116">
        <v>42437</v>
      </c>
      <c r="I1116" t="s">
        <v>1023</v>
      </c>
      <c r="J1116" t="s">
        <v>206</v>
      </c>
      <c r="K1116" t="s">
        <v>171</v>
      </c>
      <c r="L1116" t="s">
        <v>42</v>
      </c>
      <c r="M1116">
        <v>0</v>
      </c>
      <c r="N1116">
        <v>0</v>
      </c>
      <c r="O1116">
        <f t="shared" si="32"/>
        <v>38</v>
      </c>
      <c r="Q1116" t="s">
        <v>55</v>
      </c>
      <c r="S1116" t="s">
        <v>67</v>
      </c>
      <c r="U1116" t="s">
        <v>72</v>
      </c>
      <c r="W1116" t="s">
        <v>171</v>
      </c>
      <c r="AD1116" t="str">
        <f>INDEX(Rank,MATCH(K1116,FinalID,0),1)</f>
        <v>Family</v>
      </c>
      <c r="AE1116" t="s">
        <v>1026</v>
      </c>
      <c r="AF1116" t="s">
        <v>53</v>
      </c>
      <c r="AG1116">
        <v>6.5</v>
      </c>
      <c r="AI1116" t="s">
        <v>42</v>
      </c>
      <c r="AJ1116">
        <v>6.5</v>
      </c>
    </row>
    <row r="1117" spans="1:36" x14ac:dyDescent="0.25">
      <c r="A1117" t="s">
        <v>757</v>
      </c>
      <c r="F1117" t="s">
        <v>757</v>
      </c>
      <c r="G1117">
        <v>42437</v>
      </c>
      <c r="I1117" t="s">
        <v>1023</v>
      </c>
      <c r="J1117" t="s">
        <v>206</v>
      </c>
      <c r="K1117" t="s">
        <v>181</v>
      </c>
      <c r="L1117" t="s">
        <v>42</v>
      </c>
      <c r="M1117">
        <v>0</v>
      </c>
      <c r="N1117">
        <v>0</v>
      </c>
      <c r="O1117">
        <f t="shared" si="32"/>
        <v>6</v>
      </c>
      <c r="Q1117" t="s">
        <v>55</v>
      </c>
      <c r="S1117" t="s">
        <v>67</v>
      </c>
      <c r="U1117" t="s">
        <v>72</v>
      </c>
      <c r="W1117" t="s">
        <v>181</v>
      </c>
      <c r="AD1117" t="s">
        <v>24</v>
      </c>
      <c r="AE1117" t="s">
        <v>1026</v>
      </c>
      <c r="AF1117" t="s">
        <v>53</v>
      </c>
      <c r="AG1117">
        <v>1.8</v>
      </c>
      <c r="AI1117" t="s">
        <v>42</v>
      </c>
      <c r="AJ1117">
        <v>1.8</v>
      </c>
    </row>
    <row r="1118" spans="1:36" x14ac:dyDescent="0.25">
      <c r="A1118" t="s">
        <v>757</v>
      </c>
      <c r="F1118" t="s">
        <v>757</v>
      </c>
      <c r="G1118">
        <v>42437</v>
      </c>
      <c r="I1118" t="s">
        <v>1023</v>
      </c>
      <c r="J1118" t="s">
        <v>206</v>
      </c>
      <c r="K1118" t="s">
        <v>178</v>
      </c>
      <c r="L1118" t="s">
        <v>42</v>
      </c>
      <c r="M1118">
        <v>0</v>
      </c>
      <c r="N1118">
        <v>0</v>
      </c>
      <c r="O1118">
        <f t="shared" si="32"/>
        <v>1</v>
      </c>
      <c r="Q1118" t="s">
        <v>55</v>
      </c>
      <c r="S1118" t="s">
        <v>67</v>
      </c>
      <c r="U1118" t="s">
        <v>72</v>
      </c>
      <c r="W1118" t="s">
        <v>178</v>
      </c>
      <c r="AD1118" t="s">
        <v>24</v>
      </c>
      <c r="AE1118" t="s">
        <v>1028</v>
      </c>
      <c r="AF1118" t="s">
        <v>53</v>
      </c>
      <c r="AG1118">
        <v>2.7</v>
      </c>
      <c r="AI1118" t="s">
        <v>42</v>
      </c>
      <c r="AJ1118">
        <v>2.7</v>
      </c>
    </row>
    <row r="1119" spans="1:36" x14ac:dyDescent="0.25">
      <c r="A1119" t="s">
        <v>757</v>
      </c>
      <c r="F1119" t="s">
        <v>757</v>
      </c>
      <c r="G1119">
        <v>42437</v>
      </c>
      <c r="I1119" t="s">
        <v>1023</v>
      </c>
      <c r="J1119" t="s">
        <v>206</v>
      </c>
      <c r="K1119" t="s">
        <v>530</v>
      </c>
      <c r="L1119" t="s">
        <v>42</v>
      </c>
      <c r="M1119">
        <v>0</v>
      </c>
      <c r="N1119">
        <v>0</v>
      </c>
      <c r="O1119">
        <f t="shared" si="32"/>
        <v>1</v>
      </c>
      <c r="Q1119" t="s">
        <v>55</v>
      </c>
      <c r="S1119" t="s">
        <v>67</v>
      </c>
      <c r="U1119" t="s">
        <v>220</v>
      </c>
      <c r="W1119" t="s">
        <v>530</v>
      </c>
      <c r="AD1119" t="s">
        <v>24</v>
      </c>
      <c r="AE1119" t="s">
        <v>1028</v>
      </c>
      <c r="AF1119" t="s">
        <v>53</v>
      </c>
      <c r="AG1119">
        <v>6.4</v>
      </c>
      <c r="AI1119" t="s">
        <v>42</v>
      </c>
      <c r="AJ1119">
        <v>6.4</v>
      </c>
    </row>
    <row r="1120" spans="1:36" x14ac:dyDescent="0.25">
      <c r="A1120" t="s">
        <v>757</v>
      </c>
      <c r="F1120" t="s">
        <v>757</v>
      </c>
      <c r="G1120">
        <v>42437</v>
      </c>
      <c r="I1120" t="s">
        <v>1023</v>
      </c>
      <c r="J1120" t="s">
        <v>206</v>
      </c>
      <c r="K1120" t="s">
        <v>86</v>
      </c>
      <c r="L1120" t="s">
        <v>42</v>
      </c>
      <c r="M1120">
        <v>0</v>
      </c>
      <c r="N1120">
        <v>0</v>
      </c>
      <c r="O1120">
        <f t="shared" si="32"/>
        <v>16</v>
      </c>
      <c r="Q1120" t="s">
        <v>55</v>
      </c>
      <c r="S1120" t="s">
        <v>67</v>
      </c>
      <c r="U1120" t="s">
        <v>80</v>
      </c>
      <c r="W1120" t="s">
        <v>86</v>
      </c>
      <c r="AD1120" t="s">
        <v>24</v>
      </c>
      <c r="AG1120">
        <v>5.9</v>
      </c>
      <c r="AI1120" t="s">
        <v>42</v>
      </c>
      <c r="AJ1120">
        <v>5.9</v>
      </c>
    </row>
    <row r="1121" spans="1:36" x14ac:dyDescent="0.25">
      <c r="A1121" t="s">
        <v>757</v>
      </c>
      <c r="F1121" t="s">
        <v>757</v>
      </c>
      <c r="G1121">
        <v>42437</v>
      </c>
      <c r="I1121" t="s">
        <v>1023</v>
      </c>
      <c r="J1121" t="s">
        <v>206</v>
      </c>
      <c r="K1121" t="s">
        <v>279</v>
      </c>
      <c r="L1121" t="s">
        <v>42</v>
      </c>
      <c r="M1121">
        <v>0</v>
      </c>
      <c r="N1121">
        <v>0</v>
      </c>
      <c r="O1121">
        <f t="shared" si="32"/>
        <v>4</v>
      </c>
      <c r="Q1121" t="s">
        <v>55</v>
      </c>
      <c r="S1121" t="s">
        <v>67</v>
      </c>
      <c r="U1121" t="s">
        <v>80</v>
      </c>
      <c r="W1121" t="s">
        <v>279</v>
      </c>
      <c r="AD1121" t="s">
        <v>24</v>
      </c>
      <c r="AE1121" t="s">
        <v>1027</v>
      </c>
      <c r="AF1121" t="s">
        <v>53</v>
      </c>
      <c r="AG1121">
        <v>7.4</v>
      </c>
      <c r="AI1121" t="s">
        <v>42</v>
      </c>
      <c r="AJ1121">
        <v>7.4</v>
      </c>
    </row>
    <row r="1122" spans="1:36" x14ac:dyDescent="0.25">
      <c r="A1122" t="s">
        <v>757</v>
      </c>
      <c r="F1122" t="s">
        <v>757</v>
      </c>
      <c r="G1122">
        <v>42437</v>
      </c>
      <c r="I1122" t="s">
        <v>1023</v>
      </c>
      <c r="J1122" t="s">
        <v>206</v>
      </c>
      <c r="K1122" t="s">
        <v>199</v>
      </c>
      <c r="L1122" t="s">
        <v>42</v>
      </c>
      <c r="M1122">
        <v>0</v>
      </c>
      <c r="N1122">
        <v>0</v>
      </c>
      <c r="O1122">
        <f t="shared" si="32"/>
        <v>4</v>
      </c>
      <c r="Q1122" t="s">
        <v>55</v>
      </c>
      <c r="S1122" t="s">
        <v>67</v>
      </c>
      <c r="U1122" t="s">
        <v>80</v>
      </c>
      <c r="W1122" t="s">
        <v>199</v>
      </c>
      <c r="AD1122" t="s">
        <v>24</v>
      </c>
      <c r="AE1122" t="s">
        <v>1026</v>
      </c>
      <c r="AF1122" t="s">
        <v>53</v>
      </c>
      <c r="AG1122">
        <v>2.4</v>
      </c>
      <c r="AI1122" t="s">
        <v>42</v>
      </c>
      <c r="AJ1122">
        <v>2.4</v>
      </c>
    </row>
    <row r="1123" spans="1:36" x14ac:dyDescent="0.25">
      <c r="A1123" t="s">
        <v>757</v>
      </c>
      <c r="F1123" t="s">
        <v>757</v>
      </c>
      <c r="G1123">
        <v>42437</v>
      </c>
      <c r="I1123" t="s">
        <v>1023</v>
      </c>
      <c r="J1123" t="s">
        <v>206</v>
      </c>
      <c r="K1123" t="s">
        <v>203</v>
      </c>
      <c r="L1123" t="s">
        <v>42</v>
      </c>
      <c r="M1123">
        <v>0</v>
      </c>
      <c r="N1123">
        <v>0</v>
      </c>
      <c r="O1123">
        <f t="shared" si="32"/>
        <v>3</v>
      </c>
      <c r="Q1123" t="s">
        <v>55</v>
      </c>
      <c r="S1123" t="s">
        <v>67</v>
      </c>
      <c r="U1123" t="s">
        <v>80</v>
      </c>
      <c r="W1123" t="s">
        <v>203</v>
      </c>
      <c r="AD1123" t="str">
        <f>INDEX(Rank,MATCH(K1123,FinalID,0),1)</f>
        <v>Family</v>
      </c>
      <c r="AE1123" t="s">
        <v>1025</v>
      </c>
      <c r="AF1123" t="s">
        <v>53</v>
      </c>
      <c r="AG1123">
        <v>8</v>
      </c>
      <c r="AI1123" t="s">
        <v>42</v>
      </c>
      <c r="AJ1123">
        <v>8</v>
      </c>
    </row>
    <row r="1124" spans="1:36" x14ac:dyDescent="0.25">
      <c r="A1124" t="s">
        <v>758</v>
      </c>
      <c r="F1124" t="s">
        <v>758</v>
      </c>
      <c r="G1124">
        <v>42458</v>
      </c>
      <c r="I1124" t="s">
        <v>1023</v>
      </c>
      <c r="J1124" t="s">
        <v>40</v>
      </c>
      <c r="K1124" t="s">
        <v>242</v>
      </c>
      <c r="L1124" t="s">
        <v>42</v>
      </c>
      <c r="M1124">
        <v>0</v>
      </c>
      <c r="N1124">
        <v>0</v>
      </c>
      <c r="O1124">
        <f t="shared" si="32"/>
        <v>2</v>
      </c>
      <c r="Q1124" t="s">
        <v>44</v>
      </c>
      <c r="S1124" t="s">
        <v>45</v>
      </c>
      <c r="U1124" t="s">
        <v>243</v>
      </c>
      <c r="W1124" t="s">
        <v>244</v>
      </c>
      <c r="AD1124" t="str">
        <f>INDEX(Rank,MATCH(K1124,FinalID,0),1)</f>
        <v>Family</v>
      </c>
      <c r="AE1124" t="s">
        <v>1025</v>
      </c>
      <c r="AF1124" t="s">
        <v>49</v>
      </c>
      <c r="AG1124">
        <v>6.6</v>
      </c>
      <c r="AI1124" t="s">
        <v>42</v>
      </c>
      <c r="AJ1124">
        <v>6.6</v>
      </c>
    </row>
    <row r="1125" spans="1:36" x14ac:dyDescent="0.25">
      <c r="A1125" t="s">
        <v>758</v>
      </c>
      <c r="F1125" t="s">
        <v>758</v>
      </c>
      <c r="G1125">
        <v>42458</v>
      </c>
      <c r="I1125" t="s">
        <v>1023</v>
      </c>
      <c r="J1125" t="s">
        <v>40</v>
      </c>
      <c r="K1125" t="s">
        <v>425</v>
      </c>
      <c r="L1125" t="s">
        <v>42</v>
      </c>
      <c r="M1125">
        <v>0</v>
      </c>
      <c r="N1125">
        <v>0</v>
      </c>
      <c r="O1125">
        <f t="shared" si="32"/>
        <v>2</v>
      </c>
      <c r="Q1125" t="s">
        <v>208</v>
      </c>
      <c r="S1125" t="s">
        <v>394</v>
      </c>
      <c r="U1125" t="s">
        <v>395</v>
      </c>
      <c r="W1125" t="s">
        <v>425</v>
      </c>
      <c r="AD1125" t="str">
        <f>INDEX(Rank,MATCH(K1125,FinalID,0),1)</f>
        <v>Family</v>
      </c>
      <c r="AE1125" t="s">
        <v>1026</v>
      </c>
      <c r="AF1125" t="s">
        <v>49</v>
      </c>
      <c r="AG1125">
        <v>5.7</v>
      </c>
      <c r="AI1125" t="s">
        <v>42</v>
      </c>
      <c r="AJ1125">
        <v>5.7</v>
      </c>
    </row>
    <row r="1126" spans="1:36" x14ac:dyDescent="0.25">
      <c r="A1126" t="s">
        <v>758</v>
      </c>
      <c r="F1126" t="s">
        <v>758</v>
      </c>
      <c r="G1126">
        <v>42458</v>
      </c>
      <c r="I1126" t="s">
        <v>1023</v>
      </c>
      <c r="J1126" t="s">
        <v>40</v>
      </c>
      <c r="K1126" t="s">
        <v>290</v>
      </c>
      <c r="L1126" t="s">
        <v>42</v>
      </c>
      <c r="M1126">
        <v>0</v>
      </c>
      <c r="N1126">
        <v>0</v>
      </c>
      <c r="O1126">
        <f t="shared" si="32"/>
        <v>1</v>
      </c>
      <c r="Q1126" t="s">
        <v>55</v>
      </c>
      <c r="S1126" t="s">
        <v>67</v>
      </c>
      <c r="U1126" t="s">
        <v>57</v>
      </c>
      <c r="W1126" t="s">
        <v>290</v>
      </c>
      <c r="AD1126" t="s">
        <v>24</v>
      </c>
      <c r="AG1126">
        <v>0.4</v>
      </c>
      <c r="AI1126" t="s">
        <v>42</v>
      </c>
      <c r="AJ1126">
        <v>0.4</v>
      </c>
    </row>
    <row r="1127" spans="1:36" x14ac:dyDescent="0.25">
      <c r="A1127" t="s">
        <v>758</v>
      </c>
      <c r="F1127" t="s">
        <v>758</v>
      </c>
      <c r="G1127">
        <v>42458</v>
      </c>
      <c r="I1127" t="s">
        <v>1023</v>
      </c>
      <c r="J1127" t="s">
        <v>40</v>
      </c>
      <c r="K1127" t="s">
        <v>64</v>
      </c>
      <c r="L1127" t="s">
        <v>42</v>
      </c>
      <c r="M1127">
        <v>0</v>
      </c>
      <c r="N1127">
        <v>0</v>
      </c>
      <c r="O1127">
        <f t="shared" si="32"/>
        <v>5</v>
      </c>
      <c r="Q1127" t="s">
        <v>55</v>
      </c>
      <c r="S1127" t="s">
        <v>56</v>
      </c>
      <c r="U1127" t="s">
        <v>63</v>
      </c>
      <c r="W1127" t="s">
        <v>64</v>
      </c>
      <c r="AD1127" t="s">
        <v>24</v>
      </c>
      <c r="AE1127" t="s">
        <v>1025</v>
      </c>
      <c r="AF1127" t="s">
        <v>61</v>
      </c>
      <c r="AG1127">
        <v>2.6</v>
      </c>
      <c r="AI1127" t="s">
        <v>42</v>
      </c>
      <c r="AJ1127">
        <v>2.6</v>
      </c>
    </row>
    <row r="1128" spans="1:36" x14ac:dyDescent="0.25">
      <c r="A1128" t="s">
        <v>758</v>
      </c>
      <c r="F1128" t="s">
        <v>758</v>
      </c>
      <c r="G1128">
        <v>42458</v>
      </c>
      <c r="I1128" t="s">
        <v>1023</v>
      </c>
      <c r="J1128" t="s">
        <v>40</v>
      </c>
      <c r="K1128" t="s">
        <v>138</v>
      </c>
      <c r="L1128" t="s">
        <v>42</v>
      </c>
      <c r="M1128">
        <v>0</v>
      </c>
      <c r="N1128">
        <v>0</v>
      </c>
      <c r="O1128">
        <f t="shared" si="32"/>
        <v>42</v>
      </c>
      <c r="Q1128" t="s">
        <v>55</v>
      </c>
      <c r="S1128" t="s">
        <v>67</v>
      </c>
      <c r="U1128" t="s">
        <v>68</v>
      </c>
      <c r="W1128" t="s">
        <v>138</v>
      </c>
      <c r="AD1128" t="s">
        <v>24</v>
      </c>
      <c r="AE1128" t="s">
        <v>1025</v>
      </c>
      <c r="AF1128" t="s">
        <v>140</v>
      </c>
      <c r="AG1128">
        <v>2.2999999999999998</v>
      </c>
      <c r="AI1128" t="s">
        <v>42</v>
      </c>
      <c r="AJ1128">
        <v>2.2999999999999998</v>
      </c>
    </row>
    <row r="1129" spans="1:36" x14ac:dyDescent="0.25">
      <c r="A1129" t="s">
        <v>758</v>
      </c>
      <c r="F1129" t="s">
        <v>758</v>
      </c>
      <c r="G1129">
        <v>42458</v>
      </c>
      <c r="I1129" t="s">
        <v>1023</v>
      </c>
      <c r="J1129" t="s">
        <v>40</v>
      </c>
      <c r="K1129" t="s">
        <v>146</v>
      </c>
      <c r="L1129" t="s">
        <v>42</v>
      </c>
      <c r="M1129">
        <v>0</v>
      </c>
      <c r="N1129">
        <v>0</v>
      </c>
      <c r="O1129">
        <f t="shared" si="32"/>
        <v>4</v>
      </c>
      <c r="Q1129" t="s">
        <v>55</v>
      </c>
      <c r="S1129" t="s">
        <v>67</v>
      </c>
      <c r="U1129" t="s">
        <v>68</v>
      </c>
      <c r="W1129" t="s">
        <v>146</v>
      </c>
      <c r="AD1129" t="s">
        <v>24</v>
      </c>
      <c r="AE1129" t="s">
        <v>1025</v>
      </c>
      <c r="AF1129" t="s">
        <v>148</v>
      </c>
      <c r="AG1129">
        <v>3.9</v>
      </c>
      <c r="AI1129" t="s">
        <v>42</v>
      </c>
      <c r="AJ1129">
        <v>3.9</v>
      </c>
    </row>
    <row r="1130" spans="1:36" x14ac:dyDescent="0.25">
      <c r="A1130" t="s">
        <v>758</v>
      </c>
      <c r="F1130" t="s">
        <v>758</v>
      </c>
      <c r="G1130">
        <v>42458</v>
      </c>
      <c r="I1130" t="s">
        <v>1023</v>
      </c>
      <c r="J1130" t="s">
        <v>40</v>
      </c>
      <c r="K1130" t="s">
        <v>159</v>
      </c>
      <c r="L1130" t="s">
        <v>42</v>
      </c>
      <c r="M1130">
        <v>0</v>
      </c>
      <c r="N1130">
        <v>0</v>
      </c>
      <c r="O1130">
        <f t="shared" si="32"/>
        <v>14</v>
      </c>
      <c r="Q1130" t="s">
        <v>55</v>
      </c>
      <c r="S1130" t="s">
        <v>67</v>
      </c>
      <c r="U1130" t="s">
        <v>152</v>
      </c>
      <c r="W1130" t="s">
        <v>159</v>
      </c>
      <c r="AD1130" t="s">
        <v>24</v>
      </c>
      <c r="AE1130" t="s">
        <v>1029</v>
      </c>
      <c r="AF1130" t="s">
        <v>161</v>
      </c>
      <c r="AG1130">
        <v>3</v>
      </c>
      <c r="AI1130" t="s">
        <v>42</v>
      </c>
      <c r="AJ1130">
        <v>3</v>
      </c>
    </row>
    <row r="1131" spans="1:36" x14ac:dyDescent="0.25">
      <c r="A1131" t="s">
        <v>758</v>
      </c>
      <c r="F1131" t="s">
        <v>758</v>
      </c>
      <c r="G1131">
        <v>42458</v>
      </c>
      <c r="I1131" t="s">
        <v>1023</v>
      </c>
      <c r="J1131" t="s">
        <v>40</v>
      </c>
      <c r="K1131" t="s">
        <v>163</v>
      </c>
      <c r="L1131" t="s">
        <v>42</v>
      </c>
      <c r="M1131">
        <v>0</v>
      </c>
      <c r="N1131">
        <v>0</v>
      </c>
      <c r="O1131">
        <f t="shared" si="32"/>
        <v>1</v>
      </c>
      <c r="Q1131" t="s">
        <v>55</v>
      </c>
      <c r="S1131" t="s">
        <v>67</v>
      </c>
      <c r="U1131" t="s">
        <v>152</v>
      </c>
      <c r="W1131" t="s">
        <v>163</v>
      </c>
      <c r="AD1131" t="str">
        <f>INDEX(Rank,MATCH(K1131,FinalID,0),1)</f>
        <v>Family</v>
      </c>
      <c r="AE1131" t="s">
        <v>1027</v>
      </c>
      <c r="AF1131" t="s">
        <v>53</v>
      </c>
      <c r="AG1131">
        <v>2.5</v>
      </c>
      <c r="AI1131" t="s">
        <v>42</v>
      </c>
      <c r="AJ1131">
        <v>2.5</v>
      </c>
    </row>
    <row r="1132" spans="1:36" x14ac:dyDescent="0.25">
      <c r="A1132" t="s">
        <v>758</v>
      </c>
      <c r="F1132" t="s">
        <v>758</v>
      </c>
      <c r="G1132">
        <v>42458</v>
      </c>
      <c r="I1132" t="s">
        <v>1023</v>
      </c>
      <c r="J1132" t="s">
        <v>40</v>
      </c>
      <c r="K1132" t="s">
        <v>167</v>
      </c>
      <c r="L1132" t="s">
        <v>42</v>
      </c>
      <c r="M1132">
        <v>0</v>
      </c>
      <c r="N1132">
        <v>0</v>
      </c>
      <c r="O1132">
        <f t="shared" si="32"/>
        <v>11</v>
      </c>
      <c r="Q1132" t="s">
        <v>55</v>
      </c>
      <c r="S1132" t="s">
        <v>67</v>
      </c>
      <c r="U1132" t="s">
        <v>152</v>
      </c>
      <c r="W1132" t="s">
        <v>167</v>
      </c>
      <c r="AD1132" t="str">
        <f>INDEX(Rank,MATCH(K1132,FinalID,0),1)</f>
        <v>Family</v>
      </c>
      <c r="AE1132" t="s">
        <v>1027</v>
      </c>
      <c r="AF1132" t="s">
        <v>169</v>
      </c>
      <c r="AG1132">
        <v>2.4</v>
      </c>
      <c r="AI1132" t="s">
        <v>42</v>
      </c>
      <c r="AJ1132">
        <v>2.4</v>
      </c>
    </row>
    <row r="1133" spans="1:36" x14ac:dyDescent="0.25">
      <c r="A1133" t="s">
        <v>758</v>
      </c>
      <c r="F1133" t="s">
        <v>758</v>
      </c>
      <c r="G1133">
        <v>42458</v>
      </c>
      <c r="I1133" t="s">
        <v>1023</v>
      </c>
      <c r="J1133" t="s">
        <v>40</v>
      </c>
      <c r="K1133" t="s">
        <v>178</v>
      </c>
      <c r="L1133" t="s">
        <v>42</v>
      </c>
      <c r="M1133">
        <v>0</v>
      </c>
      <c r="N1133">
        <v>0</v>
      </c>
      <c r="O1133">
        <f t="shared" si="32"/>
        <v>2</v>
      </c>
      <c r="Q1133" t="s">
        <v>55</v>
      </c>
      <c r="S1133" t="s">
        <v>67</v>
      </c>
      <c r="U1133" t="s">
        <v>72</v>
      </c>
      <c r="W1133" t="s">
        <v>178</v>
      </c>
      <c r="AD1133" t="s">
        <v>24</v>
      </c>
      <c r="AE1133" t="s">
        <v>1028</v>
      </c>
      <c r="AF1133" t="s">
        <v>53</v>
      </c>
      <c r="AG1133">
        <v>2.7</v>
      </c>
      <c r="AI1133" t="s">
        <v>42</v>
      </c>
      <c r="AJ1133">
        <v>2.7</v>
      </c>
    </row>
    <row r="1134" spans="1:36" x14ac:dyDescent="0.25">
      <c r="A1134" t="s">
        <v>758</v>
      </c>
      <c r="F1134" t="s">
        <v>758</v>
      </c>
      <c r="G1134">
        <v>42458</v>
      </c>
      <c r="I1134" t="s">
        <v>1023</v>
      </c>
      <c r="J1134" t="s">
        <v>40</v>
      </c>
      <c r="K1134" t="s">
        <v>221</v>
      </c>
      <c r="L1134" t="s">
        <v>42</v>
      </c>
      <c r="M1134">
        <v>0</v>
      </c>
      <c r="N1134">
        <v>0</v>
      </c>
      <c r="O1134">
        <f t="shared" si="32"/>
        <v>8</v>
      </c>
      <c r="Q1134" t="s">
        <v>55</v>
      </c>
      <c r="S1134" t="s">
        <v>67</v>
      </c>
      <c r="U1134" t="s">
        <v>220</v>
      </c>
      <c r="W1134" t="s">
        <v>221</v>
      </c>
      <c r="AD1134" t="str">
        <f>INDEX(Rank,MATCH(K1134,FinalID,0),1)</f>
        <v>Family</v>
      </c>
      <c r="AE1134" t="s">
        <v>1028</v>
      </c>
      <c r="AF1134" t="s">
        <v>53</v>
      </c>
      <c r="AG1134">
        <v>7.1</v>
      </c>
      <c r="AI1134" t="s">
        <v>42</v>
      </c>
      <c r="AJ1134">
        <v>7.1</v>
      </c>
    </row>
    <row r="1135" spans="1:36" x14ac:dyDescent="0.25">
      <c r="A1135" t="s">
        <v>758</v>
      </c>
      <c r="F1135" t="s">
        <v>758</v>
      </c>
      <c r="G1135">
        <v>42458</v>
      </c>
      <c r="I1135" t="s">
        <v>1023</v>
      </c>
      <c r="J1135" t="s">
        <v>40</v>
      </c>
      <c r="K1135" t="s">
        <v>86</v>
      </c>
      <c r="L1135" t="s">
        <v>42</v>
      </c>
      <c r="M1135">
        <v>0</v>
      </c>
      <c r="N1135">
        <v>0</v>
      </c>
      <c r="O1135">
        <f t="shared" si="32"/>
        <v>16</v>
      </c>
      <c r="Q1135" t="s">
        <v>55</v>
      </c>
      <c r="S1135" t="s">
        <v>67</v>
      </c>
      <c r="U1135" t="s">
        <v>80</v>
      </c>
      <c r="W1135" t="s">
        <v>86</v>
      </c>
      <c r="AD1135" t="s">
        <v>24</v>
      </c>
      <c r="AG1135">
        <v>5.9</v>
      </c>
      <c r="AI1135" t="s">
        <v>42</v>
      </c>
      <c r="AJ1135">
        <v>5.9</v>
      </c>
    </row>
    <row r="1136" spans="1:36" x14ac:dyDescent="0.25">
      <c r="A1136" t="s">
        <v>758</v>
      </c>
      <c r="F1136" t="s">
        <v>758</v>
      </c>
      <c r="G1136">
        <v>42458</v>
      </c>
      <c r="I1136" t="s">
        <v>1023</v>
      </c>
      <c r="J1136" t="s">
        <v>40</v>
      </c>
      <c r="K1136" t="s">
        <v>199</v>
      </c>
      <c r="L1136" t="s">
        <v>42</v>
      </c>
      <c r="M1136">
        <v>0</v>
      </c>
      <c r="N1136">
        <v>0</v>
      </c>
      <c r="O1136">
        <f t="shared" si="32"/>
        <v>6</v>
      </c>
      <c r="Q1136" t="s">
        <v>55</v>
      </c>
      <c r="S1136" t="s">
        <v>67</v>
      </c>
      <c r="U1136" t="s">
        <v>80</v>
      </c>
      <c r="W1136" t="s">
        <v>199</v>
      </c>
      <c r="AD1136" t="str">
        <f>INDEX(Rank,MATCH(K1136,FinalID,0),1)</f>
        <v>Family</v>
      </c>
      <c r="AE1136" t="s">
        <v>1026</v>
      </c>
      <c r="AF1136" t="s">
        <v>53</v>
      </c>
      <c r="AG1136">
        <v>2.4</v>
      </c>
      <c r="AI1136" t="s">
        <v>42</v>
      </c>
      <c r="AJ1136">
        <v>2.4</v>
      </c>
    </row>
    <row r="1137" spans="1:36" x14ac:dyDescent="0.25">
      <c r="A1137" t="s">
        <v>759</v>
      </c>
      <c r="F1137" t="s">
        <v>759</v>
      </c>
      <c r="G1137">
        <v>42444</v>
      </c>
      <c r="I1137" t="s">
        <v>1023</v>
      </c>
      <c r="J1137" t="s">
        <v>40</v>
      </c>
      <c r="K1137" t="s">
        <v>336</v>
      </c>
      <c r="L1137" t="s">
        <v>42</v>
      </c>
      <c r="M1137">
        <v>0</v>
      </c>
      <c r="N1137">
        <v>0</v>
      </c>
      <c r="O1137">
        <f t="shared" si="32"/>
        <v>3</v>
      </c>
      <c r="Q1137" t="s">
        <v>333</v>
      </c>
      <c r="S1137" t="s">
        <v>334</v>
      </c>
      <c r="U1137" t="s">
        <v>335</v>
      </c>
      <c r="W1137" t="s">
        <v>336</v>
      </c>
      <c r="AD1137" t="s">
        <v>24</v>
      </c>
      <c r="AE1137" t="s">
        <v>1027</v>
      </c>
      <c r="AF1137" t="s">
        <v>61</v>
      </c>
      <c r="AG1137">
        <v>9.3000000000000007</v>
      </c>
      <c r="AI1137" t="s">
        <v>42</v>
      </c>
      <c r="AJ1137">
        <v>9.3000000000000007</v>
      </c>
    </row>
    <row r="1138" spans="1:36" x14ac:dyDescent="0.25">
      <c r="A1138" t="s">
        <v>759</v>
      </c>
      <c r="F1138" t="s">
        <v>759</v>
      </c>
      <c r="G1138">
        <v>42444</v>
      </c>
      <c r="I1138" t="s">
        <v>1023</v>
      </c>
      <c r="J1138" t="s">
        <v>40</v>
      </c>
      <c r="K1138" t="s">
        <v>242</v>
      </c>
      <c r="L1138" t="s">
        <v>42</v>
      </c>
      <c r="M1138">
        <v>0</v>
      </c>
      <c r="N1138">
        <v>0</v>
      </c>
      <c r="O1138">
        <f t="shared" si="32"/>
        <v>57</v>
      </c>
      <c r="Q1138" t="s">
        <v>44</v>
      </c>
      <c r="S1138" t="s">
        <v>45</v>
      </c>
      <c r="U1138" t="s">
        <v>243</v>
      </c>
      <c r="W1138" t="s">
        <v>244</v>
      </c>
      <c r="AD1138" t="str">
        <f>INDEX(Rank,MATCH(K1138,FinalID,0),1)</f>
        <v>Family</v>
      </c>
      <c r="AE1138" t="s">
        <v>1025</v>
      </c>
      <c r="AF1138" t="s">
        <v>49</v>
      </c>
      <c r="AG1138">
        <v>6.6</v>
      </c>
      <c r="AI1138" t="s">
        <v>42</v>
      </c>
      <c r="AJ1138">
        <v>6.6</v>
      </c>
    </row>
    <row r="1139" spans="1:36" x14ac:dyDescent="0.25">
      <c r="A1139" t="s">
        <v>759</v>
      </c>
      <c r="F1139" t="s">
        <v>759</v>
      </c>
      <c r="G1139">
        <v>42444</v>
      </c>
      <c r="I1139" t="s">
        <v>1023</v>
      </c>
      <c r="J1139" t="s">
        <v>40</v>
      </c>
      <c r="K1139" t="s">
        <v>50</v>
      </c>
      <c r="L1139" t="s">
        <v>42</v>
      </c>
      <c r="M1139">
        <v>0</v>
      </c>
      <c r="N1139">
        <v>0</v>
      </c>
      <c r="O1139">
        <f t="shared" si="32"/>
        <v>16</v>
      </c>
      <c r="Q1139" t="s">
        <v>44</v>
      </c>
      <c r="S1139" t="s">
        <v>45</v>
      </c>
      <c r="U1139" t="s">
        <v>51</v>
      </c>
      <c r="W1139" t="s">
        <v>52</v>
      </c>
      <c r="AD1139" t="str">
        <f>INDEX(Rank,MATCH(K1139,FinalID,0),1)</f>
        <v>Family</v>
      </c>
      <c r="AE1139" t="s">
        <v>1025</v>
      </c>
      <c r="AF1139" t="s">
        <v>53</v>
      </c>
      <c r="AG1139">
        <v>8.4</v>
      </c>
      <c r="AI1139" t="s">
        <v>42</v>
      </c>
      <c r="AJ1139">
        <v>8.4</v>
      </c>
    </row>
    <row r="1140" spans="1:36" x14ac:dyDescent="0.25">
      <c r="A1140" t="s">
        <v>759</v>
      </c>
      <c r="F1140" t="s">
        <v>759</v>
      </c>
      <c r="G1140">
        <v>42444</v>
      </c>
      <c r="I1140" t="s">
        <v>1023</v>
      </c>
      <c r="J1140" t="s">
        <v>40</v>
      </c>
      <c r="K1140" t="s">
        <v>313</v>
      </c>
      <c r="L1140" t="s">
        <v>42</v>
      </c>
      <c r="M1140">
        <v>0</v>
      </c>
      <c r="N1140">
        <v>0</v>
      </c>
      <c r="O1140">
        <f t="shared" si="32"/>
        <v>1</v>
      </c>
      <c r="Q1140" t="s">
        <v>208</v>
      </c>
      <c r="S1140" t="s">
        <v>209</v>
      </c>
      <c r="U1140" t="s">
        <v>210</v>
      </c>
      <c r="W1140" t="s">
        <v>313</v>
      </c>
      <c r="AD1140" t="s">
        <v>24</v>
      </c>
      <c r="AE1140" t="s">
        <v>1028</v>
      </c>
      <c r="AF1140" t="s">
        <v>213</v>
      </c>
      <c r="AG1140">
        <v>7</v>
      </c>
      <c r="AI1140" t="s">
        <v>42</v>
      </c>
      <c r="AJ1140">
        <v>7</v>
      </c>
    </row>
    <row r="1141" spans="1:36" x14ac:dyDescent="0.25">
      <c r="A1141" t="s">
        <v>759</v>
      </c>
      <c r="F1141" t="s">
        <v>759</v>
      </c>
      <c r="G1141">
        <v>42444</v>
      </c>
      <c r="I1141" t="s">
        <v>1023</v>
      </c>
      <c r="J1141" t="s">
        <v>40</v>
      </c>
      <c r="K1141" t="s">
        <v>346</v>
      </c>
      <c r="L1141" t="s">
        <v>42</v>
      </c>
      <c r="M1141">
        <v>0</v>
      </c>
      <c r="N1141">
        <v>0</v>
      </c>
      <c r="O1141">
        <f t="shared" si="32"/>
        <v>2</v>
      </c>
      <c r="Q1141" t="s">
        <v>208</v>
      </c>
      <c r="S1141" t="s">
        <v>209</v>
      </c>
      <c r="U1141" t="s">
        <v>210</v>
      </c>
      <c r="W1141" t="s">
        <v>346</v>
      </c>
      <c r="AD1141" t="str">
        <f>INDEX(Rank,MATCH(K1141,FinalID,0),1)</f>
        <v>Family</v>
      </c>
      <c r="AE1141" t="s">
        <v>1028</v>
      </c>
      <c r="AF1141" t="s">
        <v>213</v>
      </c>
      <c r="AG1141">
        <v>7.8</v>
      </c>
      <c r="AI1141" t="s">
        <v>42</v>
      </c>
      <c r="AJ1141">
        <v>7.8</v>
      </c>
    </row>
    <row r="1142" spans="1:36" x14ac:dyDescent="0.25">
      <c r="A1142" t="s">
        <v>759</v>
      </c>
      <c r="F1142" t="s">
        <v>759</v>
      </c>
      <c r="G1142">
        <v>42444</v>
      </c>
      <c r="I1142" t="s">
        <v>1023</v>
      </c>
      <c r="J1142" t="s">
        <v>40</v>
      </c>
      <c r="K1142" t="s">
        <v>211</v>
      </c>
      <c r="L1142" t="s">
        <v>42</v>
      </c>
      <c r="M1142">
        <v>0</v>
      </c>
      <c r="N1142">
        <v>0</v>
      </c>
      <c r="O1142">
        <f t="shared" si="32"/>
        <v>12</v>
      </c>
      <c r="Q1142" t="s">
        <v>208</v>
      </c>
      <c r="S1142" t="s">
        <v>209</v>
      </c>
      <c r="U1142" t="s">
        <v>210</v>
      </c>
      <c r="W1142" t="s">
        <v>211</v>
      </c>
      <c r="AD1142" t="s">
        <v>24</v>
      </c>
      <c r="AE1142" t="s">
        <v>1028</v>
      </c>
      <c r="AF1142" t="s">
        <v>213</v>
      </c>
      <c r="AG1142">
        <v>7</v>
      </c>
      <c r="AI1142" t="s">
        <v>42</v>
      </c>
      <c r="AJ1142">
        <v>7</v>
      </c>
    </row>
    <row r="1143" spans="1:36" x14ac:dyDescent="0.25">
      <c r="A1143" t="s">
        <v>759</v>
      </c>
      <c r="F1143" t="s">
        <v>759</v>
      </c>
      <c r="G1143">
        <v>42444</v>
      </c>
      <c r="I1143" t="s">
        <v>1023</v>
      </c>
      <c r="J1143" t="s">
        <v>40</v>
      </c>
      <c r="K1143" t="s">
        <v>457</v>
      </c>
      <c r="L1143" t="s">
        <v>42</v>
      </c>
      <c r="M1143">
        <v>0</v>
      </c>
      <c r="N1143">
        <v>0</v>
      </c>
      <c r="O1143">
        <f t="shared" si="32"/>
        <v>4</v>
      </c>
      <c r="Q1143" t="s">
        <v>208</v>
      </c>
      <c r="S1143" t="s">
        <v>209</v>
      </c>
      <c r="U1143" t="s">
        <v>210</v>
      </c>
      <c r="W1143" t="s">
        <v>457</v>
      </c>
      <c r="AD1143" t="str">
        <f>INDEX(Rank,MATCH(K1143,FinalID,0),1)</f>
        <v>Family</v>
      </c>
      <c r="AE1143" t="s">
        <v>1028</v>
      </c>
      <c r="AF1143" t="s">
        <v>213</v>
      </c>
      <c r="AG1143">
        <v>7.6</v>
      </c>
      <c r="AI1143" t="s">
        <v>42</v>
      </c>
      <c r="AJ1143">
        <v>7.6</v>
      </c>
    </row>
    <row r="1144" spans="1:36" x14ac:dyDescent="0.25">
      <c r="A1144" t="s">
        <v>759</v>
      </c>
      <c r="F1144" t="s">
        <v>759</v>
      </c>
      <c r="G1144">
        <v>42444</v>
      </c>
      <c r="I1144" t="s">
        <v>1023</v>
      </c>
      <c r="J1144" t="s">
        <v>40</v>
      </c>
      <c r="K1144" t="s">
        <v>425</v>
      </c>
      <c r="L1144" t="s">
        <v>42</v>
      </c>
      <c r="M1144">
        <v>0</v>
      </c>
      <c r="N1144">
        <v>0</v>
      </c>
      <c r="O1144">
        <f t="shared" si="32"/>
        <v>3</v>
      </c>
      <c r="Q1144" t="s">
        <v>208</v>
      </c>
      <c r="S1144" t="s">
        <v>394</v>
      </c>
      <c r="U1144" t="s">
        <v>395</v>
      </c>
      <c r="W1144" t="s">
        <v>425</v>
      </c>
      <c r="AD1144" t="s">
        <v>24</v>
      </c>
      <c r="AE1144" t="s">
        <v>1026</v>
      </c>
      <c r="AF1144" t="s">
        <v>49</v>
      </c>
      <c r="AG1144">
        <v>5.7</v>
      </c>
      <c r="AI1144" t="s">
        <v>42</v>
      </c>
      <c r="AJ1144">
        <v>5.7</v>
      </c>
    </row>
    <row r="1145" spans="1:36" x14ac:dyDescent="0.25">
      <c r="A1145" t="s">
        <v>759</v>
      </c>
      <c r="F1145" t="s">
        <v>759</v>
      </c>
      <c r="G1145">
        <v>42444</v>
      </c>
      <c r="I1145" t="s">
        <v>1023</v>
      </c>
      <c r="J1145" t="s">
        <v>40</v>
      </c>
      <c r="K1145" t="s">
        <v>290</v>
      </c>
      <c r="L1145" t="s">
        <v>42</v>
      </c>
      <c r="M1145">
        <v>0</v>
      </c>
      <c r="N1145">
        <v>0</v>
      </c>
      <c r="O1145">
        <f t="shared" si="32"/>
        <v>2</v>
      </c>
      <c r="Q1145" t="s">
        <v>55</v>
      </c>
      <c r="S1145" t="s">
        <v>67</v>
      </c>
      <c r="U1145" t="s">
        <v>57</v>
      </c>
      <c r="W1145" t="s">
        <v>290</v>
      </c>
      <c r="AD1145" t="s">
        <v>24</v>
      </c>
      <c r="AG1145">
        <v>0.4</v>
      </c>
      <c r="AI1145" t="s">
        <v>42</v>
      </c>
      <c r="AJ1145">
        <v>0.4</v>
      </c>
    </row>
    <row r="1146" spans="1:36" x14ac:dyDescent="0.25">
      <c r="A1146" t="s">
        <v>759</v>
      </c>
      <c r="F1146" t="s">
        <v>759</v>
      </c>
      <c r="G1146">
        <v>42444</v>
      </c>
      <c r="I1146" t="s">
        <v>1023</v>
      </c>
      <c r="J1146" t="s">
        <v>40</v>
      </c>
      <c r="K1146" t="s">
        <v>64</v>
      </c>
      <c r="L1146" t="s">
        <v>42</v>
      </c>
      <c r="M1146">
        <v>0</v>
      </c>
      <c r="N1146">
        <v>0</v>
      </c>
      <c r="O1146">
        <f t="shared" si="32"/>
        <v>11</v>
      </c>
      <c r="Q1146" t="s">
        <v>55</v>
      </c>
      <c r="S1146" t="s">
        <v>56</v>
      </c>
      <c r="U1146" t="s">
        <v>63</v>
      </c>
      <c r="W1146" t="s">
        <v>64</v>
      </c>
      <c r="AD1146" t="s">
        <v>24</v>
      </c>
      <c r="AE1146" t="s">
        <v>1025</v>
      </c>
      <c r="AF1146" t="s">
        <v>61</v>
      </c>
      <c r="AG1146">
        <v>2.6</v>
      </c>
      <c r="AI1146" t="s">
        <v>42</v>
      </c>
      <c r="AJ1146">
        <v>2.6</v>
      </c>
    </row>
    <row r="1147" spans="1:36" x14ac:dyDescent="0.25">
      <c r="A1147" t="s">
        <v>759</v>
      </c>
      <c r="F1147" t="s">
        <v>759</v>
      </c>
      <c r="G1147">
        <v>42444</v>
      </c>
      <c r="I1147" t="s">
        <v>1023</v>
      </c>
      <c r="J1147" t="s">
        <v>40</v>
      </c>
      <c r="K1147" t="s">
        <v>767</v>
      </c>
      <c r="L1147" t="s">
        <v>42</v>
      </c>
      <c r="M1147">
        <v>0</v>
      </c>
      <c r="N1147">
        <v>0</v>
      </c>
      <c r="O1147">
        <f t="shared" si="32"/>
        <v>1</v>
      </c>
      <c r="Q1147" t="s">
        <v>55</v>
      </c>
      <c r="S1147" t="s">
        <v>67</v>
      </c>
      <c r="U1147" t="s">
        <v>561</v>
      </c>
      <c r="W1147" t="s">
        <v>767</v>
      </c>
      <c r="AD1147" t="s">
        <v>24</v>
      </c>
      <c r="AE1147" t="s">
        <v>1027</v>
      </c>
      <c r="AF1147" t="s">
        <v>769</v>
      </c>
      <c r="AG1147">
        <v>1</v>
      </c>
      <c r="AI1147" t="s">
        <v>42</v>
      </c>
      <c r="AJ1147">
        <v>1</v>
      </c>
    </row>
    <row r="1148" spans="1:36" x14ac:dyDescent="0.25">
      <c r="A1148" t="s">
        <v>759</v>
      </c>
      <c r="F1148" t="s">
        <v>759</v>
      </c>
      <c r="G1148">
        <v>42444</v>
      </c>
      <c r="I1148" t="s">
        <v>1023</v>
      </c>
      <c r="J1148" t="s">
        <v>40</v>
      </c>
      <c r="K1148" t="s">
        <v>270</v>
      </c>
      <c r="L1148" t="s">
        <v>42</v>
      </c>
      <c r="M1148">
        <v>0</v>
      </c>
      <c r="N1148">
        <v>0</v>
      </c>
      <c r="O1148">
        <f t="shared" si="32"/>
        <v>3</v>
      </c>
      <c r="Q1148" t="s">
        <v>55</v>
      </c>
      <c r="S1148" t="s">
        <v>67</v>
      </c>
      <c r="U1148" t="s">
        <v>72</v>
      </c>
      <c r="W1148" t="s">
        <v>270</v>
      </c>
      <c r="AD1148" t="s">
        <v>24</v>
      </c>
      <c r="AE1148" t="s">
        <v>1029</v>
      </c>
      <c r="AF1148" t="s">
        <v>271</v>
      </c>
      <c r="AG1148">
        <v>3.4</v>
      </c>
      <c r="AI1148" t="s">
        <v>42</v>
      </c>
      <c r="AJ1148">
        <v>3.4</v>
      </c>
    </row>
    <row r="1149" spans="1:36" x14ac:dyDescent="0.25">
      <c r="A1149" t="s">
        <v>759</v>
      </c>
      <c r="F1149" t="s">
        <v>759</v>
      </c>
      <c r="G1149">
        <v>42444</v>
      </c>
      <c r="I1149" t="s">
        <v>1023</v>
      </c>
      <c r="J1149" t="s">
        <v>40</v>
      </c>
      <c r="K1149" t="s">
        <v>437</v>
      </c>
      <c r="L1149" t="s">
        <v>42</v>
      </c>
      <c r="M1149">
        <v>0</v>
      </c>
      <c r="N1149">
        <v>0</v>
      </c>
      <c r="O1149">
        <f t="shared" si="32"/>
        <v>3</v>
      </c>
      <c r="Q1149" t="s">
        <v>55</v>
      </c>
      <c r="S1149" t="s">
        <v>67</v>
      </c>
      <c r="U1149" t="s">
        <v>220</v>
      </c>
      <c r="W1149" t="s">
        <v>437</v>
      </c>
      <c r="AD1149" t="s">
        <v>24</v>
      </c>
      <c r="AE1149" t="s">
        <v>1027</v>
      </c>
      <c r="AF1149" t="s">
        <v>133</v>
      </c>
      <c r="AG1149">
        <v>5</v>
      </c>
      <c r="AI1149" t="s">
        <v>42</v>
      </c>
      <c r="AJ1149">
        <v>5</v>
      </c>
    </row>
    <row r="1150" spans="1:36" x14ac:dyDescent="0.25">
      <c r="A1150" t="s">
        <v>759</v>
      </c>
      <c r="F1150" t="s">
        <v>759</v>
      </c>
      <c r="G1150">
        <v>42444</v>
      </c>
      <c r="I1150" t="s">
        <v>1023</v>
      </c>
      <c r="J1150" t="s">
        <v>40</v>
      </c>
      <c r="K1150" t="s">
        <v>771</v>
      </c>
      <c r="L1150" t="s">
        <v>42</v>
      </c>
      <c r="M1150">
        <v>0</v>
      </c>
      <c r="N1150">
        <v>0</v>
      </c>
      <c r="O1150">
        <f t="shared" si="32"/>
        <v>1</v>
      </c>
      <c r="Q1150" t="s">
        <v>55</v>
      </c>
      <c r="S1150" t="s">
        <v>67</v>
      </c>
      <c r="U1150" t="s">
        <v>220</v>
      </c>
      <c r="W1150" t="s">
        <v>771</v>
      </c>
      <c r="AD1150" t="s">
        <v>24</v>
      </c>
      <c r="AE1150" t="s">
        <v>1029</v>
      </c>
      <c r="AF1150" t="s">
        <v>95</v>
      </c>
      <c r="AG1150">
        <v>8.9</v>
      </c>
      <c r="AI1150" t="s">
        <v>42</v>
      </c>
      <c r="AJ1150">
        <v>8.9</v>
      </c>
    </row>
    <row r="1151" spans="1:36" x14ac:dyDescent="0.25">
      <c r="A1151" t="s">
        <v>759</v>
      </c>
      <c r="F1151" t="s">
        <v>759</v>
      </c>
      <c r="G1151">
        <v>42444</v>
      </c>
      <c r="I1151" t="s">
        <v>1023</v>
      </c>
      <c r="J1151" t="s">
        <v>40</v>
      </c>
      <c r="K1151" t="s">
        <v>78</v>
      </c>
      <c r="L1151" t="s">
        <v>42</v>
      </c>
      <c r="M1151">
        <v>0</v>
      </c>
      <c r="N1151">
        <v>0</v>
      </c>
      <c r="O1151">
        <f t="shared" si="32"/>
        <v>1</v>
      </c>
      <c r="Q1151" t="s">
        <v>55</v>
      </c>
      <c r="S1151" t="s">
        <v>67</v>
      </c>
      <c r="U1151" t="s">
        <v>80</v>
      </c>
      <c r="W1151" t="s">
        <v>81</v>
      </c>
      <c r="AD1151" t="str">
        <f>INDEX(Rank,MATCH(K1151,FinalID,0),1)</f>
        <v>Family</v>
      </c>
      <c r="AE1151" t="s">
        <v>1027</v>
      </c>
      <c r="AF1151" t="s">
        <v>82</v>
      </c>
      <c r="AG1151">
        <v>3.6</v>
      </c>
      <c r="AI1151" t="s">
        <v>42</v>
      </c>
      <c r="AJ1151">
        <v>3.6</v>
      </c>
    </row>
    <row r="1152" spans="1:36" x14ac:dyDescent="0.25">
      <c r="A1152" t="s">
        <v>759</v>
      </c>
      <c r="F1152" t="s">
        <v>759</v>
      </c>
      <c r="G1152">
        <v>42444</v>
      </c>
      <c r="I1152" t="s">
        <v>1023</v>
      </c>
      <c r="J1152" t="s">
        <v>40</v>
      </c>
      <c r="K1152" t="s">
        <v>86</v>
      </c>
      <c r="L1152" t="s">
        <v>42</v>
      </c>
      <c r="M1152">
        <v>0</v>
      </c>
      <c r="N1152">
        <v>0</v>
      </c>
      <c r="O1152">
        <f t="shared" si="32"/>
        <v>18</v>
      </c>
      <c r="Q1152" t="s">
        <v>55</v>
      </c>
      <c r="S1152" t="s">
        <v>67</v>
      </c>
      <c r="U1152" t="s">
        <v>80</v>
      </c>
      <c r="W1152" t="s">
        <v>86</v>
      </c>
      <c r="AD1152" t="s">
        <v>24</v>
      </c>
      <c r="AG1152">
        <v>5.9</v>
      </c>
      <c r="AI1152" t="s">
        <v>42</v>
      </c>
      <c r="AJ1152">
        <v>5.9</v>
      </c>
    </row>
    <row r="1153" spans="1:36" x14ac:dyDescent="0.25">
      <c r="A1153" t="s">
        <v>775</v>
      </c>
      <c r="F1153" t="s">
        <v>775</v>
      </c>
      <c r="G1153">
        <v>42444</v>
      </c>
      <c r="I1153" t="s">
        <v>1023</v>
      </c>
      <c r="J1153" t="s">
        <v>40</v>
      </c>
      <c r="K1153" t="s">
        <v>242</v>
      </c>
      <c r="L1153" t="s">
        <v>42</v>
      </c>
      <c r="M1153">
        <v>0</v>
      </c>
      <c r="N1153">
        <v>0</v>
      </c>
      <c r="O1153">
        <f t="shared" si="32"/>
        <v>4</v>
      </c>
      <c r="Q1153" t="s">
        <v>44</v>
      </c>
      <c r="S1153" t="s">
        <v>45</v>
      </c>
      <c r="U1153" t="s">
        <v>243</v>
      </c>
      <c r="W1153" t="s">
        <v>244</v>
      </c>
      <c r="AD1153" t="str">
        <f>INDEX(Rank,MATCH(K1153,FinalID,0),1)</f>
        <v>Family</v>
      </c>
      <c r="AE1153" t="s">
        <v>1025</v>
      </c>
      <c r="AF1153" t="s">
        <v>49</v>
      </c>
      <c r="AG1153">
        <v>6.6</v>
      </c>
      <c r="AI1153" t="s">
        <v>42</v>
      </c>
      <c r="AJ1153">
        <v>6.6</v>
      </c>
    </row>
    <row r="1154" spans="1:36" x14ac:dyDescent="0.25">
      <c r="A1154" t="s">
        <v>775</v>
      </c>
      <c r="F1154" t="s">
        <v>775</v>
      </c>
      <c r="G1154">
        <v>42444</v>
      </c>
      <c r="I1154" t="s">
        <v>1023</v>
      </c>
      <c r="J1154" t="s">
        <v>40</v>
      </c>
      <c r="K1154" t="s">
        <v>50</v>
      </c>
      <c r="L1154" t="s">
        <v>42</v>
      </c>
      <c r="M1154">
        <v>0</v>
      </c>
      <c r="N1154">
        <v>0</v>
      </c>
      <c r="O1154">
        <f t="shared" ref="O1154:O1217" si="33">SUMIFS(Count,StationID,A1154,SampleID,F1154,CollDate,G1154,ModTaxa,K1154)</f>
        <v>31</v>
      </c>
      <c r="Q1154" t="s">
        <v>44</v>
      </c>
      <c r="S1154" t="s">
        <v>45</v>
      </c>
      <c r="U1154" t="s">
        <v>51</v>
      </c>
      <c r="W1154" t="s">
        <v>52</v>
      </c>
      <c r="AD1154" t="s">
        <v>24</v>
      </c>
      <c r="AE1154" t="s">
        <v>1025</v>
      </c>
      <c r="AF1154" t="s">
        <v>53</v>
      </c>
      <c r="AG1154">
        <v>8.4</v>
      </c>
      <c r="AI1154" t="s">
        <v>42</v>
      </c>
      <c r="AJ1154">
        <v>8.4</v>
      </c>
    </row>
    <row r="1155" spans="1:36" x14ac:dyDescent="0.25">
      <c r="A1155" t="s">
        <v>775</v>
      </c>
      <c r="F1155" t="s">
        <v>775</v>
      </c>
      <c r="G1155">
        <v>42444</v>
      </c>
      <c r="I1155" t="s">
        <v>1023</v>
      </c>
      <c r="J1155" t="s">
        <v>40</v>
      </c>
      <c r="K1155" t="s">
        <v>733</v>
      </c>
      <c r="L1155" t="s">
        <v>42</v>
      </c>
      <c r="M1155">
        <v>0</v>
      </c>
      <c r="N1155">
        <v>0</v>
      </c>
      <c r="O1155">
        <f t="shared" si="33"/>
        <v>1</v>
      </c>
      <c r="Q1155" t="s">
        <v>44</v>
      </c>
      <c r="S1155" t="s">
        <v>370</v>
      </c>
      <c r="U1155" t="s">
        <v>734</v>
      </c>
      <c r="W1155" t="s">
        <v>735</v>
      </c>
      <c r="AD1155" t="str">
        <f>INDEX(Rank,MATCH(K1155,FinalID,0),1)</f>
        <v>Family</v>
      </c>
      <c r="AE1155" t="s">
        <v>1027</v>
      </c>
      <c r="AF1155" t="s">
        <v>61</v>
      </c>
      <c r="AG1155">
        <v>6</v>
      </c>
      <c r="AI1155" t="s">
        <v>42</v>
      </c>
      <c r="AJ1155">
        <v>6</v>
      </c>
    </row>
    <row r="1156" spans="1:36" x14ac:dyDescent="0.25">
      <c r="A1156" t="s">
        <v>775</v>
      </c>
      <c r="F1156" t="s">
        <v>775</v>
      </c>
      <c r="G1156">
        <v>42444</v>
      </c>
      <c r="I1156" t="s">
        <v>1023</v>
      </c>
      <c r="J1156" t="s">
        <v>40</v>
      </c>
      <c r="K1156" t="s">
        <v>425</v>
      </c>
      <c r="L1156" t="s">
        <v>42</v>
      </c>
      <c r="M1156">
        <v>0</v>
      </c>
      <c r="N1156">
        <v>0</v>
      </c>
      <c r="O1156">
        <f t="shared" si="33"/>
        <v>1</v>
      </c>
      <c r="Q1156" t="s">
        <v>208</v>
      </c>
      <c r="S1156" t="s">
        <v>394</v>
      </c>
      <c r="U1156" t="s">
        <v>395</v>
      </c>
      <c r="W1156" t="s">
        <v>425</v>
      </c>
      <c r="AD1156" t="str">
        <f>INDEX(Rank,MATCH(K1156,FinalID,0),1)</f>
        <v>Family</v>
      </c>
      <c r="AE1156" t="s">
        <v>1026</v>
      </c>
      <c r="AF1156" t="s">
        <v>49</v>
      </c>
      <c r="AG1156">
        <v>5.7</v>
      </c>
      <c r="AI1156" t="s">
        <v>42</v>
      </c>
      <c r="AJ1156">
        <v>5.7</v>
      </c>
    </row>
    <row r="1157" spans="1:36" x14ac:dyDescent="0.25">
      <c r="A1157" t="s">
        <v>775</v>
      </c>
      <c r="F1157" t="s">
        <v>775</v>
      </c>
      <c r="G1157">
        <v>42444</v>
      </c>
      <c r="I1157" t="s">
        <v>1023</v>
      </c>
      <c r="J1157" t="s">
        <v>40</v>
      </c>
      <c r="K1157" t="s">
        <v>290</v>
      </c>
      <c r="L1157" t="s">
        <v>42</v>
      </c>
      <c r="M1157">
        <v>0</v>
      </c>
      <c r="N1157">
        <v>0</v>
      </c>
      <c r="O1157">
        <f t="shared" si="33"/>
        <v>5</v>
      </c>
      <c r="Q1157" t="s">
        <v>55</v>
      </c>
      <c r="S1157" t="s">
        <v>67</v>
      </c>
      <c r="U1157" t="s">
        <v>57</v>
      </c>
      <c r="W1157" t="s">
        <v>290</v>
      </c>
      <c r="AD1157" t="s">
        <v>24</v>
      </c>
      <c r="AG1157">
        <v>0.4</v>
      </c>
      <c r="AI1157" t="s">
        <v>42</v>
      </c>
      <c r="AJ1157">
        <v>0.4</v>
      </c>
    </row>
    <row r="1158" spans="1:36" x14ac:dyDescent="0.25">
      <c r="A1158" t="s">
        <v>775</v>
      </c>
      <c r="F1158" t="s">
        <v>775</v>
      </c>
      <c r="G1158">
        <v>42444</v>
      </c>
      <c r="I1158" t="s">
        <v>1023</v>
      </c>
      <c r="J1158" t="s">
        <v>40</v>
      </c>
      <c r="K1158" t="s">
        <v>135</v>
      </c>
      <c r="L1158" t="s">
        <v>42</v>
      </c>
      <c r="M1158">
        <v>0</v>
      </c>
      <c r="N1158">
        <v>0</v>
      </c>
      <c r="O1158">
        <f t="shared" si="33"/>
        <v>1</v>
      </c>
      <c r="Q1158" t="s">
        <v>55</v>
      </c>
      <c r="S1158" t="s">
        <v>67</v>
      </c>
      <c r="U1158" t="s">
        <v>68</v>
      </c>
      <c r="W1158" t="s">
        <v>135</v>
      </c>
      <c r="AD1158" t="str">
        <f>INDEX(Rank,MATCH(K1158,FinalID,0),1)</f>
        <v>Family</v>
      </c>
      <c r="AE1158" t="s">
        <v>1025</v>
      </c>
      <c r="AF1158" t="s">
        <v>136</v>
      </c>
      <c r="AG1158">
        <v>1.7</v>
      </c>
      <c r="AI1158" t="s">
        <v>42</v>
      </c>
      <c r="AJ1158">
        <v>1.7</v>
      </c>
    </row>
    <row r="1159" spans="1:36" x14ac:dyDescent="0.25">
      <c r="A1159" t="s">
        <v>775</v>
      </c>
      <c r="F1159" t="s">
        <v>775</v>
      </c>
      <c r="G1159">
        <v>42444</v>
      </c>
      <c r="I1159" t="s">
        <v>1023</v>
      </c>
      <c r="J1159" t="s">
        <v>40</v>
      </c>
      <c r="K1159" t="s">
        <v>437</v>
      </c>
      <c r="L1159" t="s">
        <v>42</v>
      </c>
      <c r="M1159">
        <v>0</v>
      </c>
      <c r="N1159">
        <v>0</v>
      </c>
      <c r="O1159">
        <f t="shared" si="33"/>
        <v>11</v>
      </c>
      <c r="Q1159" t="s">
        <v>55</v>
      </c>
      <c r="S1159" t="s">
        <v>67</v>
      </c>
      <c r="U1159" t="s">
        <v>220</v>
      </c>
      <c r="W1159" t="s">
        <v>437</v>
      </c>
      <c r="AD1159" t="s">
        <v>24</v>
      </c>
      <c r="AE1159" t="s">
        <v>1027</v>
      </c>
      <c r="AF1159" t="s">
        <v>133</v>
      </c>
      <c r="AG1159">
        <v>5</v>
      </c>
      <c r="AI1159" t="s">
        <v>42</v>
      </c>
      <c r="AJ1159">
        <v>5</v>
      </c>
    </row>
    <row r="1160" spans="1:36" x14ac:dyDescent="0.25">
      <c r="A1160" t="s">
        <v>775</v>
      </c>
      <c r="F1160" t="s">
        <v>775</v>
      </c>
      <c r="G1160">
        <v>42444</v>
      </c>
      <c r="I1160" t="s">
        <v>1023</v>
      </c>
      <c r="J1160" t="s">
        <v>40</v>
      </c>
      <c r="K1160" t="s">
        <v>86</v>
      </c>
      <c r="L1160" t="s">
        <v>42</v>
      </c>
      <c r="M1160">
        <v>0</v>
      </c>
      <c r="N1160">
        <v>0</v>
      </c>
      <c r="O1160">
        <f t="shared" si="33"/>
        <v>79</v>
      </c>
      <c r="Q1160" t="s">
        <v>55</v>
      </c>
      <c r="S1160" t="s">
        <v>67</v>
      </c>
      <c r="U1160" t="s">
        <v>80</v>
      </c>
      <c r="W1160" t="s">
        <v>86</v>
      </c>
      <c r="AD1160" t="s">
        <v>24</v>
      </c>
      <c r="AG1160">
        <v>5.9</v>
      </c>
      <c r="AI1160" t="s">
        <v>42</v>
      </c>
      <c r="AJ1160">
        <v>5.9</v>
      </c>
    </row>
    <row r="1161" spans="1:36" x14ac:dyDescent="0.25">
      <c r="A1161" t="s">
        <v>775</v>
      </c>
      <c r="F1161" t="s">
        <v>775</v>
      </c>
      <c r="G1161">
        <v>42444</v>
      </c>
      <c r="I1161" t="s">
        <v>1023</v>
      </c>
      <c r="J1161" t="s">
        <v>40</v>
      </c>
      <c r="K1161" t="s">
        <v>199</v>
      </c>
      <c r="L1161" t="s">
        <v>42</v>
      </c>
      <c r="M1161">
        <v>0</v>
      </c>
      <c r="N1161">
        <v>0</v>
      </c>
      <c r="O1161">
        <f t="shared" si="33"/>
        <v>1</v>
      </c>
      <c r="Q1161" t="s">
        <v>55</v>
      </c>
      <c r="S1161" t="s">
        <v>67</v>
      </c>
      <c r="U1161" t="s">
        <v>80</v>
      </c>
      <c r="W1161" t="s">
        <v>199</v>
      </c>
      <c r="AD1161" t="str">
        <f>INDEX(Rank,MATCH(K1161,FinalID,0),1)</f>
        <v>Family</v>
      </c>
      <c r="AE1161" t="s">
        <v>1026</v>
      </c>
      <c r="AF1161" t="s">
        <v>53</v>
      </c>
      <c r="AG1161">
        <v>2.4</v>
      </c>
      <c r="AI1161" t="s">
        <v>42</v>
      </c>
      <c r="AJ1161">
        <v>2.4</v>
      </c>
    </row>
    <row r="1162" spans="1:36" x14ac:dyDescent="0.25">
      <c r="A1162" t="s">
        <v>778</v>
      </c>
      <c r="F1162" t="s">
        <v>778</v>
      </c>
      <c r="G1162">
        <v>42478</v>
      </c>
      <c r="I1162" t="s">
        <v>1023</v>
      </c>
      <c r="J1162" t="s">
        <v>40</v>
      </c>
      <c r="K1162" t="s">
        <v>41</v>
      </c>
      <c r="L1162" t="s">
        <v>42</v>
      </c>
      <c r="M1162">
        <v>0</v>
      </c>
      <c r="N1162">
        <v>0</v>
      </c>
      <c r="O1162">
        <f t="shared" si="33"/>
        <v>1</v>
      </c>
      <c r="Q1162" t="s">
        <v>44</v>
      </c>
      <c r="S1162" t="s">
        <v>45</v>
      </c>
      <c r="U1162" t="s">
        <v>46</v>
      </c>
      <c r="W1162" t="s">
        <v>47</v>
      </c>
      <c r="AD1162" t="s">
        <v>24</v>
      </c>
      <c r="AE1162" t="s">
        <v>1025</v>
      </c>
      <c r="AF1162" t="s">
        <v>49</v>
      </c>
      <c r="AG1162">
        <v>8.5</v>
      </c>
      <c r="AI1162" t="s">
        <v>42</v>
      </c>
      <c r="AJ1162">
        <v>8.5</v>
      </c>
    </row>
    <row r="1163" spans="1:36" x14ac:dyDescent="0.25">
      <c r="A1163" t="s">
        <v>778</v>
      </c>
      <c r="F1163" t="s">
        <v>778</v>
      </c>
      <c r="G1163">
        <v>42478</v>
      </c>
      <c r="I1163" t="s">
        <v>1023</v>
      </c>
      <c r="J1163" t="s">
        <v>40</v>
      </c>
      <c r="K1163" t="s">
        <v>211</v>
      </c>
      <c r="L1163" t="s">
        <v>42</v>
      </c>
      <c r="M1163">
        <v>0</v>
      </c>
      <c r="N1163">
        <v>0</v>
      </c>
      <c r="O1163">
        <f t="shared" si="33"/>
        <v>1</v>
      </c>
      <c r="Q1163" t="s">
        <v>208</v>
      </c>
      <c r="S1163" t="s">
        <v>209</v>
      </c>
      <c r="U1163" t="s">
        <v>210</v>
      </c>
      <c r="W1163" t="s">
        <v>211</v>
      </c>
      <c r="AD1163" t="s">
        <v>24</v>
      </c>
      <c r="AE1163" t="s">
        <v>1028</v>
      </c>
      <c r="AF1163" t="s">
        <v>213</v>
      </c>
      <c r="AG1163">
        <v>7</v>
      </c>
      <c r="AI1163" t="s">
        <v>42</v>
      </c>
      <c r="AJ1163">
        <v>7</v>
      </c>
    </row>
    <row r="1164" spans="1:36" x14ac:dyDescent="0.25">
      <c r="A1164" t="s">
        <v>778</v>
      </c>
      <c r="F1164" t="s">
        <v>778</v>
      </c>
      <c r="G1164">
        <v>42478</v>
      </c>
      <c r="I1164" t="s">
        <v>1023</v>
      </c>
      <c r="J1164" t="s">
        <v>40</v>
      </c>
      <c r="K1164" t="s">
        <v>425</v>
      </c>
      <c r="L1164" t="s">
        <v>42</v>
      </c>
      <c r="M1164">
        <v>0</v>
      </c>
      <c r="N1164">
        <v>0</v>
      </c>
      <c r="O1164">
        <f t="shared" si="33"/>
        <v>1</v>
      </c>
      <c r="Q1164" t="s">
        <v>208</v>
      </c>
      <c r="S1164" t="s">
        <v>394</v>
      </c>
      <c r="U1164" t="s">
        <v>395</v>
      </c>
      <c r="W1164" t="s">
        <v>425</v>
      </c>
      <c r="AD1164" t="str">
        <f>INDEX(Rank,MATCH(K1164,FinalID,0),1)</f>
        <v>Family</v>
      </c>
      <c r="AE1164" t="s">
        <v>1026</v>
      </c>
      <c r="AF1164" t="s">
        <v>49</v>
      </c>
      <c r="AG1164">
        <v>5.7</v>
      </c>
      <c r="AI1164" t="s">
        <v>42</v>
      </c>
      <c r="AJ1164">
        <v>5.7</v>
      </c>
    </row>
    <row r="1165" spans="1:36" x14ac:dyDescent="0.25">
      <c r="A1165" t="s">
        <v>778</v>
      </c>
      <c r="F1165" t="s">
        <v>778</v>
      </c>
      <c r="G1165">
        <v>42478</v>
      </c>
      <c r="I1165" t="s">
        <v>1023</v>
      </c>
      <c r="J1165" t="s">
        <v>40</v>
      </c>
      <c r="K1165" t="s">
        <v>290</v>
      </c>
      <c r="L1165" t="s">
        <v>42</v>
      </c>
      <c r="M1165">
        <v>0</v>
      </c>
      <c r="N1165">
        <v>0</v>
      </c>
      <c r="O1165">
        <f t="shared" si="33"/>
        <v>38</v>
      </c>
      <c r="Q1165" t="s">
        <v>55</v>
      </c>
      <c r="S1165" t="s">
        <v>67</v>
      </c>
      <c r="U1165" t="s">
        <v>57</v>
      </c>
      <c r="W1165" t="s">
        <v>290</v>
      </c>
      <c r="AD1165" t="s">
        <v>24</v>
      </c>
      <c r="AG1165">
        <v>0.4</v>
      </c>
      <c r="AI1165" t="s">
        <v>42</v>
      </c>
      <c r="AJ1165">
        <v>0.4</v>
      </c>
    </row>
    <row r="1166" spans="1:36" x14ac:dyDescent="0.25">
      <c r="A1166" t="s">
        <v>778</v>
      </c>
      <c r="F1166" t="s">
        <v>778</v>
      </c>
      <c r="G1166">
        <v>42478</v>
      </c>
      <c r="I1166" t="s">
        <v>1023</v>
      </c>
      <c r="J1166" t="s">
        <v>40</v>
      </c>
      <c r="K1166" t="s">
        <v>64</v>
      </c>
      <c r="L1166" t="s">
        <v>42</v>
      </c>
      <c r="M1166">
        <v>0</v>
      </c>
      <c r="N1166">
        <v>0</v>
      </c>
      <c r="O1166">
        <f t="shared" si="33"/>
        <v>64</v>
      </c>
      <c r="Q1166" t="s">
        <v>55</v>
      </c>
      <c r="S1166" t="s">
        <v>56</v>
      </c>
      <c r="U1166" t="s">
        <v>63</v>
      </c>
      <c r="W1166" t="s">
        <v>64</v>
      </c>
      <c r="AD1166" t="s">
        <v>24</v>
      </c>
      <c r="AE1166" t="s">
        <v>1025</v>
      </c>
      <c r="AF1166" t="s">
        <v>61</v>
      </c>
      <c r="AG1166">
        <v>2.6</v>
      </c>
      <c r="AI1166" t="s">
        <v>42</v>
      </c>
      <c r="AJ1166">
        <v>2.6</v>
      </c>
    </row>
    <row r="1167" spans="1:36" x14ac:dyDescent="0.25">
      <c r="A1167" t="s">
        <v>778</v>
      </c>
      <c r="F1167" t="s">
        <v>778</v>
      </c>
      <c r="G1167">
        <v>42478</v>
      </c>
      <c r="I1167" t="s">
        <v>1023</v>
      </c>
      <c r="J1167" t="s">
        <v>40</v>
      </c>
      <c r="K1167" t="s">
        <v>270</v>
      </c>
      <c r="L1167" t="s">
        <v>42</v>
      </c>
      <c r="M1167">
        <v>0</v>
      </c>
      <c r="N1167">
        <v>0</v>
      </c>
      <c r="O1167">
        <f t="shared" si="33"/>
        <v>1</v>
      </c>
      <c r="Q1167" t="s">
        <v>55</v>
      </c>
      <c r="S1167" t="s">
        <v>67</v>
      </c>
      <c r="U1167" t="s">
        <v>72</v>
      </c>
      <c r="W1167" t="s">
        <v>270</v>
      </c>
      <c r="AD1167" t="s">
        <v>24</v>
      </c>
      <c r="AE1167" t="s">
        <v>1029</v>
      </c>
      <c r="AF1167" t="s">
        <v>271</v>
      </c>
      <c r="AG1167">
        <v>3.4</v>
      </c>
      <c r="AI1167" t="s">
        <v>42</v>
      </c>
      <c r="AJ1167">
        <v>3.4</v>
      </c>
    </row>
    <row r="1168" spans="1:36" x14ac:dyDescent="0.25">
      <c r="A1168" t="s">
        <v>778</v>
      </c>
      <c r="F1168" t="s">
        <v>778</v>
      </c>
      <c r="G1168">
        <v>42478</v>
      </c>
      <c r="I1168" t="s">
        <v>1023</v>
      </c>
      <c r="J1168" t="s">
        <v>40</v>
      </c>
      <c r="K1168" t="s">
        <v>437</v>
      </c>
      <c r="L1168" t="s">
        <v>42</v>
      </c>
      <c r="M1168">
        <v>0</v>
      </c>
      <c r="N1168">
        <v>0</v>
      </c>
      <c r="O1168">
        <f t="shared" si="33"/>
        <v>4</v>
      </c>
      <c r="Q1168" t="s">
        <v>55</v>
      </c>
      <c r="S1168" t="s">
        <v>67</v>
      </c>
      <c r="U1168" t="s">
        <v>220</v>
      </c>
      <c r="W1168" t="s">
        <v>437</v>
      </c>
      <c r="AD1168" t="s">
        <v>24</v>
      </c>
      <c r="AE1168" t="s">
        <v>1027</v>
      </c>
      <c r="AF1168" t="s">
        <v>133</v>
      </c>
      <c r="AG1168">
        <v>5</v>
      </c>
      <c r="AI1168" t="s">
        <v>42</v>
      </c>
      <c r="AJ1168">
        <v>5</v>
      </c>
    </row>
    <row r="1169" spans="1:36" x14ac:dyDescent="0.25">
      <c r="A1169" t="s">
        <v>778</v>
      </c>
      <c r="F1169" t="s">
        <v>778</v>
      </c>
      <c r="G1169">
        <v>42478</v>
      </c>
      <c r="I1169" t="s">
        <v>1023</v>
      </c>
      <c r="J1169" t="s">
        <v>40</v>
      </c>
      <c r="K1169" t="s">
        <v>86</v>
      </c>
      <c r="L1169" t="s">
        <v>42</v>
      </c>
      <c r="M1169">
        <v>0</v>
      </c>
      <c r="N1169">
        <v>0</v>
      </c>
      <c r="O1169">
        <f t="shared" si="33"/>
        <v>22</v>
      </c>
      <c r="Q1169" t="s">
        <v>55</v>
      </c>
      <c r="S1169" t="s">
        <v>67</v>
      </c>
      <c r="U1169" t="s">
        <v>80</v>
      </c>
      <c r="W1169" t="s">
        <v>86</v>
      </c>
      <c r="AD1169" t="s">
        <v>24</v>
      </c>
      <c r="AG1169">
        <v>5.9</v>
      </c>
      <c r="AI1169" t="s">
        <v>42</v>
      </c>
      <c r="AJ1169">
        <v>5.9</v>
      </c>
    </row>
    <row r="1170" spans="1:36" x14ac:dyDescent="0.25">
      <c r="A1170" t="s">
        <v>778</v>
      </c>
      <c r="F1170" t="s">
        <v>778</v>
      </c>
      <c r="G1170">
        <v>42478</v>
      </c>
      <c r="I1170" t="s">
        <v>1023</v>
      </c>
      <c r="J1170" t="s">
        <v>40</v>
      </c>
      <c r="K1170" t="s">
        <v>199</v>
      </c>
      <c r="L1170" t="s">
        <v>42</v>
      </c>
      <c r="M1170">
        <v>0</v>
      </c>
      <c r="N1170">
        <v>0</v>
      </c>
      <c r="O1170">
        <f t="shared" si="33"/>
        <v>1</v>
      </c>
      <c r="Q1170" t="s">
        <v>55</v>
      </c>
      <c r="S1170" t="s">
        <v>67</v>
      </c>
      <c r="U1170" t="s">
        <v>80</v>
      </c>
      <c r="W1170" t="s">
        <v>199</v>
      </c>
      <c r="AD1170" t="str">
        <f>INDEX(Rank,MATCH(K1170,FinalID,0),1)</f>
        <v>Family</v>
      </c>
      <c r="AE1170" t="s">
        <v>1026</v>
      </c>
      <c r="AF1170" t="s">
        <v>53</v>
      </c>
      <c r="AG1170">
        <v>2.4</v>
      </c>
      <c r="AI1170" t="s">
        <v>42</v>
      </c>
      <c r="AJ1170">
        <v>2.4</v>
      </c>
    </row>
    <row r="1171" spans="1:36" x14ac:dyDescent="0.25">
      <c r="A1171" t="s">
        <v>779</v>
      </c>
      <c r="F1171" t="s">
        <v>779</v>
      </c>
      <c r="G1171">
        <v>42444</v>
      </c>
      <c r="I1171" t="s">
        <v>1023</v>
      </c>
      <c r="J1171" t="s">
        <v>40</v>
      </c>
      <c r="K1171" t="s">
        <v>242</v>
      </c>
      <c r="L1171" t="s">
        <v>42</v>
      </c>
      <c r="M1171">
        <v>0</v>
      </c>
      <c r="N1171">
        <v>0</v>
      </c>
      <c r="O1171">
        <f t="shared" si="33"/>
        <v>32</v>
      </c>
      <c r="Q1171" t="s">
        <v>44</v>
      </c>
      <c r="S1171" t="s">
        <v>45</v>
      </c>
      <c r="U1171" t="s">
        <v>243</v>
      </c>
      <c r="W1171" t="s">
        <v>244</v>
      </c>
      <c r="AD1171" t="s">
        <v>24</v>
      </c>
      <c r="AE1171" t="s">
        <v>1025</v>
      </c>
      <c r="AF1171" t="s">
        <v>49</v>
      </c>
      <c r="AG1171">
        <v>6.6</v>
      </c>
      <c r="AI1171" t="s">
        <v>42</v>
      </c>
      <c r="AJ1171">
        <v>6.6</v>
      </c>
    </row>
    <row r="1172" spans="1:36" x14ac:dyDescent="0.25">
      <c r="A1172" t="s">
        <v>779</v>
      </c>
      <c r="F1172" t="s">
        <v>779</v>
      </c>
      <c r="G1172">
        <v>42444</v>
      </c>
      <c r="I1172" t="s">
        <v>1023</v>
      </c>
      <c r="J1172" t="s">
        <v>40</v>
      </c>
      <c r="K1172" t="s">
        <v>50</v>
      </c>
      <c r="L1172" t="s">
        <v>42</v>
      </c>
      <c r="M1172">
        <v>0</v>
      </c>
      <c r="N1172">
        <v>0</v>
      </c>
      <c r="O1172">
        <f t="shared" si="33"/>
        <v>8</v>
      </c>
      <c r="Q1172" t="s">
        <v>44</v>
      </c>
      <c r="S1172" t="s">
        <v>45</v>
      </c>
      <c r="U1172" t="s">
        <v>51</v>
      </c>
      <c r="W1172" t="s">
        <v>52</v>
      </c>
      <c r="AD1172" t="str">
        <f>INDEX(Rank,MATCH(K1172,FinalID,0),1)</f>
        <v>Family</v>
      </c>
      <c r="AE1172" t="s">
        <v>1025</v>
      </c>
      <c r="AF1172" t="s">
        <v>53</v>
      </c>
      <c r="AG1172">
        <v>8.4</v>
      </c>
      <c r="AI1172" t="s">
        <v>42</v>
      </c>
      <c r="AJ1172">
        <v>8.4</v>
      </c>
    </row>
    <row r="1173" spans="1:36" x14ac:dyDescent="0.25">
      <c r="A1173" t="s">
        <v>779</v>
      </c>
      <c r="F1173" t="s">
        <v>779</v>
      </c>
      <c r="G1173">
        <v>42444</v>
      </c>
      <c r="I1173" t="s">
        <v>1023</v>
      </c>
      <c r="J1173" t="s">
        <v>40</v>
      </c>
      <c r="K1173" t="s">
        <v>346</v>
      </c>
      <c r="L1173" t="s">
        <v>42</v>
      </c>
      <c r="M1173">
        <v>0</v>
      </c>
      <c r="N1173">
        <v>0</v>
      </c>
      <c r="O1173">
        <f t="shared" si="33"/>
        <v>1</v>
      </c>
      <c r="Q1173" t="s">
        <v>208</v>
      </c>
      <c r="S1173" t="s">
        <v>209</v>
      </c>
      <c r="U1173" t="s">
        <v>210</v>
      </c>
      <c r="W1173" t="s">
        <v>346</v>
      </c>
      <c r="AD1173" t="str">
        <f>INDEX(Rank,MATCH(K1173,FinalID,0),1)</f>
        <v>Family</v>
      </c>
      <c r="AE1173" t="s">
        <v>1028</v>
      </c>
      <c r="AF1173" t="s">
        <v>213</v>
      </c>
      <c r="AG1173">
        <v>7.8</v>
      </c>
      <c r="AI1173" t="s">
        <v>42</v>
      </c>
      <c r="AJ1173">
        <v>7.8</v>
      </c>
    </row>
    <row r="1174" spans="1:36" x14ac:dyDescent="0.25">
      <c r="A1174" t="s">
        <v>779</v>
      </c>
      <c r="F1174" t="s">
        <v>779</v>
      </c>
      <c r="G1174">
        <v>42444</v>
      </c>
      <c r="I1174" t="s">
        <v>1023</v>
      </c>
      <c r="J1174" t="s">
        <v>40</v>
      </c>
      <c r="K1174" t="s">
        <v>211</v>
      </c>
      <c r="L1174" t="s">
        <v>42</v>
      </c>
      <c r="M1174">
        <v>0</v>
      </c>
      <c r="N1174">
        <v>0</v>
      </c>
      <c r="O1174">
        <f t="shared" si="33"/>
        <v>29</v>
      </c>
      <c r="Q1174" t="s">
        <v>208</v>
      </c>
      <c r="S1174" t="s">
        <v>209</v>
      </c>
      <c r="U1174" t="s">
        <v>210</v>
      </c>
      <c r="W1174" t="s">
        <v>211</v>
      </c>
      <c r="AD1174" t="s">
        <v>24</v>
      </c>
      <c r="AE1174" t="s">
        <v>1028</v>
      </c>
      <c r="AF1174" t="s">
        <v>213</v>
      </c>
      <c r="AG1174">
        <v>7</v>
      </c>
      <c r="AI1174" t="s">
        <v>42</v>
      </c>
      <c r="AJ1174">
        <v>7</v>
      </c>
    </row>
    <row r="1175" spans="1:36" x14ac:dyDescent="0.25">
      <c r="A1175" t="s">
        <v>779</v>
      </c>
      <c r="F1175" t="s">
        <v>779</v>
      </c>
      <c r="G1175">
        <v>42444</v>
      </c>
      <c r="I1175" t="s">
        <v>1023</v>
      </c>
      <c r="J1175" t="s">
        <v>40</v>
      </c>
      <c r="K1175" t="s">
        <v>457</v>
      </c>
      <c r="L1175" t="s">
        <v>42</v>
      </c>
      <c r="M1175">
        <v>0</v>
      </c>
      <c r="N1175">
        <v>0</v>
      </c>
      <c r="O1175">
        <f t="shared" si="33"/>
        <v>1</v>
      </c>
      <c r="Q1175" t="s">
        <v>208</v>
      </c>
      <c r="S1175" t="s">
        <v>209</v>
      </c>
      <c r="U1175" t="s">
        <v>210</v>
      </c>
      <c r="W1175" t="s">
        <v>457</v>
      </c>
      <c r="AD1175" t="str">
        <f>INDEX(Rank,MATCH(K1175,FinalID,0),1)</f>
        <v>Family</v>
      </c>
      <c r="AE1175" t="s">
        <v>1028</v>
      </c>
      <c r="AF1175" t="s">
        <v>213</v>
      </c>
      <c r="AG1175">
        <v>7.6</v>
      </c>
      <c r="AI1175" t="s">
        <v>42</v>
      </c>
      <c r="AJ1175">
        <v>7.6</v>
      </c>
    </row>
    <row r="1176" spans="1:36" x14ac:dyDescent="0.25">
      <c r="A1176" t="s">
        <v>779</v>
      </c>
      <c r="F1176" t="s">
        <v>779</v>
      </c>
      <c r="G1176">
        <v>42444</v>
      </c>
      <c r="I1176" t="s">
        <v>1023</v>
      </c>
      <c r="J1176" t="s">
        <v>40</v>
      </c>
      <c r="K1176" t="s">
        <v>425</v>
      </c>
      <c r="L1176" t="s">
        <v>42</v>
      </c>
      <c r="M1176">
        <v>0</v>
      </c>
      <c r="N1176">
        <v>0</v>
      </c>
      <c r="O1176">
        <f t="shared" si="33"/>
        <v>1</v>
      </c>
      <c r="Q1176" t="s">
        <v>208</v>
      </c>
      <c r="S1176" t="s">
        <v>394</v>
      </c>
      <c r="U1176" t="s">
        <v>395</v>
      </c>
      <c r="W1176" t="s">
        <v>425</v>
      </c>
      <c r="AD1176" t="s">
        <v>24</v>
      </c>
      <c r="AE1176" t="s">
        <v>1026</v>
      </c>
      <c r="AF1176" t="s">
        <v>49</v>
      </c>
      <c r="AG1176">
        <v>5.7</v>
      </c>
      <c r="AI1176" t="s">
        <v>42</v>
      </c>
      <c r="AJ1176">
        <v>5.7</v>
      </c>
    </row>
    <row r="1177" spans="1:36" x14ac:dyDescent="0.25">
      <c r="A1177" t="s">
        <v>779</v>
      </c>
      <c r="F1177" t="s">
        <v>779</v>
      </c>
      <c r="G1177">
        <v>42444</v>
      </c>
      <c r="I1177" t="s">
        <v>1023</v>
      </c>
      <c r="J1177" t="s">
        <v>40</v>
      </c>
      <c r="K1177" t="s">
        <v>290</v>
      </c>
      <c r="L1177" t="s">
        <v>42</v>
      </c>
      <c r="M1177">
        <v>0</v>
      </c>
      <c r="N1177">
        <v>0</v>
      </c>
      <c r="O1177">
        <f t="shared" si="33"/>
        <v>3</v>
      </c>
      <c r="Q1177" t="s">
        <v>55</v>
      </c>
      <c r="S1177" t="s">
        <v>67</v>
      </c>
      <c r="U1177" t="s">
        <v>57</v>
      </c>
      <c r="W1177" t="s">
        <v>290</v>
      </c>
      <c r="AD1177" t="s">
        <v>24</v>
      </c>
      <c r="AG1177">
        <v>0.4</v>
      </c>
      <c r="AI1177" t="s">
        <v>42</v>
      </c>
      <c r="AJ1177">
        <v>0.4</v>
      </c>
    </row>
    <row r="1178" spans="1:36" x14ac:dyDescent="0.25">
      <c r="A1178" t="s">
        <v>779</v>
      </c>
      <c r="F1178" t="s">
        <v>779</v>
      </c>
      <c r="G1178">
        <v>42444</v>
      </c>
      <c r="I1178" t="s">
        <v>1023</v>
      </c>
      <c r="J1178" t="s">
        <v>40</v>
      </c>
      <c r="K1178" t="s">
        <v>64</v>
      </c>
      <c r="L1178" t="s">
        <v>42</v>
      </c>
      <c r="M1178">
        <v>0</v>
      </c>
      <c r="N1178">
        <v>0</v>
      </c>
      <c r="O1178">
        <f t="shared" si="33"/>
        <v>18</v>
      </c>
      <c r="Q1178" t="s">
        <v>55</v>
      </c>
      <c r="S1178" t="s">
        <v>56</v>
      </c>
      <c r="U1178" t="s">
        <v>63</v>
      </c>
      <c r="W1178" t="s">
        <v>64</v>
      </c>
      <c r="AD1178" t="s">
        <v>24</v>
      </c>
      <c r="AE1178" t="s">
        <v>1025</v>
      </c>
      <c r="AF1178" t="s">
        <v>61</v>
      </c>
      <c r="AG1178">
        <v>2.6</v>
      </c>
      <c r="AI1178" t="s">
        <v>42</v>
      </c>
      <c r="AJ1178">
        <v>2.6</v>
      </c>
    </row>
    <row r="1179" spans="1:36" x14ac:dyDescent="0.25">
      <c r="A1179" t="s">
        <v>779</v>
      </c>
      <c r="F1179" t="s">
        <v>779</v>
      </c>
      <c r="G1179">
        <v>42444</v>
      </c>
      <c r="I1179" t="s">
        <v>1023</v>
      </c>
      <c r="J1179" t="s">
        <v>40</v>
      </c>
      <c r="K1179" t="s">
        <v>767</v>
      </c>
      <c r="L1179" t="s">
        <v>42</v>
      </c>
      <c r="M1179">
        <v>0</v>
      </c>
      <c r="N1179">
        <v>0</v>
      </c>
      <c r="O1179">
        <f t="shared" si="33"/>
        <v>2</v>
      </c>
      <c r="Q1179" t="s">
        <v>55</v>
      </c>
      <c r="S1179" t="s">
        <v>67</v>
      </c>
      <c r="U1179" t="s">
        <v>561</v>
      </c>
      <c r="W1179" t="s">
        <v>767</v>
      </c>
      <c r="AD1179" t="s">
        <v>24</v>
      </c>
      <c r="AE1179" t="s">
        <v>1027</v>
      </c>
      <c r="AF1179" t="s">
        <v>769</v>
      </c>
      <c r="AG1179">
        <v>1</v>
      </c>
      <c r="AI1179" t="s">
        <v>42</v>
      </c>
      <c r="AJ1179">
        <v>1</v>
      </c>
    </row>
    <row r="1180" spans="1:36" x14ac:dyDescent="0.25">
      <c r="A1180" t="s">
        <v>779</v>
      </c>
      <c r="F1180" t="s">
        <v>779</v>
      </c>
      <c r="G1180">
        <v>42444</v>
      </c>
      <c r="I1180" t="s">
        <v>1023</v>
      </c>
      <c r="J1180" t="s">
        <v>40</v>
      </c>
      <c r="K1180" t="s">
        <v>270</v>
      </c>
      <c r="L1180" t="s">
        <v>42</v>
      </c>
      <c r="M1180">
        <v>0</v>
      </c>
      <c r="N1180">
        <v>0</v>
      </c>
      <c r="O1180">
        <f t="shared" si="33"/>
        <v>2</v>
      </c>
      <c r="Q1180" t="s">
        <v>55</v>
      </c>
      <c r="S1180" t="s">
        <v>67</v>
      </c>
      <c r="U1180" t="s">
        <v>72</v>
      </c>
      <c r="W1180" t="s">
        <v>270</v>
      </c>
      <c r="AD1180" t="s">
        <v>24</v>
      </c>
      <c r="AE1180" t="s">
        <v>1029</v>
      </c>
      <c r="AF1180" t="s">
        <v>271</v>
      </c>
      <c r="AG1180">
        <v>3.4</v>
      </c>
      <c r="AI1180" t="s">
        <v>42</v>
      </c>
      <c r="AJ1180">
        <v>3.4</v>
      </c>
    </row>
    <row r="1181" spans="1:36" x14ac:dyDescent="0.25">
      <c r="A1181" t="s">
        <v>779</v>
      </c>
      <c r="F1181" t="s">
        <v>779</v>
      </c>
      <c r="G1181">
        <v>42444</v>
      </c>
      <c r="I1181" t="s">
        <v>1023</v>
      </c>
      <c r="J1181" t="s">
        <v>40</v>
      </c>
      <c r="K1181" t="s">
        <v>437</v>
      </c>
      <c r="L1181" t="s">
        <v>42</v>
      </c>
      <c r="M1181">
        <v>0</v>
      </c>
      <c r="N1181">
        <v>0</v>
      </c>
      <c r="O1181">
        <f t="shared" si="33"/>
        <v>2</v>
      </c>
      <c r="Q1181" t="s">
        <v>55</v>
      </c>
      <c r="S1181" t="s">
        <v>67</v>
      </c>
      <c r="U1181" t="s">
        <v>220</v>
      </c>
      <c r="W1181" t="s">
        <v>437</v>
      </c>
      <c r="AD1181" t="s">
        <v>24</v>
      </c>
      <c r="AE1181" t="s">
        <v>1027</v>
      </c>
      <c r="AF1181" t="s">
        <v>133</v>
      </c>
      <c r="AG1181">
        <v>5</v>
      </c>
      <c r="AI1181" t="s">
        <v>42</v>
      </c>
      <c r="AJ1181">
        <v>5</v>
      </c>
    </row>
    <row r="1182" spans="1:36" x14ac:dyDescent="0.25">
      <c r="A1182" t="s">
        <v>779</v>
      </c>
      <c r="F1182" t="s">
        <v>779</v>
      </c>
      <c r="G1182">
        <v>42444</v>
      </c>
      <c r="I1182" t="s">
        <v>1023</v>
      </c>
      <c r="J1182" t="s">
        <v>40</v>
      </c>
      <c r="K1182" t="s">
        <v>86</v>
      </c>
      <c r="L1182" t="s">
        <v>42</v>
      </c>
      <c r="M1182">
        <v>0</v>
      </c>
      <c r="N1182">
        <v>0</v>
      </c>
      <c r="O1182">
        <f t="shared" si="33"/>
        <v>31</v>
      </c>
      <c r="Q1182" t="s">
        <v>55</v>
      </c>
      <c r="S1182" t="s">
        <v>67</v>
      </c>
      <c r="U1182" t="s">
        <v>80</v>
      </c>
      <c r="W1182" t="s">
        <v>86</v>
      </c>
      <c r="AD1182" t="s">
        <v>24</v>
      </c>
      <c r="AG1182">
        <v>5.9</v>
      </c>
      <c r="AI1182" t="s">
        <v>42</v>
      </c>
      <c r="AJ1182">
        <v>5.9</v>
      </c>
    </row>
    <row r="1183" spans="1:36" x14ac:dyDescent="0.25">
      <c r="A1183" t="s">
        <v>779</v>
      </c>
      <c r="F1183" t="s">
        <v>779</v>
      </c>
      <c r="G1183">
        <v>42444</v>
      </c>
      <c r="I1183" t="s">
        <v>1023</v>
      </c>
      <c r="J1183" t="s">
        <v>40</v>
      </c>
      <c r="K1183" t="s">
        <v>311</v>
      </c>
      <c r="L1183" t="s">
        <v>42</v>
      </c>
      <c r="M1183">
        <v>0</v>
      </c>
      <c r="N1183">
        <v>0</v>
      </c>
      <c r="O1183">
        <f t="shared" si="33"/>
        <v>1</v>
      </c>
      <c r="Q1183" t="s">
        <v>55</v>
      </c>
      <c r="S1183" t="s">
        <v>67</v>
      </c>
      <c r="U1183" t="s">
        <v>80</v>
      </c>
      <c r="W1183" t="s">
        <v>203</v>
      </c>
      <c r="AD1183" t="str">
        <f>INDEX(Rank,MATCH(K1183,FinalID,0),1)</f>
        <v>Family</v>
      </c>
      <c r="AE1183" t="s">
        <v>1025</v>
      </c>
      <c r="AF1183" t="s">
        <v>53</v>
      </c>
      <c r="AG1183">
        <v>8</v>
      </c>
      <c r="AI1183" t="s">
        <v>42</v>
      </c>
      <c r="AJ1183">
        <v>8</v>
      </c>
    </row>
    <row r="1184" spans="1:36" x14ac:dyDescent="0.25">
      <c r="A1184" t="s">
        <v>780</v>
      </c>
      <c r="F1184" t="s">
        <v>780</v>
      </c>
      <c r="G1184">
        <v>42478</v>
      </c>
      <c r="I1184" t="s">
        <v>1023</v>
      </c>
      <c r="J1184" t="s">
        <v>40</v>
      </c>
      <c r="K1184" t="s">
        <v>50</v>
      </c>
      <c r="L1184" t="s">
        <v>42</v>
      </c>
      <c r="M1184">
        <v>0</v>
      </c>
      <c r="N1184">
        <v>0</v>
      </c>
      <c r="O1184">
        <f t="shared" si="33"/>
        <v>1</v>
      </c>
      <c r="Q1184" t="s">
        <v>44</v>
      </c>
      <c r="S1184" t="s">
        <v>45</v>
      </c>
      <c r="U1184" t="s">
        <v>51</v>
      </c>
      <c r="W1184" t="s">
        <v>52</v>
      </c>
      <c r="AD1184" t="s">
        <v>24</v>
      </c>
      <c r="AE1184" t="s">
        <v>1025</v>
      </c>
      <c r="AF1184" t="s">
        <v>53</v>
      </c>
      <c r="AG1184">
        <v>8.4</v>
      </c>
      <c r="AI1184" t="s">
        <v>42</v>
      </c>
      <c r="AJ1184">
        <v>8.4</v>
      </c>
    </row>
    <row r="1185" spans="1:36" x14ac:dyDescent="0.25">
      <c r="A1185" t="s">
        <v>780</v>
      </c>
      <c r="F1185" t="s">
        <v>780</v>
      </c>
      <c r="G1185">
        <v>42478</v>
      </c>
      <c r="I1185" t="s">
        <v>1023</v>
      </c>
      <c r="J1185" t="s">
        <v>40</v>
      </c>
      <c r="K1185" t="s">
        <v>290</v>
      </c>
      <c r="L1185" t="s">
        <v>42</v>
      </c>
      <c r="M1185">
        <v>0</v>
      </c>
      <c r="N1185">
        <v>0</v>
      </c>
      <c r="O1185">
        <f t="shared" si="33"/>
        <v>22</v>
      </c>
      <c r="Q1185" t="s">
        <v>55</v>
      </c>
      <c r="S1185" t="s">
        <v>67</v>
      </c>
      <c r="U1185" t="s">
        <v>57</v>
      </c>
      <c r="W1185" t="s">
        <v>290</v>
      </c>
      <c r="AD1185" t="s">
        <v>24</v>
      </c>
      <c r="AG1185">
        <v>0.4</v>
      </c>
      <c r="AI1185" t="s">
        <v>42</v>
      </c>
      <c r="AJ1185">
        <v>0.4</v>
      </c>
    </row>
    <row r="1186" spans="1:36" x14ac:dyDescent="0.25">
      <c r="A1186" t="s">
        <v>780</v>
      </c>
      <c r="F1186" t="s">
        <v>780</v>
      </c>
      <c r="G1186">
        <v>42478</v>
      </c>
      <c r="I1186" t="s">
        <v>1023</v>
      </c>
      <c r="J1186" t="s">
        <v>40</v>
      </c>
      <c r="K1186" t="s">
        <v>64</v>
      </c>
      <c r="L1186" t="s">
        <v>42</v>
      </c>
      <c r="M1186">
        <v>0</v>
      </c>
      <c r="N1186">
        <v>0</v>
      </c>
      <c r="O1186">
        <f t="shared" si="33"/>
        <v>75</v>
      </c>
      <c r="Q1186" t="s">
        <v>55</v>
      </c>
      <c r="S1186" t="s">
        <v>56</v>
      </c>
      <c r="U1186" t="s">
        <v>63</v>
      </c>
      <c r="W1186" t="s">
        <v>64</v>
      </c>
      <c r="AD1186" t="s">
        <v>24</v>
      </c>
      <c r="AE1186" t="s">
        <v>1025</v>
      </c>
      <c r="AF1186" t="s">
        <v>61</v>
      </c>
      <c r="AG1186">
        <v>2.6</v>
      </c>
      <c r="AI1186" t="s">
        <v>42</v>
      </c>
      <c r="AJ1186">
        <v>2.6</v>
      </c>
    </row>
    <row r="1187" spans="1:36" x14ac:dyDescent="0.25">
      <c r="A1187" t="s">
        <v>780</v>
      </c>
      <c r="F1187" t="s">
        <v>780</v>
      </c>
      <c r="G1187">
        <v>42478</v>
      </c>
      <c r="I1187" t="s">
        <v>1023</v>
      </c>
      <c r="J1187" t="s">
        <v>40</v>
      </c>
      <c r="K1187" t="s">
        <v>635</v>
      </c>
      <c r="L1187" t="s">
        <v>42</v>
      </c>
      <c r="M1187">
        <v>0</v>
      </c>
      <c r="N1187">
        <v>0</v>
      </c>
      <c r="O1187">
        <f t="shared" si="33"/>
        <v>1</v>
      </c>
      <c r="Q1187" t="s">
        <v>55</v>
      </c>
      <c r="S1187" t="s">
        <v>56</v>
      </c>
      <c r="U1187" t="s">
        <v>634</v>
      </c>
      <c r="W1187" t="s">
        <v>635</v>
      </c>
      <c r="AD1187" t="s">
        <v>24</v>
      </c>
      <c r="AE1187" t="s">
        <v>1029</v>
      </c>
      <c r="AF1187" t="s">
        <v>61</v>
      </c>
      <c r="AG1187">
        <v>2.8</v>
      </c>
      <c r="AI1187" t="s">
        <v>42</v>
      </c>
      <c r="AJ1187">
        <v>2.8</v>
      </c>
    </row>
    <row r="1188" spans="1:36" x14ac:dyDescent="0.25">
      <c r="A1188" t="s">
        <v>780</v>
      </c>
      <c r="F1188" t="s">
        <v>780</v>
      </c>
      <c r="G1188">
        <v>42478</v>
      </c>
      <c r="I1188" t="s">
        <v>1023</v>
      </c>
      <c r="J1188" t="s">
        <v>40</v>
      </c>
      <c r="K1188" t="s">
        <v>523</v>
      </c>
      <c r="L1188" t="s">
        <v>42</v>
      </c>
      <c r="M1188">
        <v>0</v>
      </c>
      <c r="N1188">
        <v>0</v>
      </c>
      <c r="O1188">
        <f t="shared" si="33"/>
        <v>6</v>
      </c>
      <c r="Q1188" t="s">
        <v>55</v>
      </c>
      <c r="S1188" t="s">
        <v>67</v>
      </c>
      <c r="U1188" t="s">
        <v>152</v>
      </c>
      <c r="W1188" t="s">
        <v>159</v>
      </c>
      <c r="AD1188" t="s">
        <v>24</v>
      </c>
      <c r="AE1188" t="s">
        <v>1029</v>
      </c>
      <c r="AF1188" t="s">
        <v>161</v>
      </c>
      <c r="AG1188">
        <v>3</v>
      </c>
      <c r="AI1188" t="s">
        <v>42</v>
      </c>
      <c r="AJ1188">
        <v>3</v>
      </c>
    </row>
    <row r="1189" spans="1:36" x14ac:dyDescent="0.25">
      <c r="A1189" t="s">
        <v>780</v>
      </c>
      <c r="F1189" t="s">
        <v>780</v>
      </c>
      <c r="G1189">
        <v>42478</v>
      </c>
      <c r="I1189" t="s">
        <v>1023</v>
      </c>
      <c r="J1189" t="s">
        <v>40</v>
      </c>
      <c r="K1189" t="s">
        <v>437</v>
      </c>
      <c r="L1189" t="s">
        <v>42</v>
      </c>
      <c r="M1189">
        <v>0</v>
      </c>
      <c r="N1189">
        <v>0</v>
      </c>
      <c r="O1189">
        <f t="shared" si="33"/>
        <v>2</v>
      </c>
      <c r="Q1189" t="s">
        <v>55</v>
      </c>
      <c r="S1189" t="s">
        <v>67</v>
      </c>
      <c r="U1189" t="s">
        <v>220</v>
      </c>
      <c r="W1189" t="s">
        <v>437</v>
      </c>
      <c r="AD1189" t="str">
        <f>INDEX(Rank,MATCH(K1189,FinalID,0),1)</f>
        <v>Family</v>
      </c>
      <c r="AE1189" t="s">
        <v>1027</v>
      </c>
      <c r="AF1189" t="s">
        <v>133</v>
      </c>
      <c r="AG1189">
        <v>5</v>
      </c>
      <c r="AI1189" t="s">
        <v>42</v>
      </c>
      <c r="AJ1189">
        <v>5</v>
      </c>
    </row>
    <row r="1190" spans="1:36" x14ac:dyDescent="0.25">
      <c r="A1190" t="s">
        <v>780</v>
      </c>
      <c r="F1190" t="s">
        <v>780</v>
      </c>
      <c r="G1190">
        <v>42478</v>
      </c>
      <c r="I1190" t="s">
        <v>1023</v>
      </c>
      <c r="J1190" t="s">
        <v>40</v>
      </c>
      <c r="K1190" t="s">
        <v>86</v>
      </c>
      <c r="L1190" t="s">
        <v>42</v>
      </c>
      <c r="M1190">
        <v>0</v>
      </c>
      <c r="N1190">
        <v>0</v>
      </c>
      <c r="O1190">
        <f t="shared" si="33"/>
        <v>16</v>
      </c>
      <c r="Q1190" t="s">
        <v>55</v>
      </c>
      <c r="S1190" t="s">
        <v>67</v>
      </c>
      <c r="U1190" t="s">
        <v>80</v>
      </c>
      <c r="W1190" t="s">
        <v>86</v>
      </c>
      <c r="AD1190" t="s">
        <v>24</v>
      </c>
      <c r="AG1190">
        <v>5.9</v>
      </c>
      <c r="AI1190" t="s">
        <v>42</v>
      </c>
      <c r="AJ1190">
        <v>5.9</v>
      </c>
    </row>
    <row r="1191" spans="1:36" x14ac:dyDescent="0.25">
      <c r="A1191" t="s">
        <v>780</v>
      </c>
      <c r="F1191" t="s">
        <v>780</v>
      </c>
      <c r="G1191">
        <v>42478</v>
      </c>
      <c r="I1191" t="s">
        <v>1023</v>
      </c>
      <c r="J1191" t="s">
        <v>40</v>
      </c>
      <c r="K1191" t="s">
        <v>199</v>
      </c>
      <c r="L1191" t="s">
        <v>42</v>
      </c>
      <c r="M1191">
        <v>0</v>
      </c>
      <c r="N1191">
        <v>0</v>
      </c>
      <c r="O1191">
        <f t="shared" si="33"/>
        <v>1</v>
      </c>
      <c r="Q1191" t="s">
        <v>55</v>
      </c>
      <c r="S1191" t="s">
        <v>67</v>
      </c>
      <c r="U1191" t="s">
        <v>80</v>
      </c>
      <c r="W1191" t="s">
        <v>199</v>
      </c>
      <c r="AD1191" t="str">
        <f>INDEX(Rank,MATCH(K1191,FinalID,0),1)</f>
        <v>Family</v>
      </c>
      <c r="AE1191" t="s">
        <v>1026</v>
      </c>
      <c r="AF1191" t="s">
        <v>53</v>
      </c>
      <c r="AG1191">
        <v>2.4</v>
      </c>
      <c r="AI1191" t="s">
        <v>42</v>
      </c>
      <c r="AJ1191">
        <v>2.4</v>
      </c>
    </row>
    <row r="1192" spans="1:36" x14ac:dyDescent="0.25">
      <c r="A1192" t="s">
        <v>781</v>
      </c>
      <c r="F1192" t="s">
        <v>781</v>
      </c>
      <c r="G1192">
        <v>42478</v>
      </c>
      <c r="I1192" t="s">
        <v>1023</v>
      </c>
      <c r="J1192" t="s">
        <v>40</v>
      </c>
      <c r="K1192" t="s">
        <v>784</v>
      </c>
      <c r="L1192" t="s">
        <v>42</v>
      </c>
      <c r="M1192">
        <v>0</v>
      </c>
      <c r="N1192">
        <v>0</v>
      </c>
      <c r="O1192">
        <f t="shared" si="33"/>
        <v>2</v>
      </c>
      <c r="Q1192" t="s">
        <v>208</v>
      </c>
      <c r="S1192" t="s">
        <v>209</v>
      </c>
      <c r="U1192" t="s">
        <v>783</v>
      </c>
      <c r="W1192" t="s">
        <v>784</v>
      </c>
      <c r="AD1192" t="s">
        <v>24</v>
      </c>
      <c r="AE1192" t="s">
        <v>1028</v>
      </c>
      <c r="AF1192" t="s">
        <v>213</v>
      </c>
      <c r="AG1192">
        <v>6</v>
      </c>
      <c r="AI1192" t="s">
        <v>42</v>
      </c>
      <c r="AJ1192">
        <v>6</v>
      </c>
    </row>
    <row r="1193" spans="1:36" x14ac:dyDescent="0.25">
      <c r="A1193" t="s">
        <v>781</v>
      </c>
      <c r="F1193" t="s">
        <v>781</v>
      </c>
      <c r="G1193">
        <v>42478</v>
      </c>
      <c r="I1193" t="s">
        <v>1023</v>
      </c>
      <c r="J1193" t="s">
        <v>40</v>
      </c>
      <c r="K1193" t="s">
        <v>504</v>
      </c>
      <c r="L1193" t="s">
        <v>42</v>
      </c>
      <c r="M1193">
        <v>0</v>
      </c>
      <c r="N1193">
        <v>0</v>
      </c>
      <c r="O1193">
        <f t="shared" si="33"/>
        <v>1</v>
      </c>
      <c r="Q1193" t="s">
        <v>208</v>
      </c>
      <c r="S1193" t="s">
        <v>394</v>
      </c>
      <c r="U1193" t="s">
        <v>395</v>
      </c>
      <c r="W1193" t="s">
        <v>425</v>
      </c>
      <c r="AD1193" t="str">
        <f>INDEX(Rank,MATCH(K1193,FinalID,0),1)</f>
        <v>Family</v>
      </c>
      <c r="AE1193" t="s">
        <v>1026</v>
      </c>
      <c r="AF1193" t="s">
        <v>49</v>
      </c>
      <c r="AG1193">
        <v>5.7</v>
      </c>
      <c r="AI1193" t="s">
        <v>42</v>
      </c>
      <c r="AJ1193">
        <v>5.7</v>
      </c>
    </row>
    <row r="1194" spans="1:36" x14ac:dyDescent="0.25">
      <c r="A1194" t="s">
        <v>781</v>
      </c>
      <c r="F1194" t="s">
        <v>781</v>
      </c>
      <c r="G1194">
        <v>42478</v>
      </c>
      <c r="I1194" t="s">
        <v>1023</v>
      </c>
      <c r="J1194" t="s">
        <v>40</v>
      </c>
      <c r="K1194" t="s">
        <v>290</v>
      </c>
      <c r="L1194" t="s">
        <v>42</v>
      </c>
      <c r="M1194">
        <v>0</v>
      </c>
      <c r="N1194">
        <v>0</v>
      </c>
      <c r="O1194">
        <f t="shared" si="33"/>
        <v>1</v>
      </c>
      <c r="Q1194" t="s">
        <v>55</v>
      </c>
      <c r="S1194" t="s">
        <v>67</v>
      </c>
      <c r="U1194" t="s">
        <v>57</v>
      </c>
      <c r="W1194" t="s">
        <v>290</v>
      </c>
      <c r="AD1194" t="s">
        <v>24</v>
      </c>
      <c r="AG1194">
        <v>0.4</v>
      </c>
      <c r="AI1194" t="s">
        <v>42</v>
      </c>
      <c r="AJ1194">
        <v>0.4</v>
      </c>
    </row>
    <row r="1195" spans="1:36" x14ac:dyDescent="0.25">
      <c r="A1195" t="s">
        <v>781</v>
      </c>
      <c r="F1195" t="s">
        <v>781</v>
      </c>
      <c r="G1195">
        <v>42478</v>
      </c>
      <c r="I1195" t="s">
        <v>1023</v>
      </c>
      <c r="J1195" t="s">
        <v>40</v>
      </c>
      <c r="K1195" t="s">
        <v>787</v>
      </c>
      <c r="L1195" t="s">
        <v>42</v>
      </c>
      <c r="M1195">
        <v>0</v>
      </c>
      <c r="N1195">
        <v>0</v>
      </c>
      <c r="O1195">
        <f t="shared" si="33"/>
        <v>1</v>
      </c>
      <c r="Q1195" t="s">
        <v>55</v>
      </c>
      <c r="S1195" t="s">
        <v>56</v>
      </c>
      <c r="U1195" t="s">
        <v>634</v>
      </c>
      <c r="W1195" t="s">
        <v>787</v>
      </c>
      <c r="AD1195" t="s">
        <v>24</v>
      </c>
      <c r="AF1195" t="s">
        <v>61</v>
      </c>
      <c r="AG1195">
        <v>7</v>
      </c>
      <c r="AI1195" t="s">
        <v>42</v>
      </c>
      <c r="AJ1195">
        <v>7</v>
      </c>
    </row>
    <row r="1196" spans="1:36" x14ac:dyDescent="0.25">
      <c r="A1196" t="s">
        <v>781</v>
      </c>
      <c r="F1196" t="s">
        <v>781</v>
      </c>
      <c r="G1196">
        <v>42478</v>
      </c>
      <c r="I1196" t="s">
        <v>1023</v>
      </c>
      <c r="J1196" t="s">
        <v>40</v>
      </c>
      <c r="K1196" t="s">
        <v>64</v>
      </c>
      <c r="L1196" t="s">
        <v>42</v>
      </c>
      <c r="M1196">
        <v>0</v>
      </c>
      <c r="N1196">
        <v>0</v>
      </c>
      <c r="O1196">
        <f t="shared" si="33"/>
        <v>5</v>
      </c>
      <c r="Q1196" t="s">
        <v>55</v>
      </c>
      <c r="S1196" t="s">
        <v>56</v>
      </c>
      <c r="U1196" t="s">
        <v>63</v>
      </c>
      <c r="W1196" t="s">
        <v>64</v>
      </c>
      <c r="AD1196" t="s">
        <v>24</v>
      </c>
      <c r="AE1196" t="s">
        <v>1025</v>
      </c>
      <c r="AF1196" t="s">
        <v>61</v>
      </c>
      <c r="AG1196">
        <v>2.6</v>
      </c>
      <c r="AI1196" t="s">
        <v>42</v>
      </c>
      <c r="AJ1196">
        <v>2.6</v>
      </c>
    </row>
    <row r="1197" spans="1:36" x14ac:dyDescent="0.25">
      <c r="A1197" t="s">
        <v>781</v>
      </c>
      <c r="F1197" t="s">
        <v>781</v>
      </c>
      <c r="G1197">
        <v>42478</v>
      </c>
      <c r="I1197" t="s">
        <v>1023</v>
      </c>
      <c r="J1197" t="s">
        <v>40</v>
      </c>
      <c r="K1197" t="s">
        <v>142</v>
      </c>
      <c r="L1197" t="s">
        <v>42</v>
      </c>
      <c r="M1197">
        <v>0</v>
      </c>
      <c r="N1197">
        <v>0</v>
      </c>
      <c r="O1197">
        <f t="shared" si="33"/>
        <v>1</v>
      </c>
      <c r="Q1197" t="s">
        <v>55</v>
      </c>
      <c r="S1197" t="s">
        <v>67</v>
      </c>
      <c r="U1197" t="s">
        <v>68</v>
      </c>
      <c r="W1197" t="s">
        <v>142</v>
      </c>
      <c r="AD1197" t="s">
        <v>24</v>
      </c>
      <c r="AE1197" t="s">
        <v>1028</v>
      </c>
      <c r="AF1197" t="s">
        <v>53</v>
      </c>
      <c r="AG1197">
        <v>1.7</v>
      </c>
      <c r="AI1197" t="s">
        <v>42</v>
      </c>
      <c r="AJ1197">
        <v>1.7</v>
      </c>
    </row>
    <row r="1198" spans="1:36" x14ac:dyDescent="0.25">
      <c r="A1198" t="s">
        <v>781</v>
      </c>
      <c r="F1198" t="s">
        <v>781</v>
      </c>
      <c r="G1198">
        <v>42478</v>
      </c>
      <c r="I1198" t="s">
        <v>1023</v>
      </c>
      <c r="J1198" t="s">
        <v>40</v>
      </c>
      <c r="K1198" t="s">
        <v>146</v>
      </c>
      <c r="L1198" t="s">
        <v>42</v>
      </c>
      <c r="M1198">
        <v>0</v>
      </c>
      <c r="N1198">
        <v>0</v>
      </c>
      <c r="O1198">
        <f t="shared" si="33"/>
        <v>14</v>
      </c>
      <c r="Q1198" t="s">
        <v>55</v>
      </c>
      <c r="S1198" t="s">
        <v>67</v>
      </c>
      <c r="U1198" t="s">
        <v>68</v>
      </c>
      <c r="W1198" t="s">
        <v>146</v>
      </c>
      <c r="AD1198" t="s">
        <v>24</v>
      </c>
      <c r="AE1198" t="s">
        <v>1025</v>
      </c>
      <c r="AF1198" t="s">
        <v>148</v>
      </c>
      <c r="AG1198">
        <v>3.9</v>
      </c>
      <c r="AI1198" t="s">
        <v>42</v>
      </c>
      <c r="AJ1198">
        <v>3.9</v>
      </c>
    </row>
    <row r="1199" spans="1:36" x14ac:dyDescent="0.25">
      <c r="A1199" t="s">
        <v>781</v>
      </c>
      <c r="F1199" t="s">
        <v>781</v>
      </c>
      <c r="G1199">
        <v>42478</v>
      </c>
      <c r="I1199" t="s">
        <v>1023</v>
      </c>
      <c r="J1199" t="s">
        <v>40</v>
      </c>
      <c r="K1199" t="s">
        <v>523</v>
      </c>
      <c r="L1199" t="s">
        <v>42</v>
      </c>
      <c r="M1199">
        <v>0</v>
      </c>
      <c r="N1199">
        <v>0</v>
      </c>
      <c r="O1199">
        <f t="shared" si="33"/>
        <v>1</v>
      </c>
      <c r="Q1199" t="s">
        <v>55</v>
      </c>
      <c r="S1199" t="s">
        <v>67</v>
      </c>
      <c r="U1199" t="s">
        <v>152</v>
      </c>
      <c r="W1199" t="s">
        <v>159</v>
      </c>
      <c r="AD1199" t="str">
        <f>INDEX(Rank,MATCH(K1199,FinalID,0),1)</f>
        <v>Family</v>
      </c>
      <c r="AE1199" t="s">
        <v>1029</v>
      </c>
      <c r="AF1199" t="s">
        <v>161</v>
      </c>
      <c r="AG1199">
        <v>3</v>
      </c>
      <c r="AI1199" t="s">
        <v>42</v>
      </c>
      <c r="AJ1199">
        <v>3</v>
      </c>
    </row>
    <row r="1200" spans="1:36" x14ac:dyDescent="0.25">
      <c r="A1200" t="s">
        <v>781</v>
      </c>
      <c r="F1200" t="s">
        <v>781</v>
      </c>
      <c r="G1200">
        <v>42478</v>
      </c>
      <c r="I1200" t="s">
        <v>1023</v>
      </c>
      <c r="J1200" t="s">
        <v>40</v>
      </c>
      <c r="K1200" t="s">
        <v>73</v>
      </c>
      <c r="L1200" t="s">
        <v>42</v>
      </c>
      <c r="M1200">
        <v>0</v>
      </c>
      <c r="N1200">
        <v>0</v>
      </c>
      <c r="O1200">
        <f t="shared" si="33"/>
        <v>1</v>
      </c>
      <c r="Q1200" t="s">
        <v>55</v>
      </c>
      <c r="S1200" t="s">
        <v>67</v>
      </c>
      <c r="U1200" t="s">
        <v>72</v>
      </c>
      <c r="W1200" t="s">
        <v>73</v>
      </c>
      <c r="AD1200" t="s">
        <v>24</v>
      </c>
      <c r="AE1200" t="s">
        <v>1027</v>
      </c>
      <c r="AF1200" t="s">
        <v>77</v>
      </c>
      <c r="AG1200">
        <v>4.7</v>
      </c>
      <c r="AI1200" t="s">
        <v>42</v>
      </c>
      <c r="AJ1200">
        <v>4.7</v>
      </c>
    </row>
    <row r="1201" spans="1:36" x14ac:dyDescent="0.25">
      <c r="A1201" t="s">
        <v>781</v>
      </c>
      <c r="F1201" t="s">
        <v>781</v>
      </c>
      <c r="G1201">
        <v>42478</v>
      </c>
      <c r="I1201" t="s">
        <v>1023</v>
      </c>
      <c r="J1201" t="s">
        <v>40</v>
      </c>
      <c r="K1201" t="s">
        <v>437</v>
      </c>
      <c r="L1201" t="s">
        <v>42</v>
      </c>
      <c r="M1201">
        <v>0</v>
      </c>
      <c r="N1201">
        <v>0</v>
      </c>
      <c r="O1201">
        <f t="shared" si="33"/>
        <v>18</v>
      </c>
      <c r="Q1201" t="s">
        <v>55</v>
      </c>
      <c r="S1201" t="s">
        <v>67</v>
      </c>
      <c r="U1201" t="s">
        <v>220</v>
      </c>
      <c r="W1201" t="s">
        <v>437</v>
      </c>
      <c r="AD1201" t="str">
        <f>INDEX(Rank,MATCH(K1201,FinalID,0),1)</f>
        <v>Family</v>
      </c>
      <c r="AE1201" t="s">
        <v>1027</v>
      </c>
      <c r="AF1201" t="s">
        <v>133</v>
      </c>
      <c r="AG1201">
        <v>5</v>
      </c>
      <c r="AI1201" t="s">
        <v>42</v>
      </c>
      <c r="AJ1201">
        <v>5</v>
      </c>
    </row>
    <row r="1202" spans="1:36" x14ac:dyDescent="0.25">
      <c r="A1202" t="s">
        <v>781</v>
      </c>
      <c r="F1202" t="s">
        <v>781</v>
      </c>
      <c r="G1202">
        <v>42478</v>
      </c>
      <c r="I1202" t="s">
        <v>1023</v>
      </c>
      <c r="J1202" t="s">
        <v>40</v>
      </c>
      <c r="K1202" t="s">
        <v>221</v>
      </c>
      <c r="L1202" t="s">
        <v>42</v>
      </c>
      <c r="M1202">
        <v>0</v>
      </c>
      <c r="N1202">
        <v>0</v>
      </c>
      <c r="O1202">
        <f t="shared" si="33"/>
        <v>1</v>
      </c>
      <c r="Q1202" t="s">
        <v>55</v>
      </c>
      <c r="S1202" t="s">
        <v>67</v>
      </c>
      <c r="U1202" t="s">
        <v>220</v>
      </c>
      <c r="W1202" t="s">
        <v>221</v>
      </c>
      <c r="AD1202" t="s">
        <v>24</v>
      </c>
      <c r="AE1202" t="s">
        <v>1028</v>
      </c>
      <c r="AF1202" t="s">
        <v>53</v>
      </c>
      <c r="AG1202">
        <v>7.1</v>
      </c>
      <c r="AI1202" t="s">
        <v>42</v>
      </c>
      <c r="AJ1202">
        <v>7.1</v>
      </c>
    </row>
    <row r="1203" spans="1:36" x14ac:dyDescent="0.25">
      <c r="A1203" t="s">
        <v>781</v>
      </c>
      <c r="F1203" t="s">
        <v>781</v>
      </c>
      <c r="G1203">
        <v>42478</v>
      </c>
      <c r="I1203" t="s">
        <v>1023</v>
      </c>
      <c r="J1203" t="s">
        <v>40</v>
      </c>
      <c r="K1203" t="s">
        <v>86</v>
      </c>
      <c r="L1203" t="s">
        <v>42</v>
      </c>
      <c r="M1203">
        <v>0</v>
      </c>
      <c r="N1203">
        <v>0</v>
      </c>
      <c r="O1203">
        <f t="shared" si="33"/>
        <v>48</v>
      </c>
      <c r="Q1203" t="s">
        <v>55</v>
      </c>
      <c r="S1203" t="s">
        <v>67</v>
      </c>
      <c r="U1203" t="s">
        <v>80</v>
      </c>
      <c r="W1203" t="s">
        <v>86</v>
      </c>
      <c r="AD1203" t="s">
        <v>24</v>
      </c>
      <c r="AG1203">
        <v>5.9</v>
      </c>
      <c r="AI1203" t="s">
        <v>42</v>
      </c>
      <c r="AJ1203">
        <v>5.9</v>
      </c>
    </row>
    <row r="1204" spans="1:36" x14ac:dyDescent="0.25">
      <c r="A1204" t="s">
        <v>781</v>
      </c>
      <c r="F1204" t="s">
        <v>781</v>
      </c>
      <c r="G1204">
        <v>42478</v>
      </c>
      <c r="I1204" t="s">
        <v>1023</v>
      </c>
      <c r="J1204" t="s">
        <v>40</v>
      </c>
      <c r="K1204" t="s">
        <v>199</v>
      </c>
      <c r="L1204" t="s">
        <v>42</v>
      </c>
      <c r="M1204">
        <v>0</v>
      </c>
      <c r="N1204">
        <v>0</v>
      </c>
      <c r="O1204">
        <f t="shared" si="33"/>
        <v>2</v>
      </c>
      <c r="Q1204" t="s">
        <v>55</v>
      </c>
      <c r="S1204" t="s">
        <v>67</v>
      </c>
      <c r="U1204" t="s">
        <v>80</v>
      </c>
      <c r="W1204" t="s">
        <v>199</v>
      </c>
      <c r="AD1204" t="str">
        <f>INDEX(Rank,MATCH(K1204,FinalID,0),1)</f>
        <v>Family</v>
      </c>
      <c r="AE1204" t="s">
        <v>1026</v>
      </c>
      <c r="AF1204" t="s">
        <v>53</v>
      </c>
      <c r="AG1204">
        <v>2.4</v>
      </c>
      <c r="AI1204" t="s">
        <v>42</v>
      </c>
      <c r="AJ1204">
        <v>2.4</v>
      </c>
    </row>
    <row r="1205" spans="1:36" x14ac:dyDescent="0.25">
      <c r="A1205" t="s">
        <v>793</v>
      </c>
      <c r="F1205" t="s">
        <v>793</v>
      </c>
      <c r="G1205">
        <v>42453</v>
      </c>
      <c r="I1205" t="s">
        <v>1023</v>
      </c>
      <c r="J1205" t="s">
        <v>206</v>
      </c>
      <c r="K1205" t="s">
        <v>50</v>
      </c>
      <c r="L1205" t="s">
        <v>42</v>
      </c>
      <c r="M1205">
        <v>0</v>
      </c>
      <c r="N1205">
        <v>0</v>
      </c>
      <c r="O1205">
        <f t="shared" si="33"/>
        <v>5</v>
      </c>
      <c r="Q1205" t="s">
        <v>44</v>
      </c>
      <c r="S1205" t="s">
        <v>45</v>
      </c>
      <c r="U1205" t="s">
        <v>51</v>
      </c>
      <c r="W1205" t="s">
        <v>52</v>
      </c>
      <c r="AD1205" t="s">
        <v>24</v>
      </c>
      <c r="AE1205" t="s">
        <v>1025</v>
      </c>
      <c r="AF1205" t="s">
        <v>53</v>
      </c>
      <c r="AG1205">
        <v>8.4</v>
      </c>
      <c r="AI1205" t="s">
        <v>42</v>
      </c>
      <c r="AJ1205">
        <v>8.4</v>
      </c>
    </row>
    <row r="1206" spans="1:36" x14ac:dyDescent="0.25">
      <c r="A1206" t="s">
        <v>793</v>
      </c>
      <c r="F1206" t="s">
        <v>793</v>
      </c>
      <c r="G1206">
        <v>42453</v>
      </c>
      <c r="I1206" t="s">
        <v>1023</v>
      </c>
      <c r="J1206" t="s">
        <v>206</v>
      </c>
      <c r="K1206" t="s">
        <v>211</v>
      </c>
      <c r="L1206" t="s">
        <v>42</v>
      </c>
      <c r="M1206">
        <v>0</v>
      </c>
      <c r="N1206">
        <v>0</v>
      </c>
      <c r="O1206">
        <f t="shared" si="33"/>
        <v>1</v>
      </c>
      <c r="Q1206" t="s">
        <v>208</v>
      </c>
      <c r="S1206" t="s">
        <v>209</v>
      </c>
      <c r="U1206" t="s">
        <v>210</v>
      </c>
      <c r="W1206" t="s">
        <v>211</v>
      </c>
      <c r="AD1206" t="s">
        <v>24</v>
      </c>
      <c r="AE1206" t="s">
        <v>1028</v>
      </c>
      <c r="AF1206" t="s">
        <v>213</v>
      </c>
      <c r="AG1206">
        <v>7</v>
      </c>
      <c r="AI1206" t="s">
        <v>42</v>
      </c>
      <c r="AJ1206">
        <v>7</v>
      </c>
    </row>
    <row r="1207" spans="1:36" x14ac:dyDescent="0.25">
      <c r="A1207" t="s">
        <v>793</v>
      </c>
      <c r="F1207" t="s">
        <v>793</v>
      </c>
      <c r="G1207">
        <v>42453</v>
      </c>
      <c r="I1207" t="s">
        <v>1023</v>
      </c>
      <c r="J1207" t="s">
        <v>206</v>
      </c>
      <c r="K1207" t="s">
        <v>142</v>
      </c>
      <c r="L1207" t="s">
        <v>42</v>
      </c>
      <c r="M1207">
        <v>0</v>
      </c>
      <c r="N1207">
        <v>0</v>
      </c>
      <c r="O1207">
        <f t="shared" si="33"/>
        <v>2</v>
      </c>
      <c r="Q1207" t="s">
        <v>55</v>
      </c>
      <c r="S1207" t="s">
        <v>67</v>
      </c>
      <c r="U1207" t="s">
        <v>68</v>
      </c>
      <c r="W1207" t="s">
        <v>142</v>
      </c>
      <c r="AD1207" t="str">
        <f>INDEX(Rank,MATCH(K1207,FinalID,0),1)</f>
        <v>Family</v>
      </c>
      <c r="AE1207" t="s">
        <v>1028</v>
      </c>
      <c r="AF1207" t="s">
        <v>53</v>
      </c>
      <c r="AG1207">
        <v>1.7</v>
      </c>
      <c r="AI1207" t="s">
        <v>42</v>
      </c>
      <c r="AJ1207">
        <v>1.7</v>
      </c>
    </row>
    <row r="1208" spans="1:36" x14ac:dyDescent="0.25">
      <c r="A1208" t="s">
        <v>793</v>
      </c>
      <c r="F1208" t="s">
        <v>793</v>
      </c>
      <c r="G1208">
        <v>42453</v>
      </c>
      <c r="I1208" t="s">
        <v>1023</v>
      </c>
      <c r="J1208" t="s">
        <v>206</v>
      </c>
      <c r="K1208" t="s">
        <v>328</v>
      </c>
      <c r="L1208" t="s">
        <v>42</v>
      </c>
      <c r="M1208">
        <v>0</v>
      </c>
      <c r="N1208">
        <v>0</v>
      </c>
      <c r="O1208">
        <f t="shared" si="33"/>
        <v>1</v>
      </c>
      <c r="Q1208" t="s">
        <v>55</v>
      </c>
      <c r="S1208" t="s">
        <v>67</v>
      </c>
      <c r="U1208" t="s">
        <v>324</v>
      </c>
      <c r="W1208" t="s">
        <v>328</v>
      </c>
      <c r="AD1208" t="s">
        <v>24</v>
      </c>
      <c r="AE1208" t="s">
        <v>1027</v>
      </c>
      <c r="AF1208" t="s">
        <v>330</v>
      </c>
      <c r="AG1208">
        <v>9.3000000000000007</v>
      </c>
      <c r="AI1208" t="s">
        <v>42</v>
      </c>
      <c r="AJ1208">
        <v>9.3000000000000007</v>
      </c>
    </row>
    <row r="1209" spans="1:36" x14ac:dyDescent="0.25">
      <c r="A1209" t="s">
        <v>793</v>
      </c>
      <c r="F1209" t="s">
        <v>793</v>
      </c>
      <c r="G1209">
        <v>42453</v>
      </c>
      <c r="I1209" t="s">
        <v>1023</v>
      </c>
      <c r="J1209" t="s">
        <v>206</v>
      </c>
      <c r="K1209" t="s">
        <v>171</v>
      </c>
      <c r="L1209" t="s">
        <v>42</v>
      </c>
      <c r="M1209">
        <v>0</v>
      </c>
      <c r="N1209">
        <v>0</v>
      </c>
      <c r="O1209">
        <f t="shared" si="33"/>
        <v>18</v>
      </c>
      <c r="Q1209" t="s">
        <v>55</v>
      </c>
      <c r="S1209" t="s">
        <v>67</v>
      </c>
      <c r="U1209" t="s">
        <v>72</v>
      </c>
      <c r="W1209" t="s">
        <v>171</v>
      </c>
      <c r="AD1209" t="str">
        <f>INDEX(Rank,MATCH(K1209,FinalID,0),1)</f>
        <v>Family</v>
      </c>
      <c r="AE1209" t="s">
        <v>1026</v>
      </c>
      <c r="AF1209" t="s">
        <v>53</v>
      </c>
      <c r="AG1209">
        <v>6.5</v>
      </c>
      <c r="AI1209" t="s">
        <v>42</v>
      </c>
      <c r="AJ1209">
        <v>6.5</v>
      </c>
    </row>
    <row r="1210" spans="1:36" x14ac:dyDescent="0.25">
      <c r="A1210" t="s">
        <v>793</v>
      </c>
      <c r="F1210" t="s">
        <v>793</v>
      </c>
      <c r="G1210">
        <v>42453</v>
      </c>
      <c r="I1210" t="s">
        <v>1023</v>
      </c>
      <c r="J1210" t="s">
        <v>206</v>
      </c>
      <c r="K1210" t="s">
        <v>181</v>
      </c>
      <c r="L1210" t="s">
        <v>42</v>
      </c>
      <c r="M1210">
        <v>0</v>
      </c>
      <c r="N1210">
        <v>0</v>
      </c>
      <c r="O1210">
        <f t="shared" si="33"/>
        <v>1</v>
      </c>
      <c r="Q1210" t="s">
        <v>55</v>
      </c>
      <c r="S1210" t="s">
        <v>67</v>
      </c>
      <c r="U1210" t="s">
        <v>72</v>
      </c>
      <c r="W1210" t="s">
        <v>181</v>
      </c>
      <c r="AD1210" t="str">
        <f>INDEX(Rank,MATCH(K1210,FinalID,0),1)</f>
        <v>Family</v>
      </c>
      <c r="AE1210" t="s">
        <v>1026</v>
      </c>
      <c r="AF1210" t="s">
        <v>53</v>
      </c>
      <c r="AG1210">
        <v>1.8</v>
      </c>
      <c r="AI1210" t="s">
        <v>42</v>
      </c>
      <c r="AJ1210">
        <v>1.8</v>
      </c>
    </row>
    <row r="1211" spans="1:36" x14ac:dyDescent="0.25">
      <c r="A1211" t="s">
        <v>793</v>
      </c>
      <c r="F1211" t="s">
        <v>793</v>
      </c>
      <c r="G1211">
        <v>42453</v>
      </c>
      <c r="I1211" t="s">
        <v>1023</v>
      </c>
      <c r="J1211" t="s">
        <v>206</v>
      </c>
      <c r="K1211" t="s">
        <v>221</v>
      </c>
      <c r="L1211" t="s">
        <v>42</v>
      </c>
      <c r="M1211">
        <v>0</v>
      </c>
      <c r="N1211">
        <v>0</v>
      </c>
      <c r="O1211">
        <f t="shared" si="33"/>
        <v>4</v>
      </c>
      <c r="Q1211" t="s">
        <v>55</v>
      </c>
      <c r="S1211" t="s">
        <v>67</v>
      </c>
      <c r="U1211" t="s">
        <v>220</v>
      </c>
      <c r="W1211" t="s">
        <v>221</v>
      </c>
      <c r="AD1211" t="str">
        <f>INDEX(Rank,MATCH(K1211,FinalID,0),1)</f>
        <v>Family</v>
      </c>
      <c r="AE1211" t="s">
        <v>1028</v>
      </c>
      <c r="AF1211" t="s">
        <v>53</v>
      </c>
      <c r="AG1211">
        <v>7.1</v>
      </c>
      <c r="AI1211" t="s">
        <v>42</v>
      </c>
      <c r="AJ1211">
        <v>7.1</v>
      </c>
    </row>
    <row r="1212" spans="1:36" x14ac:dyDescent="0.25">
      <c r="A1212" t="s">
        <v>793</v>
      </c>
      <c r="F1212" t="s">
        <v>793</v>
      </c>
      <c r="G1212">
        <v>42453</v>
      </c>
      <c r="I1212" t="s">
        <v>1023</v>
      </c>
      <c r="J1212" t="s">
        <v>206</v>
      </c>
      <c r="K1212" t="s">
        <v>86</v>
      </c>
      <c r="L1212" t="s">
        <v>42</v>
      </c>
      <c r="M1212">
        <v>0</v>
      </c>
      <c r="N1212">
        <v>0</v>
      </c>
      <c r="O1212">
        <f t="shared" si="33"/>
        <v>80</v>
      </c>
      <c r="Q1212" t="s">
        <v>55</v>
      </c>
      <c r="S1212" t="s">
        <v>67</v>
      </c>
      <c r="U1212" t="s">
        <v>80</v>
      </c>
      <c r="W1212" t="s">
        <v>86</v>
      </c>
      <c r="AD1212" t="s">
        <v>24</v>
      </c>
      <c r="AG1212">
        <v>5.9</v>
      </c>
      <c r="AI1212" t="s">
        <v>42</v>
      </c>
      <c r="AJ1212">
        <v>5.9</v>
      </c>
    </row>
    <row r="1213" spans="1:36" x14ac:dyDescent="0.25">
      <c r="A1213" t="s">
        <v>793</v>
      </c>
      <c r="F1213" t="s">
        <v>793</v>
      </c>
      <c r="G1213">
        <v>42453</v>
      </c>
      <c r="I1213" t="s">
        <v>1023</v>
      </c>
      <c r="J1213" t="s">
        <v>206</v>
      </c>
      <c r="K1213" t="s">
        <v>199</v>
      </c>
      <c r="L1213" t="s">
        <v>42</v>
      </c>
      <c r="M1213">
        <v>0</v>
      </c>
      <c r="N1213">
        <v>0</v>
      </c>
      <c r="O1213">
        <f t="shared" si="33"/>
        <v>2</v>
      </c>
      <c r="Q1213" t="s">
        <v>55</v>
      </c>
      <c r="S1213" t="s">
        <v>67</v>
      </c>
      <c r="U1213" t="s">
        <v>80</v>
      </c>
      <c r="W1213" t="s">
        <v>199</v>
      </c>
      <c r="AD1213" t="str">
        <f>INDEX(Rank,MATCH(K1213,FinalID,0),1)</f>
        <v>Family</v>
      </c>
      <c r="AE1213" t="s">
        <v>1026</v>
      </c>
      <c r="AF1213" t="s">
        <v>53</v>
      </c>
      <c r="AG1213">
        <v>2.4</v>
      </c>
      <c r="AI1213" t="s">
        <v>42</v>
      </c>
      <c r="AJ1213">
        <v>2.4</v>
      </c>
    </row>
    <row r="1214" spans="1:36" x14ac:dyDescent="0.25">
      <c r="A1214" t="s">
        <v>793</v>
      </c>
      <c r="F1214" t="s">
        <v>793</v>
      </c>
      <c r="G1214">
        <v>42453</v>
      </c>
      <c r="I1214" t="s">
        <v>1023</v>
      </c>
      <c r="J1214" t="s">
        <v>206</v>
      </c>
      <c r="K1214" t="s">
        <v>203</v>
      </c>
      <c r="L1214" t="s">
        <v>42</v>
      </c>
      <c r="M1214">
        <v>0</v>
      </c>
      <c r="N1214">
        <v>0</v>
      </c>
      <c r="O1214">
        <f t="shared" si="33"/>
        <v>1</v>
      </c>
      <c r="Q1214" t="s">
        <v>55</v>
      </c>
      <c r="S1214" t="s">
        <v>67</v>
      </c>
      <c r="U1214" t="s">
        <v>80</v>
      </c>
      <c r="W1214" t="s">
        <v>203</v>
      </c>
      <c r="AD1214" t="s">
        <v>24</v>
      </c>
      <c r="AE1214" t="s">
        <v>1025</v>
      </c>
      <c r="AF1214" t="s">
        <v>53</v>
      </c>
      <c r="AG1214">
        <v>8</v>
      </c>
      <c r="AI1214" t="s">
        <v>42</v>
      </c>
      <c r="AJ1214">
        <v>8</v>
      </c>
    </row>
    <row r="1215" spans="1:36" x14ac:dyDescent="0.25">
      <c r="A1215" t="s">
        <v>794</v>
      </c>
      <c r="F1215" t="s">
        <v>794</v>
      </c>
      <c r="G1215">
        <v>42458</v>
      </c>
      <c r="I1215" t="s">
        <v>1023</v>
      </c>
      <c r="J1215" t="s">
        <v>206</v>
      </c>
      <c r="K1215" t="s">
        <v>50</v>
      </c>
      <c r="L1215" t="s">
        <v>42</v>
      </c>
      <c r="M1215">
        <v>0</v>
      </c>
      <c r="N1215">
        <v>0</v>
      </c>
      <c r="O1215">
        <f t="shared" si="33"/>
        <v>3</v>
      </c>
      <c r="Q1215" t="s">
        <v>44</v>
      </c>
      <c r="S1215" t="s">
        <v>45</v>
      </c>
      <c r="U1215" t="s">
        <v>51</v>
      </c>
      <c r="W1215" t="s">
        <v>52</v>
      </c>
      <c r="AD1215" t="str">
        <f>INDEX(Rank,MATCH(K1215,FinalID,0),1)</f>
        <v>Family</v>
      </c>
      <c r="AE1215" t="s">
        <v>1025</v>
      </c>
      <c r="AF1215" t="s">
        <v>53</v>
      </c>
      <c r="AG1215">
        <v>8.4</v>
      </c>
      <c r="AI1215" t="s">
        <v>42</v>
      </c>
      <c r="AJ1215">
        <v>8.4</v>
      </c>
    </row>
    <row r="1216" spans="1:36" x14ac:dyDescent="0.25">
      <c r="A1216" t="s">
        <v>794</v>
      </c>
      <c r="F1216" t="s">
        <v>794</v>
      </c>
      <c r="G1216">
        <v>42458</v>
      </c>
      <c r="I1216" t="s">
        <v>1023</v>
      </c>
      <c r="J1216" t="s">
        <v>206</v>
      </c>
      <c r="K1216" t="s">
        <v>579</v>
      </c>
      <c r="L1216" t="s">
        <v>42</v>
      </c>
      <c r="M1216">
        <v>0</v>
      </c>
      <c r="N1216">
        <v>0</v>
      </c>
      <c r="O1216">
        <f t="shared" si="33"/>
        <v>1</v>
      </c>
      <c r="Q1216" t="s">
        <v>208</v>
      </c>
      <c r="S1216" t="s">
        <v>209</v>
      </c>
      <c r="U1216" t="s">
        <v>578</v>
      </c>
      <c r="W1216" t="s">
        <v>579</v>
      </c>
      <c r="AD1216" t="s">
        <v>24</v>
      </c>
      <c r="AE1216" t="s">
        <v>1028</v>
      </c>
      <c r="AF1216" t="s">
        <v>213</v>
      </c>
      <c r="AG1216">
        <v>1</v>
      </c>
      <c r="AI1216" t="s">
        <v>42</v>
      </c>
      <c r="AJ1216">
        <v>1</v>
      </c>
    </row>
    <row r="1217" spans="1:36" x14ac:dyDescent="0.25">
      <c r="A1217" t="s">
        <v>794</v>
      </c>
      <c r="F1217" t="s">
        <v>794</v>
      </c>
      <c r="G1217">
        <v>42458</v>
      </c>
      <c r="I1217" t="s">
        <v>1023</v>
      </c>
      <c r="J1217" t="s">
        <v>206</v>
      </c>
      <c r="K1217" t="s">
        <v>142</v>
      </c>
      <c r="L1217" t="s">
        <v>42</v>
      </c>
      <c r="M1217">
        <v>0</v>
      </c>
      <c r="N1217">
        <v>0</v>
      </c>
      <c r="O1217">
        <f t="shared" si="33"/>
        <v>4</v>
      </c>
      <c r="Q1217" t="s">
        <v>55</v>
      </c>
      <c r="S1217" t="s">
        <v>67</v>
      </c>
      <c r="U1217" t="s">
        <v>68</v>
      </c>
      <c r="W1217" t="s">
        <v>142</v>
      </c>
      <c r="AD1217" t="str">
        <f>INDEX(Rank,MATCH(K1217,FinalID,0),1)</f>
        <v>Family</v>
      </c>
      <c r="AE1217" t="s">
        <v>1028</v>
      </c>
      <c r="AF1217" t="s">
        <v>53</v>
      </c>
      <c r="AG1217">
        <v>1.7</v>
      </c>
      <c r="AI1217" t="s">
        <v>42</v>
      </c>
      <c r="AJ1217">
        <v>1.7</v>
      </c>
    </row>
    <row r="1218" spans="1:36" x14ac:dyDescent="0.25">
      <c r="A1218" t="s">
        <v>794</v>
      </c>
      <c r="F1218" t="s">
        <v>794</v>
      </c>
      <c r="G1218">
        <v>42458</v>
      </c>
      <c r="I1218" t="s">
        <v>1023</v>
      </c>
      <c r="J1218" t="s">
        <v>206</v>
      </c>
      <c r="K1218" t="s">
        <v>318</v>
      </c>
      <c r="L1218" t="s">
        <v>42</v>
      </c>
      <c r="M1218">
        <v>0</v>
      </c>
      <c r="N1218">
        <v>0</v>
      </c>
      <c r="O1218">
        <f t="shared" ref="O1218:O1281" si="34">SUMIFS(Count,StationID,A1218,SampleID,F1218,CollDate,G1218,ModTaxa,K1218)</f>
        <v>1</v>
      </c>
      <c r="Q1218" t="s">
        <v>55</v>
      </c>
      <c r="S1218" t="s">
        <v>67</v>
      </c>
      <c r="U1218" t="s">
        <v>68</v>
      </c>
      <c r="W1218" t="s">
        <v>318</v>
      </c>
      <c r="AD1218" t="s">
        <v>24</v>
      </c>
      <c r="AE1218" t="s">
        <v>1026</v>
      </c>
      <c r="AF1218" t="s">
        <v>136</v>
      </c>
      <c r="AG1218">
        <v>2.5</v>
      </c>
      <c r="AI1218" t="s">
        <v>42</v>
      </c>
      <c r="AJ1218">
        <v>2.5</v>
      </c>
    </row>
    <row r="1219" spans="1:36" x14ac:dyDescent="0.25">
      <c r="A1219" t="s">
        <v>794</v>
      </c>
      <c r="F1219" t="s">
        <v>794</v>
      </c>
      <c r="G1219">
        <v>42458</v>
      </c>
      <c r="I1219" t="s">
        <v>1023</v>
      </c>
      <c r="J1219" t="s">
        <v>206</v>
      </c>
      <c r="K1219" t="s">
        <v>163</v>
      </c>
      <c r="L1219" t="s">
        <v>42</v>
      </c>
      <c r="M1219">
        <v>0</v>
      </c>
      <c r="N1219">
        <v>0</v>
      </c>
      <c r="O1219">
        <f t="shared" si="34"/>
        <v>1</v>
      </c>
      <c r="Q1219" t="s">
        <v>55</v>
      </c>
      <c r="S1219" t="s">
        <v>67</v>
      </c>
      <c r="U1219" t="s">
        <v>152</v>
      </c>
      <c r="W1219" t="s">
        <v>163</v>
      </c>
      <c r="AD1219" t="str">
        <f>INDEX(Rank,MATCH(K1219,FinalID,0),1)</f>
        <v>Family</v>
      </c>
      <c r="AE1219" t="s">
        <v>1027</v>
      </c>
      <c r="AF1219" t="s">
        <v>53</v>
      </c>
      <c r="AG1219">
        <v>2.5</v>
      </c>
      <c r="AI1219" t="s">
        <v>42</v>
      </c>
      <c r="AJ1219">
        <v>2.5</v>
      </c>
    </row>
    <row r="1220" spans="1:36" x14ac:dyDescent="0.25">
      <c r="A1220" t="s">
        <v>794</v>
      </c>
      <c r="F1220" t="s">
        <v>794</v>
      </c>
      <c r="G1220">
        <v>42458</v>
      </c>
      <c r="I1220" t="s">
        <v>1023</v>
      </c>
      <c r="J1220" t="s">
        <v>206</v>
      </c>
      <c r="K1220" t="s">
        <v>171</v>
      </c>
      <c r="L1220" t="s">
        <v>42</v>
      </c>
      <c r="M1220">
        <v>0</v>
      </c>
      <c r="N1220">
        <v>0</v>
      </c>
      <c r="O1220">
        <f t="shared" si="34"/>
        <v>3</v>
      </c>
      <c r="Q1220" t="s">
        <v>55</v>
      </c>
      <c r="S1220" t="s">
        <v>67</v>
      </c>
      <c r="U1220" t="s">
        <v>72</v>
      </c>
      <c r="W1220" t="s">
        <v>171</v>
      </c>
      <c r="AD1220" t="s">
        <v>24</v>
      </c>
      <c r="AE1220" t="s">
        <v>1026</v>
      </c>
      <c r="AF1220" t="s">
        <v>53</v>
      </c>
      <c r="AG1220">
        <v>6.5</v>
      </c>
      <c r="AI1220" t="s">
        <v>42</v>
      </c>
      <c r="AJ1220">
        <v>6.5</v>
      </c>
    </row>
    <row r="1221" spans="1:36" x14ac:dyDescent="0.25">
      <c r="A1221" t="s">
        <v>794</v>
      </c>
      <c r="F1221" t="s">
        <v>794</v>
      </c>
      <c r="G1221">
        <v>42458</v>
      </c>
      <c r="I1221" t="s">
        <v>1023</v>
      </c>
      <c r="J1221" t="s">
        <v>206</v>
      </c>
      <c r="K1221" t="s">
        <v>530</v>
      </c>
      <c r="L1221" t="s">
        <v>42</v>
      </c>
      <c r="M1221">
        <v>0</v>
      </c>
      <c r="N1221">
        <v>0</v>
      </c>
      <c r="O1221">
        <f t="shared" si="34"/>
        <v>1</v>
      </c>
      <c r="Q1221" t="s">
        <v>55</v>
      </c>
      <c r="S1221" t="s">
        <v>67</v>
      </c>
      <c r="U1221" t="s">
        <v>220</v>
      </c>
      <c r="W1221" t="s">
        <v>530</v>
      </c>
      <c r="AD1221" t="s">
        <v>24</v>
      </c>
      <c r="AE1221" t="s">
        <v>1028</v>
      </c>
      <c r="AF1221" t="s">
        <v>53</v>
      </c>
      <c r="AG1221">
        <v>6.4</v>
      </c>
      <c r="AI1221" t="s">
        <v>42</v>
      </c>
      <c r="AJ1221">
        <v>6.4</v>
      </c>
    </row>
    <row r="1222" spans="1:36" x14ac:dyDescent="0.25">
      <c r="A1222" t="s">
        <v>794</v>
      </c>
      <c r="F1222" t="s">
        <v>794</v>
      </c>
      <c r="G1222">
        <v>42458</v>
      </c>
      <c r="I1222" t="s">
        <v>1023</v>
      </c>
      <c r="J1222" t="s">
        <v>206</v>
      </c>
      <c r="K1222" t="s">
        <v>86</v>
      </c>
      <c r="L1222" t="s">
        <v>42</v>
      </c>
      <c r="M1222">
        <v>0</v>
      </c>
      <c r="N1222">
        <v>0</v>
      </c>
      <c r="O1222">
        <f t="shared" si="34"/>
        <v>95</v>
      </c>
      <c r="Q1222" t="s">
        <v>55</v>
      </c>
      <c r="S1222" t="s">
        <v>67</v>
      </c>
      <c r="U1222" t="s">
        <v>80</v>
      </c>
      <c r="W1222" t="s">
        <v>86</v>
      </c>
      <c r="AD1222" t="s">
        <v>24</v>
      </c>
      <c r="AG1222">
        <v>5.9</v>
      </c>
      <c r="AI1222" t="s">
        <v>42</v>
      </c>
      <c r="AJ1222">
        <v>5.9</v>
      </c>
    </row>
    <row r="1223" spans="1:36" x14ac:dyDescent="0.25">
      <c r="A1223" t="s">
        <v>794</v>
      </c>
      <c r="F1223" t="s">
        <v>794</v>
      </c>
      <c r="G1223">
        <v>42458</v>
      </c>
      <c r="I1223" t="s">
        <v>1023</v>
      </c>
      <c r="J1223" t="s">
        <v>206</v>
      </c>
      <c r="K1223" t="s">
        <v>538</v>
      </c>
      <c r="L1223" t="s">
        <v>42</v>
      </c>
      <c r="M1223">
        <v>0</v>
      </c>
      <c r="N1223">
        <v>0</v>
      </c>
      <c r="O1223">
        <f t="shared" si="34"/>
        <v>1</v>
      </c>
      <c r="Q1223" t="s">
        <v>55</v>
      </c>
      <c r="S1223" t="s">
        <v>67</v>
      </c>
      <c r="U1223" t="s">
        <v>80</v>
      </c>
      <c r="W1223" t="s">
        <v>199</v>
      </c>
      <c r="AD1223" t="s">
        <v>24</v>
      </c>
      <c r="AE1223" t="s">
        <v>1026</v>
      </c>
      <c r="AF1223" t="s">
        <v>53</v>
      </c>
      <c r="AG1223">
        <v>2.4</v>
      </c>
      <c r="AI1223" t="s">
        <v>42</v>
      </c>
      <c r="AJ1223">
        <v>2.4</v>
      </c>
    </row>
    <row r="1224" spans="1:36" x14ac:dyDescent="0.25">
      <c r="A1224" t="s">
        <v>797</v>
      </c>
      <c r="F1224" t="s">
        <v>797</v>
      </c>
      <c r="G1224">
        <v>42480</v>
      </c>
      <c r="I1224" t="s">
        <v>1023</v>
      </c>
      <c r="J1224" t="s">
        <v>206</v>
      </c>
      <c r="K1224" t="s">
        <v>396</v>
      </c>
      <c r="L1224" t="s">
        <v>42</v>
      </c>
      <c r="M1224">
        <v>0</v>
      </c>
      <c r="N1224">
        <v>0</v>
      </c>
      <c r="O1224">
        <f t="shared" si="34"/>
        <v>1</v>
      </c>
      <c r="Q1224" t="s">
        <v>208</v>
      </c>
      <c r="S1224" t="s">
        <v>394</v>
      </c>
      <c r="U1224" t="s">
        <v>395</v>
      </c>
      <c r="W1224" t="s">
        <v>396</v>
      </c>
      <c r="AD1224" t="s">
        <v>24</v>
      </c>
      <c r="AE1224" t="s">
        <v>1026</v>
      </c>
      <c r="AF1224" t="s">
        <v>49</v>
      </c>
      <c r="AG1224">
        <v>6</v>
      </c>
      <c r="AI1224" t="s">
        <v>42</v>
      </c>
      <c r="AJ1224">
        <v>6</v>
      </c>
    </row>
    <row r="1225" spans="1:36" x14ac:dyDescent="0.25">
      <c r="A1225" t="s">
        <v>797</v>
      </c>
      <c r="F1225" t="s">
        <v>797</v>
      </c>
      <c r="G1225">
        <v>42480</v>
      </c>
      <c r="I1225" t="s">
        <v>1023</v>
      </c>
      <c r="J1225" t="s">
        <v>206</v>
      </c>
      <c r="K1225" t="s">
        <v>138</v>
      </c>
      <c r="L1225" t="s">
        <v>42</v>
      </c>
      <c r="M1225">
        <v>0</v>
      </c>
      <c r="N1225">
        <v>0</v>
      </c>
      <c r="O1225">
        <f t="shared" si="34"/>
        <v>1</v>
      </c>
      <c r="Q1225" t="s">
        <v>55</v>
      </c>
      <c r="S1225" t="s">
        <v>67</v>
      </c>
      <c r="U1225" t="s">
        <v>68</v>
      </c>
      <c r="W1225" t="s">
        <v>138</v>
      </c>
      <c r="AD1225" t="s">
        <v>24</v>
      </c>
      <c r="AE1225" t="s">
        <v>1025</v>
      </c>
      <c r="AF1225" t="s">
        <v>140</v>
      </c>
      <c r="AG1225">
        <v>2.2999999999999998</v>
      </c>
      <c r="AI1225" t="s">
        <v>42</v>
      </c>
      <c r="AJ1225">
        <v>2.2999999999999998</v>
      </c>
    </row>
    <row r="1226" spans="1:36" x14ac:dyDescent="0.25">
      <c r="A1226" t="s">
        <v>797</v>
      </c>
      <c r="F1226" t="s">
        <v>797</v>
      </c>
      <c r="G1226">
        <v>42480</v>
      </c>
      <c r="I1226" t="s">
        <v>1023</v>
      </c>
      <c r="J1226" t="s">
        <v>206</v>
      </c>
      <c r="K1226" t="s">
        <v>142</v>
      </c>
      <c r="L1226" t="s">
        <v>42</v>
      </c>
      <c r="M1226">
        <v>0</v>
      </c>
      <c r="N1226">
        <v>0</v>
      </c>
      <c r="O1226">
        <f t="shared" si="34"/>
        <v>2</v>
      </c>
      <c r="Q1226" t="s">
        <v>55</v>
      </c>
      <c r="S1226" t="s">
        <v>67</v>
      </c>
      <c r="U1226" t="s">
        <v>68</v>
      </c>
      <c r="W1226" t="s">
        <v>142</v>
      </c>
      <c r="AD1226" t="s">
        <v>24</v>
      </c>
      <c r="AE1226" t="s">
        <v>1028</v>
      </c>
      <c r="AF1226" t="s">
        <v>53</v>
      </c>
      <c r="AG1226">
        <v>1.7</v>
      </c>
      <c r="AI1226" t="s">
        <v>42</v>
      </c>
      <c r="AJ1226">
        <v>1.7</v>
      </c>
    </row>
    <row r="1227" spans="1:36" x14ac:dyDescent="0.25">
      <c r="A1227" t="s">
        <v>797</v>
      </c>
      <c r="F1227" t="s">
        <v>797</v>
      </c>
      <c r="G1227">
        <v>42480</v>
      </c>
      <c r="I1227" t="s">
        <v>1023</v>
      </c>
      <c r="J1227" t="s">
        <v>206</v>
      </c>
      <c r="K1227" t="s">
        <v>146</v>
      </c>
      <c r="L1227" t="s">
        <v>42</v>
      </c>
      <c r="M1227">
        <v>0</v>
      </c>
      <c r="N1227">
        <v>0</v>
      </c>
      <c r="O1227">
        <f t="shared" si="34"/>
        <v>12</v>
      </c>
      <c r="Q1227" t="s">
        <v>55</v>
      </c>
      <c r="S1227" t="s">
        <v>67</v>
      </c>
      <c r="U1227" t="s">
        <v>68</v>
      </c>
      <c r="W1227" t="s">
        <v>146</v>
      </c>
      <c r="AD1227" t="s">
        <v>24</v>
      </c>
      <c r="AE1227" t="s">
        <v>1025</v>
      </c>
      <c r="AF1227" t="s">
        <v>148</v>
      </c>
      <c r="AG1227">
        <v>3.9</v>
      </c>
      <c r="AI1227" t="s">
        <v>42</v>
      </c>
      <c r="AJ1227">
        <v>3.9</v>
      </c>
    </row>
    <row r="1228" spans="1:36" x14ac:dyDescent="0.25">
      <c r="A1228" t="s">
        <v>797</v>
      </c>
      <c r="F1228" t="s">
        <v>797</v>
      </c>
      <c r="G1228">
        <v>42480</v>
      </c>
      <c r="I1228" t="s">
        <v>1023</v>
      </c>
      <c r="J1228" t="s">
        <v>206</v>
      </c>
      <c r="K1228" t="s">
        <v>318</v>
      </c>
      <c r="L1228" t="s">
        <v>42</v>
      </c>
      <c r="M1228">
        <v>0</v>
      </c>
      <c r="N1228">
        <v>0</v>
      </c>
      <c r="O1228">
        <f t="shared" si="34"/>
        <v>2</v>
      </c>
      <c r="Q1228" t="s">
        <v>55</v>
      </c>
      <c r="S1228" t="s">
        <v>67</v>
      </c>
      <c r="U1228" t="s">
        <v>68</v>
      </c>
      <c r="W1228" t="s">
        <v>318</v>
      </c>
      <c r="AD1228" t="s">
        <v>24</v>
      </c>
      <c r="AE1228" t="s">
        <v>1026</v>
      </c>
      <c r="AF1228" t="s">
        <v>136</v>
      </c>
      <c r="AG1228">
        <v>2.5</v>
      </c>
      <c r="AI1228" t="s">
        <v>42</v>
      </c>
      <c r="AJ1228">
        <v>2.5</v>
      </c>
    </row>
    <row r="1229" spans="1:36" x14ac:dyDescent="0.25">
      <c r="A1229" t="s">
        <v>797</v>
      </c>
      <c r="F1229" t="s">
        <v>797</v>
      </c>
      <c r="G1229">
        <v>42480</v>
      </c>
      <c r="I1229" t="s">
        <v>1023</v>
      </c>
      <c r="J1229" t="s">
        <v>206</v>
      </c>
      <c r="K1229" t="s">
        <v>159</v>
      </c>
      <c r="L1229" t="s">
        <v>42</v>
      </c>
      <c r="M1229">
        <v>0</v>
      </c>
      <c r="N1229">
        <v>0</v>
      </c>
      <c r="O1229">
        <f t="shared" si="34"/>
        <v>3</v>
      </c>
      <c r="Q1229" t="s">
        <v>55</v>
      </c>
      <c r="S1229" t="s">
        <v>67</v>
      </c>
      <c r="U1229" t="s">
        <v>152</v>
      </c>
      <c r="W1229" t="s">
        <v>159</v>
      </c>
      <c r="AD1229" t="str">
        <f>INDEX(Rank,MATCH(K1229,FinalID,0),1)</f>
        <v>Family</v>
      </c>
      <c r="AE1229" t="s">
        <v>1029</v>
      </c>
      <c r="AF1229" t="s">
        <v>161</v>
      </c>
      <c r="AG1229">
        <v>3</v>
      </c>
      <c r="AI1229" t="s">
        <v>42</v>
      </c>
      <c r="AJ1229">
        <v>3</v>
      </c>
    </row>
    <row r="1230" spans="1:36" x14ac:dyDescent="0.25">
      <c r="A1230" t="s">
        <v>797</v>
      </c>
      <c r="F1230" t="s">
        <v>797</v>
      </c>
      <c r="G1230">
        <v>42480</v>
      </c>
      <c r="I1230" t="s">
        <v>1023</v>
      </c>
      <c r="J1230" t="s">
        <v>206</v>
      </c>
      <c r="K1230" t="s">
        <v>449</v>
      </c>
      <c r="L1230" t="s">
        <v>42</v>
      </c>
      <c r="M1230">
        <v>0</v>
      </c>
      <c r="N1230">
        <v>0</v>
      </c>
      <c r="O1230">
        <f t="shared" si="34"/>
        <v>1</v>
      </c>
      <c r="Q1230" t="s">
        <v>55</v>
      </c>
      <c r="S1230" t="s">
        <v>67</v>
      </c>
      <c r="U1230" t="s">
        <v>152</v>
      </c>
      <c r="W1230" t="s">
        <v>163</v>
      </c>
      <c r="AD1230" t="s">
        <v>24</v>
      </c>
      <c r="AE1230" t="s">
        <v>1027</v>
      </c>
      <c r="AF1230" t="s">
        <v>53</v>
      </c>
      <c r="AG1230">
        <v>2.5</v>
      </c>
      <c r="AI1230" t="s">
        <v>42</v>
      </c>
      <c r="AJ1230">
        <v>2.5</v>
      </c>
    </row>
    <row r="1231" spans="1:36" x14ac:dyDescent="0.25">
      <c r="A1231" t="s">
        <v>797</v>
      </c>
      <c r="F1231" t="s">
        <v>797</v>
      </c>
      <c r="G1231">
        <v>42480</v>
      </c>
      <c r="I1231" t="s">
        <v>1023</v>
      </c>
      <c r="J1231" t="s">
        <v>206</v>
      </c>
      <c r="K1231" t="s">
        <v>558</v>
      </c>
      <c r="L1231" t="s">
        <v>42</v>
      </c>
      <c r="M1231">
        <v>0</v>
      </c>
      <c r="N1231">
        <v>0</v>
      </c>
      <c r="O1231">
        <f t="shared" si="34"/>
        <v>1</v>
      </c>
      <c r="Q1231" t="s">
        <v>55</v>
      </c>
      <c r="S1231" t="s">
        <v>67</v>
      </c>
      <c r="U1231" t="s">
        <v>152</v>
      </c>
      <c r="W1231" t="s">
        <v>558</v>
      </c>
      <c r="AD1231" t="s">
        <v>24</v>
      </c>
      <c r="AE1231" t="s">
        <v>1029</v>
      </c>
      <c r="AF1231" t="s">
        <v>161</v>
      </c>
      <c r="AG1231">
        <v>3.3</v>
      </c>
      <c r="AI1231" t="s">
        <v>42</v>
      </c>
      <c r="AJ1231">
        <v>3.3</v>
      </c>
    </row>
    <row r="1232" spans="1:36" x14ac:dyDescent="0.25">
      <c r="A1232" t="s">
        <v>797</v>
      </c>
      <c r="F1232" t="s">
        <v>797</v>
      </c>
      <c r="G1232">
        <v>42480</v>
      </c>
      <c r="I1232" t="s">
        <v>1023</v>
      </c>
      <c r="J1232" t="s">
        <v>206</v>
      </c>
      <c r="K1232" t="s">
        <v>171</v>
      </c>
      <c r="L1232" t="s">
        <v>42</v>
      </c>
      <c r="M1232">
        <v>0</v>
      </c>
      <c r="N1232">
        <v>0</v>
      </c>
      <c r="O1232">
        <f t="shared" si="34"/>
        <v>4</v>
      </c>
      <c r="Q1232" t="s">
        <v>55</v>
      </c>
      <c r="S1232" t="s">
        <v>67</v>
      </c>
      <c r="U1232" t="s">
        <v>72</v>
      </c>
      <c r="W1232" t="s">
        <v>171</v>
      </c>
      <c r="AD1232" t="str">
        <f>INDEX(Rank,MATCH(K1232,FinalID,0),1)</f>
        <v>Family</v>
      </c>
      <c r="AE1232" t="s">
        <v>1026</v>
      </c>
      <c r="AF1232" t="s">
        <v>53</v>
      </c>
      <c r="AG1232">
        <v>6.5</v>
      </c>
      <c r="AI1232" t="s">
        <v>42</v>
      </c>
      <c r="AJ1232">
        <v>6.5</v>
      </c>
    </row>
    <row r="1233" spans="1:36" x14ac:dyDescent="0.25">
      <c r="A1233" t="s">
        <v>797</v>
      </c>
      <c r="F1233" t="s">
        <v>797</v>
      </c>
      <c r="G1233">
        <v>42480</v>
      </c>
      <c r="I1233" t="s">
        <v>1023</v>
      </c>
      <c r="J1233" t="s">
        <v>206</v>
      </c>
      <c r="K1233" t="s">
        <v>282</v>
      </c>
      <c r="L1233" t="s">
        <v>42</v>
      </c>
      <c r="M1233">
        <v>0</v>
      </c>
      <c r="N1233">
        <v>0</v>
      </c>
      <c r="O1233">
        <f t="shared" si="34"/>
        <v>2</v>
      </c>
      <c r="Q1233" t="s">
        <v>55</v>
      </c>
      <c r="S1233" t="s">
        <v>67</v>
      </c>
      <c r="U1233" t="s">
        <v>72</v>
      </c>
      <c r="W1233" t="s">
        <v>181</v>
      </c>
      <c r="AD1233" t="s">
        <v>24</v>
      </c>
      <c r="AE1233" t="s">
        <v>1026</v>
      </c>
      <c r="AF1233" t="s">
        <v>53</v>
      </c>
      <c r="AG1233">
        <v>1.8</v>
      </c>
      <c r="AI1233" t="s">
        <v>42</v>
      </c>
      <c r="AJ1233">
        <v>1.8</v>
      </c>
    </row>
    <row r="1234" spans="1:36" x14ac:dyDescent="0.25">
      <c r="A1234" t="s">
        <v>797</v>
      </c>
      <c r="F1234" t="s">
        <v>797</v>
      </c>
      <c r="G1234">
        <v>42480</v>
      </c>
      <c r="I1234" t="s">
        <v>1023</v>
      </c>
      <c r="J1234" t="s">
        <v>206</v>
      </c>
      <c r="K1234" t="s">
        <v>86</v>
      </c>
      <c r="L1234" t="s">
        <v>42</v>
      </c>
      <c r="M1234">
        <v>0</v>
      </c>
      <c r="N1234">
        <v>0</v>
      </c>
      <c r="O1234">
        <f t="shared" si="34"/>
        <v>32</v>
      </c>
      <c r="Q1234" t="s">
        <v>55</v>
      </c>
      <c r="S1234" t="s">
        <v>67</v>
      </c>
      <c r="U1234" t="s">
        <v>80</v>
      </c>
      <c r="W1234" t="s">
        <v>86</v>
      </c>
      <c r="AD1234" t="s">
        <v>24</v>
      </c>
      <c r="AG1234">
        <v>5.9</v>
      </c>
      <c r="AI1234" t="s">
        <v>42</v>
      </c>
      <c r="AJ1234">
        <v>5.9</v>
      </c>
    </row>
    <row r="1235" spans="1:36" x14ac:dyDescent="0.25">
      <c r="A1235" t="s">
        <v>797</v>
      </c>
      <c r="F1235" t="s">
        <v>797</v>
      </c>
      <c r="G1235">
        <v>42480</v>
      </c>
      <c r="I1235" t="s">
        <v>1023</v>
      </c>
      <c r="J1235" t="s">
        <v>206</v>
      </c>
      <c r="K1235" t="s">
        <v>538</v>
      </c>
      <c r="L1235" t="s">
        <v>42</v>
      </c>
      <c r="M1235">
        <v>0</v>
      </c>
      <c r="N1235">
        <v>0</v>
      </c>
      <c r="O1235">
        <f t="shared" si="34"/>
        <v>51</v>
      </c>
      <c r="Q1235" t="s">
        <v>55</v>
      </c>
      <c r="S1235" t="s">
        <v>67</v>
      </c>
      <c r="U1235" t="s">
        <v>80</v>
      </c>
      <c r="W1235" t="s">
        <v>199</v>
      </c>
      <c r="AD1235" t="str">
        <f>INDEX(Rank,MATCH(K1235,FinalID,0),1)</f>
        <v>Family</v>
      </c>
      <c r="AE1235" t="s">
        <v>1026</v>
      </c>
      <c r="AF1235" t="s">
        <v>53</v>
      </c>
      <c r="AG1235">
        <v>2.4</v>
      </c>
      <c r="AI1235" t="s">
        <v>42</v>
      </c>
      <c r="AJ1235">
        <v>2.4</v>
      </c>
    </row>
    <row r="1236" spans="1:36" x14ac:dyDescent="0.25">
      <c r="A1236" t="s">
        <v>805</v>
      </c>
      <c r="F1236" t="s">
        <v>805</v>
      </c>
      <c r="G1236">
        <v>42438</v>
      </c>
      <c r="I1236" t="s">
        <v>1023</v>
      </c>
      <c r="J1236" t="s">
        <v>206</v>
      </c>
      <c r="K1236" t="s">
        <v>242</v>
      </c>
      <c r="L1236" t="s">
        <v>42</v>
      </c>
      <c r="M1236">
        <v>0</v>
      </c>
      <c r="N1236">
        <v>0</v>
      </c>
      <c r="O1236">
        <f t="shared" si="34"/>
        <v>1</v>
      </c>
      <c r="Q1236" t="s">
        <v>44</v>
      </c>
      <c r="S1236" t="s">
        <v>45</v>
      </c>
      <c r="U1236" t="s">
        <v>243</v>
      </c>
      <c r="W1236" t="s">
        <v>244</v>
      </c>
      <c r="AD1236" t="s">
        <v>24</v>
      </c>
      <c r="AE1236" t="s">
        <v>1025</v>
      </c>
      <c r="AF1236" t="s">
        <v>49</v>
      </c>
      <c r="AG1236">
        <v>6.6</v>
      </c>
      <c r="AI1236" t="s">
        <v>42</v>
      </c>
      <c r="AJ1236">
        <v>6.6</v>
      </c>
    </row>
    <row r="1237" spans="1:36" x14ac:dyDescent="0.25">
      <c r="A1237" t="s">
        <v>805</v>
      </c>
      <c r="F1237" t="s">
        <v>805</v>
      </c>
      <c r="G1237">
        <v>42438</v>
      </c>
      <c r="I1237" t="s">
        <v>1023</v>
      </c>
      <c r="J1237" t="s">
        <v>206</v>
      </c>
      <c r="K1237" t="s">
        <v>138</v>
      </c>
      <c r="L1237" t="s">
        <v>42</v>
      </c>
      <c r="M1237">
        <v>0</v>
      </c>
      <c r="N1237">
        <v>0</v>
      </c>
      <c r="O1237">
        <f t="shared" si="34"/>
        <v>1</v>
      </c>
      <c r="Q1237" t="s">
        <v>55</v>
      </c>
      <c r="S1237" t="s">
        <v>67</v>
      </c>
      <c r="U1237" t="s">
        <v>68</v>
      </c>
      <c r="W1237" t="s">
        <v>138</v>
      </c>
      <c r="AD1237" t="s">
        <v>24</v>
      </c>
      <c r="AE1237" t="s">
        <v>1025</v>
      </c>
      <c r="AF1237" t="s">
        <v>140</v>
      </c>
      <c r="AG1237">
        <v>2.2999999999999998</v>
      </c>
      <c r="AI1237" t="s">
        <v>42</v>
      </c>
      <c r="AJ1237">
        <v>2.2999999999999998</v>
      </c>
    </row>
    <row r="1238" spans="1:36" x14ac:dyDescent="0.25">
      <c r="A1238" t="s">
        <v>805</v>
      </c>
      <c r="F1238" t="s">
        <v>805</v>
      </c>
      <c r="G1238">
        <v>42438</v>
      </c>
      <c r="I1238" t="s">
        <v>1023</v>
      </c>
      <c r="J1238" t="s">
        <v>206</v>
      </c>
      <c r="K1238" t="s">
        <v>142</v>
      </c>
      <c r="L1238" t="s">
        <v>42</v>
      </c>
      <c r="M1238">
        <v>0</v>
      </c>
      <c r="N1238">
        <v>0</v>
      </c>
      <c r="O1238">
        <f t="shared" si="34"/>
        <v>1</v>
      </c>
      <c r="Q1238" t="s">
        <v>55</v>
      </c>
      <c r="S1238" t="s">
        <v>67</v>
      </c>
      <c r="U1238" t="s">
        <v>68</v>
      </c>
      <c r="W1238" t="s">
        <v>142</v>
      </c>
      <c r="AD1238" t="str">
        <f>INDEX(Rank,MATCH(K1238,FinalID,0),1)</f>
        <v>Family</v>
      </c>
      <c r="AE1238" t="s">
        <v>1028</v>
      </c>
      <c r="AF1238" t="s">
        <v>53</v>
      </c>
      <c r="AG1238">
        <v>1.7</v>
      </c>
      <c r="AI1238" t="s">
        <v>42</v>
      </c>
      <c r="AJ1238">
        <v>1.7</v>
      </c>
    </row>
    <row r="1239" spans="1:36" x14ac:dyDescent="0.25">
      <c r="A1239" t="s">
        <v>805</v>
      </c>
      <c r="F1239" t="s">
        <v>805</v>
      </c>
      <c r="G1239">
        <v>42438</v>
      </c>
      <c r="I1239" t="s">
        <v>1023</v>
      </c>
      <c r="J1239" t="s">
        <v>206</v>
      </c>
      <c r="K1239" t="s">
        <v>266</v>
      </c>
      <c r="L1239" t="s">
        <v>42</v>
      </c>
      <c r="M1239">
        <v>0</v>
      </c>
      <c r="N1239">
        <v>0</v>
      </c>
      <c r="O1239">
        <f t="shared" si="34"/>
        <v>1</v>
      </c>
      <c r="Q1239" t="s">
        <v>55</v>
      </c>
      <c r="S1239" t="s">
        <v>67</v>
      </c>
      <c r="U1239" t="s">
        <v>72</v>
      </c>
      <c r="W1239" t="s">
        <v>266</v>
      </c>
      <c r="AD1239" t="s">
        <v>24</v>
      </c>
      <c r="AE1239" t="s">
        <v>1028</v>
      </c>
      <c r="AF1239" t="s">
        <v>53</v>
      </c>
      <c r="AI1239" t="s">
        <v>42</v>
      </c>
    </row>
    <row r="1240" spans="1:36" x14ac:dyDescent="0.25">
      <c r="A1240" t="s">
        <v>805</v>
      </c>
      <c r="F1240" t="s">
        <v>805</v>
      </c>
      <c r="G1240">
        <v>42438</v>
      </c>
      <c r="I1240" t="s">
        <v>1023</v>
      </c>
      <c r="J1240" t="s">
        <v>206</v>
      </c>
      <c r="K1240" t="s">
        <v>171</v>
      </c>
      <c r="L1240" t="s">
        <v>42</v>
      </c>
      <c r="M1240">
        <v>0</v>
      </c>
      <c r="N1240">
        <v>0</v>
      </c>
      <c r="O1240">
        <f t="shared" si="34"/>
        <v>39</v>
      </c>
      <c r="Q1240" t="s">
        <v>55</v>
      </c>
      <c r="S1240" t="s">
        <v>67</v>
      </c>
      <c r="U1240" t="s">
        <v>72</v>
      </c>
      <c r="W1240" t="s">
        <v>171</v>
      </c>
      <c r="AD1240" t="str">
        <f>INDEX(Rank,MATCH(K1240,FinalID,0),1)</f>
        <v>Family</v>
      </c>
      <c r="AE1240" t="s">
        <v>1026</v>
      </c>
      <c r="AF1240" t="s">
        <v>53</v>
      </c>
      <c r="AG1240">
        <v>6.5</v>
      </c>
      <c r="AI1240" t="s">
        <v>42</v>
      </c>
      <c r="AJ1240">
        <v>6.5</v>
      </c>
    </row>
    <row r="1241" spans="1:36" x14ac:dyDescent="0.25">
      <c r="A1241" t="s">
        <v>805</v>
      </c>
      <c r="F1241" t="s">
        <v>805</v>
      </c>
      <c r="G1241">
        <v>42438</v>
      </c>
      <c r="I1241" t="s">
        <v>1023</v>
      </c>
      <c r="J1241" t="s">
        <v>206</v>
      </c>
      <c r="K1241" t="s">
        <v>181</v>
      </c>
      <c r="L1241" t="s">
        <v>42</v>
      </c>
      <c r="M1241">
        <v>0</v>
      </c>
      <c r="N1241">
        <v>0</v>
      </c>
      <c r="O1241">
        <f t="shared" si="34"/>
        <v>5</v>
      </c>
      <c r="Q1241" t="s">
        <v>55</v>
      </c>
      <c r="S1241" t="s">
        <v>67</v>
      </c>
      <c r="U1241" t="s">
        <v>72</v>
      </c>
      <c r="W1241" t="s">
        <v>181</v>
      </c>
      <c r="AD1241" t="str">
        <f>INDEX(Rank,MATCH(K1241,FinalID,0),1)</f>
        <v>Family</v>
      </c>
      <c r="AE1241" t="s">
        <v>1026</v>
      </c>
      <c r="AF1241" t="s">
        <v>53</v>
      </c>
      <c r="AG1241">
        <v>1.8</v>
      </c>
      <c r="AI1241" t="s">
        <v>42</v>
      </c>
      <c r="AJ1241">
        <v>1.8</v>
      </c>
    </row>
    <row r="1242" spans="1:36" x14ac:dyDescent="0.25">
      <c r="A1242" t="s">
        <v>805</v>
      </c>
      <c r="F1242" t="s">
        <v>805</v>
      </c>
      <c r="G1242">
        <v>42438</v>
      </c>
      <c r="I1242" t="s">
        <v>1023</v>
      </c>
      <c r="J1242" t="s">
        <v>206</v>
      </c>
      <c r="K1242" t="s">
        <v>178</v>
      </c>
      <c r="L1242" t="s">
        <v>42</v>
      </c>
      <c r="M1242">
        <v>0</v>
      </c>
      <c r="N1242">
        <v>0</v>
      </c>
      <c r="O1242">
        <f t="shared" si="34"/>
        <v>10</v>
      </c>
      <c r="Q1242" t="s">
        <v>55</v>
      </c>
      <c r="S1242" t="s">
        <v>67</v>
      </c>
      <c r="U1242" t="s">
        <v>72</v>
      </c>
      <c r="W1242" t="s">
        <v>178</v>
      </c>
      <c r="AD1242" t="s">
        <v>24</v>
      </c>
      <c r="AE1242" t="s">
        <v>1028</v>
      </c>
      <c r="AF1242" t="s">
        <v>53</v>
      </c>
      <c r="AG1242">
        <v>2.7</v>
      </c>
      <c r="AI1242" t="s">
        <v>42</v>
      </c>
      <c r="AJ1242">
        <v>2.7</v>
      </c>
    </row>
    <row r="1243" spans="1:36" x14ac:dyDescent="0.25">
      <c r="A1243" t="s">
        <v>805</v>
      </c>
      <c r="F1243" t="s">
        <v>805</v>
      </c>
      <c r="G1243">
        <v>42438</v>
      </c>
      <c r="I1243" t="s">
        <v>1023</v>
      </c>
      <c r="J1243" t="s">
        <v>206</v>
      </c>
      <c r="K1243" t="s">
        <v>221</v>
      </c>
      <c r="L1243" t="s">
        <v>42</v>
      </c>
      <c r="M1243">
        <v>0</v>
      </c>
      <c r="N1243">
        <v>0</v>
      </c>
      <c r="O1243">
        <f t="shared" si="34"/>
        <v>2</v>
      </c>
      <c r="Q1243" t="s">
        <v>55</v>
      </c>
      <c r="S1243" t="s">
        <v>67</v>
      </c>
      <c r="U1243" t="s">
        <v>220</v>
      </c>
      <c r="W1243" t="s">
        <v>221</v>
      </c>
      <c r="AD1243" t="str">
        <f>INDEX(Rank,MATCH(K1243,FinalID,0),1)</f>
        <v>Family</v>
      </c>
      <c r="AE1243" t="s">
        <v>1028</v>
      </c>
      <c r="AF1243" t="s">
        <v>53</v>
      </c>
      <c r="AG1243">
        <v>7.1</v>
      </c>
      <c r="AI1243" t="s">
        <v>42</v>
      </c>
      <c r="AJ1243">
        <v>7.1</v>
      </c>
    </row>
    <row r="1244" spans="1:36" x14ac:dyDescent="0.25">
      <c r="A1244" t="s">
        <v>805</v>
      </c>
      <c r="F1244" t="s">
        <v>805</v>
      </c>
      <c r="G1244">
        <v>42438</v>
      </c>
      <c r="I1244" t="s">
        <v>1023</v>
      </c>
      <c r="J1244" t="s">
        <v>206</v>
      </c>
      <c r="K1244" t="s">
        <v>86</v>
      </c>
      <c r="L1244" t="s">
        <v>42</v>
      </c>
      <c r="M1244">
        <v>0</v>
      </c>
      <c r="N1244">
        <v>0</v>
      </c>
      <c r="O1244">
        <f t="shared" si="34"/>
        <v>38</v>
      </c>
      <c r="Q1244" t="s">
        <v>55</v>
      </c>
      <c r="S1244" t="s">
        <v>67</v>
      </c>
      <c r="U1244" t="s">
        <v>80</v>
      </c>
      <c r="W1244" t="s">
        <v>86</v>
      </c>
      <c r="AD1244" t="s">
        <v>24</v>
      </c>
      <c r="AG1244">
        <v>5.9</v>
      </c>
      <c r="AI1244" t="s">
        <v>42</v>
      </c>
      <c r="AJ1244">
        <v>5.9</v>
      </c>
    </row>
    <row r="1245" spans="1:36" x14ac:dyDescent="0.25">
      <c r="A1245" t="s">
        <v>805</v>
      </c>
      <c r="F1245" t="s">
        <v>805</v>
      </c>
      <c r="G1245">
        <v>42438</v>
      </c>
      <c r="I1245" t="s">
        <v>1023</v>
      </c>
      <c r="J1245" t="s">
        <v>206</v>
      </c>
      <c r="K1245" t="s">
        <v>199</v>
      </c>
      <c r="L1245" t="s">
        <v>42</v>
      </c>
      <c r="M1245">
        <v>0</v>
      </c>
      <c r="N1245">
        <v>0</v>
      </c>
      <c r="O1245">
        <f t="shared" si="34"/>
        <v>1</v>
      </c>
      <c r="Q1245" t="s">
        <v>55</v>
      </c>
      <c r="S1245" t="s">
        <v>67</v>
      </c>
      <c r="U1245" t="s">
        <v>80</v>
      </c>
      <c r="W1245" t="s">
        <v>199</v>
      </c>
      <c r="AD1245" t="str">
        <f>INDEX(Rank,MATCH(K1245,FinalID,0),1)</f>
        <v>Family</v>
      </c>
      <c r="AE1245" t="s">
        <v>1026</v>
      </c>
      <c r="AF1245" t="s">
        <v>53</v>
      </c>
      <c r="AG1245">
        <v>2.4</v>
      </c>
      <c r="AI1245" t="s">
        <v>42</v>
      </c>
      <c r="AJ1245">
        <v>2.4</v>
      </c>
    </row>
    <row r="1246" spans="1:36" x14ac:dyDescent="0.25">
      <c r="A1246" t="s">
        <v>805</v>
      </c>
      <c r="F1246" t="s">
        <v>805</v>
      </c>
      <c r="G1246">
        <v>42438</v>
      </c>
      <c r="I1246" t="s">
        <v>1023</v>
      </c>
      <c r="J1246" t="s">
        <v>206</v>
      </c>
      <c r="K1246" t="s">
        <v>203</v>
      </c>
      <c r="L1246" t="s">
        <v>42</v>
      </c>
      <c r="M1246">
        <v>0</v>
      </c>
      <c r="N1246">
        <v>0</v>
      </c>
      <c r="O1246">
        <f t="shared" si="34"/>
        <v>23</v>
      </c>
      <c r="Q1246" t="s">
        <v>55</v>
      </c>
      <c r="S1246" t="s">
        <v>67</v>
      </c>
      <c r="U1246" t="s">
        <v>80</v>
      </c>
      <c r="W1246" t="s">
        <v>203</v>
      </c>
      <c r="AD1246" t="s">
        <v>24</v>
      </c>
      <c r="AE1246" t="s">
        <v>1025</v>
      </c>
      <c r="AF1246" t="s">
        <v>53</v>
      </c>
      <c r="AG1246">
        <v>8</v>
      </c>
      <c r="AI1246" t="s">
        <v>42</v>
      </c>
      <c r="AJ1246">
        <v>8</v>
      </c>
    </row>
    <row r="1247" spans="1:36" x14ac:dyDescent="0.25">
      <c r="A1247" t="s">
        <v>806</v>
      </c>
      <c r="F1247" t="s">
        <v>806</v>
      </c>
      <c r="G1247">
        <v>42438</v>
      </c>
      <c r="I1247" t="s">
        <v>1023</v>
      </c>
      <c r="J1247" t="s">
        <v>206</v>
      </c>
      <c r="K1247" t="s">
        <v>293</v>
      </c>
      <c r="L1247" t="s">
        <v>42</v>
      </c>
      <c r="M1247">
        <v>0</v>
      </c>
      <c r="N1247">
        <v>0</v>
      </c>
      <c r="O1247">
        <f t="shared" si="34"/>
        <v>8</v>
      </c>
      <c r="Q1247" t="s">
        <v>55</v>
      </c>
      <c r="S1247" t="s">
        <v>56</v>
      </c>
      <c r="U1247" t="s">
        <v>57</v>
      </c>
      <c r="W1247" t="s">
        <v>293</v>
      </c>
      <c r="AD1247" t="s">
        <v>24</v>
      </c>
      <c r="AE1247" t="s">
        <v>1029</v>
      </c>
      <c r="AF1247" t="s">
        <v>61</v>
      </c>
      <c r="AG1247">
        <v>6.7</v>
      </c>
      <c r="AI1247" t="s">
        <v>42</v>
      </c>
      <c r="AJ1247">
        <v>6.7</v>
      </c>
    </row>
    <row r="1248" spans="1:36" x14ac:dyDescent="0.25">
      <c r="A1248" t="s">
        <v>806</v>
      </c>
      <c r="F1248" t="s">
        <v>806</v>
      </c>
      <c r="G1248">
        <v>42438</v>
      </c>
      <c r="I1248" t="s">
        <v>1023</v>
      </c>
      <c r="J1248" t="s">
        <v>206</v>
      </c>
      <c r="K1248" t="s">
        <v>131</v>
      </c>
      <c r="L1248" t="s">
        <v>42</v>
      </c>
      <c r="M1248">
        <v>0</v>
      </c>
      <c r="N1248">
        <v>0</v>
      </c>
      <c r="O1248">
        <f t="shared" si="34"/>
        <v>2</v>
      </c>
      <c r="Q1248" t="s">
        <v>55</v>
      </c>
      <c r="S1248" t="s">
        <v>67</v>
      </c>
      <c r="U1248" t="s">
        <v>68</v>
      </c>
      <c r="W1248" t="s">
        <v>131</v>
      </c>
      <c r="AD1248" t="s">
        <v>24</v>
      </c>
      <c r="AE1248" t="s">
        <v>1025</v>
      </c>
      <c r="AF1248" t="s">
        <v>133</v>
      </c>
      <c r="AG1248">
        <v>2.6</v>
      </c>
      <c r="AI1248" t="s">
        <v>42</v>
      </c>
      <c r="AJ1248">
        <v>2.6</v>
      </c>
    </row>
    <row r="1249" spans="1:36" x14ac:dyDescent="0.25">
      <c r="A1249" t="s">
        <v>806</v>
      </c>
      <c r="F1249" t="s">
        <v>806</v>
      </c>
      <c r="G1249">
        <v>42438</v>
      </c>
      <c r="I1249" t="s">
        <v>1023</v>
      </c>
      <c r="J1249" t="s">
        <v>206</v>
      </c>
      <c r="K1249" t="s">
        <v>138</v>
      </c>
      <c r="L1249" t="s">
        <v>42</v>
      </c>
      <c r="M1249">
        <v>0</v>
      </c>
      <c r="N1249">
        <v>0</v>
      </c>
      <c r="O1249">
        <f t="shared" si="34"/>
        <v>5</v>
      </c>
      <c r="Q1249" t="s">
        <v>55</v>
      </c>
      <c r="S1249" t="s">
        <v>67</v>
      </c>
      <c r="U1249" t="s">
        <v>68</v>
      </c>
      <c r="W1249" t="s">
        <v>138</v>
      </c>
      <c r="AD1249" t="s">
        <v>24</v>
      </c>
      <c r="AE1249" t="s">
        <v>1025</v>
      </c>
      <c r="AF1249" t="s">
        <v>140</v>
      </c>
      <c r="AG1249">
        <v>2.2999999999999998</v>
      </c>
      <c r="AI1249" t="s">
        <v>42</v>
      </c>
      <c r="AJ1249">
        <v>2.2999999999999998</v>
      </c>
    </row>
    <row r="1250" spans="1:36" x14ac:dyDescent="0.25">
      <c r="A1250" t="s">
        <v>806</v>
      </c>
      <c r="F1250" t="s">
        <v>806</v>
      </c>
      <c r="G1250">
        <v>42438</v>
      </c>
      <c r="I1250" t="s">
        <v>1023</v>
      </c>
      <c r="J1250" t="s">
        <v>206</v>
      </c>
      <c r="K1250" t="s">
        <v>146</v>
      </c>
      <c r="L1250" t="s">
        <v>42</v>
      </c>
      <c r="M1250">
        <v>0</v>
      </c>
      <c r="N1250">
        <v>0</v>
      </c>
      <c r="O1250">
        <f t="shared" si="34"/>
        <v>1</v>
      </c>
      <c r="Q1250" t="s">
        <v>55</v>
      </c>
      <c r="S1250" t="s">
        <v>67</v>
      </c>
      <c r="U1250" t="s">
        <v>68</v>
      </c>
      <c r="W1250" t="s">
        <v>146</v>
      </c>
      <c r="AD1250" t="s">
        <v>24</v>
      </c>
      <c r="AE1250" t="s">
        <v>1025</v>
      </c>
      <c r="AF1250" t="s">
        <v>148</v>
      </c>
      <c r="AG1250">
        <v>3.9</v>
      </c>
      <c r="AI1250" t="s">
        <v>42</v>
      </c>
      <c r="AJ1250">
        <v>3.9</v>
      </c>
    </row>
    <row r="1251" spans="1:36" x14ac:dyDescent="0.25">
      <c r="A1251" t="s">
        <v>806</v>
      </c>
      <c r="F1251" t="s">
        <v>806</v>
      </c>
      <c r="G1251">
        <v>42438</v>
      </c>
      <c r="I1251" t="s">
        <v>1023</v>
      </c>
      <c r="J1251" t="s">
        <v>206</v>
      </c>
      <c r="K1251" t="s">
        <v>625</v>
      </c>
      <c r="L1251" t="s">
        <v>42</v>
      </c>
      <c r="M1251">
        <v>0</v>
      </c>
      <c r="N1251">
        <v>0</v>
      </c>
      <c r="O1251">
        <f t="shared" si="34"/>
        <v>1</v>
      </c>
      <c r="Q1251" t="s">
        <v>55</v>
      </c>
      <c r="S1251" t="s">
        <v>67</v>
      </c>
      <c r="U1251" t="s">
        <v>324</v>
      </c>
      <c r="W1251" t="s">
        <v>625</v>
      </c>
      <c r="AD1251" t="s">
        <v>24</v>
      </c>
      <c r="AE1251" t="s">
        <v>1027</v>
      </c>
      <c r="AF1251" t="s">
        <v>185</v>
      </c>
      <c r="AG1251">
        <v>6.3</v>
      </c>
      <c r="AI1251" t="s">
        <v>42</v>
      </c>
      <c r="AJ1251">
        <v>6.3</v>
      </c>
    </row>
    <row r="1252" spans="1:36" x14ac:dyDescent="0.25">
      <c r="A1252" t="s">
        <v>806</v>
      </c>
      <c r="F1252" t="s">
        <v>806</v>
      </c>
      <c r="G1252">
        <v>42438</v>
      </c>
      <c r="I1252" t="s">
        <v>1023</v>
      </c>
      <c r="J1252" t="s">
        <v>206</v>
      </c>
      <c r="K1252" t="s">
        <v>325</v>
      </c>
      <c r="L1252" t="s">
        <v>42</v>
      </c>
      <c r="M1252">
        <v>0</v>
      </c>
      <c r="N1252">
        <v>0</v>
      </c>
      <c r="O1252">
        <f t="shared" si="34"/>
        <v>1</v>
      </c>
      <c r="Q1252" t="s">
        <v>55</v>
      </c>
      <c r="S1252" t="s">
        <v>67</v>
      </c>
      <c r="U1252" t="s">
        <v>324</v>
      </c>
      <c r="W1252" t="s">
        <v>325</v>
      </c>
      <c r="AD1252" t="s">
        <v>24</v>
      </c>
      <c r="AE1252" t="s">
        <v>1027</v>
      </c>
      <c r="AF1252" t="s">
        <v>213</v>
      </c>
      <c r="AG1252">
        <v>8.3000000000000007</v>
      </c>
      <c r="AI1252" t="s">
        <v>42</v>
      </c>
      <c r="AJ1252">
        <v>8.3000000000000007</v>
      </c>
    </row>
    <row r="1253" spans="1:36" x14ac:dyDescent="0.25">
      <c r="A1253" t="s">
        <v>806</v>
      </c>
      <c r="F1253" t="s">
        <v>806</v>
      </c>
      <c r="G1253">
        <v>42438</v>
      </c>
      <c r="I1253" t="s">
        <v>1023</v>
      </c>
      <c r="J1253" t="s">
        <v>206</v>
      </c>
      <c r="K1253" t="s">
        <v>374</v>
      </c>
      <c r="L1253" t="s">
        <v>42</v>
      </c>
      <c r="M1253">
        <v>0</v>
      </c>
      <c r="N1253">
        <v>0</v>
      </c>
      <c r="O1253">
        <f t="shared" si="34"/>
        <v>1</v>
      </c>
      <c r="Q1253" t="s">
        <v>55</v>
      </c>
      <c r="S1253" t="s">
        <v>67</v>
      </c>
      <c r="U1253" t="s">
        <v>373</v>
      </c>
      <c r="W1253" t="s">
        <v>374</v>
      </c>
      <c r="AD1253" t="s">
        <v>24</v>
      </c>
      <c r="AE1253" t="s">
        <v>1027</v>
      </c>
      <c r="AF1253" t="s">
        <v>376</v>
      </c>
      <c r="AG1253">
        <v>1.4</v>
      </c>
      <c r="AI1253" t="s">
        <v>42</v>
      </c>
      <c r="AJ1253">
        <v>1.4</v>
      </c>
    </row>
    <row r="1254" spans="1:36" x14ac:dyDescent="0.25">
      <c r="A1254" t="s">
        <v>806</v>
      </c>
      <c r="F1254" t="s">
        <v>806</v>
      </c>
      <c r="G1254">
        <v>42438</v>
      </c>
      <c r="I1254" t="s">
        <v>1023</v>
      </c>
      <c r="J1254" t="s">
        <v>206</v>
      </c>
      <c r="K1254" t="s">
        <v>171</v>
      </c>
      <c r="L1254" t="s">
        <v>42</v>
      </c>
      <c r="M1254">
        <v>0</v>
      </c>
      <c r="N1254">
        <v>0</v>
      </c>
      <c r="O1254">
        <f t="shared" si="34"/>
        <v>31</v>
      </c>
      <c r="Q1254" t="s">
        <v>55</v>
      </c>
      <c r="S1254" t="s">
        <v>67</v>
      </c>
      <c r="U1254" t="s">
        <v>72</v>
      </c>
      <c r="W1254" t="s">
        <v>171</v>
      </c>
      <c r="AD1254" t="s">
        <v>24</v>
      </c>
      <c r="AE1254" t="s">
        <v>1026</v>
      </c>
      <c r="AF1254" t="s">
        <v>53</v>
      </c>
      <c r="AG1254">
        <v>6.5</v>
      </c>
      <c r="AI1254" t="s">
        <v>42</v>
      </c>
      <c r="AJ1254">
        <v>6.5</v>
      </c>
    </row>
    <row r="1255" spans="1:36" x14ac:dyDescent="0.25">
      <c r="A1255" t="s">
        <v>806</v>
      </c>
      <c r="F1255" t="s">
        <v>806</v>
      </c>
      <c r="G1255">
        <v>42438</v>
      </c>
      <c r="I1255" t="s">
        <v>1023</v>
      </c>
      <c r="J1255" t="s">
        <v>206</v>
      </c>
      <c r="K1255" t="s">
        <v>73</v>
      </c>
      <c r="L1255" t="s">
        <v>42</v>
      </c>
      <c r="M1255">
        <v>0</v>
      </c>
      <c r="N1255">
        <v>0</v>
      </c>
      <c r="O1255">
        <f t="shared" si="34"/>
        <v>1</v>
      </c>
      <c r="Q1255" t="s">
        <v>55</v>
      </c>
      <c r="S1255" t="s">
        <v>67</v>
      </c>
      <c r="U1255" t="s">
        <v>72</v>
      </c>
      <c r="W1255" t="s">
        <v>73</v>
      </c>
      <c r="AD1255" t="s">
        <v>24</v>
      </c>
      <c r="AE1255" t="s">
        <v>1027</v>
      </c>
      <c r="AF1255" t="s">
        <v>77</v>
      </c>
      <c r="AG1255">
        <v>4.7</v>
      </c>
      <c r="AI1255" t="s">
        <v>42</v>
      </c>
      <c r="AJ1255">
        <v>4.7</v>
      </c>
    </row>
    <row r="1256" spans="1:36" x14ac:dyDescent="0.25">
      <c r="A1256" t="s">
        <v>806</v>
      </c>
      <c r="F1256" t="s">
        <v>806</v>
      </c>
      <c r="G1256">
        <v>42438</v>
      </c>
      <c r="I1256" t="s">
        <v>1023</v>
      </c>
      <c r="J1256" t="s">
        <v>206</v>
      </c>
      <c r="K1256" t="s">
        <v>181</v>
      </c>
      <c r="L1256" t="s">
        <v>42</v>
      </c>
      <c r="M1256">
        <v>0</v>
      </c>
      <c r="N1256">
        <v>0</v>
      </c>
      <c r="O1256">
        <f t="shared" si="34"/>
        <v>5</v>
      </c>
      <c r="Q1256" t="s">
        <v>55</v>
      </c>
      <c r="S1256" t="s">
        <v>67</v>
      </c>
      <c r="U1256" t="s">
        <v>72</v>
      </c>
      <c r="W1256" t="s">
        <v>181</v>
      </c>
      <c r="AD1256" t="str">
        <f>INDEX(Rank,MATCH(K1256,FinalID,0),1)</f>
        <v>Family</v>
      </c>
      <c r="AE1256" t="s">
        <v>1026</v>
      </c>
      <c r="AF1256" t="s">
        <v>53</v>
      </c>
      <c r="AG1256">
        <v>1.8</v>
      </c>
      <c r="AI1256" t="s">
        <v>42</v>
      </c>
      <c r="AJ1256">
        <v>1.8</v>
      </c>
    </row>
    <row r="1257" spans="1:36" x14ac:dyDescent="0.25">
      <c r="A1257" t="s">
        <v>806</v>
      </c>
      <c r="F1257" t="s">
        <v>806</v>
      </c>
      <c r="G1257">
        <v>42438</v>
      </c>
      <c r="I1257" t="s">
        <v>1023</v>
      </c>
      <c r="J1257" t="s">
        <v>206</v>
      </c>
      <c r="K1257" t="s">
        <v>808</v>
      </c>
      <c r="L1257" t="s">
        <v>42</v>
      </c>
      <c r="M1257">
        <v>0</v>
      </c>
      <c r="N1257">
        <v>0</v>
      </c>
      <c r="O1257">
        <f t="shared" si="34"/>
        <v>1</v>
      </c>
      <c r="Q1257" t="s">
        <v>55</v>
      </c>
      <c r="S1257" t="s">
        <v>67</v>
      </c>
      <c r="U1257" t="s">
        <v>72</v>
      </c>
      <c r="W1257" t="s">
        <v>808</v>
      </c>
      <c r="AD1257" t="s">
        <v>24</v>
      </c>
      <c r="AE1257" t="s">
        <v>1029</v>
      </c>
      <c r="AF1257" t="s">
        <v>213</v>
      </c>
      <c r="AG1257">
        <v>4.3</v>
      </c>
      <c r="AI1257" t="s">
        <v>42</v>
      </c>
      <c r="AJ1257">
        <v>4.3</v>
      </c>
    </row>
    <row r="1258" spans="1:36" x14ac:dyDescent="0.25">
      <c r="A1258" t="s">
        <v>806</v>
      </c>
      <c r="F1258" t="s">
        <v>806</v>
      </c>
      <c r="G1258">
        <v>42438</v>
      </c>
      <c r="I1258" t="s">
        <v>1023</v>
      </c>
      <c r="J1258" t="s">
        <v>206</v>
      </c>
      <c r="K1258" t="s">
        <v>451</v>
      </c>
      <c r="L1258" t="s">
        <v>42</v>
      </c>
      <c r="M1258">
        <v>0</v>
      </c>
      <c r="N1258">
        <v>0</v>
      </c>
      <c r="O1258">
        <f t="shared" si="34"/>
        <v>8</v>
      </c>
      <c r="Q1258" t="s">
        <v>55</v>
      </c>
      <c r="S1258" t="s">
        <v>67</v>
      </c>
      <c r="U1258" t="s">
        <v>72</v>
      </c>
      <c r="W1258" t="s">
        <v>451</v>
      </c>
      <c r="AD1258" t="s">
        <v>24</v>
      </c>
      <c r="AE1258" t="s">
        <v>1026</v>
      </c>
      <c r="AF1258" t="s">
        <v>53</v>
      </c>
      <c r="AG1258">
        <v>1.1000000000000001</v>
      </c>
      <c r="AI1258" t="s">
        <v>42</v>
      </c>
      <c r="AJ1258">
        <v>1.1000000000000001</v>
      </c>
    </row>
    <row r="1259" spans="1:36" x14ac:dyDescent="0.25">
      <c r="A1259" t="s">
        <v>806</v>
      </c>
      <c r="F1259" t="s">
        <v>806</v>
      </c>
      <c r="G1259">
        <v>42438</v>
      </c>
      <c r="I1259" t="s">
        <v>1023</v>
      </c>
      <c r="J1259" t="s">
        <v>206</v>
      </c>
      <c r="K1259" t="s">
        <v>221</v>
      </c>
      <c r="L1259" t="s">
        <v>42</v>
      </c>
      <c r="M1259">
        <v>0</v>
      </c>
      <c r="N1259">
        <v>0</v>
      </c>
      <c r="O1259">
        <f t="shared" si="34"/>
        <v>1</v>
      </c>
      <c r="Q1259" t="s">
        <v>55</v>
      </c>
      <c r="S1259" t="s">
        <v>67</v>
      </c>
      <c r="U1259" t="s">
        <v>220</v>
      </c>
      <c r="W1259" t="s">
        <v>221</v>
      </c>
      <c r="AD1259" t="s">
        <v>24</v>
      </c>
      <c r="AE1259" t="s">
        <v>1028</v>
      </c>
      <c r="AF1259" t="s">
        <v>53</v>
      </c>
      <c r="AG1259">
        <v>7.1</v>
      </c>
      <c r="AI1259" t="s">
        <v>42</v>
      </c>
      <c r="AJ1259">
        <v>7.1</v>
      </c>
    </row>
    <row r="1260" spans="1:36" x14ac:dyDescent="0.25">
      <c r="A1260" t="s">
        <v>806</v>
      </c>
      <c r="F1260" t="s">
        <v>806</v>
      </c>
      <c r="G1260">
        <v>42438</v>
      </c>
      <c r="I1260" t="s">
        <v>1023</v>
      </c>
      <c r="J1260" t="s">
        <v>206</v>
      </c>
      <c r="K1260" t="s">
        <v>86</v>
      </c>
      <c r="L1260" t="s">
        <v>42</v>
      </c>
      <c r="M1260">
        <v>0</v>
      </c>
      <c r="N1260">
        <v>0</v>
      </c>
      <c r="O1260">
        <f t="shared" si="34"/>
        <v>58</v>
      </c>
      <c r="Q1260" t="s">
        <v>55</v>
      </c>
      <c r="S1260" t="s">
        <v>67</v>
      </c>
      <c r="U1260" t="s">
        <v>80</v>
      </c>
      <c r="W1260" t="s">
        <v>86</v>
      </c>
      <c r="AD1260" t="s">
        <v>24</v>
      </c>
      <c r="AG1260">
        <v>5.9</v>
      </c>
      <c r="AI1260" t="s">
        <v>42</v>
      </c>
      <c r="AJ1260">
        <v>5.9</v>
      </c>
    </row>
    <row r="1261" spans="1:36" x14ac:dyDescent="0.25">
      <c r="A1261" t="s">
        <v>806</v>
      </c>
      <c r="F1261" t="s">
        <v>806</v>
      </c>
      <c r="G1261">
        <v>42438</v>
      </c>
      <c r="I1261" t="s">
        <v>1023</v>
      </c>
      <c r="J1261" t="s">
        <v>206</v>
      </c>
      <c r="K1261" t="s">
        <v>279</v>
      </c>
      <c r="L1261" t="s">
        <v>42</v>
      </c>
      <c r="M1261">
        <v>0</v>
      </c>
      <c r="N1261">
        <v>0</v>
      </c>
      <c r="O1261">
        <f t="shared" si="34"/>
        <v>2</v>
      </c>
      <c r="Q1261" t="s">
        <v>55</v>
      </c>
      <c r="S1261" t="s">
        <v>67</v>
      </c>
      <c r="U1261" t="s">
        <v>80</v>
      </c>
      <c r="W1261" t="s">
        <v>279</v>
      </c>
      <c r="AD1261" t="str">
        <f>INDEX(Rank,MATCH(K1261,FinalID,0),1)</f>
        <v>Family</v>
      </c>
      <c r="AE1261" t="s">
        <v>1027</v>
      </c>
      <c r="AF1261" t="s">
        <v>53</v>
      </c>
      <c r="AG1261">
        <v>7.4</v>
      </c>
      <c r="AI1261" t="s">
        <v>42</v>
      </c>
      <c r="AJ1261">
        <v>7.4</v>
      </c>
    </row>
    <row r="1262" spans="1:36" x14ac:dyDescent="0.25">
      <c r="A1262" t="s">
        <v>806</v>
      </c>
      <c r="F1262" t="s">
        <v>806</v>
      </c>
      <c r="G1262">
        <v>42438</v>
      </c>
      <c r="I1262" t="s">
        <v>1023</v>
      </c>
      <c r="J1262" t="s">
        <v>206</v>
      </c>
      <c r="K1262" t="s">
        <v>203</v>
      </c>
      <c r="L1262" t="s">
        <v>42</v>
      </c>
      <c r="M1262">
        <v>0</v>
      </c>
      <c r="N1262">
        <v>0</v>
      </c>
      <c r="O1262">
        <f t="shared" si="34"/>
        <v>1</v>
      </c>
      <c r="Q1262" t="s">
        <v>55</v>
      </c>
      <c r="S1262" t="s">
        <v>67</v>
      </c>
      <c r="U1262" t="s">
        <v>80</v>
      </c>
      <c r="W1262" t="s">
        <v>203</v>
      </c>
      <c r="AD1262" t="s">
        <v>24</v>
      </c>
      <c r="AE1262" t="s">
        <v>1025</v>
      </c>
      <c r="AF1262" t="s">
        <v>53</v>
      </c>
      <c r="AG1262">
        <v>8</v>
      </c>
      <c r="AI1262" t="s">
        <v>42</v>
      </c>
      <c r="AJ1262">
        <v>8</v>
      </c>
    </row>
    <row r="1263" spans="1:36" x14ac:dyDescent="0.25">
      <c r="A1263" t="s">
        <v>810</v>
      </c>
      <c r="F1263" t="s">
        <v>810</v>
      </c>
      <c r="G1263">
        <v>42437</v>
      </c>
      <c r="I1263" t="s">
        <v>1023</v>
      </c>
      <c r="J1263" t="s">
        <v>206</v>
      </c>
      <c r="K1263" t="s">
        <v>41</v>
      </c>
      <c r="L1263" t="s">
        <v>42</v>
      </c>
      <c r="M1263">
        <v>0</v>
      </c>
      <c r="N1263">
        <v>0</v>
      </c>
      <c r="O1263">
        <f t="shared" si="34"/>
        <v>1</v>
      </c>
      <c r="Q1263" t="s">
        <v>44</v>
      </c>
      <c r="S1263" t="s">
        <v>45</v>
      </c>
      <c r="U1263" t="s">
        <v>46</v>
      </c>
      <c r="W1263" t="s">
        <v>47</v>
      </c>
      <c r="AD1263" t="str">
        <f>INDEX(Rank,MATCH(K1263,FinalID,0),1)</f>
        <v>Family</v>
      </c>
      <c r="AE1263" t="s">
        <v>1025</v>
      </c>
      <c r="AF1263" t="s">
        <v>49</v>
      </c>
      <c r="AG1263">
        <v>8.5</v>
      </c>
      <c r="AI1263" t="s">
        <v>42</v>
      </c>
      <c r="AJ1263">
        <v>8.5</v>
      </c>
    </row>
    <row r="1264" spans="1:36" x14ac:dyDescent="0.25">
      <c r="A1264" t="s">
        <v>810</v>
      </c>
      <c r="F1264" t="s">
        <v>810</v>
      </c>
      <c r="G1264">
        <v>42437</v>
      </c>
      <c r="I1264" t="s">
        <v>1023</v>
      </c>
      <c r="J1264" t="s">
        <v>206</v>
      </c>
      <c r="K1264" t="s">
        <v>293</v>
      </c>
      <c r="L1264" t="s">
        <v>42</v>
      </c>
      <c r="M1264">
        <v>0</v>
      </c>
      <c r="N1264">
        <v>0</v>
      </c>
      <c r="O1264">
        <f t="shared" si="34"/>
        <v>38</v>
      </c>
      <c r="Q1264" t="s">
        <v>55</v>
      </c>
      <c r="S1264" t="s">
        <v>56</v>
      </c>
      <c r="U1264" t="s">
        <v>57</v>
      </c>
      <c r="W1264" t="s">
        <v>293</v>
      </c>
      <c r="AD1264" t="s">
        <v>24</v>
      </c>
      <c r="AE1264" t="s">
        <v>1029</v>
      </c>
      <c r="AF1264" t="s">
        <v>61</v>
      </c>
      <c r="AG1264">
        <v>6.7</v>
      </c>
      <c r="AI1264" t="s">
        <v>42</v>
      </c>
      <c r="AJ1264">
        <v>6.7</v>
      </c>
    </row>
    <row r="1265" spans="1:36" x14ac:dyDescent="0.25">
      <c r="A1265" t="s">
        <v>810</v>
      </c>
      <c r="F1265" t="s">
        <v>810</v>
      </c>
      <c r="G1265">
        <v>42437</v>
      </c>
      <c r="I1265" t="s">
        <v>1023</v>
      </c>
      <c r="J1265" t="s">
        <v>206</v>
      </c>
      <c r="K1265" t="s">
        <v>138</v>
      </c>
      <c r="L1265" t="s">
        <v>42</v>
      </c>
      <c r="M1265">
        <v>0</v>
      </c>
      <c r="N1265">
        <v>0</v>
      </c>
      <c r="O1265">
        <f t="shared" si="34"/>
        <v>4</v>
      </c>
      <c r="Q1265" t="s">
        <v>55</v>
      </c>
      <c r="S1265" t="s">
        <v>67</v>
      </c>
      <c r="U1265" t="s">
        <v>68</v>
      </c>
      <c r="W1265" t="s">
        <v>138</v>
      </c>
      <c r="AD1265" t="s">
        <v>24</v>
      </c>
      <c r="AE1265" t="s">
        <v>1025</v>
      </c>
      <c r="AF1265" t="s">
        <v>140</v>
      </c>
      <c r="AG1265">
        <v>2.2999999999999998</v>
      </c>
      <c r="AI1265" t="s">
        <v>42</v>
      </c>
      <c r="AJ1265">
        <v>2.2999999999999998</v>
      </c>
    </row>
    <row r="1266" spans="1:36" x14ac:dyDescent="0.25">
      <c r="A1266" t="s">
        <v>810</v>
      </c>
      <c r="F1266" t="s">
        <v>810</v>
      </c>
      <c r="G1266">
        <v>42437</v>
      </c>
      <c r="I1266" t="s">
        <v>1023</v>
      </c>
      <c r="J1266" t="s">
        <v>206</v>
      </c>
      <c r="K1266" t="s">
        <v>142</v>
      </c>
      <c r="L1266" t="s">
        <v>42</v>
      </c>
      <c r="M1266">
        <v>0</v>
      </c>
      <c r="N1266">
        <v>0</v>
      </c>
      <c r="O1266">
        <f t="shared" si="34"/>
        <v>1</v>
      </c>
      <c r="Q1266" t="s">
        <v>55</v>
      </c>
      <c r="S1266" t="s">
        <v>67</v>
      </c>
      <c r="U1266" t="s">
        <v>68</v>
      </c>
      <c r="W1266" t="s">
        <v>142</v>
      </c>
      <c r="AD1266" t="s">
        <v>24</v>
      </c>
      <c r="AE1266" t="s">
        <v>1028</v>
      </c>
      <c r="AF1266" t="s">
        <v>53</v>
      </c>
      <c r="AG1266">
        <v>1.7</v>
      </c>
      <c r="AI1266" t="s">
        <v>42</v>
      </c>
      <c r="AJ1266">
        <v>1.7</v>
      </c>
    </row>
    <row r="1267" spans="1:36" x14ac:dyDescent="0.25">
      <c r="A1267" t="s">
        <v>810</v>
      </c>
      <c r="F1267" t="s">
        <v>810</v>
      </c>
      <c r="G1267">
        <v>42437</v>
      </c>
      <c r="I1267" t="s">
        <v>1023</v>
      </c>
      <c r="J1267" t="s">
        <v>206</v>
      </c>
      <c r="K1267" t="s">
        <v>159</v>
      </c>
      <c r="L1267" t="s">
        <v>42</v>
      </c>
      <c r="M1267">
        <v>0</v>
      </c>
      <c r="N1267">
        <v>0</v>
      </c>
      <c r="O1267">
        <f t="shared" si="34"/>
        <v>4</v>
      </c>
      <c r="Q1267" t="s">
        <v>55</v>
      </c>
      <c r="S1267" t="s">
        <v>67</v>
      </c>
      <c r="U1267" t="s">
        <v>152</v>
      </c>
      <c r="W1267" t="s">
        <v>159</v>
      </c>
      <c r="AD1267" t="s">
        <v>24</v>
      </c>
      <c r="AE1267" t="s">
        <v>1029</v>
      </c>
      <c r="AF1267" t="s">
        <v>161</v>
      </c>
      <c r="AG1267">
        <v>3</v>
      </c>
      <c r="AI1267" t="s">
        <v>42</v>
      </c>
      <c r="AJ1267">
        <v>3</v>
      </c>
    </row>
    <row r="1268" spans="1:36" x14ac:dyDescent="0.25">
      <c r="A1268" t="s">
        <v>810</v>
      </c>
      <c r="F1268" t="s">
        <v>810</v>
      </c>
      <c r="G1268">
        <v>42437</v>
      </c>
      <c r="I1268" t="s">
        <v>1023</v>
      </c>
      <c r="J1268" t="s">
        <v>206</v>
      </c>
      <c r="K1268" t="s">
        <v>449</v>
      </c>
      <c r="L1268" t="s">
        <v>42</v>
      </c>
      <c r="M1268">
        <v>0</v>
      </c>
      <c r="N1268">
        <v>0</v>
      </c>
      <c r="O1268">
        <f t="shared" si="34"/>
        <v>1</v>
      </c>
      <c r="Q1268" t="s">
        <v>55</v>
      </c>
      <c r="S1268" t="s">
        <v>67</v>
      </c>
      <c r="U1268" t="s">
        <v>152</v>
      </c>
      <c r="W1268" t="s">
        <v>163</v>
      </c>
      <c r="AD1268" t="str">
        <f>INDEX(Rank,MATCH(K1268,FinalID,0),1)</f>
        <v>Family</v>
      </c>
      <c r="AE1268" t="s">
        <v>1027</v>
      </c>
      <c r="AF1268" t="s">
        <v>53</v>
      </c>
      <c r="AG1268">
        <v>2.5</v>
      </c>
      <c r="AI1268" t="s">
        <v>42</v>
      </c>
      <c r="AJ1268">
        <v>2.5</v>
      </c>
    </row>
    <row r="1269" spans="1:36" x14ac:dyDescent="0.25">
      <c r="A1269" t="s">
        <v>810</v>
      </c>
      <c r="F1269" t="s">
        <v>810</v>
      </c>
      <c r="G1269">
        <v>42437</v>
      </c>
      <c r="I1269" t="s">
        <v>1023</v>
      </c>
      <c r="J1269" t="s">
        <v>206</v>
      </c>
      <c r="K1269" t="s">
        <v>374</v>
      </c>
      <c r="L1269" t="s">
        <v>42</v>
      </c>
      <c r="M1269">
        <v>0</v>
      </c>
      <c r="N1269">
        <v>0</v>
      </c>
      <c r="O1269">
        <f t="shared" si="34"/>
        <v>2</v>
      </c>
      <c r="Q1269" t="s">
        <v>55</v>
      </c>
      <c r="S1269" t="s">
        <v>67</v>
      </c>
      <c r="U1269" t="s">
        <v>373</v>
      </c>
      <c r="W1269" t="s">
        <v>374</v>
      </c>
      <c r="AD1269" t="s">
        <v>24</v>
      </c>
      <c r="AE1269" t="s">
        <v>1027</v>
      </c>
      <c r="AF1269" t="s">
        <v>376</v>
      </c>
      <c r="AG1269">
        <v>1.4</v>
      </c>
      <c r="AI1269" t="s">
        <v>42</v>
      </c>
      <c r="AJ1269">
        <v>1.4</v>
      </c>
    </row>
    <row r="1270" spans="1:36" x14ac:dyDescent="0.25">
      <c r="A1270" t="s">
        <v>810</v>
      </c>
      <c r="F1270" t="s">
        <v>810</v>
      </c>
      <c r="G1270">
        <v>42437</v>
      </c>
      <c r="I1270" t="s">
        <v>1023</v>
      </c>
      <c r="J1270" t="s">
        <v>206</v>
      </c>
      <c r="K1270" t="s">
        <v>171</v>
      </c>
      <c r="L1270" t="s">
        <v>42</v>
      </c>
      <c r="M1270">
        <v>0</v>
      </c>
      <c r="N1270">
        <v>0</v>
      </c>
      <c r="O1270">
        <f t="shared" si="34"/>
        <v>25</v>
      </c>
      <c r="Q1270" t="s">
        <v>55</v>
      </c>
      <c r="S1270" t="s">
        <v>67</v>
      </c>
      <c r="U1270" t="s">
        <v>72</v>
      </c>
      <c r="W1270" t="s">
        <v>171</v>
      </c>
      <c r="AD1270" t="str">
        <f>INDEX(Rank,MATCH(K1270,FinalID,0),1)</f>
        <v>Family</v>
      </c>
      <c r="AE1270" t="s">
        <v>1026</v>
      </c>
      <c r="AF1270" t="s">
        <v>53</v>
      </c>
      <c r="AG1270">
        <v>6.5</v>
      </c>
      <c r="AI1270" t="s">
        <v>42</v>
      </c>
      <c r="AJ1270">
        <v>6.5</v>
      </c>
    </row>
    <row r="1271" spans="1:36" x14ac:dyDescent="0.25">
      <c r="A1271" t="s">
        <v>810</v>
      </c>
      <c r="F1271" t="s">
        <v>810</v>
      </c>
      <c r="G1271">
        <v>42437</v>
      </c>
      <c r="I1271" t="s">
        <v>1023</v>
      </c>
      <c r="J1271" t="s">
        <v>206</v>
      </c>
      <c r="K1271" t="s">
        <v>451</v>
      </c>
      <c r="L1271" t="s">
        <v>42</v>
      </c>
      <c r="M1271">
        <v>0</v>
      </c>
      <c r="N1271">
        <v>0</v>
      </c>
      <c r="O1271">
        <f t="shared" si="34"/>
        <v>1</v>
      </c>
      <c r="Q1271" t="s">
        <v>55</v>
      </c>
      <c r="S1271" t="s">
        <v>67</v>
      </c>
      <c r="U1271" t="s">
        <v>72</v>
      </c>
      <c r="W1271" t="s">
        <v>451</v>
      </c>
      <c r="AD1271" t="s">
        <v>24</v>
      </c>
      <c r="AE1271" t="s">
        <v>1026</v>
      </c>
      <c r="AF1271" t="s">
        <v>53</v>
      </c>
      <c r="AG1271">
        <v>1.1000000000000001</v>
      </c>
      <c r="AI1271" t="s">
        <v>42</v>
      </c>
      <c r="AJ1271">
        <v>1.1000000000000001</v>
      </c>
    </row>
    <row r="1272" spans="1:36" x14ac:dyDescent="0.25">
      <c r="A1272" t="s">
        <v>810</v>
      </c>
      <c r="F1272" t="s">
        <v>810</v>
      </c>
      <c r="G1272">
        <v>42437</v>
      </c>
      <c r="I1272" t="s">
        <v>1023</v>
      </c>
      <c r="J1272" t="s">
        <v>206</v>
      </c>
      <c r="K1272" t="s">
        <v>86</v>
      </c>
      <c r="L1272" t="s">
        <v>42</v>
      </c>
      <c r="M1272">
        <v>0</v>
      </c>
      <c r="N1272">
        <v>0</v>
      </c>
      <c r="O1272">
        <f t="shared" si="34"/>
        <v>34</v>
      </c>
      <c r="Q1272" t="s">
        <v>55</v>
      </c>
      <c r="S1272" t="s">
        <v>67</v>
      </c>
      <c r="U1272" t="s">
        <v>80</v>
      </c>
      <c r="W1272" t="s">
        <v>86</v>
      </c>
      <c r="AD1272" t="s">
        <v>24</v>
      </c>
      <c r="AG1272">
        <v>5.9</v>
      </c>
      <c r="AI1272" t="s">
        <v>42</v>
      </c>
      <c r="AJ1272">
        <v>5.9</v>
      </c>
    </row>
    <row r="1273" spans="1:36" x14ac:dyDescent="0.25">
      <c r="A1273" t="s">
        <v>810</v>
      </c>
      <c r="F1273" t="s">
        <v>810</v>
      </c>
      <c r="G1273">
        <v>42437</v>
      </c>
      <c r="I1273" t="s">
        <v>1023</v>
      </c>
      <c r="J1273" t="s">
        <v>206</v>
      </c>
      <c r="K1273" t="s">
        <v>279</v>
      </c>
      <c r="L1273" t="s">
        <v>42</v>
      </c>
      <c r="M1273">
        <v>0</v>
      </c>
      <c r="N1273">
        <v>0</v>
      </c>
      <c r="O1273">
        <f t="shared" si="34"/>
        <v>3</v>
      </c>
      <c r="Q1273" t="s">
        <v>55</v>
      </c>
      <c r="S1273" t="s">
        <v>67</v>
      </c>
      <c r="U1273" t="s">
        <v>80</v>
      </c>
      <c r="W1273" t="s">
        <v>279</v>
      </c>
      <c r="AD1273" t="s">
        <v>24</v>
      </c>
      <c r="AE1273" t="s">
        <v>1027</v>
      </c>
      <c r="AF1273" t="s">
        <v>53</v>
      </c>
      <c r="AG1273">
        <v>7.4</v>
      </c>
      <c r="AI1273" t="s">
        <v>42</v>
      </c>
      <c r="AJ1273">
        <v>7.4</v>
      </c>
    </row>
    <row r="1274" spans="1:36" x14ac:dyDescent="0.25">
      <c r="A1274" t="s">
        <v>810</v>
      </c>
      <c r="F1274" t="s">
        <v>810</v>
      </c>
      <c r="G1274">
        <v>42437</v>
      </c>
      <c r="I1274" t="s">
        <v>1023</v>
      </c>
      <c r="J1274" t="s">
        <v>206</v>
      </c>
      <c r="K1274" t="s">
        <v>203</v>
      </c>
      <c r="L1274" t="s">
        <v>42</v>
      </c>
      <c r="M1274">
        <v>0</v>
      </c>
      <c r="N1274">
        <v>0</v>
      </c>
      <c r="O1274">
        <f t="shared" si="34"/>
        <v>2</v>
      </c>
      <c r="Q1274" t="s">
        <v>55</v>
      </c>
      <c r="S1274" t="s">
        <v>67</v>
      </c>
      <c r="U1274" t="s">
        <v>80</v>
      </c>
      <c r="W1274" t="s">
        <v>203</v>
      </c>
      <c r="AD1274" t="s">
        <v>24</v>
      </c>
      <c r="AE1274" t="s">
        <v>1025</v>
      </c>
      <c r="AF1274" t="s">
        <v>53</v>
      </c>
      <c r="AG1274">
        <v>8</v>
      </c>
      <c r="AI1274" t="s">
        <v>42</v>
      </c>
      <c r="AJ1274">
        <v>8</v>
      </c>
    </row>
    <row r="1275" spans="1:36" x14ac:dyDescent="0.25">
      <c r="A1275" t="s">
        <v>811</v>
      </c>
      <c r="F1275" t="s">
        <v>811</v>
      </c>
      <c r="G1275">
        <v>42444</v>
      </c>
      <c r="I1275" t="s">
        <v>1023</v>
      </c>
      <c r="J1275" t="s">
        <v>206</v>
      </c>
      <c r="K1275" t="s">
        <v>171</v>
      </c>
      <c r="L1275" t="s">
        <v>42</v>
      </c>
      <c r="M1275">
        <v>0</v>
      </c>
      <c r="N1275">
        <v>0</v>
      </c>
      <c r="O1275">
        <f t="shared" si="34"/>
        <v>18</v>
      </c>
      <c r="Q1275" t="s">
        <v>55</v>
      </c>
      <c r="S1275" t="s">
        <v>67</v>
      </c>
      <c r="U1275" t="s">
        <v>72</v>
      </c>
      <c r="W1275" t="s">
        <v>171</v>
      </c>
      <c r="AD1275" t="str">
        <f>INDEX(Rank,MATCH(K1275,FinalID,0),1)</f>
        <v>Family</v>
      </c>
      <c r="AE1275" t="s">
        <v>1026</v>
      </c>
      <c r="AF1275" t="s">
        <v>53</v>
      </c>
      <c r="AG1275">
        <v>6.5</v>
      </c>
      <c r="AI1275" t="s">
        <v>42</v>
      </c>
      <c r="AJ1275">
        <v>6.5</v>
      </c>
    </row>
    <row r="1276" spans="1:36" x14ac:dyDescent="0.25">
      <c r="A1276" t="s">
        <v>811</v>
      </c>
      <c r="F1276" t="s">
        <v>811</v>
      </c>
      <c r="G1276">
        <v>42444</v>
      </c>
      <c r="I1276" t="s">
        <v>1023</v>
      </c>
      <c r="J1276" t="s">
        <v>206</v>
      </c>
      <c r="K1276" t="s">
        <v>221</v>
      </c>
      <c r="L1276" t="s">
        <v>42</v>
      </c>
      <c r="M1276">
        <v>0</v>
      </c>
      <c r="N1276">
        <v>0</v>
      </c>
      <c r="O1276">
        <f t="shared" si="34"/>
        <v>4</v>
      </c>
      <c r="Q1276" t="s">
        <v>55</v>
      </c>
      <c r="S1276" t="s">
        <v>67</v>
      </c>
      <c r="U1276" t="s">
        <v>220</v>
      </c>
      <c r="W1276" t="s">
        <v>221</v>
      </c>
      <c r="AD1276" t="str">
        <f>INDEX(Rank,MATCH(K1276,FinalID,0),1)</f>
        <v>Family</v>
      </c>
      <c r="AE1276" t="s">
        <v>1028</v>
      </c>
      <c r="AF1276" t="s">
        <v>53</v>
      </c>
      <c r="AG1276">
        <v>7.1</v>
      </c>
      <c r="AI1276" t="s">
        <v>42</v>
      </c>
      <c r="AJ1276">
        <v>7.1</v>
      </c>
    </row>
    <row r="1277" spans="1:36" x14ac:dyDescent="0.25">
      <c r="A1277" t="s">
        <v>811</v>
      </c>
      <c r="F1277" t="s">
        <v>811</v>
      </c>
      <c r="G1277">
        <v>42444</v>
      </c>
      <c r="I1277" t="s">
        <v>1023</v>
      </c>
      <c r="J1277" t="s">
        <v>206</v>
      </c>
      <c r="K1277" t="s">
        <v>86</v>
      </c>
      <c r="L1277" t="s">
        <v>42</v>
      </c>
      <c r="M1277">
        <v>0</v>
      </c>
      <c r="N1277">
        <v>0</v>
      </c>
      <c r="O1277">
        <f t="shared" si="34"/>
        <v>92</v>
      </c>
      <c r="Q1277" t="s">
        <v>55</v>
      </c>
      <c r="S1277" t="s">
        <v>67</v>
      </c>
      <c r="U1277" t="s">
        <v>80</v>
      </c>
      <c r="W1277" t="s">
        <v>86</v>
      </c>
      <c r="AD1277" t="s">
        <v>24</v>
      </c>
      <c r="AG1277">
        <v>5.9</v>
      </c>
      <c r="AI1277" t="s">
        <v>42</v>
      </c>
      <c r="AJ1277">
        <v>5.9</v>
      </c>
    </row>
    <row r="1278" spans="1:36" x14ac:dyDescent="0.25">
      <c r="A1278" t="s">
        <v>811</v>
      </c>
      <c r="F1278" t="s">
        <v>811</v>
      </c>
      <c r="G1278">
        <v>42444</v>
      </c>
      <c r="I1278" t="s">
        <v>1023</v>
      </c>
      <c r="J1278" t="s">
        <v>206</v>
      </c>
      <c r="K1278" t="s">
        <v>279</v>
      </c>
      <c r="L1278" t="s">
        <v>42</v>
      </c>
      <c r="M1278">
        <v>0</v>
      </c>
      <c r="N1278">
        <v>0</v>
      </c>
      <c r="O1278">
        <f t="shared" si="34"/>
        <v>1</v>
      </c>
      <c r="Q1278" t="s">
        <v>55</v>
      </c>
      <c r="S1278" t="s">
        <v>67</v>
      </c>
      <c r="U1278" t="s">
        <v>80</v>
      </c>
      <c r="W1278" t="s">
        <v>279</v>
      </c>
      <c r="AD1278" t="str">
        <f>INDEX(Rank,MATCH(K1278,FinalID,0),1)</f>
        <v>Family</v>
      </c>
      <c r="AE1278" t="s">
        <v>1027</v>
      </c>
      <c r="AF1278" t="s">
        <v>53</v>
      </c>
      <c r="AG1278">
        <v>7.4</v>
      </c>
      <c r="AI1278" t="s">
        <v>42</v>
      </c>
      <c r="AJ1278">
        <v>7.4</v>
      </c>
    </row>
    <row r="1279" spans="1:36" x14ac:dyDescent="0.25">
      <c r="A1279" t="s">
        <v>811</v>
      </c>
      <c r="F1279" t="s">
        <v>811</v>
      </c>
      <c r="G1279">
        <v>42444</v>
      </c>
      <c r="I1279" t="s">
        <v>1023</v>
      </c>
      <c r="J1279" t="s">
        <v>206</v>
      </c>
      <c r="K1279" t="s">
        <v>203</v>
      </c>
      <c r="L1279" t="s">
        <v>42</v>
      </c>
      <c r="M1279">
        <v>0</v>
      </c>
      <c r="N1279">
        <v>0</v>
      </c>
      <c r="O1279">
        <f t="shared" si="34"/>
        <v>2</v>
      </c>
      <c r="Q1279" t="s">
        <v>55</v>
      </c>
      <c r="S1279" t="s">
        <v>67</v>
      </c>
      <c r="U1279" t="s">
        <v>80</v>
      </c>
      <c r="W1279" t="s">
        <v>203</v>
      </c>
      <c r="AD1279" t="s">
        <v>24</v>
      </c>
      <c r="AE1279" t="s">
        <v>1025</v>
      </c>
      <c r="AF1279" t="s">
        <v>53</v>
      </c>
      <c r="AG1279">
        <v>8</v>
      </c>
      <c r="AI1279" t="s">
        <v>42</v>
      </c>
      <c r="AJ1279">
        <v>8</v>
      </c>
    </row>
    <row r="1280" spans="1:36" x14ac:dyDescent="0.25">
      <c r="A1280" t="s">
        <v>811</v>
      </c>
      <c r="F1280" t="s">
        <v>811</v>
      </c>
      <c r="G1280">
        <v>42444</v>
      </c>
      <c r="I1280" t="s">
        <v>1023</v>
      </c>
      <c r="J1280" t="s">
        <v>206</v>
      </c>
      <c r="K1280" t="s">
        <v>181</v>
      </c>
      <c r="L1280" t="s">
        <v>42</v>
      </c>
      <c r="M1280">
        <v>0</v>
      </c>
      <c r="N1280">
        <v>0</v>
      </c>
      <c r="O1280">
        <f t="shared" si="34"/>
        <v>5</v>
      </c>
      <c r="Q1280" t="s">
        <v>55</v>
      </c>
      <c r="S1280" t="s">
        <v>67</v>
      </c>
      <c r="U1280" t="s">
        <v>72</v>
      </c>
      <c r="W1280" t="s">
        <v>181</v>
      </c>
      <c r="AD1280" t="str">
        <f>INDEX(Rank,MATCH(K1280,FinalID,0),1)</f>
        <v>Family</v>
      </c>
      <c r="AE1280" t="s">
        <v>1026</v>
      </c>
      <c r="AF1280" t="s">
        <v>53</v>
      </c>
      <c r="AG1280">
        <v>1.8</v>
      </c>
      <c r="AI1280" t="s">
        <v>42</v>
      </c>
      <c r="AJ1280">
        <v>1.8</v>
      </c>
    </row>
    <row r="1281" spans="1:36" x14ac:dyDescent="0.25">
      <c r="A1281" t="s">
        <v>812</v>
      </c>
      <c r="F1281" t="s">
        <v>812</v>
      </c>
      <c r="G1281">
        <v>42451</v>
      </c>
      <c r="I1281" t="s">
        <v>1023</v>
      </c>
      <c r="J1281" t="s">
        <v>206</v>
      </c>
      <c r="K1281" t="s">
        <v>336</v>
      </c>
      <c r="L1281" t="s">
        <v>42</v>
      </c>
      <c r="M1281">
        <v>0</v>
      </c>
      <c r="N1281">
        <v>0</v>
      </c>
      <c r="O1281">
        <f t="shared" si="34"/>
        <v>1</v>
      </c>
      <c r="Q1281" t="s">
        <v>333</v>
      </c>
      <c r="S1281" t="s">
        <v>334</v>
      </c>
      <c r="U1281" t="s">
        <v>335</v>
      </c>
      <c r="W1281" t="s">
        <v>336</v>
      </c>
      <c r="AD1281" t="str">
        <f>INDEX(Rank,MATCH(K1281,FinalID,0),1)</f>
        <v>Family</v>
      </c>
      <c r="AE1281" t="s">
        <v>1027</v>
      </c>
      <c r="AF1281" t="s">
        <v>61</v>
      </c>
      <c r="AG1281">
        <v>9.3000000000000007</v>
      </c>
      <c r="AI1281" t="s">
        <v>42</v>
      </c>
      <c r="AJ1281">
        <v>9.3000000000000007</v>
      </c>
    </row>
    <row r="1282" spans="1:36" x14ac:dyDescent="0.25">
      <c r="A1282" t="s">
        <v>812</v>
      </c>
      <c r="F1282" t="s">
        <v>812</v>
      </c>
      <c r="G1282">
        <v>42451</v>
      </c>
      <c r="I1282" t="s">
        <v>1023</v>
      </c>
      <c r="J1282" t="s">
        <v>206</v>
      </c>
      <c r="K1282" t="s">
        <v>242</v>
      </c>
      <c r="L1282" t="s">
        <v>42</v>
      </c>
      <c r="M1282">
        <v>0</v>
      </c>
      <c r="N1282">
        <v>0</v>
      </c>
      <c r="O1282">
        <f t="shared" ref="O1282:O1345" si="35">SUMIFS(Count,StationID,A1282,SampleID,F1282,CollDate,G1282,ModTaxa,K1282)</f>
        <v>1</v>
      </c>
      <c r="Q1282" t="s">
        <v>44</v>
      </c>
      <c r="S1282" t="s">
        <v>45</v>
      </c>
      <c r="U1282" t="s">
        <v>243</v>
      </c>
      <c r="W1282" t="s">
        <v>244</v>
      </c>
      <c r="AD1282" t="str">
        <f>INDEX(Rank,MATCH(K1282,FinalID,0),1)</f>
        <v>Family</v>
      </c>
      <c r="AE1282" t="s">
        <v>1025</v>
      </c>
      <c r="AF1282" t="s">
        <v>49</v>
      </c>
      <c r="AG1282">
        <v>6.6</v>
      </c>
      <c r="AI1282" t="s">
        <v>42</v>
      </c>
      <c r="AJ1282">
        <v>6.6</v>
      </c>
    </row>
    <row r="1283" spans="1:36" x14ac:dyDescent="0.25">
      <c r="A1283" t="s">
        <v>812</v>
      </c>
      <c r="F1283" t="s">
        <v>812</v>
      </c>
      <c r="G1283">
        <v>42451</v>
      </c>
      <c r="I1283" t="s">
        <v>1023</v>
      </c>
      <c r="J1283" t="s">
        <v>206</v>
      </c>
      <c r="K1283" t="s">
        <v>50</v>
      </c>
      <c r="L1283" t="s">
        <v>42</v>
      </c>
      <c r="M1283">
        <v>0</v>
      </c>
      <c r="N1283">
        <v>0</v>
      </c>
      <c r="O1283">
        <f t="shared" si="35"/>
        <v>2</v>
      </c>
      <c r="Q1283" t="s">
        <v>44</v>
      </c>
      <c r="S1283" t="s">
        <v>45</v>
      </c>
      <c r="U1283" t="s">
        <v>51</v>
      </c>
      <c r="W1283" t="s">
        <v>52</v>
      </c>
      <c r="AD1283" t="str">
        <f>INDEX(Rank,MATCH(K1283,FinalID,0),1)</f>
        <v>Family</v>
      </c>
      <c r="AE1283" t="s">
        <v>1025</v>
      </c>
      <c r="AF1283" t="s">
        <v>53</v>
      </c>
      <c r="AG1283">
        <v>8.4</v>
      </c>
      <c r="AI1283" t="s">
        <v>42</v>
      </c>
      <c r="AJ1283">
        <v>8.4</v>
      </c>
    </row>
    <row r="1284" spans="1:36" x14ac:dyDescent="0.25">
      <c r="A1284" t="s">
        <v>812</v>
      </c>
      <c r="F1284" t="s">
        <v>812</v>
      </c>
      <c r="G1284">
        <v>42451</v>
      </c>
      <c r="I1284" t="s">
        <v>1023</v>
      </c>
      <c r="J1284" t="s">
        <v>206</v>
      </c>
      <c r="K1284" t="s">
        <v>293</v>
      </c>
      <c r="L1284" t="s">
        <v>42</v>
      </c>
      <c r="M1284">
        <v>0</v>
      </c>
      <c r="N1284">
        <v>0</v>
      </c>
      <c r="O1284">
        <f t="shared" si="35"/>
        <v>16</v>
      </c>
      <c r="Q1284" t="s">
        <v>55</v>
      </c>
      <c r="S1284" t="s">
        <v>56</v>
      </c>
      <c r="U1284" t="s">
        <v>57</v>
      </c>
      <c r="W1284" t="s">
        <v>293</v>
      </c>
      <c r="AD1284" t="s">
        <v>24</v>
      </c>
      <c r="AE1284" t="s">
        <v>1029</v>
      </c>
      <c r="AF1284" t="s">
        <v>61</v>
      </c>
      <c r="AG1284">
        <v>6.7</v>
      </c>
      <c r="AI1284" t="s">
        <v>42</v>
      </c>
      <c r="AJ1284">
        <v>6.7</v>
      </c>
    </row>
    <row r="1285" spans="1:36" x14ac:dyDescent="0.25">
      <c r="A1285" t="s">
        <v>812</v>
      </c>
      <c r="F1285" t="s">
        <v>812</v>
      </c>
      <c r="G1285">
        <v>42451</v>
      </c>
      <c r="I1285" t="s">
        <v>1023</v>
      </c>
      <c r="J1285" t="s">
        <v>206</v>
      </c>
      <c r="K1285" t="s">
        <v>138</v>
      </c>
      <c r="L1285" t="s">
        <v>42</v>
      </c>
      <c r="M1285">
        <v>0</v>
      </c>
      <c r="N1285">
        <v>0</v>
      </c>
      <c r="O1285">
        <f t="shared" si="35"/>
        <v>1</v>
      </c>
      <c r="Q1285" t="s">
        <v>55</v>
      </c>
      <c r="S1285" t="s">
        <v>67</v>
      </c>
      <c r="U1285" t="s">
        <v>68</v>
      </c>
      <c r="W1285" t="s">
        <v>138</v>
      </c>
      <c r="AD1285" t="s">
        <v>24</v>
      </c>
      <c r="AE1285" t="s">
        <v>1025</v>
      </c>
      <c r="AF1285" t="s">
        <v>140</v>
      </c>
      <c r="AG1285">
        <v>2.2999999999999998</v>
      </c>
      <c r="AI1285" t="s">
        <v>42</v>
      </c>
      <c r="AJ1285">
        <v>2.2999999999999998</v>
      </c>
    </row>
    <row r="1286" spans="1:36" x14ac:dyDescent="0.25">
      <c r="A1286" t="s">
        <v>812</v>
      </c>
      <c r="F1286" t="s">
        <v>812</v>
      </c>
      <c r="G1286">
        <v>42451</v>
      </c>
      <c r="I1286" t="s">
        <v>1023</v>
      </c>
      <c r="J1286" t="s">
        <v>206</v>
      </c>
      <c r="K1286" t="s">
        <v>142</v>
      </c>
      <c r="L1286" t="s">
        <v>42</v>
      </c>
      <c r="M1286">
        <v>0</v>
      </c>
      <c r="N1286">
        <v>0</v>
      </c>
      <c r="O1286">
        <f t="shared" si="35"/>
        <v>4</v>
      </c>
      <c r="Q1286" t="s">
        <v>55</v>
      </c>
      <c r="S1286" t="s">
        <v>67</v>
      </c>
      <c r="U1286" t="s">
        <v>68</v>
      </c>
      <c r="W1286" t="s">
        <v>142</v>
      </c>
      <c r="AD1286" t="s">
        <v>24</v>
      </c>
      <c r="AE1286" t="s">
        <v>1028</v>
      </c>
      <c r="AF1286" t="s">
        <v>53</v>
      </c>
      <c r="AG1286">
        <v>1.7</v>
      </c>
      <c r="AI1286" t="s">
        <v>42</v>
      </c>
      <c r="AJ1286">
        <v>1.7</v>
      </c>
    </row>
    <row r="1287" spans="1:36" x14ac:dyDescent="0.25">
      <c r="A1287" t="s">
        <v>812</v>
      </c>
      <c r="F1287" t="s">
        <v>812</v>
      </c>
      <c r="G1287">
        <v>42451</v>
      </c>
      <c r="I1287" t="s">
        <v>1023</v>
      </c>
      <c r="J1287" t="s">
        <v>206</v>
      </c>
      <c r="K1287" t="s">
        <v>318</v>
      </c>
      <c r="L1287" t="s">
        <v>42</v>
      </c>
      <c r="M1287">
        <v>0</v>
      </c>
      <c r="N1287">
        <v>0</v>
      </c>
      <c r="O1287">
        <f t="shared" si="35"/>
        <v>1</v>
      </c>
      <c r="Q1287" t="s">
        <v>55</v>
      </c>
      <c r="S1287" t="s">
        <v>67</v>
      </c>
      <c r="U1287" t="s">
        <v>68</v>
      </c>
      <c r="W1287" t="s">
        <v>318</v>
      </c>
      <c r="AD1287" t="s">
        <v>24</v>
      </c>
      <c r="AE1287" t="s">
        <v>1026</v>
      </c>
      <c r="AF1287" t="s">
        <v>136</v>
      </c>
      <c r="AG1287">
        <v>2.5</v>
      </c>
      <c r="AI1287" t="s">
        <v>42</v>
      </c>
      <c r="AJ1287">
        <v>2.5</v>
      </c>
    </row>
    <row r="1288" spans="1:36" x14ac:dyDescent="0.25">
      <c r="A1288" t="s">
        <v>812</v>
      </c>
      <c r="F1288" t="s">
        <v>812</v>
      </c>
      <c r="G1288">
        <v>42451</v>
      </c>
      <c r="I1288" t="s">
        <v>1023</v>
      </c>
      <c r="J1288" t="s">
        <v>206</v>
      </c>
      <c r="K1288" t="s">
        <v>159</v>
      </c>
      <c r="L1288" t="s">
        <v>42</v>
      </c>
      <c r="M1288">
        <v>0</v>
      </c>
      <c r="N1288">
        <v>0</v>
      </c>
      <c r="O1288">
        <f t="shared" si="35"/>
        <v>1</v>
      </c>
      <c r="Q1288" t="s">
        <v>55</v>
      </c>
      <c r="S1288" t="s">
        <v>67</v>
      </c>
      <c r="U1288" t="s">
        <v>152</v>
      </c>
      <c r="W1288" t="s">
        <v>159</v>
      </c>
      <c r="AD1288" t="str">
        <f>INDEX(Rank,MATCH(K1288,FinalID,0),1)</f>
        <v>Family</v>
      </c>
      <c r="AE1288" t="s">
        <v>1029</v>
      </c>
      <c r="AF1288" t="s">
        <v>161</v>
      </c>
      <c r="AG1288">
        <v>3</v>
      </c>
      <c r="AI1288" t="s">
        <v>42</v>
      </c>
      <c r="AJ1288">
        <v>3</v>
      </c>
    </row>
    <row r="1289" spans="1:36" x14ac:dyDescent="0.25">
      <c r="A1289" t="s">
        <v>812</v>
      </c>
      <c r="F1289" t="s">
        <v>812</v>
      </c>
      <c r="G1289">
        <v>42451</v>
      </c>
      <c r="I1289" t="s">
        <v>1023</v>
      </c>
      <c r="J1289" t="s">
        <v>206</v>
      </c>
      <c r="K1289" t="s">
        <v>813</v>
      </c>
      <c r="L1289" t="s">
        <v>42</v>
      </c>
      <c r="M1289">
        <v>0</v>
      </c>
      <c r="N1289">
        <v>0</v>
      </c>
      <c r="O1289">
        <f t="shared" si="35"/>
        <v>1</v>
      </c>
      <c r="Q1289" t="s">
        <v>55</v>
      </c>
      <c r="S1289" t="s">
        <v>67</v>
      </c>
      <c r="U1289" t="s">
        <v>72</v>
      </c>
      <c r="W1289" t="s">
        <v>266</v>
      </c>
      <c r="AD1289" t="s">
        <v>24</v>
      </c>
      <c r="AE1289" t="s">
        <v>1028</v>
      </c>
      <c r="AF1289" t="s">
        <v>53</v>
      </c>
      <c r="AI1289" t="s">
        <v>42</v>
      </c>
    </row>
    <row r="1290" spans="1:36" x14ac:dyDescent="0.25">
      <c r="A1290" t="s">
        <v>812</v>
      </c>
      <c r="F1290" t="s">
        <v>812</v>
      </c>
      <c r="G1290">
        <v>42451</v>
      </c>
      <c r="I1290" t="s">
        <v>1023</v>
      </c>
      <c r="J1290" t="s">
        <v>206</v>
      </c>
      <c r="K1290" t="s">
        <v>171</v>
      </c>
      <c r="L1290" t="s">
        <v>42</v>
      </c>
      <c r="M1290">
        <v>0</v>
      </c>
      <c r="N1290">
        <v>0</v>
      </c>
      <c r="O1290">
        <f t="shared" si="35"/>
        <v>18</v>
      </c>
      <c r="Q1290" t="s">
        <v>55</v>
      </c>
      <c r="S1290" t="s">
        <v>67</v>
      </c>
      <c r="U1290" t="s">
        <v>72</v>
      </c>
      <c r="W1290" t="s">
        <v>171</v>
      </c>
      <c r="AD1290" t="str">
        <f>INDEX(Rank,MATCH(K1290,FinalID,0),1)</f>
        <v>Family</v>
      </c>
      <c r="AE1290" t="s">
        <v>1026</v>
      </c>
      <c r="AF1290" t="s">
        <v>53</v>
      </c>
      <c r="AG1290">
        <v>6.5</v>
      </c>
      <c r="AI1290" t="s">
        <v>42</v>
      </c>
      <c r="AJ1290">
        <v>6.5</v>
      </c>
    </row>
    <row r="1291" spans="1:36" x14ac:dyDescent="0.25">
      <c r="A1291" t="s">
        <v>812</v>
      </c>
      <c r="F1291" t="s">
        <v>812</v>
      </c>
      <c r="G1291">
        <v>42451</v>
      </c>
      <c r="I1291" t="s">
        <v>1023</v>
      </c>
      <c r="J1291" t="s">
        <v>206</v>
      </c>
      <c r="K1291" t="s">
        <v>181</v>
      </c>
      <c r="L1291" t="s">
        <v>42</v>
      </c>
      <c r="M1291">
        <v>0</v>
      </c>
      <c r="N1291">
        <v>0</v>
      </c>
      <c r="O1291">
        <f t="shared" si="35"/>
        <v>1</v>
      </c>
      <c r="Q1291" t="s">
        <v>55</v>
      </c>
      <c r="S1291" t="s">
        <v>67</v>
      </c>
      <c r="U1291" t="s">
        <v>72</v>
      </c>
      <c r="W1291" t="s">
        <v>181</v>
      </c>
      <c r="AD1291" t="str">
        <f>INDEX(Rank,MATCH(K1291,FinalID,0),1)</f>
        <v>Family</v>
      </c>
      <c r="AE1291" t="s">
        <v>1026</v>
      </c>
      <c r="AF1291" t="s">
        <v>53</v>
      </c>
      <c r="AG1291">
        <v>1.8</v>
      </c>
      <c r="AI1291" t="s">
        <v>42</v>
      </c>
      <c r="AJ1291">
        <v>1.8</v>
      </c>
    </row>
    <row r="1292" spans="1:36" x14ac:dyDescent="0.25">
      <c r="A1292" t="s">
        <v>812</v>
      </c>
      <c r="F1292" t="s">
        <v>812</v>
      </c>
      <c r="G1292">
        <v>42451</v>
      </c>
      <c r="I1292" t="s">
        <v>1023</v>
      </c>
      <c r="J1292" t="s">
        <v>206</v>
      </c>
      <c r="K1292" t="s">
        <v>357</v>
      </c>
      <c r="L1292" t="s">
        <v>42</v>
      </c>
      <c r="M1292">
        <v>0</v>
      </c>
      <c r="N1292">
        <v>0</v>
      </c>
      <c r="O1292">
        <f t="shared" si="35"/>
        <v>1</v>
      </c>
      <c r="Q1292" t="s">
        <v>55</v>
      </c>
      <c r="S1292" t="s">
        <v>67</v>
      </c>
      <c r="U1292" t="s">
        <v>72</v>
      </c>
      <c r="W1292" t="s">
        <v>357</v>
      </c>
      <c r="AD1292" t="s">
        <v>24</v>
      </c>
      <c r="AE1292" t="s">
        <v>1028</v>
      </c>
      <c r="AF1292" t="s">
        <v>53</v>
      </c>
      <c r="AG1292">
        <v>4.7</v>
      </c>
      <c r="AI1292" t="s">
        <v>42</v>
      </c>
      <c r="AJ1292">
        <v>4.7</v>
      </c>
    </row>
    <row r="1293" spans="1:36" x14ac:dyDescent="0.25">
      <c r="A1293" t="s">
        <v>812</v>
      </c>
      <c r="F1293" t="s">
        <v>812</v>
      </c>
      <c r="G1293">
        <v>42451</v>
      </c>
      <c r="I1293" t="s">
        <v>1023</v>
      </c>
      <c r="J1293" t="s">
        <v>206</v>
      </c>
      <c r="K1293" t="s">
        <v>221</v>
      </c>
      <c r="L1293" t="s">
        <v>42</v>
      </c>
      <c r="M1293">
        <v>0</v>
      </c>
      <c r="N1293">
        <v>0</v>
      </c>
      <c r="O1293">
        <f t="shared" si="35"/>
        <v>5</v>
      </c>
      <c r="Q1293" t="s">
        <v>55</v>
      </c>
      <c r="S1293" t="s">
        <v>67</v>
      </c>
      <c r="U1293" t="s">
        <v>220</v>
      </c>
      <c r="W1293" t="s">
        <v>221</v>
      </c>
      <c r="AD1293" t="str">
        <f>INDEX(Rank,MATCH(K1293,FinalID,0),1)</f>
        <v>Family</v>
      </c>
      <c r="AE1293" t="s">
        <v>1028</v>
      </c>
      <c r="AF1293" t="s">
        <v>53</v>
      </c>
      <c r="AG1293">
        <v>7.1</v>
      </c>
      <c r="AI1293" t="s">
        <v>42</v>
      </c>
      <c r="AJ1293">
        <v>7.1</v>
      </c>
    </row>
    <row r="1294" spans="1:36" x14ac:dyDescent="0.25">
      <c r="A1294" t="s">
        <v>812</v>
      </c>
      <c r="F1294" t="s">
        <v>812</v>
      </c>
      <c r="G1294">
        <v>42451</v>
      </c>
      <c r="I1294" t="s">
        <v>1023</v>
      </c>
      <c r="J1294" t="s">
        <v>206</v>
      </c>
      <c r="K1294" t="s">
        <v>387</v>
      </c>
      <c r="L1294" t="s">
        <v>42</v>
      </c>
      <c r="M1294">
        <v>0</v>
      </c>
      <c r="N1294">
        <v>0</v>
      </c>
      <c r="O1294">
        <f t="shared" si="35"/>
        <v>5</v>
      </c>
      <c r="Q1294" t="s">
        <v>55</v>
      </c>
      <c r="S1294" t="s">
        <v>67</v>
      </c>
      <c r="U1294" t="s">
        <v>220</v>
      </c>
      <c r="W1294" t="s">
        <v>387</v>
      </c>
      <c r="AD1294" t="s">
        <v>24</v>
      </c>
      <c r="AE1294" t="s">
        <v>1028</v>
      </c>
      <c r="AF1294" t="s">
        <v>53</v>
      </c>
      <c r="AG1294">
        <v>4.4000000000000004</v>
      </c>
      <c r="AI1294" t="s">
        <v>42</v>
      </c>
      <c r="AJ1294">
        <v>4.4000000000000004</v>
      </c>
    </row>
    <row r="1295" spans="1:36" x14ac:dyDescent="0.25">
      <c r="A1295" t="s">
        <v>812</v>
      </c>
      <c r="F1295" t="s">
        <v>812</v>
      </c>
      <c r="G1295">
        <v>42451</v>
      </c>
      <c r="I1295" t="s">
        <v>1023</v>
      </c>
      <c r="J1295" t="s">
        <v>206</v>
      </c>
      <c r="K1295" t="s">
        <v>86</v>
      </c>
      <c r="L1295" t="s">
        <v>42</v>
      </c>
      <c r="M1295">
        <v>0</v>
      </c>
      <c r="N1295">
        <v>0</v>
      </c>
      <c r="O1295">
        <f t="shared" si="35"/>
        <v>51</v>
      </c>
      <c r="Q1295" t="s">
        <v>55</v>
      </c>
      <c r="S1295" t="s">
        <v>67</v>
      </c>
      <c r="U1295" t="s">
        <v>80</v>
      </c>
      <c r="W1295" t="s">
        <v>86</v>
      </c>
      <c r="AD1295" t="s">
        <v>24</v>
      </c>
      <c r="AG1295">
        <v>5.9</v>
      </c>
      <c r="AI1295" t="s">
        <v>42</v>
      </c>
      <c r="AJ1295">
        <v>5.9</v>
      </c>
    </row>
    <row r="1296" spans="1:36" x14ac:dyDescent="0.25">
      <c r="A1296" t="s">
        <v>812</v>
      </c>
      <c r="F1296" t="s">
        <v>812</v>
      </c>
      <c r="G1296">
        <v>42451</v>
      </c>
      <c r="I1296" t="s">
        <v>1023</v>
      </c>
      <c r="J1296" t="s">
        <v>206</v>
      </c>
      <c r="K1296" t="s">
        <v>279</v>
      </c>
      <c r="L1296" t="s">
        <v>42</v>
      </c>
      <c r="M1296">
        <v>0</v>
      </c>
      <c r="N1296">
        <v>0</v>
      </c>
      <c r="O1296">
        <f t="shared" si="35"/>
        <v>1</v>
      </c>
      <c r="Q1296" t="s">
        <v>55</v>
      </c>
      <c r="S1296" t="s">
        <v>67</v>
      </c>
      <c r="U1296" t="s">
        <v>80</v>
      </c>
      <c r="W1296" t="s">
        <v>279</v>
      </c>
      <c r="AD1296" t="s">
        <v>24</v>
      </c>
      <c r="AE1296" t="s">
        <v>1027</v>
      </c>
      <c r="AF1296" t="s">
        <v>53</v>
      </c>
      <c r="AG1296">
        <v>7.4</v>
      </c>
      <c r="AI1296" t="s">
        <v>42</v>
      </c>
      <c r="AJ1296">
        <v>7.4</v>
      </c>
    </row>
    <row r="1297" spans="1:36" x14ac:dyDescent="0.25">
      <c r="A1297" t="s">
        <v>812</v>
      </c>
      <c r="F1297" t="s">
        <v>812</v>
      </c>
      <c r="G1297">
        <v>42451</v>
      </c>
      <c r="I1297" t="s">
        <v>1023</v>
      </c>
      <c r="J1297" t="s">
        <v>206</v>
      </c>
      <c r="K1297" t="s">
        <v>199</v>
      </c>
      <c r="L1297" t="s">
        <v>42</v>
      </c>
      <c r="M1297">
        <v>0</v>
      </c>
      <c r="N1297">
        <v>0</v>
      </c>
      <c r="O1297">
        <f t="shared" si="35"/>
        <v>2</v>
      </c>
      <c r="Q1297" t="s">
        <v>55</v>
      </c>
      <c r="S1297" t="s">
        <v>67</v>
      </c>
      <c r="U1297" t="s">
        <v>80</v>
      </c>
      <c r="W1297" t="s">
        <v>199</v>
      </c>
      <c r="AD1297" t="s">
        <v>24</v>
      </c>
      <c r="AE1297" t="s">
        <v>1026</v>
      </c>
      <c r="AF1297" t="s">
        <v>53</v>
      </c>
      <c r="AG1297">
        <v>2.4</v>
      </c>
      <c r="AI1297" t="s">
        <v>42</v>
      </c>
      <c r="AJ1297">
        <v>2.4</v>
      </c>
    </row>
    <row r="1298" spans="1:36" x14ac:dyDescent="0.25">
      <c r="A1298" t="s">
        <v>812</v>
      </c>
      <c r="F1298" t="s">
        <v>812</v>
      </c>
      <c r="G1298">
        <v>42451</v>
      </c>
      <c r="I1298" t="s">
        <v>1023</v>
      </c>
      <c r="J1298" t="s">
        <v>206</v>
      </c>
      <c r="K1298" t="s">
        <v>203</v>
      </c>
      <c r="L1298" t="s">
        <v>42</v>
      </c>
      <c r="M1298">
        <v>0</v>
      </c>
      <c r="N1298">
        <v>0</v>
      </c>
      <c r="O1298">
        <f t="shared" si="35"/>
        <v>1</v>
      </c>
      <c r="Q1298" t="s">
        <v>55</v>
      </c>
      <c r="S1298" t="s">
        <v>67</v>
      </c>
      <c r="U1298" t="s">
        <v>80</v>
      </c>
      <c r="W1298" t="s">
        <v>203</v>
      </c>
      <c r="AD1298" t="str">
        <f>INDEX(Rank,MATCH(K1298,FinalID,0),1)</f>
        <v>Family</v>
      </c>
      <c r="AE1298" t="s">
        <v>1025</v>
      </c>
      <c r="AF1298" t="s">
        <v>53</v>
      </c>
      <c r="AG1298">
        <v>8</v>
      </c>
      <c r="AI1298" t="s">
        <v>42</v>
      </c>
      <c r="AJ1298">
        <v>8</v>
      </c>
    </row>
    <row r="1299" spans="1:36" x14ac:dyDescent="0.25">
      <c r="A1299" t="s">
        <v>812</v>
      </c>
      <c r="F1299" t="s">
        <v>812</v>
      </c>
      <c r="G1299">
        <v>42451</v>
      </c>
      <c r="I1299" t="s">
        <v>1023</v>
      </c>
      <c r="J1299" t="s">
        <v>206</v>
      </c>
      <c r="K1299" t="s">
        <v>303</v>
      </c>
      <c r="L1299" t="s">
        <v>42</v>
      </c>
      <c r="M1299">
        <v>0</v>
      </c>
      <c r="N1299">
        <v>0</v>
      </c>
      <c r="O1299">
        <f t="shared" si="35"/>
        <v>1</v>
      </c>
      <c r="Q1299" t="s">
        <v>300</v>
      </c>
      <c r="S1299" t="s">
        <v>301</v>
      </c>
      <c r="U1299" t="s">
        <v>302</v>
      </c>
      <c r="W1299" t="s">
        <v>303</v>
      </c>
      <c r="AD1299" t="s">
        <v>24</v>
      </c>
      <c r="AE1299" t="s">
        <v>1027</v>
      </c>
      <c r="AG1299">
        <v>7.3</v>
      </c>
      <c r="AI1299" t="s">
        <v>42</v>
      </c>
      <c r="AJ1299">
        <v>7.3</v>
      </c>
    </row>
    <row r="1300" spans="1:36" x14ac:dyDescent="0.25">
      <c r="A1300" t="s">
        <v>818</v>
      </c>
      <c r="F1300" t="s">
        <v>818</v>
      </c>
      <c r="G1300">
        <v>42451</v>
      </c>
      <c r="I1300" t="s">
        <v>1023</v>
      </c>
      <c r="J1300" t="s">
        <v>206</v>
      </c>
      <c r="K1300" t="s">
        <v>579</v>
      </c>
      <c r="L1300" t="s">
        <v>42</v>
      </c>
      <c r="M1300">
        <v>0</v>
      </c>
      <c r="N1300">
        <v>0</v>
      </c>
      <c r="O1300">
        <f t="shared" si="35"/>
        <v>15</v>
      </c>
      <c r="Q1300" t="s">
        <v>208</v>
      </c>
      <c r="S1300" t="s">
        <v>209</v>
      </c>
      <c r="U1300" t="s">
        <v>578</v>
      </c>
      <c r="W1300" t="s">
        <v>579</v>
      </c>
      <c r="AD1300" t="s">
        <v>24</v>
      </c>
      <c r="AE1300" t="s">
        <v>1028</v>
      </c>
      <c r="AF1300" t="s">
        <v>213</v>
      </c>
      <c r="AG1300">
        <v>1</v>
      </c>
      <c r="AI1300" t="s">
        <v>42</v>
      </c>
      <c r="AJ1300">
        <v>1</v>
      </c>
    </row>
    <row r="1301" spans="1:36" x14ac:dyDescent="0.25">
      <c r="A1301" t="s">
        <v>818</v>
      </c>
      <c r="F1301" t="s">
        <v>818</v>
      </c>
      <c r="G1301">
        <v>42451</v>
      </c>
      <c r="I1301" t="s">
        <v>1023</v>
      </c>
      <c r="J1301" t="s">
        <v>206</v>
      </c>
      <c r="K1301" t="s">
        <v>293</v>
      </c>
      <c r="L1301" t="s">
        <v>42</v>
      </c>
      <c r="M1301">
        <v>0</v>
      </c>
      <c r="N1301">
        <v>0</v>
      </c>
      <c r="O1301">
        <f t="shared" si="35"/>
        <v>7</v>
      </c>
      <c r="Q1301" t="s">
        <v>55</v>
      </c>
      <c r="S1301" t="s">
        <v>56</v>
      </c>
      <c r="U1301" t="s">
        <v>57</v>
      </c>
      <c r="W1301" t="s">
        <v>293</v>
      </c>
      <c r="AD1301" t="s">
        <v>24</v>
      </c>
      <c r="AE1301" t="s">
        <v>1029</v>
      </c>
      <c r="AF1301" t="s">
        <v>61</v>
      </c>
      <c r="AG1301">
        <v>6.7</v>
      </c>
      <c r="AI1301" t="s">
        <v>42</v>
      </c>
      <c r="AJ1301">
        <v>6.7</v>
      </c>
    </row>
    <row r="1302" spans="1:36" x14ac:dyDescent="0.25">
      <c r="A1302" t="s">
        <v>818</v>
      </c>
      <c r="F1302" t="s">
        <v>818</v>
      </c>
      <c r="G1302">
        <v>42451</v>
      </c>
      <c r="I1302" t="s">
        <v>1023</v>
      </c>
      <c r="J1302" t="s">
        <v>206</v>
      </c>
      <c r="K1302" t="s">
        <v>138</v>
      </c>
      <c r="L1302" t="s">
        <v>42</v>
      </c>
      <c r="M1302">
        <v>0</v>
      </c>
      <c r="N1302">
        <v>0</v>
      </c>
      <c r="O1302">
        <f t="shared" si="35"/>
        <v>1</v>
      </c>
      <c r="Q1302" t="s">
        <v>55</v>
      </c>
      <c r="S1302" t="s">
        <v>67</v>
      </c>
      <c r="U1302" t="s">
        <v>68</v>
      </c>
      <c r="W1302" t="s">
        <v>138</v>
      </c>
      <c r="AD1302" t="s">
        <v>24</v>
      </c>
      <c r="AE1302" t="s">
        <v>1025</v>
      </c>
      <c r="AF1302" t="s">
        <v>140</v>
      </c>
      <c r="AG1302">
        <v>2.2999999999999998</v>
      </c>
      <c r="AI1302" t="s">
        <v>42</v>
      </c>
      <c r="AJ1302">
        <v>2.2999999999999998</v>
      </c>
    </row>
    <row r="1303" spans="1:36" x14ac:dyDescent="0.25">
      <c r="A1303" t="s">
        <v>818</v>
      </c>
      <c r="F1303" t="s">
        <v>818</v>
      </c>
      <c r="G1303">
        <v>42451</v>
      </c>
      <c r="I1303" t="s">
        <v>1023</v>
      </c>
      <c r="J1303" t="s">
        <v>206</v>
      </c>
      <c r="K1303" t="s">
        <v>142</v>
      </c>
      <c r="L1303" t="s">
        <v>42</v>
      </c>
      <c r="M1303">
        <v>0</v>
      </c>
      <c r="N1303">
        <v>0</v>
      </c>
      <c r="O1303">
        <f t="shared" si="35"/>
        <v>2</v>
      </c>
      <c r="Q1303" t="s">
        <v>55</v>
      </c>
      <c r="S1303" t="s">
        <v>67</v>
      </c>
      <c r="U1303" t="s">
        <v>68</v>
      </c>
      <c r="W1303" t="s">
        <v>142</v>
      </c>
      <c r="AD1303" t="s">
        <v>24</v>
      </c>
      <c r="AE1303" t="s">
        <v>1028</v>
      </c>
      <c r="AF1303" t="s">
        <v>53</v>
      </c>
      <c r="AG1303">
        <v>1.7</v>
      </c>
      <c r="AI1303" t="s">
        <v>42</v>
      </c>
      <c r="AJ1303">
        <v>1.7</v>
      </c>
    </row>
    <row r="1304" spans="1:36" x14ac:dyDescent="0.25">
      <c r="A1304" t="s">
        <v>818</v>
      </c>
      <c r="F1304" t="s">
        <v>818</v>
      </c>
      <c r="G1304">
        <v>42451</v>
      </c>
      <c r="I1304" t="s">
        <v>1023</v>
      </c>
      <c r="J1304" t="s">
        <v>206</v>
      </c>
      <c r="K1304" t="s">
        <v>156</v>
      </c>
      <c r="L1304" t="s">
        <v>42</v>
      </c>
      <c r="M1304">
        <v>0</v>
      </c>
      <c r="N1304">
        <v>0</v>
      </c>
      <c r="O1304">
        <f t="shared" si="35"/>
        <v>1</v>
      </c>
      <c r="Q1304" t="s">
        <v>55</v>
      </c>
      <c r="S1304" t="s">
        <v>67</v>
      </c>
      <c r="U1304" t="s">
        <v>152</v>
      </c>
      <c r="W1304" t="s">
        <v>156</v>
      </c>
      <c r="AD1304" t="s">
        <v>24</v>
      </c>
      <c r="AE1304" t="s">
        <v>1029</v>
      </c>
      <c r="AF1304" t="s">
        <v>53</v>
      </c>
      <c r="AG1304">
        <v>0.4</v>
      </c>
      <c r="AI1304" t="s">
        <v>42</v>
      </c>
      <c r="AJ1304">
        <v>0.4</v>
      </c>
    </row>
    <row r="1305" spans="1:36" x14ac:dyDescent="0.25">
      <c r="A1305" t="s">
        <v>818</v>
      </c>
      <c r="F1305" t="s">
        <v>818</v>
      </c>
      <c r="G1305">
        <v>42451</v>
      </c>
      <c r="I1305" t="s">
        <v>1023</v>
      </c>
      <c r="J1305" t="s">
        <v>206</v>
      </c>
      <c r="K1305" t="s">
        <v>558</v>
      </c>
      <c r="L1305" t="s">
        <v>42</v>
      </c>
      <c r="M1305">
        <v>0</v>
      </c>
      <c r="N1305">
        <v>0</v>
      </c>
      <c r="O1305">
        <f t="shared" si="35"/>
        <v>1</v>
      </c>
      <c r="Q1305" t="s">
        <v>55</v>
      </c>
      <c r="S1305" t="s">
        <v>67</v>
      </c>
      <c r="U1305" t="s">
        <v>152</v>
      </c>
      <c r="W1305" t="s">
        <v>558</v>
      </c>
      <c r="AD1305" t="s">
        <v>24</v>
      </c>
      <c r="AE1305" t="s">
        <v>1029</v>
      </c>
      <c r="AF1305" t="s">
        <v>161</v>
      </c>
      <c r="AG1305">
        <v>3.3</v>
      </c>
      <c r="AI1305" t="s">
        <v>42</v>
      </c>
      <c r="AJ1305">
        <v>3.3</v>
      </c>
    </row>
    <row r="1306" spans="1:36" x14ac:dyDescent="0.25">
      <c r="A1306" t="s">
        <v>818</v>
      </c>
      <c r="F1306" t="s">
        <v>818</v>
      </c>
      <c r="G1306">
        <v>42451</v>
      </c>
      <c r="I1306" t="s">
        <v>1023</v>
      </c>
      <c r="J1306" t="s">
        <v>206</v>
      </c>
      <c r="K1306" t="s">
        <v>266</v>
      </c>
      <c r="L1306" t="s">
        <v>42</v>
      </c>
      <c r="M1306">
        <v>0</v>
      </c>
      <c r="N1306">
        <v>0</v>
      </c>
      <c r="O1306">
        <f t="shared" si="35"/>
        <v>1</v>
      </c>
      <c r="Q1306" t="s">
        <v>55</v>
      </c>
      <c r="S1306" t="s">
        <v>67</v>
      </c>
      <c r="U1306" t="s">
        <v>72</v>
      </c>
      <c r="W1306" t="s">
        <v>266</v>
      </c>
      <c r="AD1306" t="str">
        <f>INDEX(Rank,MATCH(K1306,FinalID,0),1)</f>
        <v>Family</v>
      </c>
      <c r="AE1306" t="s">
        <v>1028</v>
      </c>
      <c r="AF1306" t="s">
        <v>53</v>
      </c>
      <c r="AI1306" t="s">
        <v>42</v>
      </c>
    </row>
    <row r="1307" spans="1:36" x14ac:dyDescent="0.25">
      <c r="A1307" t="s">
        <v>818</v>
      </c>
      <c r="F1307" t="s">
        <v>818</v>
      </c>
      <c r="G1307">
        <v>42451</v>
      </c>
      <c r="I1307" t="s">
        <v>1023</v>
      </c>
      <c r="J1307" t="s">
        <v>206</v>
      </c>
      <c r="K1307" t="s">
        <v>171</v>
      </c>
      <c r="L1307" t="s">
        <v>42</v>
      </c>
      <c r="M1307">
        <v>0</v>
      </c>
      <c r="N1307">
        <v>0</v>
      </c>
      <c r="O1307">
        <f t="shared" si="35"/>
        <v>11</v>
      </c>
      <c r="Q1307" t="s">
        <v>55</v>
      </c>
      <c r="S1307" t="s">
        <v>67</v>
      </c>
      <c r="U1307" t="s">
        <v>72</v>
      </c>
      <c r="W1307" t="s">
        <v>171</v>
      </c>
      <c r="AD1307" t="s">
        <v>24</v>
      </c>
      <c r="AE1307" t="s">
        <v>1026</v>
      </c>
      <c r="AF1307" t="s">
        <v>53</v>
      </c>
      <c r="AG1307">
        <v>6.5</v>
      </c>
      <c r="AI1307" t="s">
        <v>42</v>
      </c>
      <c r="AJ1307">
        <v>6.5</v>
      </c>
    </row>
    <row r="1308" spans="1:36" x14ac:dyDescent="0.25">
      <c r="A1308" t="s">
        <v>818</v>
      </c>
      <c r="F1308" t="s">
        <v>818</v>
      </c>
      <c r="G1308">
        <v>42451</v>
      </c>
      <c r="I1308" t="s">
        <v>1023</v>
      </c>
      <c r="J1308" t="s">
        <v>206</v>
      </c>
      <c r="K1308" t="s">
        <v>451</v>
      </c>
      <c r="L1308" t="s">
        <v>42</v>
      </c>
      <c r="M1308">
        <v>0</v>
      </c>
      <c r="N1308">
        <v>0</v>
      </c>
      <c r="O1308">
        <f t="shared" si="35"/>
        <v>1</v>
      </c>
      <c r="Q1308" t="s">
        <v>55</v>
      </c>
      <c r="S1308" t="s">
        <v>67</v>
      </c>
      <c r="U1308" t="s">
        <v>72</v>
      </c>
      <c r="W1308" t="s">
        <v>451</v>
      </c>
      <c r="AD1308" t="s">
        <v>24</v>
      </c>
      <c r="AE1308" t="s">
        <v>1026</v>
      </c>
      <c r="AF1308" t="s">
        <v>53</v>
      </c>
      <c r="AG1308">
        <v>1.1000000000000001</v>
      </c>
      <c r="AI1308" t="s">
        <v>42</v>
      </c>
      <c r="AJ1308">
        <v>1.1000000000000001</v>
      </c>
    </row>
    <row r="1309" spans="1:36" x14ac:dyDescent="0.25">
      <c r="A1309" t="s">
        <v>818</v>
      </c>
      <c r="F1309" t="s">
        <v>818</v>
      </c>
      <c r="G1309">
        <v>42451</v>
      </c>
      <c r="I1309" t="s">
        <v>1023</v>
      </c>
      <c r="J1309" t="s">
        <v>206</v>
      </c>
      <c r="K1309" t="s">
        <v>178</v>
      </c>
      <c r="L1309" t="s">
        <v>42</v>
      </c>
      <c r="M1309">
        <v>0</v>
      </c>
      <c r="N1309">
        <v>0</v>
      </c>
      <c r="O1309">
        <f t="shared" si="35"/>
        <v>2</v>
      </c>
      <c r="Q1309" t="s">
        <v>55</v>
      </c>
      <c r="S1309" t="s">
        <v>67</v>
      </c>
      <c r="U1309" t="s">
        <v>72</v>
      </c>
      <c r="W1309" t="s">
        <v>178</v>
      </c>
      <c r="AD1309" t="s">
        <v>24</v>
      </c>
      <c r="AE1309" t="s">
        <v>1028</v>
      </c>
      <c r="AF1309" t="s">
        <v>53</v>
      </c>
      <c r="AG1309">
        <v>2.7</v>
      </c>
      <c r="AI1309" t="s">
        <v>42</v>
      </c>
      <c r="AJ1309">
        <v>2.7</v>
      </c>
    </row>
    <row r="1310" spans="1:36" x14ac:dyDescent="0.25">
      <c r="A1310" t="s">
        <v>818</v>
      </c>
      <c r="F1310" t="s">
        <v>818</v>
      </c>
      <c r="G1310">
        <v>42451</v>
      </c>
      <c r="I1310" t="s">
        <v>1023</v>
      </c>
      <c r="J1310" t="s">
        <v>206</v>
      </c>
      <c r="K1310" t="s">
        <v>582</v>
      </c>
      <c r="L1310" t="s">
        <v>42</v>
      </c>
      <c r="M1310">
        <v>0</v>
      </c>
      <c r="N1310">
        <v>0</v>
      </c>
      <c r="O1310">
        <f t="shared" si="35"/>
        <v>1</v>
      </c>
      <c r="Q1310" t="s">
        <v>55</v>
      </c>
      <c r="S1310" t="s">
        <v>67</v>
      </c>
      <c r="U1310" t="s">
        <v>220</v>
      </c>
      <c r="W1310" t="s">
        <v>582</v>
      </c>
      <c r="AD1310" t="s">
        <v>24</v>
      </c>
      <c r="AE1310" t="s">
        <v>1027</v>
      </c>
      <c r="AF1310" t="s">
        <v>497</v>
      </c>
      <c r="AG1310">
        <v>4</v>
      </c>
      <c r="AI1310" t="s">
        <v>42</v>
      </c>
      <c r="AJ1310">
        <v>4</v>
      </c>
    </row>
    <row r="1311" spans="1:36" x14ac:dyDescent="0.25">
      <c r="A1311" t="s">
        <v>818</v>
      </c>
      <c r="F1311" t="s">
        <v>818</v>
      </c>
      <c r="G1311">
        <v>42451</v>
      </c>
      <c r="I1311" t="s">
        <v>1023</v>
      </c>
      <c r="J1311" t="s">
        <v>206</v>
      </c>
      <c r="K1311" t="s">
        <v>221</v>
      </c>
      <c r="L1311" t="s">
        <v>42</v>
      </c>
      <c r="M1311">
        <v>0</v>
      </c>
      <c r="N1311">
        <v>0</v>
      </c>
      <c r="O1311">
        <f t="shared" si="35"/>
        <v>1</v>
      </c>
      <c r="Q1311" t="s">
        <v>55</v>
      </c>
      <c r="S1311" t="s">
        <v>67</v>
      </c>
      <c r="U1311" t="s">
        <v>220</v>
      </c>
      <c r="W1311" t="s">
        <v>221</v>
      </c>
      <c r="AD1311" t="s">
        <v>24</v>
      </c>
      <c r="AE1311" t="s">
        <v>1028</v>
      </c>
      <c r="AF1311" t="s">
        <v>53</v>
      </c>
      <c r="AG1311">
        <v>7.1</v>
      </c>
      <c r="AI1311" t="s">
        <v>42</v>
      </c>
      <c r="AJ1311">
        <v>7.1</v>
      </c>
    </row>
    <row r="1312" spans="1:36" x14ac:dyDescent="0.25">
      <c r="A1312" t="s">
        <v>818</v>
      </c>
      <c r="F1312" t="s">
        <v>818</v>
      </c>
      <c r="G1312">
        <v>42451</v>
      </c>
      <c r="I1312" t="s">
        <v>1023</v>
      </c>
      <c r="J1312" t="s">
        <v>206</v>
      </c>
      <c r="K1312" t="s">
        <v>86</v>
      </c>
      <c r="L1312" t="s">
        <v>42</v>
      </c>
      <c r="M1312">
        <v>0</v>
      </c>
      <c r="N1312">
        <v>0</v>
      </c>
      <c r="O1312">
        <f t="shared" si="35"/>
        <v>82</v>
      </c>
      <c r="Q1312" t="s">
        <v>55</v>
      </c>
      <c r="S1312" t="s">
        <v>67</v>
      </c>
      <c r="U1312" t="s">
        <v>80</v>
      </c>
      <c r="W1312" t="s">
        <v>86</v>
      </c>
      <c r="AD1312" t="s">
        <v>24</v>
      </c>
      <c r="AG1312">
        <v>5.9</v>
      </c>
      <c r="AI1312" t="s">
        <v>42</v>
      </c>
      <c r="AJ1312">
        <v>5.9</v>
      </c>
    </row>
    <row r="1313" spans="1:36" x14ac:dyDescent="0.25">
      <c r="A1313" t="s">
        <v>818</v>
      </c>
      <c r="F1313" t="s">
        <v>818</v>
      </c>
      <c r="G1313">
        <v>42451</v>
      </c>
      <c r="I1313" t="s">
        <v>1023</v>
      </c>
      <c r="J1313" t="s">
        <v>206</v>
      </c>
      <c r="K1313" t="s">
        <v>199</v>
      </c>
      <c r="L1313" t="s">
        <v>42</v>
      </c>
      <c r="M1313">
        <v>0</v>
      </c>
      <c r="N1313">
        <v>0</v>
      </c>
      <c r="O1313">
        <f t="shared" si="35"/>
        <v>3</v>
      </c>
      <c r="Q1313" t="s">
        <v>55</v>
      </c>
      <c r="S1313" t="s">
        <v>67</v>
      </c>
      <c r="U1313" t="s">
        <v>80</v>
      </c>
      <c r="W1313" t="s">
        <v>199</v>
      </c>
      <c r="AD1313" t="str">
        <f>INDEX(Rank,MATCH(K1313,FinalID,0),1)</f>
        <v>Family</v>
      </c>
      <c r="AE1313" t="s">
        <v>1026</v>
      </c>
      <c r="AF1313" t="s">
        <v>53</v>
      </c>
      <c r="AG1313">
        <v>2.4</v>
      </c>
      <c r="AI1313" t="s">
        <v>42</v>
      </c>
      <c r="AJ1313">
        <v>2.4</v>
      </c>
    </row>
    <row r="1314" spans="1:36" x14ac:dyDescent="0.25">
      <c r="A1314" t="s">
        <v>819</v>
      </c>
      <c r="F1314" t="s">
        <v>819</v>
      </c>
      <c r="G1314">
        <v>42451</v>
      </c>
      <c r="I1314" t="s">
        <v>1023</v>
      </c>
      <c r="J1314" t="s">
        <v>206</v>
      </c>
      <c r="K1314" t="s">
        <v>336</v>
      </c>
      <c r="L1314" t="s">
        <v>42</v>
      </c>
      <c r="M1314">
        <v>0</v>
      </c>
      <c r="N1314">
        <v>0</v>
      </c>
      <c r="O1314">
        <f t="shared" si="35"/>
        <v>3</v>
      </c>
      <c r="Q1314" t="s">
        <v>333</v>
      </c>
      <c r="S1314" t="s">
        <v>334</v>
      </c>
      <c r="U1314" t="s">
        <v>335</v>
      </c>
      <c r="W1314" t="s">
        <v>336</v>
      </c>
      <c r="AD1314" t="s">
        <v>24</v>
      </c>
      <c r="AE1314" t="s">
        <v>1027</v>
      </c>
      <c r="AF1314" t="s">
        <v>61</v>
      </c>
      <c r="AG1314">
        <v>9.3000000000000007</v>
      </c>
      <c r="AI1314" t="s">
        <v>42</v>
      </c>
      <c r="AJ1314">
        <v>9.3000000000000007</v>
      </c>
    </row>
    <row r="1315" spans="1:36" x14ac:dyDescent="0.25">
      <c r="A1315" t="s">
        <v>819</v>
      </c>
      <c r="F1315" t="s">
        <v>819</v>
      </c>
      <c r="G1315">
        <v>42451</v>
      </c>
      <c r="I1315" t="s">
        <v>1023</v>
      </c>
      <c r="J1315" t="s">
        <v>206</v>
      </c>
      <c r="K1315" t="s">
        <v>211</v>
      </c>
      <c r="L1315" t="s">
        <v>42</v>
      </c>
      <c r="M1315">
        <v>0</v>
      </c>
      <c r="N1315">
        <v>0</v>
      </c>
      <c r="O1315">
        <f t="shared" si="35"/>
        <v>1</v>
      </c>
      <c r="Q1315" t="s">
        <v>208</v>
      </c>
      <c r="S1315" t="s">
        <v>209</v>
      </c>
      <c r="U1315" t="s">
        <v>210</v>
      </c>
      <c r="W1315" t="s">
        <v>211</v>
      </c>
      <c r="AD1315" t="s">
        <v>24</v>
      </c>
      <c r="AE1315" t="s">
        <v>1028</v>
      </c>
      <c r="AF1315" t="s">
        <v>213</v>
      </c>
      <c r="AG1315">
        <v>7</v>
      </c>
      <c r="AI1315" t="s">
        <v>42</v>
      </c>
      <c r="AJ1315">
        <v>7</v>
      </c>
    </row>
    <row r="1316" spans="1:36" x14ac:dyDescent="0.25">
      <c r="A1316" t="s">
        <v>819</v>
      </c>
      <c r="F1316" t="s">
        <v>819</v>
      </c>
      <c r="G1316">
        <v>42451</v>
      </c>
      <c r="I1316" t="s">
        <v>1023</v>
      </c>
      <c r="J1316" t="s">
        <v>206</v>
      </c>
      <c r="K1316" t="s">
        <v>425</v>
      </c>
      <c r="L1316" t="s">
        <v>42</v>
      </c>
      <c r="M1316">
        <v>0</v>
      </c>
      <c r="N1316">
        <v>0</v>
      </c>
      <c r="O1316">
        <f t="shared" si="35"/>
        <v>1</v>
      </c>
      <c r="Q1316" t="s">
        <v>208</v>
      </c>
      <c r="S1316" t="s">
        <v>394</v>
      </c>
      <c r="U1316" t="s">
        <v>395</v>
      </c>
      <c r="W1316" t="s">
        <v>425</v>
      </c>
      <c r="AD1316" t="str">
        <f>INDEX(Rank,MATCH(K1316,FinalID,0),1)</f>
        <v>Family</v>
      </c>
      <c r="AE1316" t="s">
        <v>1026</v>
      </c>
      <c r="AF1316" t="s">
        <v>49</v>
      </c>
      <c r="AG1316">
        <v>5.7</v>
      </c>
      <c r="AI1316" t="s">
        <v>42</v>
      </c>
      <c r="AJ1316">
        <v>5.7</v>
      </c>
    </row>
    <row r="1317" spans="1:36" x14ac:dyDescent="0.25">
      <c r="A1317" t="s">
        <v>819</v>
      </c>
      <c r="F1317" t="s">
        <v>819</v>
      </c>
      <c r="G1317">
        <v>42451</v>
      </c>
      <c r="I1317" t="s">
        <v>1023</v>
      </c>
      <c r="J1317" t="s">
        <v>206</v>
      </c>
      <c r="K1317" t="s">
        <v>290</v>
      </c>
      <c r="L1317" t="s">
        <v>42</v>
      </c>
      <c r="M1317">
        <v>0</v>
      </c>
      <c r="N1317">
        <v>0</v>
      </c>
      <c r="O1317">
        <f t="shared" si="35"/>
        <v>1</v>
      </c>
      <c r="Q1317" t="s">
        <v>55</v>
      </c>
      <c r="S1317" t="s">
        <v>67</v>
      </c>
      <c r="U1317" t="s">
        <v>57</v>
      </c>
      <c r="W1317" t="s">
        <v>290</v>
      </c>
      <c r="AD1317" t="s">
        <v>24</v>
      </c>
      <c r="AG1317">
        <v>0.4</v>
      </c>
      <c r="AI1317" t="s">
        <v>42</v>
      </c>
      <c r="AJ1317">
        <v>0.4</v>
      </c>
    </row>
    <row r="1318" spans="1:36" x14ac:dyDescent="0.25">
      <c r="A1318" t="s">
        <v>819</v>
      </c>
      <c r="F1318" t="s">
        <v>819</v>
      </c>
      <c r="G1318">
        <v>42451</v>
      </c>
      <c r="I1318" t="s">
        <v>1023</v>
      </c>
      <c r="J1318" t="s">
        <v>206</v>
      </c>
      <c r="K1318" t="s">
        <v>293</v>
      </c>
      <c r="L1318" t="s">
        <v>42</v>
      </c>
      <c r="M1318">
        <v>0</v>
      </c>
      <c r="N1318">
        <v>0</v>
      </c>
      <c r="O1318">
        <f t="shared" si="35"/>
        <v>15</v>
      </c>
      <c r="Q1318" t="s">
        <v>55</v>
      </c>
      <c r="S1318" t="s">
        <v>56</v>
      </c>
      <c r="U1318" t="s">
        <v>57</v>
      </c>
      <c r="W1318" t="s">
        <v>293</v>
      </c>
      <c r="AD1318" t="s">
        <v>24</v>
      </c>
      <c r="AE1318" t="s">
        <v>1029</v>
      </c>
      <c r="AF1318" t="s">
        <v>61</v>
      </c>
      <c r="AG1318">
        <v>6.7</v>
      </c>
      <c r="AI1318" t="s">
        <v>42</v>
      </c>
      <c r="AJ1318">
        <v>6.7</v>
      </c>
    </row>
    <row r="1319" spans="1:36" x14ac:dyDescent="0.25">
      <c r="A1319" t="s">
        <v>819</v>
      </c>
      <c r="F1319" t="s">
        <v>819</v>
      </c>
      <c r="G1319">
        <v>42451</v>
      </c>
      <c r="I1319" t="s">
        <v>1023</v>
      </c>
      <c r="J1319" t="s">
        <v>206</v>
      </c>
      <c r="K1319" t="s">
        <v>64</v>
      </c>
      <c r="L1319" t="s">
        <v>42</v>
      </c>
      <c r="M1319">
        <v>0</v>
      </c>
      <c r="N1319">
        <v>0</v>
      </c>
      <c r="O1319">
        <f t="shared" si="35"/>
        <v>1</v>
      </c>
      <c r="Q1319" t="s">
        <v>55</v>
      </c>
      <c r="S1319" t="s">
        <v>56</v>
      </c>
      <c r="U1319" t="s">
        <v>63</v>
      </c>
      <c r="W1319" t="s">
        <v>64</v>
      </c>
      <c r="AD1319" t="s">
        <v>24</v>
      </c>
      <c r="AE1319" t="s">
        <v>1025</v>
      </c>
      <c r="AF1319" t="s">
        <v>61</v>
      </c>
      <c r="AG1319">
        <v>2.6</v>
      </c>
      <c r="AI1319" t="s">
        <v>42</v>
      </c>
      <c r="AJ1319">
        <v>2.6</v>
      </c>
    </row>
    <row r="1320" spans="1:36" x14ac:dyDescent="0.25">
      <c r="A1320" t="s">
        <v>819</v>
      </c>
      <c r="F1320" t="s">
        <v>819</v>
      </c>
      <c r="G1320">
        <v>42451</v>
      </c>
      <c r="I1320" t="s">
        <v>1023</v>
      </c>
      <c r="J1320" t="s">
        <v>206</v>
      </c>
      <c r="K1320" t="s">
        <v>138</v>
      </c>
      <c r="L1320" t="s">
        <v>42</v>
      </c>
      <c r="M1320">
        <v>0</v>
      </c>
      <c r="N1320">
        <v>0</v>
      </c>
      <c r="O1320">
        <f t="shared" si="35"/>
        <v>2</v>
      </c>
      <c r="Q1320" t="s">
        <v>55</v>
      </c>
      <c r="S1320" t="s">
        <v>67</v>
      </c>
      <c r="U1320" t="s">
        <v>68</v>
      </c>
      <c r="W1320" t="s">
        <v>138</v>
      </c>
      <c r="AD1320" t="s">
        <v>24</v>
      </c>
      <c r="AE1320" t="s">
        <v>1025</v>
      </c>
      <c r="AF1320" t="s">
        <v>140</v>
      </c>
      <c r="AG1320">
        <v>2.2999999999999998</v>
      </c>
      <c r="AI1320" t="s">
        <v>42</v>
      </c>
      <c r="AJ1320">
        <v>2.2999999999999998</v>
      </c>
    </row>
    <row r="1321" spans="1:36" x14ac:dyDescent="0.25">
      <c r="A1321" t="s">
        <v>819</v>
      </c>
      <c r="F1321" t="s">
        <v>819</v>
      </c>
      <c r="G1321">
        <v>42451</v>
      </c>
      <c r="I1321" t="s">
        <v>1023</v>
      </c>
      <c r="J1321" t="s">
        <v>206</v>
      </c>
      <c r="K1321" t="s">
        <v>142</v>
      </c>
      <c r="L1321" t="s">
        <v>42</v>
      </c>
      <c r="M1321">
        <v>0</v>
      </c>
      <c r="N1321">
        <v>0</v>
      </c>
      <c r="O1321">
        <f t="shared" si="35"/>
        <v>2</v>
      </c>
      <c r="Q1321" t="s">
        <v>55</v>
      </c>
      <c r="S1321" t="s">
        <v>67</v>
      </c>
      <c r="U1321" t="s">
        <v>68</v>
      </c>
      <c r="W1321" t="s">
        <v>142</v>
      </c>
      <c r="AD1321" t="s">
        <v>24</v>
      </c>
      <c r="AE1321" t="s">
        <v>1028</v>
      </c>
      <c r="AF1321" t="s">
        <v>53</v>
      </c>
      <c r="AG1321">
        <v>1.7</v>
      </c>
      <c r="AI1321" t="s">
        <v>42</v>
      </c>
      <c r="AJ1321">
        <v>1.7</v>
      </c>
    </row>
    <row r="1322" spans="1:36" x14ac:dyDescent="0.25">
      <c r="A1322" t="s">
        <v>819</v>
      </c>
      <c r="F1322" t="s">
        <v>819</v>
      </c>
      <c r="G1322">
        <v>42451</v>
      </c>
      <c r="I1322" t="s">
        <v>1023</v>
      </c>
      <c r="J1322" t="s">
        <v>206</v>
      </c>
      <c r="K1322" t="s">
        <v>159</v>
      </c>
      <c r="L1322" t="s">
        <v>42</v>
      </c>
      <c r="M1322">
        <v>0</v>
      </c>
      <c r="N1322">
        <v>0</v>
      </c>
      <c r="O1322">
        <f t="shared" si="35"/>
        <v>1</v>
      </c>
      <c r="Q1322" t="s">
        <v>55</v>
      </c>
      <c r="S1322" t="s">
        <v>67</v>
      </c>
      <c r="U1322" t="s">
        <v>152</v>
      </c>
      <c r="W1322" t="s">
        <v>159</v>
      </c>
      <c r="AD1322" t="s">
        <v>24</v>
      </c>
      <c r="AE1322" t="s">
        <v>1029</v>
      </c>
      <c r="AF1322" t="s">
        <v>161</v>
      </c>
      <c r="AG1322">
        <v>3</v>
      </c>
      <c r="AI1322" t="s">
        <v>42</v>
      </c>
      <c r="AJ1322">
        <v>3</v>
      </c>
    </row>
    <row r="1323" spans="1:36" x14ac:dyDescent="0.25">
      <c r="A1323" t="s">
        <v>819</v>
      </c>
      <c r="F1323" t="s">
        <v>819</v>
      </c>
      <c r="G1323">
        <v>42451</v>
      </c>
      <c r="I1323" t="s">
        <v>1023</v>
      </c>
      <c r="J1323" t="s">
        <v>206</v>
      </c>
      <c r="K1323" t="s">
        <v>449</v>
      </c>
      <c r="L1323" t="s">
        <v>42</v>
      </c>
      <c r="M1323">
        <v>0</v>
      </c>
      <c r="N1323">
        <v>0</v>
      </c>
      <c r="O1323">
        <f t="shared" si="35"/>
        <v>1</v>
      </c>
      <c r="Q1323" t="s">
        <v>55</v>
      </c>
      <c r="S1323" t="s">
        <v>67</v>
      </c>
      <c r="U1323" t="s">
        <v>152</v>
      </c>
      <c r="W1323" t="s">
        <v>163</v>
      </c>
      <c r="AD1323" t="str">
        <f>INDEX(Rank,MATCH(K1323,FinalID,0),1)</f>
        <v>Family</v>
      </c>
      <c r="AE1323" t="s">
        <v>1027</v>
      </c>
      <c r="AF1323" t="s">
        <v>53</v>
      </c>
      <c r="AG1323">
        <v>2.5</v>
      </c>
      <c r="AI1323" t="s">
        <v>42</v>
      </c>
      <c r="AJ1323">
        <v>2.5</v>
      </c>
    </row>
    <row r="1324" spans="1:36" x14ac:dyDescent="0.25">
      <c r="A1324" t="s">
        <v>819</v>
      </c>
      <c r="F1324" t="s">
        <v>819</v>
      </c>
      <c r="G1324">
        <v>42451</v>
      </c>
      <c r="I1324" t="s">
        <v>1023</v>
      </c>
      <c r="J1324" t="s">
        <v>206</v>
      </c>
      <c r="K1324" t="s">
        <v>171</v>
      </c>
      <c r="L1324" t="s">
        <v>42</v>
      </c>
      <c r="M1324">
        <v>0</v>
      </c>
      <c r="N1324">
        <v>0</v>
      </c>
      <c r="O1324">
        <f t="shared" si="35"/>
        <v>18</v>
      </c>
      <c r="Q1324" t="s">
        <v>55</v>
      </c>
      <c r="S1324" t="s">
        <v>67</v>
      </c>
      <c r="U1324" t="s">
        <v>72</v>
      </c>
      <c r="W1324" t="s">
        <v>171</v>
      </c>
      <c r="AD1324" t="str">
        <f>INDEX(Rank,MATCH(K1324,FinalID,0),1)</f>
        <v>Family</v>
      </c>
      <c r="AE1324" t="s">
        <v>1026</v>
      </c>
      <c r="AF1324" t="s">
        <v>53</v>
      </c>
      <c r="AG1324">
        <v>6.5</v>
      </c>
      <c r="AI1324" t="s">
        <v>42</v>
      </c>
      <c r="AJ1324">
        <v>6.5</v>
      </c>
    </row>
    <row r="1325" spans="1:36" x14ac:dyDescent="0.25">
      <c r="A1325" t="s">
        <v>819</v>
      </c>
      <c r="F1325" t="s">
        <v>819</v>
      </c>
      <c r="G1325">
        <v>42451</v>
      </c>
      <c r="I1325" t="s">
        <v>1023</v>
      </c>
      <c r="J1325" t="s">
        <v>206</v>
      </c>
      <c r="K1325" t="s">
        <v>591</v>
      </c>
      <c r="L1325" t="s">
        <v>42</v>
      </c>
      <c r="M1325">
        <v>0</v>
      </c>
      <c r="N1325">
        <v>0</v>
      </c>
      <c r="O1325">
        <f t="shared" si="35"/>
        <v>3</v>
      </c>
      <c r="Q1325" t="s">
        <v>55</v>
      </c>
      <c r="S1325" t="s">
        <v>67</v>
      </c>
      <c r="U1325" t="s">
        <v>72</v>
      </c>
      <c r="W1325" t="s">
        <v>591</v>
      </c>
      <c r="AD1325" t="s">
        <v>24</v>
      </c>
      <c r="AE1325" t="s">
        <v>1029</v>
      </c>
      <c r="AF1325" t="s">
        <v>271</v>
      </c>
      <c r="AI1325" t="s">
        <v>42</v>
      </c>
    </row>
    <row r="1326" spans="1:36" x14ac:dyDescent="0.25">
      <c r="A1326" t="s">
        <v>819</v>
      </c>
      <c r="F1326" t="s">
        <v>819</v>
      </c>
      <c r="G1326">
        <v>42451</v>
      </c>
      <c r="I1326" t="s">
        <v>1023</v>
      </c>
      <c r="J1326" t="s">
        <v>206</v>
      </c>
      <c r="K1326" t="s">
        <v>181</v>
      </c>
      <c r="L1326" t="s">
        <v>42</v>
      </c>
      <c r="M1326">
        <v>0</v>
      </c>
      <c r="N1326">
        <v>0</v>
      </c>
      <c r="O1326">
        <f t="shared" si="35"/>
        <v>2</v>
      </c>
      <c r="Q1326" t="s">
        <v>55</v>
      </c>
      <c r="S1326" t="s">
        <v>67</v>
      </c>
      <c r="U1326" t="s">
        <v>72</v>
      </c>
      <c r="W1326" t="s">
        <v>181</v>
      </c>
      <c r="AD1326" t="str">
        <f>INDEX(Rank,MATCH(K1326,FinalID,0),1)</f>
        <v>Family</v>
      </c>
      <c r="AE1326" t="s">
        <v>1026</v>
      </c>
      <c r="AF1326" t="s">
        <v>53</v>
      </c>
      <c r="AG1326">
        <v>1.8</v>
      </c>
      <c r="AI1326" t="s">
        <v>42</v>
      </c>
      <c r="AJ1326">
        <v>1.8</v>
      </c>
    </row>
    <row r="1327" spans="1:36" x14ac:dyDescent="0.25">
      <c r="A1327" t="s">
        <v>819</v>
      </c>
      <c r="F1327" t="s">
        <v>819</v>
      </c>
      <c r="G1327">
        <v>42451</v>
      </c>
      <c r="I1327" t="s">
        <v>1023</v>
      </c>
      <c r="J1327" t="s">
        <v>206</v>
      </c>
      <c r="K1327" t="s">
        <v>221</v>
      </c>
      <c r="L1327" t="s">
        <v>42</v>
      </c>
      <c r="M1327">
        <v>0</v>
      </c>
      <c r="N1327">
        <v>0</v>
      </c>
      <c r="O1327">
        <f t="shared" si="35"/>
        <v>2</v>
      </c>
      <c r="Q1327" t="s">
        <v>55</v>
      </c>
      <c r="S1327" t="s">
        <v>67</v>
      </c>
      <c r="U1327" t="s">
        <v>220</v>
      </c>
      <c r="W1327" t="s">
        <v>221</v>
      </c>
      <c r="AD1327" t="s">
        <v>24</v>
      </c>
      <c r="AE1327" t="s">
        <v>1028</v>
      </c>
      <c r="AF1327" t="s">
        <v>53</v>
      </c>
      <c r="AG1327">
        <v>7.1</v>
      </c>
      <c r="AI1327" t="s">
        <v>42</v>
      </c>
      <c r="AJ1327">
        <v>7.1</v>
      </c>
    </row>
    <row r="1328" spans="1:36" x14ac:dyDescent="0.25">
      <c r="A1328" t="s">
        <v>819</v>
      </c>
      <c r="F1328" t="s">
        <v>819</v>
      </c>
      <c r="G1328">
        <v>42451</v>
      </c>
      <c r="I1328" t="s">
        <v>1023</v>
      </c>
      <c r="J1328" t="s">
        <v>206</v>
      </c>
      <c r="K1328" t="s">
        <v>387</v>
      </c>
      <c r="L1328" t="s">
        <v>42</v>
      </c>
      <c r="M1328">
        <v>0</v>
      </c>
      <c r="N1328">
        <v>0</v>
      </c>
      <c r="O1328">
        <f t="shared" si="35"/>
        <v>2</v>
      </c>
      <c r="Q1328" t="s">
        <v>55</v>
      </c>
      <c r="S1328" t="s">
        <v>67</v>
      </c>
      <c r="U1328" t="s">
        <v>220</v>
      </c>
      <c r="W1328" t="s">
        <v>387</v>
      </c>
      <c r="AD1328" t="s">
        <v>24</v>
      </c>
      <c r="AE1328" t="s">
        <v>1028</v>
      </c>
      <c r="AF1328" t="s">
        <v>53</v>
      </c>
      <c r="AG1328">
        <v>4.4000000000000004</v>
      </c>
      <c r="AI1328" t="s">
        <v>42</v>
      </c>
      <c r="AJ1328">
        <v>4.4000000000000004</v>
      </c>
    </row>
    <row r="1329" spans="1:36" x14ac:dyDescent="0.25">
      <c r="A1329" t="s">
        <v>819</v>
      </c>
      <c r="F1329" t="s">
        <v>819</v>
      </c>
      <c r="G1329">
        <v>42451</v>
      </c>
      <c r="I1329" t="s">
        <v>1023</v>
      </c>
      <c r="J1329" t="s">
        <v>206</v>
      </c>
      <c r="K1329" t="s">
        <v>86</v>
      </c>
      <c r="L1329" t="s">
        <v>42</v>
      </c>
      <c r="M1329">
        <v>0</v>
      </c>
      <c r="N1329">
        <v>0</v>
      </c>
      <c r="O1329">
        <f t="shared" si="35"/>
        <v>54</v>
      </c>
      <c r="Q1329" t="s">
        <v>55</v>
      </c>
      <c r="S1329" t="s">
        <v>67</v>
      </c>
      <c r="U1329" t="s">
        <v>80</v>
      </c>
      <c r="W1329" t="s">
        <v>86</v>
      </c>
      <c r="AD1329" t="s">
        <v>24</v>
      </c>
      <c r="AG1329">
        <v>5.9</v>
      </c>
      <c r="AI1329" t="s">
        <v>42</v>
      </c>
      <c r="AJ1329">
        <v>5.9</v>
      </c>
    </row>
    <row r="1330" spans="1:36" x14ac:dyDescent="0.25">
      <c r="A1330" t="s">
        <v>819</v>
      </c>
      <c r="F1330" t="s">
        <v>819</v>
      </c>
      <c r="G1330">
        <v>42451</v>
      </c>
      <c r="I1330" t="s">
        <v>1023</v>
      </c>
      <c r="J1330" t="s">
        <v>206</v>
      </c>
      <c r="K1330" t="s">
        <v>279</v>
      </c>
      <c r="L1330" t="s">
        <v>42</v>
      </c>
      <c r="M1330">
        <v>0</v>
      </c>
      <c r="N1330">
        <v>0</v>
      </c>
      <c r="O1330">
        <f t="shared" si="35"/>
        <v>1</v>
      </c>
      <c r="Q1330" t="s">
        <v>55</v>
      </c>
      <c r="S1330" t="s">
        <v>67</v>
      </c>
      <c r="U1330" t="s">
        <v>80</v>
      </c>
      <c r="W1330" t="s">
        <v>279</v>
      </c>
      <c r="AD1330" t="s">
        <v>24</v>
      </c>
      <c r="AE1330" t="s">
        <v>1027</v>
      </c>
      <c r="AF1330" t="s">
        <v>53</v>
      </c>
      <c r="AG1330">
        <v>7.4</v>
      </c>
      <c r="AI1330" t="s">
        <v>42</v>
      </c>
      <c r="AJ1330">
        <v>7.4</v>
      </c>
    </row>
    <row r="1331" spans="1:36" x14ac:dyDescent="0.25">
      <c r="A1331" t="s">
        <v>819</v>
      </c>
      <c r="F1331" t="s">
        <v>819</v>
      </c>
      <c r="G1331">
        <v>42451</v>
      </c>
      <c r="I1331" t="s">
        <v>1023</v>
      </c>
      <c r="J1331" t="s">
        <v>206</v>
      </c>
      <c r="K1331" t="s">
        <v>203</v>
      </c>
      <c r="L1331" t="s">
        <v>42</v>
      </c>
      <c r="M1331">
        <v>0</v>
      </c>
      <c r="N1331">
        <v>0</v>
      </c>
      <c r="O1331">
        <f t="shared" si="35"/>
        <v>1</v>
      </c>
      <c r="Q1331" t="s">
        <v>55</v>
      </c>
      <c r="S1331" t="s">
        <v>67</v>
      </c>
      <c r="U1331" t="s">
        <v>80</v>
      </c>
      <c r="W1331" t="s">
        <v>203</v>
      </c>
      <c r="AD1331" t="s">
        <v>24</v>
      </c>
      <c r="AE1331" t="s">
        <v>1025</v>
      </c>
      <c r="AF1331" t="s">
        <v>53</v>
      </c>
      <c r="AG1331">
        <v>8</v>
      </c>
      <c r="AI1331" t="s">
        <v>42</v>
      </c>
      <c r="AJ1331">
        <v>8</v>
      </c>
    </row>
    <row r="1332" spans="1:36" x14ac:dyDescent="0.25">
      <c r="A1332" t="s">
        <v>820</v>
      </c>
      <c r="F1332" t="s">
        <v>820</v>
      </c>
      <c r="G1332">
        <v>42438</v>
      </c>
      <c r="I1332" t="s">
        <v>1023</v>
      </c>
      <c r="J1332" t="s">
        <v>206</v>
      </c>
      <c r="K1332" t="s">
        <v>211</v>
      </c>
      <c r="L1332" t="s">
        <v>42</v>
      </c>
      <c r="M1332">
        <v>0</v>
      </c>
      <c r="N1332">
        <v>0</v>
      </c>
      <c r="O1332">
        <f t="shared" si="35"/>
        <v>1</v>
      </c>
      <c r="Q1332" t="s">
        <v>208</v>
      </c>
      <c r="S1332" t="s">
        <v>209</v>
      </c>
      <c r="U1332" t="s">
        <v>210</v>
      </c>
      <c r="W1332" t="s">
        <v>211</v>
      </c>
      <c r="AD1332" t="s">
        <v>24</v>
      </c>
      <c r="AE1332" t="s">
        <v>1028</v>
      </c>
      <c r="AF1332" t="s">
        <v>213</v>
      </c>
      <c r="AG1332">
        <v>7</v>
      </c>
      <c r="AI1332" t="s">
        <v>42</v>
      </c>
      <c r="AJ1332">
        <v>7</v>
      </c>
    </row>
    <row r="1333" spans="1:36" x14ac:dyDescent="0.25">
      <c r="A1333" t="s">
        <v>820</v>
      </c>
      <c r="F1333" t="s">
        <v>820</v>
      </c>
      <c r="G1333">
        <v>42438</v>
      </c>
      <c r="I1333" t="s">
        <v>1023</v>
      </c>
      <c r="J1333" t="s">
        <v>206</v>
      </c>
      <c r="K1333" t="s">
        <v>579</v>
      </c>
      <c r="L1333" t="s">
        <v>42</v>
      </c>
      <c r="M1333">
        <v>0</v>
      </c>
      <c r="N1333">
        <v>0</v>
      </c>
      <c r="O1333">
        <f t="shared" si="35"/>
        <v>15</v>
      </c>
      <c r="Q1333" t="s">
        <v>208</v>
      </c>
      <c r="S1333" t="s">
        <v>209</v>
      </c>
      <c r="U1333" t="s">
        <v>578</v>
      </c>
      <c r="W1333" t="s">
        <v>579</v>
      </c>
      <c r="AD1333" t="s">
        <v>24</v>
      </c>
      <c r="AE1333" t="s">
        <v>1028</v>
      </c>
      <c r="AF1333" t="s">
        <v>213</v>
      </c>
      <c r="AG1333">
        <v>1</v>
      </c>
      <c r="AI1333" t="s">
        <v>42</v>
      </c>
      <c r="AJ1333">
        <v>1</v>
      </c>
    </row>
    <row r="1334" spans="1:36" x14ac:dyDescent="0.25">
      <c r="A1334" t="s">
        <v>820</v>
      </c>
      <c r="F1334" t="s">
        <v>820</v>
      </c>
      <c r="G1334">
        <v>42438</v>
      </c>
      <c r="I1334" t="s">
        <v>1023</v>
      </c>
      <c r="J1334" t="s">
        <v>206</v>
      </c>
      <c r="K1334" t="s">
        <v>396</v>
      </c>
      <c r="L1334" t="s">
        <v>42</v>
      </c>
      <c r="M1334">
        <v>0</v>
      </c>
      <c r="N1334">
        <v>0</v>
      </c>
      <c r="O1334">
        <f t="shared" si="35"/>
        <v>1</v>
      </c>
      <c r="Q1334" t="s">
        <v>208</v>
      </c>
      <c r="S1334" t="s">
        <v>394</v>
      </c>
      <c r="U1334" t="s">
        <v>395</v>
      </c>
      <c r="W1334" t="s">
        <v>396</v>
      </c>
      <c r="AD1334" t="s">
        <v>24</v>
      </c>
      <c r="AE1334" t="s">
        <v>1026</v>
      </c>
      <c r="AF1334" t="s">
        <v>49</v>
      </c>
      <c r="AG1334">
        <v>6</v>
      </c>
      <c r="AI1334" t="s">
        <v>42</v>
      </c>
      <c r="AJ1334">
        <v>6</v>
      </c>
    </row>
    <row r="1335" spans="1:36" x14ac:dyDescent="0.25">
      <c r="A1335" t="s">
        <v>820</v>
      </c>
      <c r="F1335" t="s">
        <v>820</v>
      </c>
      <c r="G1335">
        <v>42438</v>
      </c>
      <c r="I1335" t="s">
        <v>1023</v>
      </c>
      <c r="J1335" t="s">
        <v>206</v>
      </c>
      <c r="K1335" t="s">
        <v>293</v>
      </c>
      <c r="L1335" t="s">
        <v>42</v>
      </c>
      <c r="M1335">
        <v>0</v>
      </c>
      <c r="N1335">
        <v>0</v>
      </c>
      <c r="O1335">
        <f t="shared" si="35"/>
        <v>20</v>
      </c>
      <c r="Q1335" t="s">
        <v>55</v>
      </c>
      <c r="S1335" t="s">
        <v>56</v>
      </c>
      <c r="U1335" t="s">
        <v>57</v>
      </c>
      <c r="W1335" t="s">
        <v>293</v>
      </c>
      <c r="AD1335" t="s">
        <v>24</v>
      </c>
      <c r="AE1335" t="s">
        <v>1029</v>
      </c>
      <c r="AF1335" t="s">
        <v>61</v>
      </c>
      <c r="AG1335">
        <v>6.7</v>
      </c>
      <c r="AI1335" t="s">
        <v>42</v>
      </c>
      <c r="AJ1335">
        <v>6.7</v>
      </c>
    </row>
    <row r="1336" spans="1:36" x14ac:dyDescent="0.25">
      <c r="A1336" t="s">
        <v>820</v>
      </c>
      <c r="F1336" t="s">
        <v>820</v>
      </c>
      <c r="G1336">
        <v>42438</v>
      </c>
      <c r="I1336" t="s">
        <v>1023</v>
      </c>
      <c r="J1336" t="s">
        <v>206</v>
      </c>
      <c r="K1336" t="s">
        <v>142</v>
      </c>
      <c r="L1336" t="s">
        <v>42</v>
      </c>
      <c r="M1336">
        <v>0</v>
      </c>
      <c r="N1336">
        <v>0</v>
      </c>
      <c r="O1336">
        <f t="shared" si="35"/>
        <v>1</v>
      </c>
      <c r="Q1336" t="s">
        <v>55</v>
      </c>
      <c r="S1336" t="s">
        <v>67</v>
      </c>
      <c r="U1336" t="s">
        <v>68</v>
      </c>
      <c r="W1336" t="s">
        <v>142</v>
      </c>
      <c r="AD1336" t="s">
        <v>24</v>
      </c>
      <c r="AE1336" t="s">
        <v>1028</v>
      </c>
      <c r="AF1336" t="s">
        <v>53</v>
      </c>
      <c r="AG1336">
        <v>1.7</v>
      </c>
      <c r="AI1336" t="s">
        <v>42</v>
      </c>
      <c r="AJ1336">
        <v>1.7</v>
      </c>
    </row>
    <row r="1337" spans="1:36" x14ac:dyDescent="0.25">
      <c r="A1337" t="s">
        <v>820</v>
      </c>
      <c r="F1337" t="s">
        <v>820</v>
      </c>
      <c r="G1337">
        <v>42438</v>
      </c>
      <c r="I1337" t="s">
        <v>1023</v>
      </c>
      <c r="J1337" t="s">
        <v>206</v>
      </c>
      <c r="K1337" t="s">
        <v>159</v>
      </c>
      <c r="L1337" t="s">
        <v>42</v>
      </c>
      <c r="M1337">
        <v>0</v>
      </c>
      <c r="N1337">
        <v>0</v>
      </c>
      <c r="O1337">
        <f t="shared" si="35"/>
        <v>1</v>
      </c>
      <c r="Q1337" t="s">
        <v>55</v>
      </c>
      <c r="S1337" t="s">
        <v>67</v>
      </c>
      <c r="U1337" t="s">
        <v>152</v>
      </c>
      <c r="W1337" t="s">
        <v>159</v>
      </c>
      <c r="AD1337" t="s">
        <v>24</v>
      </c>
      <c r="AE1337" t="s">
        <v>1029</v>
      </c>
      <c r="AF1337" t="s">
        <v>161</v>
      </c>
      <c r="AG1337">
        <v>3</v>
      </c>
      <c r="AI1337" t="s">
        <v>42</v>
      </c>
      <c r="AJ1337">
        <v>3</v>
      </c>
    </row>
    <row r="1338" spans="1:36" x14ac:dyDescent="0.25">
      <c r="A1338" t="s">
        <v>820</v>
      </c>
      <c r="F1338" t="s">
        <v>820</v>
      </c>
      <c r="G1338">
        <v>42438</v>
      </c>
      <c r="I1338" t="s">
        <v>1023</v>
      </c>
      <c r="J1338" t="s">
        <v>206</v>
      </c>
      <c r="K1338" t="s">
        <v>558</v>
      </c>
      <c r="L1338" t="s">
        <v>42</v>
      </c>
      <c r="M1338">
        <v>0</v>
      </c>
      <c r="N1338">
        <v>0</v>
      </c>
      <c r="O1338">
        <f t="shared" si="35"/>
        <v>1</v>
      </c>
      <c r="Q1338" t="s">
        <v>55</v>
      </c>
      <c r="S1338" t="s">
        <v>67</v>
      </c>
      <c r="U1338" t="s">
        <v>152</v>
      </c>
      <c r="W1338" t="s">
        <v>558</v>
      </c>
      <c r="AD1338" t="s">
        <v>24</v>
      </c>
      <c r="AE1338" t="s">
        <v>1029</v>
      </c>
      <c r="AF1338" t="s">
        <v>161</v>
      </c>
      <c r="AG1338">
        <v>3.3</v>
      </c>
      <c r="AI1338" t="s">
        <v>42</v>
      </c>
      <c r="AJ1338">
        <v>3.3</v>
      </c>
    </row>
    <row r="1339" spans="1:36" x14ac:dyDescent="0.25">
      <c r="A1339" t="s">
        <v>820</v>
      </c>
      <c r="F1339" t="s">
        <v>820</v>
      </c>
      <c r="G1339">
        <v>42438</v>
      </c>
      <c r="I1339" t="s">
        <v>1023</v>
      </c>
      <c r="J1339" t="s">
        <v>206</v>
      </c>
      <c r="K1339" t="s">
        <v>266</v>
      </c>
      <c r="L1339" t="s">
        <v>42</v>
      </c>
      <c r="M1339">
        <v>0</v>
      </c>
      <c r="N1339">
        <v>0</v>
      </c>
      <c r="O1339">
        <f t="shared" si="35"/>
        <v>4</v>
      </c>
      <c r="Q1339" t="s">
        <v>55</v>
      </c>
      <c r="S1339" t="s">
        <v>67</v>
      </c>
      <c r="U1339" t="s">
        <v>72</v>
      </c>
      <c r="W1339" t="s">
        <v>266</v>
      </c>
      <c r="AD1339" t="str">
        <f>INDEX(Rank,MATCH(K1339,FinalID,0),1)</f>
        <v>Family</v>
      </c>
      <c r="AE1339" t="s">
        <v>1028</v>
      </c>
      <c r="AF1339" t="s">
        <v>53</v>
      </c>
      <c r="AI1339" t="s">
        <v>42</v>
      </c>
    </row>
    <row r="1340" spans="1:36" x14ac:dyDescent="0.25">
      <c r="A1340" t="s">
        <v>820</v>
      </c>
      <c r="F1340" t="s">
        <v>820</v>
      </c>
      <c r="G1340">
        <v>42438</v>
      </c>
      <c r="I1340" t="s">
        <v>1023</v>
      </c>
      <c r="J1340" t="s">
        <v>206</v>
      </c>
      <c r="K1340" t="s">
        <v>171</v>
      </c>
      <c r="L1340" t="s">
        <v>42</v>
      </c>
      <c r="M1340">
        <v>0</v>
      </c>
      <c r="N1340">
        <v>0</v>
      </c>
      <c r="O1340">
        <f t="shared" si="35"/>
        <v>17</v>
      </c>
      <c r="Q1340" t="s">
        <v>55</v>
      </c>
      <c r="S1340" t="s">
        <v>67</v>
      </c>
      <c r="U1340" t="s">
        <v>72</v>
      </c>
      <c r="W1340" t="s">
        <v>171</v>
      </c>
      <c r="AD1340" t="s">
        <v>24</v>
      </c>
      <c r="AE1340" t="s">
        <v>1026</v>
      </c>
      <c r="AF1340" t="s">
        <v>53</v>
      </c>
      <c r="AG1340">
        <v>6.5</v>
      </c>
      <c r="AI1340" t="s">
        <v>42</v>
      </c>
      <c r="AJ1340">
        <v>6.5</v>
      </c>
    </row>
    <row r="1341" spans="1:36" x14ac:dyDescent="0.25">
      <c r="A1341" t="s">
        <v>820</v>
      </c>
      <c r="F1341" t="s">
        <v>820</v>
      </c>
      <c r="G1341">
        <v>42438</v>
      </c>
      <c r="I1341" t="s">
        <v>1023</v>
      </c>
      <c r="J1341" t="s">
        <v>206</v>
      </c>
      <c r="K1341" t="s">
        <v>591</v>
      </c>
      <c r="L1341" t="s">
        <v>42</v>
      </c>
      <c r="M1341">
        <v>0</v>
      </c>
      <c r="N1341">
        <v>0</v>
      </c>
      <c r="O1341">
        <f t="shared" si="35"/>
        <v>5</v>
      </c>
      <c r="Q1341" t="s">
        <v>55</v>
      </c>
      <c r="S1341" t="s">
        <v>67</v>
      </c>
      <c r="U1341" t="s">
        <v>72</v>
      </c>
      <c r="W1341" t="s">
        <v>591</v>
      </c>
      <c r="AD1341" t="s">
        <v>24</v>
      </c>
      <c r="AE1341" t="s">
        <v>1029</v>
      </c>
      <c r="AF1341" t="s">
        <v>271</v>
      </c>
      <c r="AI1341" t="s">
        <v>42</v>
      </c>
    </row>
    <row r="1342" spans="1:36" x14ac:dyDescent="0.25">
      <c r="A1342" t="s">
        <v>820</v>
      </c>
      <c r="F1342" t="s">
        <v>820</v>
      </c>
      <c r="G1342">
        <v>42438</v>
      </c>
      <c r="I1342" t="s">
        <v>1023</v>
      </c>
      <c r="J1342" t="s">
        <v>206</v>
      </c>
      <c r="K1342" t="s">
        <v>181</v>
      </c>
      <c r="L1342" t="s">
        <v>42</v>
      </c>
      <c r="M1342">
        <v>0</v>
      </c>
      <c r="N1342">
        <v>0</v>
      </c>
      <c r="O1342">
        <f t="shared" si="35"/>
        <v>2</v>
      </c>
      <c r="Q1342" t="s">
        <v>55</v>
      </c>
      <c r="S1342" t="s">
        <v>67</v>
      </c>
      <c r="U1342" t="s">
        <v>72</v>
      </c>
      <c r="W1342" t="s">
        <v>181</v>
      </c>
      <c r="AD1342" t="str">
        <f>INDEX(Rank,MATCH(K1342,FinalID,0),1)</f>
        <v>Family</v>
      </c>
      <c r="AE1342" t="s">
        <v>1026</v>
      </c>
      <c r="AF1342" t="s">
        <v>53</v>
      </c>
      <c r="AG1342">
        <v>1.8</v>
      </c>
      <c r="AI1342" t="s">
        <v>42</v>
      </c>
      <c r="AJ1342">
        <v>1.8</v>
      </c>
    </row>
    <row r="1343" spans="1:36" x14ac:dyDescent="0.25">
      <c r="A1343" t="s">
        <v>820</v>
      </c>
      <c r="F1343" t="s">
        <v>820</v>
      </c>
      <c r="G1343">
        <v>42438</v>
      </c>
      <c r="I1343" t="s">
        <v>1023</v>
      </c>
      <c r="J1343" t="s">
        <v>206</v>
      </c>
      <c r="K1343" t="s">
        <v>221</v>
      </c>
      <c r="L1343" t="s">
        <v>42</v>
      </c>
      <c r="M1343">
        <v>0</v>
      </c>
      <c r="N1343">
        <v>0</v>
      </c>
      <c r="O1343">
        <f t="shared" si="35"/>
        <v>1</v>
      </c>
      <c r="Q1343" t="s">
        <v>55</v>
      </c>
      <c r="S1343" t="s">
        <v>67</v>
      </c>
      <c r="U1343" t="s">
        <v>220</v>
      </c>
      <c r="W1343" t="s">
        <v>221</v>
      </c>
      <c r="AD1343" t="s">
        <v>24</v>
      </c>
      <c r="AE1343" t="s">
        <v>1028</v>
      </c>
      <c r="AF1343" t="s">
        <v>53</v>
      </c>
      <c r="AG1343">
        <v>7.1</v>
      </c>
      <c r="AI1343" t="s">
        <v>42</v>
      </c>
      <c r="AJ1343">
        <v>7.1</v>
      </c>
    </row>
    <row r="1344" spans="1:36" x14ac:dyDescent="0.25">
      <c r="A1344" t="s">
        <v>820</v>
      </c>
      <c r="F1344" t="s">
        <v>820</v>
      </c>
      <c r="G1344">
        <v>42438</v>
      </c>
      <c r="I1344" t="s">
        <v>1023</v>
      </c>
      <c r="J1344" t="s">
        <v>206</v>
      </c>
      <c r="K1344" t="s">
        <v>387</v>
      </c>
      <c r="L1344" t="s">
        <v>42</v>
      </c>
      <c r="M1344">
        <v>0</v>
      </c>
      <c r="N1344">
        <v>0</v>
      </c>
      <c r="O1344">
        <f t="shared" si="35"/>
        <v>1</v>
      </c>
      <c r="Q1344" t="s">
        <v>55</v>
      </c>
      <c r="S1344" t="s">
        <v>67</v>
      </c>
      <c r="U1344" t="s">
        <v>220</v>
      </c>
      <c r="W1344" t="s">
        <v>387</v>
      </c>
      <c r="AD1344" t="s">
        <v>24</v>
      </c>
      <c r="AE1344" t="s">
        <v>1028</v>
      </c>
      <c r="AF1344" t="s">
        <v>53</v>
      </c>
      <c r="AG1344">
        <v>4.4000000000000004</v>
      </c>
      <c r="AI1344" t="s">
        <v>42</v>
      </c>
      <c r="AJ1344">
        <v>4.4000000000000004</v>
      </c>
    </row>
    <row r="1345" spans="1:36" x14ac:dyDescent="0.25">
      <c r="A1345" t="s">
        <v>820</v>
      </c>
      <c r="F1345" t="s">
        <v>820</v>
      </c>
      <c r="G1345">
        <v>42438</v>
      </c>
      <c r="I1345" t="s">
        <v>1023</v>
      </c>
      <c r="J1345" t="s">
        <v>206</v>
      </c>
      <c r="K1345" t="s">
        <v>86</v>
      </c>
      <c r="L1345" t="s">
        <v>42</v>
      </c>
      <c r="M1345">
        <v>0</v>
      </c>
      <c r="N1345">
        <v>0</v>
      </c>
      <c r="O1345">
        <f t="shared" si="35"/>
        <v>41</v>
      </c>
      <c r="Q1345" t="s">
        <v>55</v>
      </c>
      <c r="S1345" t="s">
        <v>67</v>
      </c>
      <c r="U1345" t="s">
        <v>80</v>
      </c>
      <c r="W1345" t="s">
        <v>86</v>
      </c>
      <c r="AD1345" t="s">
        <v>24</v>
      </c>
      <c r="AG1345">
        <v>5.9</v>
      </c>
      <c r="AI1345" t="s">
        <v>42</v>
      </c>
      <c r="AJ1345">
        <v>5.9</v>
      </c>
    </row>
    <row r="1346" spans="1:36" x14ac:dyDescent="0.25">
      <c r="A1346" t="s">
        <v>820</v>
      </c>
      <c r="F1346" t="s">
        <v>820</v>
      </c>
      <c r="G1346">
        <v>42438</v>
      </c>
      <c r="I1346" t="s">
        <v>1023</v>
      </c>
      <c r="J1346" t="s">
        <v>206</v>
      </c>
      <c r="K1346" t="s">
        <v>279</v>
      </c>
      <c r="L1346" t="s">
        <v>42</v>
      </c>
      <c r="M1346">
        <v>0</v>
      </c>
      <c r="N1346">
        <v>0</v>
      </c>
      <c r="O1346">
        <f t="shared" ref="O1346:O1409" si="36">SUMIFS(Count,StationID,A1346,SampleID,F1346,CollDate,G1346,ModTaxa,K1346)</f>
        <v>6</v>
      </c>
      <c r="Q1346" t="s">
        <v>55</v>
      </c>
      <c r="S1346" t="s">
        <v>67</v>
      </c>
      <c r="U1346" t="s">
        <v>80</v>
      </c>
      <c r="W1346" t="s">
        <v>279</v>
      </c>
      <c r="AD1346" t="s">
        <v>24</v>
      </c>
      <c r="AE1346" t="s">
        <v>1027</v>
      </c>
      <c r="AF1346" t="s">
        <v>53</v>
      </c>
      <c r="AG1346">
        <v>7.4</v>
      </c>
      <c r="AI1346" t="s">
        <v>42</v>
      </c>
      <c r="AJ1346">
        <v>7.4</v>
      </c>
    </row>
    <row r="1347" spans="1:36" x14ac:dyDescent="0.25">
      <c r="A1347" t="s">
        <v>820</v>
      </c>
      <c r="F1347" t="s">
        <v>820</v>
      </c>
      <c r="G1347">
        <v>42438</v>
      </c>
      <c r="I1347" t="s">
        <v>1023</v>
      </c>
      <c r="J1347" t="s">
        <v>206</v>
      </c>
      <c r="K1347" t="s">
        <v>199</v>
      </c>
      <c r="L1347" t="s">
        <v>42</v>
      </c>
      <c r="M1347">
        <v>0</v>
      </c>
      <c r="N1347">
        <v>0</v>
      </c>
      <c r="O1347">
        <f t="shared" si="36"/>
        <v>1</v>
      </c>
      <c r="Q1347" t="s">
        <v>55</v>
      </c>
      <c r="S1347" t="s">
        <v>67</v>
      </c>
      <c r="U1347" t="s">
        <v>80</v>
      </c>
      <c r="W1347" t="s">
        <v>199</v>
      </c>
      <c r="AD1347" t="s">
        <v>24</v>
      </c>
      <c r="AE1347" t="s">
        <v>1026</v>
      </c>
      <c r="AF1347" t="s">
        <v>53</v>
      </c>
      <c r="AG1347">
        <v>2.4</v>
      </c>
      <c r="AI1347" t="s">
        <v>42</v>
      </c>
      <c r="AJ1347">
        <v>2.4</v>
      </c>
    </row>
    <row r="1348" spans="1:36" x14ac:dyDescent="0.25">
      <c r="A1348" t="s">
        <v>820</v>
      </c>
      <c r="F1348" t="s">
        <v>820</v>
      </c>
      <c r="G1348">
        <v>42438</v>
      </c>
      <c r="I1348" t="s">
        <v>1023</v>
      </c>
      <c r="J1348" t="s">
        <v>206</v>
      </c>
      <c r="K1348" t="s">
        <v>203</v>
      </c>
      <c r="L1348" t="s">
        <v>42</v>
      </c>
      <c r="M1348">
        <v>0</v>
      </c>
      <c r="N1348">
        <v>0</v>
      </c>
      <c r="O1348">
        <f t="shared" si="36"/>
        <v>6</v>
      </c>
      <c r="Q1348" t="s">
        <v>55</v>
      </c>
      <c r="S1348" t="s">
        <v>67</v>
      </c>
      <c r="U1348" t="s">
        <v>80</v>
      </c>
      <c r="W1348" t="s">
        <v>203</v>
      </c>
      <c r="AD1348" t="str">
        <f>INDEX(Rank,MATCH(K1348,FinalID,0),1)</f>
        <v>Family</v>
      </c>
      <c r="AE1348" t="s">
        <v>1025</v>
      </c>
      <c r="AF1348" t="s">
        <v>53</v>
      </c>
      <c r="AG1348">
        <v>8</v>
      </c>
      <c r="AI1348" t="s">
        <v>42</v>
      </c>
      <c r="AJ1348">
        <v>8</v>
      </c>
    </row>
    <row r="1349" spans="1:36" x14ac:dyDescent="0.25">
      <c r="A1349" t="s">
        <v>821</v>
      </c>
      <c r="F1349" t="s">
        <v>821</v>
      </c>
      <c r="G1349">
        <v>42438</v>
      </c>
      <c r="I1349" t="s">
        <v>1023</v>
      </c>
      <c r="J1349" t="s">
        <v>206</v>
      </c>
      <c r="K1349" t="s">
        <v>336</v>
      </c>
      <c r="L1349" t="s">
        <v>42</v>
      </c>
      <c r="M1349">
        <v>0</v>
      </c>
      <c r="N1349">
        <v>0</v>
      </c>
      <c r="O1349">
        <f t="shared" si="36"/>
        <v>1</v>
      </c>
      <c r="Q1349" t="s">
        <v>333</v>
      </c>
      <c r="S1349" t="s">
        <v>334</v>
      </c>
      <c r="U1349" t="s">
        <v>335</v>
      </c>
      <c r="W1349" t="s">
        <v>336</v>
      </c>
      <c r="AD1349" t="str">
        <f>INDEX(Rank,MATCH(K1349,FinalID,0),1)</f>
        <v>Family</v>
      </c>
      <c r="AE1349" t="s">
        <v>1027</v>
      </c>
      <c r="AF1349" t="s">
        <v>61</v>
      </c>
      <c r="AG1349">
        <v>9.3000000000000007</v>
      </c>
      <c r="AI1349" t="s">
        <v>42</v>
      </c>
      <c r="AJ1349">
        <v>9.3000000000000007</v>
      </c>
    </row>
    <row r="1350" spans="1:36" x14ac:dyDescent="0.25">
      <c r="A1350" t="s">
        <v>821</v>
      </c>
      <c r="F1350" t="s">
        <v>821</v>
      </c>
      <c r="G1350">
        <v>42438</v>
      </c>
      <c r="I1350" t="s">
        <v>1023</v>
      </c>
      <c r="J1350" t="s">
        <v>206</v>
      </c>
      <c r="K1350" t="s">
        <v>50</v>
      </c>
      <c r="L1350" t="s">
        <v>42</v>
      </c>
      <c r="M1350">
        <v>0</v>
      </c>
      <c r="N1350">
        <v>0</v>
      </c>
      <c r="O1350">
        <f t="shared" si="36"/>
        <v>2</v>
      </c>
      <c r="Q1350" t="s">
        <v>44</v>
      </c>
      <c r="S1350" t="s">
        <v>45</v>
      </c>
      <c r="U1350" t="s">
        <v>51</v>
      </c>
      <c r="W1350" t="s">
        <v>52</v>
      </c>
      <c r="AD1350" t="str">
        <f>INDEX(Rank,MATCH(K1350,FinalID,0),1)</f>
        <v>Family</v>
      </c>
      <c r="AE1350" t="s">
        <v>1025</v>
      </c>
      <c r="AF1350" t="s">
        <v>53</v>
      </c>
      <c r="AG1350">
        <v>8.4</v>
      </c>
      <c r="AI1350" t="s">
        <v>42</v>
      </c>
      <c r="AJ1350">
        <v>8.4</v>
      </c>
    </row>
    <row r="1351" spans="1:36" x14ac:dyDescent="0.25">
      <c r="A1351" t="s">
        <v>821</v>
      </c>
      <c r="F1351" t="s">
        <v>821</v>
      </c>
      <c r="G1351">
        <v>42438</v>
      </c>
      <c r="I1351" t="s">
        <v>1023</v>
      </c>
      <c r="J1351" t="s">
        <v>206</v>
      </c>
      <c r="K1351" t="s">
        <v>579</v>
      </c>
      <c r="L1351" t="s">
        <v>42</v>
      </c>
      <c r="M1351">
        <v>0</v>
      </c>
      <c r="N1351">
        <v>0</v>
      </c>
      <c r="O1351">
        <f t="shared" si="36"/>
        <v>10</v>
      </c>
      <c r="Q1351" t="s">
        <v>208</v>
      </c>
      <c r="S1351" t="s">
        <v>209</v>
      </c>
      <c r="U1351" t="s">
        <v>578</v>
      </c>
      <c r="W1351" t="s">
        <v>579</v>
      </c>
      <c r="AD1351" t="s">
        <v>24</v>
      </c>
      <c r="AE1351" t="s">
        <v>1028</v>
      </c>
      <c r="AF1351" t="s">
        <v>213</v>
      </c>
      <c r="AG1351">
        <v>1</v>
      </c>
      <c r="AI1351" t="s">
        <v>42</v>
      </c>
      <c r="AJ1351">
        <v>1</v>
      </c>
    </row>
    <row r="1352" spans="1:36" x14ac:dyDescent="0.25">
      <c r="A1352" t="s">
        <v>821</v>
      </c>
      <c r="F1352" t="s">
        <v>821</v>
      </c>
      <c r="G1352">
        <v>42438</v>
      </c>
      <c r="I1352" t="s">
        <v>1023</v>
      </c>
      <c r="J1352" t="s">
        <v>206</v>
      </c>
      <c r="K1352" t="s">
        <v>396</v>
      </c>
      <c r="L1352" t="s">
        <v>42</v>
      </c>
      <c r="M1352">
        <v>0</v>
      </c>
      <c r="N1352">
        <v>0</v>
      </c>
      <c r="O1352">
        <f t="shared" si="36"/>
        <v>1</v>
      </c>
      <c r="Q1352" t="s">
        <v>208</v>
      </c>
      <c r="S1352" t="s">
        <v>394</v>
      </c>
      <c r="U1352" t="s">
        <v>395</v>
      </c>
      <c r="W1352" t="s">
        <v>396</v>
      </c>
      <c r="AD1352" t="s">
        <v>24</v>
      </c>
      <c r="AE1352" t="s">
        <v>1026</v>
      </c>
      <c r="AF1352" t="s">
        <v>49</v>
      </c>
      <c r="AG1352">
        <v>6</v>
      </c>
      <c r="AI1352" t="s">
        <v>42</v>
      </c>
      <c r="AJ1352">
        <v>6</v>
      </c>
    </row>
    <row r="1353" spans="1:36" x14ac:dyDescent="0.25">
      <c r="A1353" t="s">
        <v>821</v>
      </c>
      <c r="F1353" t="s">
        <v>821</v>
      </c>
      <c r="G1353">
        <v>42438</v>
      </c>
      <c r="I1353" t="s">
        <v>1023</v>
      </c>
      <c r="J1353" t="s">
        <v>206</v>
      </c>
      <c r="K1353" t="s">
        <v>293</v>
      </c>
      <c r="L1353" t="s">
        <v>42</v>
      </c>
      <c r="M1353">
        <v>0</v>
      </c>
      <c r="N1353">
        <v>0</v>
      </c>
      <c r="O1353">
        <f t="shared" si="36"/>
        <v>4</v>
      </c>
      <c r="Q1353" t="s">
        <v>55</v>
      </c>
      <c r="S1353" t="s">
        <v>56</v>
      </c>
      <c r="U1353" t="s">
        <v>57</v>
      </c>
      <c r="W1353" t="s">
        <v>293</v>
      </c>
      <c r="AD1353" t="s">
        <v>24</v>
      </c>
      <c r="AE1353" t="s">
        <v>1029</v>
      </c>
      <c r="AF1353" t="s">
        <v>61</v>
      </c>
      <c r="AG1353">
        <v>6.7</v>
      </c>
      <c r="AI1353" t="s">
        <v>42</v>
      </c>
      <c r="AJ1353">
        <v>6.7</v>
      </c>
    </row>
    <row r="1354" spans="1:36" x14ac:dyDescent="0.25">
      <c r="A1354" t="s">
        <v>821</v>
      </c>
      <c r="F1354" t="s">
        <v>821</v>
      </c>
      <c r="G1354">
        <v>42438</v>
      </c>
      <c r="I1354" t="s">
        <v>1023</v>
      </c>
      <c r="J1354" t="s">
        <v>206</v>
      </c>
      <c r="K1354" t="s">
        <v>138</v>
      </c>
      <c r="L1354" t="s">
        <v>42</v>
      </c>
      <c r="M1354">
        <v>0</v>
      </c>
      <c r="N1354">
        <v>0</v>
      </c>
      <c r="O1354">
        <f t="shared" si="36"/>
        <v>1</v>
      </c>
      <c r="Q1354" t="s">
        <v>55</v>
      </c>
      <c r="S1354" t="s">
        <v>67</v>
      </c>
      <c r="U1354" t="s">
        <v>68</v>
      </c>
      <c r="W1354" t="s">
        <v>138</v>
      </c>
      <c r="AD1354" t="s">
        <v>24</v>
      </c>
      <c r="AE1354" t="s">
        <v>1025</v>
      </c>
      <c r="AF1354" t="s">
        <v>140</v>
      </c>
      <c r="AG1354">
        <v>2.2999999999999998</v>
      </c>
      <c r="AI1354" t="s">
        <v>42</v>
      </c>
      <c r="AJ1354">
        <v>2.2999999999999998</v>
      </c>
    </row>
    <row r="1355" spans="1:36" x14ac:dyDescent="0.25">
      <c r="A1355" t="s">
        <v>821</v>
      </c>
      <c r="F1355" t="s">
        <v>821</v>
      </c>
      <c r="G1355">
        <v>42438</v>
      </c>
      <c r="I1355" t="s">
        <v>1023</v>
      </c>
      <c r="J1355" t="s">
        <v>206</v>
      </c>
      <c r="K1355" t="s">
        <v>142</v>
      </c>
      <c r="L1355" t="s">
        <v>42</v>
      </c>
      <c r="M1355">
        <v>0</v>
      </c>
      <c r="N1355">
        <v>0</v>
      </c>
      <c r="O1355">
        <f t="shared" si="36"/>
        <v>2</v>
      </c>
      <c r="Q1355" t="s">
        <v>55</v>
      </c>
      <c r="S1355" t="s">
        <v>67</v>
      </c>
      <c r="U1355" t="s">
        <v>68</v>
      </c>
      <c r="W1355" t="s">
        <v>142</v>
      </c>
      <c r="AD1355" t="s">
        <v>24</v>
      </c>
      <c r="AE1355" t="s">
        <v>1028</v>
      </c>
      <c r="AF1355" t="s">
        <v>53</v>
      </c>
      <c r="AG1355">
        <v>1.7</v>
      </c>
      <c r="AI1355" t="s">
        <v>42</v>
      </c>
      <c r="AJ1355">
        <v>1.7</v>
      </c>
    </row>
    <row r="1356" spans="1:36" x14ac:dyDescent="0.25">
      <c r="A1356" t="s">
        <v>821</v>
      </c>
      <c r="F1356" t="s">
        <v>821</v>
      </c>
      <c r="G1356">
        <v>42438</v>
      </c>
      <c r="I1356" t="s">
        <v>1023</v>
      </c>
      <c r="J1356" t="s">
        <v>206</v>
      </c>
      <c r="K1356" t="s">
        <v>318</v>
      </c>
      <c r="L1356" t="s">
        <v>42</v>
      </c>
      <c r="M1356">
        <v>0</v>
      </c>
      <c r="N1356">
        <v>0</v>
      </c>
      <c r="O1356">
        <f t="shared" si="36"/>
        <v>1</v>
      </c>
      <c r="Q1356" t="s">
        <v>55</v>
      </c>
      <c r="S1356" t="s">
        <v>67</v>
      </c>
      <c r="U1356" t="s">
        <v>68</v>
      </c>
      <c r="W1356" t="s">
        <v>318</v>
      </c>
      <c r="AD1356" t="s">
        <v>24</v>
      </c>
      <c r="AE1356" t="s">
        <v>1026</v>
      </c>
      <c r="AF1356" t="s">
        <v>136</v>
      </c>
      <c r="AG1356">
        <v>2.5</v>
      </c>
      <c r="AI1356" t="s">
        <v>42</v>
      </c>
      <c r="AJ1356">
        <v>2.5</v>
      </c>
    </row>
    <row r="1357" spans="1:36" x14ac:dyDescent="0.25">
      <c r="A1357" t="s">
        <v>821</v>
      </c>
      <c r="F1357" t="s">
        <v>821</v>
      </c>
      <c r="G1357">
        <v>42438</v>
      </c>
      <c r="I1357" t="s">
        <v>1023</v>
      </c>
      <c r="J1357" t="s">
        <v>206</v>
      </c>
      <c r="K1357" t="s">
        <v>399</v>
      </c>
      <c r="L1357" t="s">
        <v>42</v>
      </c>
      <c r="M1357">
        <v>0</v>
      </c>
      <c r="N1357">
        <v>0</v>
      </c>
      <c r="O1357">
        <f t="shared" si="36"/>
        <v>1</v>
      </c>
      <c r="Q1357" t="s">
        <v>55</v>
      </c>
      <c r="S1357" t="s">
        <v>67</v>
      </c>
      <c r="U1357" t="s">
        <v>324</v>
      </c>
      <c r="W1357" t="s">
        <v>399</v>
      </c>
      <c r="AD1357" t="str">
        <f>INDEX(Rank,MATCH(K1357,FinalID,0),1)</f>
        <v>Family</v>
      </c>
      <c r="AE1357" t="s">
        <v>1027</v>
      </c>
      <c r="AF1357" t="s">
        <v>49</v>
      </c>
      <c r="AG1357">
        <v>2.2000000000000002</v>
      </c>
      <c r="AI1357" t="s">
        <v>42</v>
      </c>
      <c r="AJ1357">
        <v>2.2000000000000002</v>
      </c>
    </row>
    <row r="1358" spans="1:36" x14ac:dyDescent="0.25">
      <c r="A1358" t="s">
        <v>821</v>
      </c>
      <c r="F1358" t="s">
        <v>821</v>
      </c>
      <c r="G1358">
        <v>42438</v>
      </c>
      <c r="I1358" t="s">
        <v>1023</v>
      </c>
      <c r="J1358" t="s">
        <v>206</v>
      </c>
      <c r="K1358" t="s">
        <v>374</v>
      </c>
      <c r="L1358" t="s">
        <v>42</v>
      </c>
      <c r="M1358">
        <v>0</v>
      </c>
      <c r="N1358">
        <v>0</v>
      </c>
      <c r="O1358">
        <f t="shared" si="36"/>
        <v>2</v>
      </c>
      <c r="Q1358" t="s">
        <v>55</v>
      </c>
      <c r="S1358" t="s">
        <v>67</v>
      </c>
      <c r="U1358" t="s">
        <v>373</v>
      </c>
      <c r="W1358" t="s">
        <v>374</v>
      </c>
      <c r="AD1358" t="s">
        <v>24</v>
      </c>
      <c r="AE1358" t="s">
        <v>1027</v>
      </c>
      <c r="AF1358" t="s">
        <v>376</v>
      </c>
      <c r="AG1358">
        <v>1.4</v>
      </c>
      <c r="AI1358" t="s">
        <v>42</v>
      </c>
      <c r="AJ1358">
        <v>1.4</v>
      </c>
    </row>
    <row r="1359" spans="1:36" x14ac:dyDescent="0.25">
      <c r="A1359" t="s">
        <v>821</v>
      </c>
      <c r="F1359" t="s">
        <v>821</v>
      </c>
      <c r="G1359">
        <v>42438</v>
      </c>
      <c r="I1359" t="s">
        <v>1023</v>
      </c>
      <c r="J1359" t="s">
        <v>206</v>
      </c>
      <c r="K1359" t="s">
        <v>266</v>
      </c>
      <c r="L1359" t="s">
        <v>42</v>
      </c>
      <c r="M1359">
        <v>0</v>
      </c>
      <c r="N1359">
        <v>0</v>
      </c>
      <c r="O1359">
        <f t="shared" si="36"/>
        <v>1</v>
      </c>
      <c r="Q1359" t="s">
        <v>55</v>
      </c>
      <c r="S1359" t="s">
        <v>67</v>
      </c>
      <c r="U1359" t="s">
        <v>72</v>
      </c>
      <c r="W1359" t="s">
        <v>266</v>
      </c>
      <c r="AD1359" t="str">
        <f>INDEX(Rank,MATCH(K1359,FinalID,0),1)</f>
        <v>Family</v>
      </c>
      <c r="AE1359" t="s">
        <v>1028</v>
      </c>
      <c r="AF1359" t="s">
        <v>53</v>
      </c>
      <c r="AI1359" t="s">
        <v>42</v>
      </c>
    </row>
    <row r="1360" spans="1:36" x14ac:dyDescent="0.25">
      <c r="A1360" t="s">
        <v>821</v>
      </c>
      <c r="F1360" t="s">
        <v>821</v>
      </c>
      <c r="G1360">
        <v>42438</v>
      </c>
      <c r="I1360" t="s">
        <v>1023</v>
      </c>
      <c r="J1360" t="s">
        <v>206</v>
      </c>
      <c r="K1360" t="s">
        <v>171</v>
      </c>
      <c r="L1360" t="s">
        <v>42</v>
      </c>
      <c r="M1360">
        <v>0</v>
      </c>
      <c r="N1360">
        <v>0</v>
      </c>
      <c r="O1360">
        <f t="shared" si="36"/>
        <v>29</v>
      </c>
      <c r="Q1360" t="s">
        <v>55</v>
      </c>
      <c r="S1360" t="s">
        <v>67</v>
      </c>
      <c r="U1360" t="s">
        <v>72</v>
      </c>
      <c r="W1360" t="s">
        <v>171</v>
      </c>
      <c r="AD1360" t="s">
        <v>24</v>
      </c>
      <c r="AE1360" t="s">
        <v>1026</v>
      </c>
      <c r="AF1360" t="s">
        <v>53</v>
      </c>
      <c r="AG1360">
        <v>6.5</v>
      </c>
      <c r="AI1360" t="s">
        <v>42</v>
      </c>
      <c r="AJ1360">
        <v>6.5</v>
      </c>
    </row>
    <row r="1361" spans="1:36" x14ac:dyDescent="0.25">
      <c r="A1361" t="s">
        <v>821</v>
      </c>
      <c r="F1361" t="s">
        <v>821</v>
      </c>
      <c r="G1361">
        <v>42438</v>
      </c>
      <c r="I1361" t="s">
        <v>1023</v>
      </c>
      <c r="J1361" t="s">
        <v>206</v>
      </c>
      <c r="K1361" t="s">
        <v>591</v>
      </c>
      <c r="L1361" t="s">
        <v>42</v>
      </c>
      <c r="M1361">
        <v>0</v>
      </c>
      <c r="N1361">
        <v>0</v>
      </c>
      <c r="O1361">
        <f t="shared" si="36"/>
        <v>2</v>
      </c>
      <c r="Q1361" t="s">
        <v>55</v>
      </c>
      <c r="S1361" t="s">
        <v>67</v>
      </c>
      <c r="U1361" t="s">
        <v>72</v>
      </c>
      <c r="W1361" t="s">
        <v>591</v>
      </c>
      <c r="AD1361" t="s">
        <v>24</v>
      </c>
      <c r="AE1361" t="s">
        <v>1029</v>
      </c>
      <c r="AF1361" t="s">
        <v>271</v>
      </c>
      <c r="AI1361" t="s">
        <v>42</v>
      </c>
    </row>
    <row r="1362" spans="1:36" x14ac:dyDescent="0.25">
      <c r="A1362" t="s">
        <v>821</v>
      </c>
      <c r="F1362" t="s">
        <v>821</v>
      </c>
      <c r="G1362">
        <v>42438</v>
      </c>
      <c r="I1362" t="s">
        <v>1023</v>
      </c>
      <c r="J1362" t="s">
        <v>206</v>
      </c>
      <c r="K1362" t="s">
        <v>181</v>
      </c>
      <c r="L1362" t="s">
        <v>42</v>
      </c>
      <c r="M1362">
        <v>0</v>
      </c>
      <c r="N1362">
        <v>0</v>
      </c>
      <c r="O1362">
        <f t="shared" si="36"/>
        <v>1</v>
      </c>
      <c r="Q1362" t="s">
        <v>55</v>
      </c>
      <c r="S1362" t="s">
        <v>67</v>
      </c>
      <c r="U1362" t="s">
        <v>72</v>
      </c>
      <c r="W1362" t="s">
        <v>181</v>
      </c>
      <c r="AD1362" t="str">
        <f>INDEX(Rank,MATCH(K1362,FinalID,0),1)</f>
        <v>Family</v>
      </c>
      <c r="AE1362" t="s">
        <v>1026</v>
      </c>
      <c r="AF1362" t="s">
        <v>53</v>
      </c>
      <c r="AG1362">
        <v>1.8</v>
      </c>
      <c r="AI1362" t="s">
        <v>42</v>
      </c>
      <c r="AJ1362">
        <v>1.8</v>
      </c>
    </row>
    <row r="1363" spans="1:36" x14ac:dyDescent="0.25">
      <c r="A1363" t="s">
        <v>821</v>
      </c>
      <c r="F1363" t="s">
        <v>821</v>
      </c>
      <c r="G1363">
        <v>42438</v>
      </c>
      <c r="I1363" t="s">
        <v>1023</v>
      </c>
      <c r="J1363" t="s">
        <v>206</v>
      </c>
      <c r="K1363" t="s">
        <v>451</v>
      </c>
      <c r="L1363" t="s">
        <v>42</v>
      </c>
      <c r="M1363">
        <v>0</v>
      </c>
      <c r="N1363">
        <v>0</v>
      </c>
      <c r="O1363">
        <f t="shared" si="36"/>
        <v>4</v>
      </c>
      <c r="Q1363" t="s">
        <v>55</v>
      </c>
      <c r="S1363" t="s">
        <v>67</v>
      </c>
      <c r="U1363" t="s">
        <v>72</v>
      </c>
      <c r="W1363" t="s">
        <v>451</v>
      </c>
      <c r="AD1363" t="s">
        <v>24</v>
      </c>
      <c r="AE1363" t="s">
        <v>1026</v>
      </c>
      <c r="AF1363" t="s">
        <v>53</v>
      </c>
      <c r="AG1363">
        <v>1.1000000000000001</v>
      </c>
      <c r="AI1363" t="s">
        <v>42</v>
      </c>
      <c r="AJ1363">
        <v>1.1000000000000001</v>
      </c>
    </row>
    <row r="1364" spans="1:36" x14ac:dyDescent="0.25">
      <c r="A1364" t="s">
        <v>821</v>
      </c>
      <c r="F1364" t="s">
        <v>821</v>
      </c>
      <c r="G1364">
        <v>42438</v>
      </c>
      <c r="I1364" t="s">
        <v>1023</v>
      </c>
      <c r="J1364" t="s">
        <v>206</v>
      </c>
      <c r="K1364" t="s">
        <v>357</v>
      </c>
      <c r="L1364" t="s">
        <v>42</v>
      </c>
      <c r="M1364">
        <v>0</v>
      </c>
      <c r="N1364">
        <v>0</v>
      </c>
      <c r="O1364">
        <f t="shared" si="36"/>
        <v>1</v>
      </c>
      <c r="Q1364" t="s">
        <v>55</v>
      </c>
      <c r="S1364" t="s">
        <v>67</v>
      </c>
      <c r="U1364" t="s">
        <v>72</v>
      </c>
      <c r="W1364" t="s">
        <v>357</v>
      </c>
      <c r="AD1364" t="s">
        <v>24</v>
      </c>
      <c r="AE1364" t="s">
        <v>1028</v>
      </c>
      <c r="AF1364" t="s">
        <v>53</v>
      </c>
      <c r="AG1364">
        <v>4.7</v>
      </c>
      <c r="AI1364" t="s">
        <v>42</v>
      </c>
      <c r="AJ1364">
        <v>4.7</v>
      </c>
    </row>
    <row r="1365" spans="1:36" x14ac:dyDescent="0.25">
      <c r="A1365" t="s">
        <v>821</v>
      </c>
      <c r="F1365" t="s">
        <v>821</v>
      </c>
      <c r="G1365">
        <v>42438</v>
      </c>
      <c r="I1365" t="s">
        <v>1023</v>
      </c>
      <c r="J1365" t="s">
        <v>206</v>
      </c>
      <c r="K1365" t="s">
        <v>178</v>
      </c>
      <c r="L1365" t="s">
        <v>42</v>
      </c>
      <c r="M1365">
        <v>0</v>
      </c>
      <c r="N1365">
        <v>0</v>
      </c>
      <c r="O1365">
        <f t="shared" si="36"/>
        <v>3</v>
      </c>
      <c r="Q1365" t="s">
        <v>55</v>
      </c>
      <c r="S1365" t="s">
        <v>67</v>
      </c>
      <c r="U1365" t="s">
        <v>72</v>
      </c>
      <c r="W1365" t="s">
        <v>178</v>
      </c>
      <c r="AD1365" t="s">
        <v>24</v>
      </c>
      <c r="AE1365" t="s">
        <v>1028</v>
      </c>
      <c r="AF1365" t="s">
        <v>53</v>
      </c>
      <c r="AG1365">
        <v>2.7</v>
      </c>
      <c r="AI1365" t="s">
        <v>42</v>
      </c>
      <c r="AJ1365">
        <v>2.7</v>
      </c>
    </row>
    <row r="1366" spans="1:36" x14ac:dyDescent="0.25">
      <c r="A1366" t="s">
        <v>821</v>
      </c>
      <c r="F1366" t="s">
        <v>821</v>
      </c>
      <c r="G1366">
        <v>42438</v>
      </c>
      <c r="I1366" t="s">
        <v>1023</v>
      </c>
      <c r="J1366" t="s">
        <v>206</v>
      </c>
      <c r="K1366" t="s">
        <v>221</v>
      </c>
      <c r="L1366" t="s">
        <v>42</v>
      </c>
      <c r="M1366">
        <v>0</v>
      </c>
      <c r="N1366">
        <v>0</v>
      </c>
      <c r="O1366">
        <f t="shared" si="36"/>
        <v>1</v>
      </c>
      <c r="Q1366" t="s">
        <v>55</v>
      </c>
      <c r="S1366" t="s">
        <v>67</v>
      </c>
      <c r="U1366" t="s">
        <v>220</v>
      </c>
      <c r="W1366" t="s">
        <v>221</v>
      </c>
      <c r="AD1366" t="s">
        <v>24</v>
      </c>
      <c r="AE1366" t="s">
        <v>1028</v>
      </c>
      <c r="AF1366" t="s">
        <v>53</v>
      </c>
      <c r="AG1366">
        <v>7.1</v>
      </c>
      <c r="AI1366" t="s">
        <v>42</v>
      </c>
      <c r="AJ1366">
        <v>7.1</v>
      </c>
    </row>
    <row r="1367" spans="1:36" x14ac:dyDescent="0.25">
      <c r="A1367" t="s">
        <v>821</v>
      </c>
      <c r="F1367" t="s">
        <v>821</v>
      </c>
      <c r="G1367">
        <v>42438</v>
      </c>
      <c r="I1367" t="s">
        <v>1023</v>
      </c>
      <c r="J1367" t="s">
        <v>206</v>
      </c>
      <c r="K1367" t="s">
        <v>86</v>
      </c>
      <c r="L1367" t="s">
        <v>42</v>
      </c>
      <c r="M1367">
        <v>0</v>
      </c>
      <c r="N1367">
        <v>0</v>
      </c>
      <c r="O1367">
        <f t="shared" si="36"/>
        <v>34</v>
      </c>
      <c r="Q1367" t="s">
        <v>55</v>
      </c>
      <c r="S1367" t="s">
        <v>67</v>
      </c>
      <c r="U1367" t="s">
        <v>80</v>
      </c>
      <c r="W1367" t="s">
        <v>86</v>
      </c>
      <c r="AD1367" t="s">
        <v>24</v>
      </c>
      <c r="AG1367">
        <v>5.9</v>
      </c>
      <c r="AI1367" t="s">
        <v>42</v>
      </c>
      <c r="AJ1367">
        <v>5.9</v>
      </c>
    </row>
    <row r="1368" spans="1:36" x14ac:dyDescent="0.25">
      <c r="A1368" t="s">
        <v>821</v>
      </c>
      <c r="F1368" t="s">
        <v>821</v>
      </c>
      <c r="G1368">
        <v>42438</v>
      </c>
      <c r="I1368" t="s">
        <v>1023</v>
      </c>
      <c r="J1368" t="s">
        <v>206</v>
      </c>
      <c r="K1368" t="s">
        <v>279</v>
      </c>
      <c r="L1368" t="s">
        <v>42</v>
      </c>
      <c r="M1368">
        <v>0</v>
      </c>
      <c r="N1368">
        <v>0</v>
      </c>
      <c r="O1368">
        <f t="shared" si="36"/>
        <v>4</v>
      </c>
      <c r="Q1368" t="s">
        <v>55</v>
      </c>
      <c r="S1368" t="s">
        <v>67</v>
      </c>
      <c r="U1368" t="s">
        <v>80</v>
      </c>
      <c r="W1368" t="s">
        <v>279</v>
      </c>
      <c r="AD1368" t="str">
        <f>INDEX(Rank,MATCH(K1368,FinalID,0),1)</f>
        <v>Family</v>
      </c>
      <c r="AE1368" t="s">
        <v>1027</v>
      </c>
      <c r="AF1368" t="s">
        <v>53</v>
      </c>
      <c r="AG1368">
        <v>7.4</v>
      </c>
      <c r="AI1368" t="s">
        <v>42</v>
      </c>
      <c r="AJ1368">
        <v>7.4</v>
      </c>
    </row>
    <row r="1369" spans="1:36" x14ac:dyDescent="0.25">
      <c r="A1369" t="s">
        <v>821</v>
      </c>
      <c r="F1369" t="s">
        <v>821</v>
      </c>
      <c r="G1369">
        <v>42438</v>
      </c>
      <c r="I1369" t="s">
        <v>1023</v>
      </c>
      <c r="J1369" t="s">
        <v>206</v>
      </c>
      <c r="K1369" t="s">
        <v>199</v>
      </c>
      <c r="L1369" t="s">
        <v>42</v>
      </c>
      <c r="M1369">
        <v>0</v>
      </c>
      <c r="N1369">
        <v>0</v>
      </c>
      <c r="O1369">
        <f t="shared" si="36"/>
        <v>2</v>
      </c>
      <c r="Q1369" t="s">
        <v>55</v>
      </c>
      <c r="S1369" t="s">
        <v>67</v>
      </c>
      <c r="U1369" t="s">
        <v>80</v>
      </c>
      <c r="W1369" t="s">
        <v>199</v>
      </c>
      <c r="AD1369" t="s">
        <v>24</v>
      </c>
      <c r="AE1369" t="s">
        <v>1026</v>
      </c>
      <c r="AF1369" t="s">
        <v>53</v>
      </c>
      <c r="AG1369">
        <v>2.4</v>
      </c>
      <c r="AI1369" t="s">
        <v>42</v>
      </c>
      <c r="AJ1369">
        <v>2.4</v>
      </c>
    </row>
    <row r="1370" spans="1:36" x14ac:dyDescent="0.25">
      <c r="A1370" t="s">
        <v>821</v>
      </c>
      <c r="F1370" t="s">
        <v>821</v>
      </c>
      <c r="G1370">
        <v>42438</v>
      </c>
      <c r="I1370" t="s">
        <v>1023</v>
      </c>
      <c r="J1370" t="s">
        <v>206</v>
      </c>
      <c r="K1370" t="s">
        <v>203</v>
      </c>
      <c r="L1370" t="s">
        <v>42</v>
      </c>
      <c r="M1370">
        <v>0</v>
      </c>
      <c r="N1370">
        <v>0</v>
      </c>
      <c r="O1370">
        <f t="shared" si="36"/>
        <v>2</v>
      </c>
      <c r="Q1370" t="s">
        <v>55</v>
      </c>
      <c r="S1370" t="s">
        <v>67</v>
      </c>
      <c r="U1370" t="s">
        <v>80</v>
      </c>
      <c r="W1370" t="s">
        <v>203</v>
      </c>
      <c r="AD1370" t="str">
        <f>INDEX(Rank,MATCH(K1370,FinalID,0),1)</f>
        <v>Family</v>
      </c>
      <c r="AE1370" t="s">
        <v>1025</v>
      </c>
      <c r="AF1370" t="s">
        <v>53</v>
      </c>
      <c r="AG1370">
        <v>8</v>
      </c>
      <c r="AI1370" t="s">
        <v>42</v>
      </c>
      <c r="AJ1370">
        <v>8</v>
      </c>
    </row>
    <row r="1371" spans="1:36" x14ac:dyDescent="0.25">
      <c r="A1371" t="s">
        <v>826</v>
      </c>
      <c r="F1371" t="s">
        <v>826</v>
      </c>
      <c r="G1371">
        <v>42451</v>
      </c>
      <c r="I1371" t="s">
        <v>1023</v>
      </c>
      <c r="J1371" t="s">
        <v>206</v>
      </c>
      <c r="K1371" t="s">
        <v>50</v>
      </c>
      <c r="L1371" t="s">
        <v>42</v>
      </c>
      <c r="M1371">
        <v>0</v>
      </c>
      <c r="N1371">
        <v>0</v>
      </c>
      <c r="O1371">
        <f t="shared" si="36"/>
        <v>11</v>
      </c>
      <c r="Q1371" t="s">
        <v>44</v>
      </c>
      <c r="S1371" t="s">
        <v>45</v>
      </c>
      <c r="U1371" t="s">
        <v>51</v>
      </c>
      <c r="W1371" t="s">
        <v>52</v>
      </c>
      <c r="AD1371" t="str">
        <f>INDEX(Rank,MATCH(K1371,FinalID,0),1)</f>
        <v>Family</v>
      </c>
      <c r="AE1371" t="s">
        <v>1025</v>
      </c>
      <c r="AF1371" t="s">
        <v>53</v>
      </c>
      <c r="AG1371">
        <v>8.4</v>
      </c>
      <c r="AI1371" t="s">
        <v>42</v>
      </c>
      <c r="AJ1371">
        <v>8.4</v>
      </c>
    </row>
    <row r="1372" spans="1:36" x14ac:dyDescent="0.25">
      <c r="A1372" t="s">
        <v>826</v>
      </c>
      <c r="F1372" t="s">
        <v>826</v>
      </c>
      <c r="G1372">
        <v>42451</v>
      </c>
      <c r="I1372" t="s">
        <v>1023</v>
      </c>
      <c r="J1372" t="s">
        <v>206</v>
      </c>
      <c r="K1372" t="s">
        <v>425</v>
      </c>
      <c r="L1372" t="s">
        <v>42</v>
      </c>
      <c r="M1372">
        <v>0</v>
      </c>
      <c r="N1372">
        <v>0</v>
      </c>
      <c r="O1372">
        <f t="shared" si="36"/>
        <v>5</v>
      </c>
      <c r="Q1372" t="s">
        <v>208</v>
      </c>
      <c r="S1372" t="s">
        <v>394</v>
      </c>
      <c r="U1372" t="s">
        <v>395</v>
      </c>
      <c r="W1372" t="s">
        <v>425</v>
      </c>
      <c r="AD1372" t="str">
        <f>INDEX(Rank,MATCH(K1372,FinalID,0),1)</f>
        <v>Family</v>
      </c>
      <c r="AE1372" t="s">
        <v>1026</v>
      </c>
      <c r="AF1372" t="s">
        <v>49</v>
      </c>
      <c r="AG1372">
        <v>5.7</v>
      </c>
      <c r="AI1372" t="s">
        <v>42</v>
      </c>
      <c r="AJ1372">
        <v>5.7</v>
      </c>
    </row>
    <row r="1373" spans="1:36" x14ac:dyDescent="0.25">
      <c r="A1373" t="s">
        <v>826</v>
      </c>
      <c r="F1373" t="s">
        <v>826</v>
      </c>
      <c r="G1373">
        <v>42451</v>
      </c>
      <c r="I1373" t="s">
        <v>1023</v>
      </c>
      <c r="J1373" t="s">
        <v>206</v>
      </c>
      <c r="K1373" t="s">
        <v>293</v>
      </c>
      <c r="L1373" t="s">
        <v>42</v>
      </c>
      <c r="M1373">
        <v>0</v>
      </c>
      <c r="N1373">
        <v>0</v>
      </c>
      <c r="O1373">
        <f t="shared" si="36"/>
        <v>44</v>
      </c>
      <c r="Q1373" t="s">
        <v>55</v>
      </c>
      <c r="S1373" t="s">
        <v>56</v>
      </c>
      <c r="U1373" t="s">
        <v>57</v>
      </c>
      <c r="W1373" t="s">
        <v>293</v>
      </c>
      <c r="AD1373" t="s">
        <v>24</v>
      </c>
      <c r="AE1373" t="s">
        <v>1029</v>
      </c>
      <c r="AF1373" t="s">
        <v>61</v>
      </c>
      <c r="AG1373">
        <v>6.7</v>
      </c>
      <c r="AI1373" t="s">
        <v>42</v>
      </c>
      <c r="AJ1373">
        <v>6.7</v>
      </c>
    </row>
    <row r="1374" spans="1:36" x14ac:dyDescent="0.25">
      <c r="A1374" t="s">
        <v>826</v>
      </c>
      <c r="F1374" t="s">
        <v>826</v>
      </c>
      <c r="G1374">
        <v>42451</v>
      </c>
      <c r="I1374" t="s">
        <v>1023</v>
      </c>
      <c r="J1374" t="s">
        <v>206</v>
      </c>
      <c r="K1374" t="s">
        <v>64</v>
      </c>
      <c r="L1374" t="s">
        <v>42</v>
      </c>
      <c r="M1374">
        <v>0</v>
      </c>
      <c r="N1374">
        <v>0</v>
      </c>
      <c r="O1374">
        <f t="shared" si="36"/>
        <v>1</v>
      </c>
      <c r="Q1374" t="s">
        <v>55</v>
      </c>
      <c r="S1374" t="s">
        <v>56</v>
      </c>
      <c r="U1374" t="s">
        <v>63</v>
      </c>
      <c r="W1374" t="s">
        <v>64</v>
      </c>
      <c r="AD1374" t="s">
        <v>24</v>
      </c>
      <c r="AE1374" t="s">
        <v>1025</v>
      </c>
      <c r="AF1374" t="s">
        <v>61</v>
      </c>
      <c r="AG1374">
        <v>2.6</v>
      </c>
      <c r="AI1374" t="s">
        <v>42</v>
      </c>
      <c r="AJ1374">
        <v>2.6</v>
      </c>
    </row>
    <row r="1375" spans="1:36" x14ac:dyDescent="0.25">
      <c r="A1375" t="s">
        <v>826</v>
      </c>
      <c r="F1375" t="s">
        <v>826</v>
      </c>
      <c r="G1375">
        <v>42451</v>
      </c>
      <c r="I1375" t="s">
        <v>1023</v>
      </c>
      <c r="J1375" t="s">
        <v>206</v>
      </c>
      <c r="K1375" t="s">
        <v>551</v>
      </c>
      <c r="L1375" t="s">
        <v>42</v>
      </c>
      <c r="M1375">
        <v>0</v>
      </c>
      <c r="N1375">
        <v>0</v>
      </c>
      <c r="O1375">
        <f t="shared" si="36"/>
        <v>1</v>
      </c>
      <c r="Q1375" t="s">
        <v>55</v>
      </c>
      <c r="S1375" t="s">
        <v>67</v>
      </c>
      <c r="U1375" t="s">
        <v>68</v>
      </c>
      <c r="W1375" t="s">
        <v>551</v>
      </c>
      <c r="AD1375" t="s">
        <v>24</v>
      </c>
      <c r="AE1375" t="s">
        <v>1025</v>
      </c>
      <c r="AF1375" t="s">
        <v>49</v>
      </c>
      <c r="AG1375">
        <v>3</v>
      </c>
      <c r="AI1375" t="s">
        <v>42</v>
      </c>
      <c r="AJ1375">
        <v>3</v>
      </c>
    </row>
    <row r="1376" spans="1:36" x14ac:dyDescent="0.25">
      <c r="A1376" t="s">
        <v>826</v>
      </c>
      <c r="F1376" t="s">
        <v>826</v>
      </c>
      <c r="G1376">
        <v>42451</v>
      </c>
      <c r="I1376" t="s">
        <v>1023</v>
      </c>
      <c r="J1376" t="s">
        <v>206</v>
      </c>
      <c r="K1376" t="s">
        <v>171</v>
      </c>
      <c r="L1376" t="s">
        <v>42</v>
      </c>
      <c r="M1376">
        <v>0</v>
      </c>
      <c r="N1376">
        <v>0</v>
      </c>
      <c r="O1376">
        <f t="shared" si="36"/>
        <v>2</v>
      </c>
      <c r="Q1376" t="s">
        <v>55</v>
      </c>
      <c r="S1376" t="s">
        <v>67</v>
      </c>
      <c r="U1376" t="s">
        <v>72</v>
      </c>
      <c r="W1376" t="s">
        <v>171</v>
      </c>
      <c r="AD1376" t="s">
        <v>24</v>
      </c>
      <c r="AE1376" t="s">
        <v>1026</v>
      </c>
      <c r="AF1376" t="s">
        <v>53</v>
      </c>
      <c r="AG1376">
        <v>6.5</v>
      </c>
      <c r="AI1376" t="s">
        <v>42</v>
      </c>
      <c r="AJ1376">
        <v>6.5</v>
      </c>
    </row>
    <row r="1377" spans="1:36" x14ac:dyDescent="0.25">
      <c r="A1377" t="s">
        <v>826</v>
      </c>
      <c r="F1377" t="s">
        <v>826</v>
      </c>
      <c r="G1377">
        <v>42451</v>
      </c>
      <c r="I1377" t="s">
        <v>1023</v>
      </c>
      <c r="J1377" t="s">
        <v>206</v>
      </c>
      <c r="K1377" t="s">
        <v>591</v>
      </c>
      <c r="L1377" t="s">
        <v>42</v>
      </c>
      <c r="M1377">
        <v>0</v>
      </c>
      <c r="N1377">
        <v>0</v>
      </c>
      <c r="O1377">
        <f t="shared" si="36"/>
        <v>1</v>
      </c>
      <c r="Q1377" t="s">
        <v>55</v>
      </c>
      <c r="S1377" t="s">
        <v>67</v>
      </c>
      <c r="U1377" t="s">
        <v>72</v>
      </c>
      <c r="W1377" t="s">
        <v>591</v>
      </c>
      <c r="AD1377" t="s">
        <v>24</v>
      </c>
      <c r="AE1377" t="s">
        <v>1029</v>
      </c>
      <c r="AF1377" t="s">
        <v>271</v>
      </c>
      <c r="AI1377" t="s">
        <v>42</v>
      </c>
    </row>
    <row r="1378" spans="1:36" x14ac:dyDescent="0.25">
      <c r="A1378" t="s">
        <v>826</v>
      </c>
      <c r="F1378" t="s">
        <v>826</v>
      </c>
      <c r="G1378">
        <v>42451</v>
      </c>
      <c r="I1378" t="s">
        <v>1023</v>
      </c>
      <c r="J1378" t="s">
        <v>206</v>
      </c>
      <c r="K1378" t="s">
        <v>73</v>
      </c>
      <c r="L1378" t="s">
        <v>42</v>
      </c>
      <c r="M1378">
        <v>0</v>
      </c>
      <c r="N1378">
        <v>0</v>
      </c>
      <c r="O1378">
        <f t="shared" si="36"/>
        <v>2</v>
      </c>
      <c r="Q1378" t="s">
        <v>55</v>
      </c>
      <c r="S1378" t="s">
        <v>67</v>
      </c>
      <c r="U1378" t="s">
        <v>72</v>
      </c>
      <c r="W1378" t="s">
        <v>73</v>
      </c>
      <c r="AD1378" t="s">
        <v>24</v>
      </c>
      <c r="AE1378" t="s">
        <v>1027</v>
      </c>
      <c r="AF1378" t="s">
        <v>77</v>
      </c>
      <c r="AG1378">
        <v>4.7</v>
      </c>
      <c r="AI1378" t="s">
        <v>42</v>
      </c>
      <c r="AJ1378">
        <v>4.7</v>
      </c>
    </row>
    <row r="1379" spans="1:36" x14ac:dyDescent="0.25">
      <c r="A1379" t="s">
        <v>826</v>
      </c>
      <c r="F1379" t="s">
        <v>826</v>
      </c>
      <c r="G1379">
        <v>42451</v>
      </c>
      <c r="I1379" t="s">
        <v>1023</v>
      </c>
      <c r="J1379" t="s">
        <v>206</v>
      </c>
      <c r="K1379" t="s">
        <v>451</v>
      </c>
      <c r="L1379" t="s">
        <v>42</v>
      </c>
      <c r="M1379">
        <v>0</v>
      </c>
      <c r="N1379">
        <v>0</v>
      </c>
      <c r="O1379">
        <f t="shared" si="36"/>
        <v>7</v>
      </c>
      <c r="Q1379" t="s">
        <v>55</v>
      </c>
      <c r="S1379" t="s">
        <v>67</v>
      </c>
      <c r="U1379" t="s">
        <v>72</v>
      </c>
      <c r="W1379" t="s">
        <v>451</v>
      </c>
      <c r="AD1379" t="s">
        <v>24</v>
      </c>
      <c r="AE1379" t="s">
        <v>1026</v>
      </c>
      <c r="AF1379" t="s">
        <v>53</v>
      </c>
      <c r="AG1379">
        <v>1.1000000000000001</v>
      </c>
      <c r="AI1379" t="s">
        <v>42</v>
      </c>
      <c r="AJ1379">
        <v>1.1000000000000001</v>
      </c>
    </row>
    <row r="1380" spans="1:36" x14ac:dyDescent="0.25">
      <c r="A1380" t="s">
        <v>826</v>
      </c>
      <c r="F1380" t="s">
        <v>826</v>
      </c>
      <c r="G1380">
        <v>42451</v>
      </c>
      <c r="I1380" t="s">
        <v>1023</v>
      </c>
      <c r="J1380" t="s">
        <v>206</v>
      </c>
      <c r="K1380" t="s">
        <v>221</v>
      </c>
      <c r="L1380" t="s">
        <v>42</v>
      </c>
      <c r="M1380">
        <v>0</v>
      </c>
      <c r="N1380">
        <v>0</v>
      </c>
      <c r="O1380">
        <f t="shared" si="36"/>
        <v>1</v>
      </c>
      <c r="Q1380" t="s">
        <v>55</v>
      </c>
      <c r="S1380" t="s">
        <v>67</v>
      </c>
      <c r="U1380" t="s">
        <v>220</v>
      </c>
      <c r="W1380" t="s">
        <v>221</v>
      </c>
      <c r="AD1380" t="s">
        <v>24</v>
      </c>
      <c r="AE1380" t="s">
        <v>1028</v>
      </c>
      <c r="AF1380" t="s">
        <v>53</v>
      </c>
      <c r="AG1380">
        <v>7.1</v>
      </c>
      <c r="AI1380" t="s">
        <v>42</v>
      </c>
      <c r="AJ1380">
        <v>7.1</v>
      </c>
    </row>
    <row r="1381" spans="1:36" x14ac:dyDescent="0.25">
      <c r="A1381" t="s">
        <v>826</v>
      </c>
      <c r="F1381" t="s">
        <v>826</v>
      </c>
      <c r="G1381">
        <v>42451</v>
      </c>
      <c r="I1381" t="s">
        <v>1023</v>
      </c>
      <c r="J1381" t="s">
        <v>206</v>
      </c>
      <c r="K1381" t="s">
        <v>86</v>
      </c>
      <c r="L1381" t="s">
        <v>42</v>
      </c>
      <c r="M1381">
        <v>0</v>
      </c>
      <c r="N1381">
        <v>0</v>
      </c>
      <c r="O1381">
        <f t="shared" si="36"/>
        <v>33</v>
      </c>
      <c r="Q1381" t="s">
        <v>55</v>
      </c>
      <c r="S1381" t="s">
        <v>67</v>
      </c>
      <c r="U1381" t="s">
        <v>80</v>
      </c>
      <c r="W1381" t="s">
        <v>86</v>
      </c>
      <c r="AD1381" t="s">
        <v>24</v>
      </c>
      <c r="AG1381">
        <v>5.9</v>
      </c>
      <c r="AI1381" t="s">
        <v>42</v>
      </c>
      <c r="AJ1381">
        <v>5.9</v>
      </c>
    </row>
    <row r="1382" spans="1:36" x14ac:dyDescent="0.25">
      <c r="A1382" t="s">
        <v>829</v>
      </c>
      <c r="F1382" t="s">
        <v>829</v>
      </c>
      <c r="G1382">
        <v>42451</v>
      </c>
      <c r="I1382" t="s">
        <v>1023</v>
      </c>
      <c r="J1382" t="s">
        <v>206</v>
      </c>
      <c r="K1382" t="s">
        <v>396</v>
      </c>
      <c r="L1382" t="s">
        <v>42</v>
      </c>
      <c r="M1382">
        <v>0</v>
      </c>
      <c r="N1382">
        <v>0</v>
      </c>
      <c r="O1382">
        <f t="shared" si="36"/>
        <v>1</v>
      </c>
      <c r="Q1382" t="s">
        <v>208</v>
      </c>
      <c r="S1382" t="s">
        <v>394</v>
      </c>
      <c r="U1382" t="s">
        <v>395</v>
      </c>
      <c r="W1382" t="s">
        <v>396</v>
      </c>
      <c r="AD1382" t="s">
        <v>24</v>
      </c>
      <c r="AE1382" t="s">
        <v>1026</v>
      </c>
      <c r="AF1382" t="s">
        <v>49</v>
      </c>
      <c r="AG1382">
        <v>6</v>
      </c>
      <c r="AI1382" t="s">
        <v>42</v>
      </c>
      <c r="AJ1382">
        <v>6</v>
      </c>
    </row>
    <row r="1383" spans="1:36" x14ac:dyDescent="0.25">
      <c r="A1383" t="s">
        <v>829</v>
      </c>
      <c r="F1383" t="s">
        <v>829</v>
      </c>
      <c r="G1383">
        <v>42451</v>
      </c>
      <c r="I1383" t="s">
        <v>1023</v>
      </c>
      <c r="J1383" t="s">
        <v>206</v>
      </c>
      <c r="K1383" t="s">
        <v>293</v>
      </c>
      <c r="L1383" t="s">
        <v>42</v>
      </c>
      <c r="M1383">
        <v>0</v>
      </c>
      <c r="N1383">
        <v>0</v>
      </c>
      <c r="O1383">
        <f t="shared" si="36"/>
        <v>30</v>
      </c>
      <c r="Q1383" t="s">
        <v>55</v>
      </c>
      <c r="S1383" t="s">
        <v>56</v>
      </c>
      <c r="U1383" t="s">
        <v>57</v>
      </c>
      <c r="W1383" t="s">
        <v>293</v>
      </c>
      <c r="AD1383" t="s">
        <v>24</v>
      </c>
      <c r="AE1383" t="s">
        <v>1029</v>
      </c>
      <c r="AF1383" t="s">
        <v>61</v>
      </c>
      <c r="AG1383">
        <v>6.7</v>
      </c>
      <c r="AI1383" t="s">
        <v>42</v>
      </c>
      <c r="AJ1383">
        <v>6.7</v>
      </c>
    </row>
    <row r="1384" spans="1:36" x14ac:dyDescent="0.25">
      <c r="A1384" t="s">
        <v>829</v>
      </c>
      <c r="F1384" t="s">
        <v>829</v>
      </c>
      <c r="G1384">
        <v>42451</v>
      </c>
      <c r="I1384" t="s">
        <v>1023</v>
      </c>
      <c r="J1384" t="s">
        <v>206</v>
      </c>
      <c r="K1384" t="s">
        <v>138</v>
      </c>
      <c r="L1384" t="s">
        <v>42</v>
      </c>
      <c r="M1384">
        <v>0</v>
      </c>
      <c r="N1384">
        <v>0</v>
      </c>
      <c r="O1384">
        <f t="shared" si="36"/>
        <v>2</v>
      </c>
      <c r="Q1384" t="s">
        <v>55</v>
      </c>
      <c r="S1384" t="s">
        <v>67</v>
      </c>
      <c r="U1384" t="s">
        <v>68</v>
      </c>
      <c r="W1384" t="s">
        <v>138</v>
      </c>
      <c r="AD1384" t="s">
        <v>24</v>
      </c>
      <c r="AE1384" t="s">
        <v>1025</v>
      </c>
      <c r="AF1384" t="s">
        <v>140</v>
      </c>
      <c r="AG1384">
        <v>2.2999999999999998</v>
      </c>
      <c r="AI1384" t="s">
        <v>42</v>
      </c>
      <c r="AJ1384">
        <v>2.2999999999999998</v>
      </c>
    </row>
    <row r="1385" spans="1:36" x14ac:dyDescent="0.25">
      <c r="A1385" t="s">
        <v>829</v>
      </c>
      <c r="F1385" t="s">
        <v>829</v>
      </c>
      <c r="G1385">
        <v>42451</v>
      </c>
      <c r="I1385" t="s">
        <v>1023</v>
      </c>
      <c r="J1385" t="s">
        <v>206</v>
      </c>
      <c r="K1385" t="s">
        <v>142</v>
      </c>
      <c r="L1385" t="s">
        <v>42</v>
      </c>
      <c r="M1385">
        <v>0</v>
      </c>
      <c r="N1385">
        <v>0</v>
      </c>
      <c r="O1385">
        <f t="shared" si="36"/>
        <v>3</v>
      </c>
      <c r="Q1385" t="s">
        <v>55</v>
      </c>
      <c r="S1385" t="s">
        <v>67</v>
      </c>
      <c r="U1385" t="s">
        <v>68</v>
      </c>
      <c r="W1385" t="s">
        <v>142</v>
      </c>
      <c r="AD1385" t="s">
        <v>24</v>
      </c>
      <c r="AE1385" t="s">
        <v>1028</v>
      </c>
      <c r="AF1385" t="s">
        <v>53</v>
      </c>
      <c r="AG1385">
        <v>1.7</v>
      </c>
      <c r="AI1385" t="s">
        <v>42</v>
      </c>
      <c r="AJ1385">
        <v>1.7</v>
      </c>
    </row>
    <row r="1386" spans="1:36" x14ac:dyDescent="0.25">
      <c r="A1386" t="s">
        <v>829</v>
      </c>
      <c r="F1386" t="s">
        <v>829</v>
      </c>
      <c r="G1386">
        <v>42451</v>
      </c>
      <c r="I1386" t="s">
        <v>1023</v>
      </c>
      <c r="J1386" t="s">
        <v>206</v>
      </c>
      <c r="K1386" t="s">
        <v>374</v>
      </c>
      <c r="L1386" t="s">
        <v>42</v>
      </c>
      <c r="M1386">
        <v>0</v>
      </c>
      <c r="N1386">
        <v>0</v>
      </c>
      <c r="O1386">
        <f t="shared" si="36"/>
        <v>1</v>
      </c>
      <c r="Q1386" t="s">
        <v>55</v>
      </c>
      <c r="S1386" t="s">
        <v>67</v>
      </c>
      <c r="U1386" t="s">
        <v>373</v>
      </c>
      <c r="W1386" t="s">
        <v>374</v>
      </c>
      <c r="AD1386" t="s">
        <v>24</v>
      </c>
      <c r="AE1386" t="s">
        <v>1027</v>
      </c>
      <c r="AF1386" t="s">
        <v>376</v>
      </c>
      <c r="AG1386">
        <v>1.4</v>
      </c>
      <c r="AI1386" t="s">
        <v>42</v>
      </c>
      <c r="AJ1386">
        <v>1.4</v>
      </c>
    </row>
    <row r="1387" spans="1:36" x14ac:dyDescent="0.25">
      <c r="A1387" t="s">
        <v>829</v>
      </c>
      <c r="F1387" t="s">
        <v>829</v>
      </c>
      <c r="G1387">
        <v>42451</v>
      </c>
      <c r="I1387" t="s">
        <v>1023</v>
      </c>
      <c r="J1387" t="s">
        <v>206</v>
      </c>
      <c r="K1387" t="s">
        <v>171</v>
      </c>
      <c r="L1387" t="s">
        <v>42</v>
      </c>
      <c r="M1387">
        <v>0</v>
      </c>
      <c r="N1387">
        <v>0</v>
      </c>
      <c r="O1387">
        <f t="shared" si="36"/>
        <v>21</v>
      </c>
      <c r="Q1387" t="s">
        <v>55</v>
      </c>
      <c r="S1387" t="s">
        <v>67</v>
      </c>
      <c r="U1387" t="s">
        <v>72</v>
      </c>
      <c r="W1387" t="s">
        <v>171</v>
      </c>
      <c r="AD1387" t="str">
        <f>INDEX(Rank,MATCH(K1387,FinalID,0),1)</f>
        <v>Family</v>
      </c>
      <c r="AE1387" t="s">
        <v>1026</v>
      </c>
      <c r="AF1387" t="s">
        <v>53</v>
      </c>
      <c r="AG1387">
        <v>6.5</v>
      </c>
      <c r="AI1387" t="s">
        <v>42</v>
      </c>
      <c r="AJ1387">
        <v>6.5</v>
      </c>
    </row>
    <row r="1388" spans="1:36" x14ac:dyDescent="0.25">
      <c r="A1388" t="s">
        <v>829</v>
      </c>
      <c r="F1388" t="s">
        <v>829</v>
      </c>
      <c r="G1388">
        <v>42451</v>
      </c>
      <c r="I1388" t="s">
        <v>1023</v>
      </c>
      <c r="J1388" t="s">
        <v>206</v>
      </c>
      <c r="K1388" t="s">
        <v>591</v>
      </c>
      <c r="L1388" t="s">
        <v>42</v>
      </c>
      <c r="M1388">
        <v>0</v>
      </c>
      <c r="N1388">
        <v>0</v>
      </c>
      <c r="O1388">
        <f t="shared" si="36"/>
        <v>4</v>
      </c>
      <c r="Q1388" t="s">
        <v>55</v>
      </c>
      <c r="S1388" t="s">
        <v>67</v>
      </c>
      <c r="U1388" t="s">
        <v>72</v>
      </c>
      <c r="W1388" t="s">
        <v>591</v>
      </c>
      <c r="AD1388" t="s">
        <v>24</v>
      </c>
      <c r="AE1388" t="s">
        <v>1029</v>
      </c>
      <c r="AF1388" t="s">
        <v>271</v>
      </c>
      <c r="AI1388" t="s">
        <v>42</v>
      </c>
    </row>
    <row r="1389" spans="1:36" x14ac:dyDescent="0.25">
      <c r="A1389" t="s">
        <v>829</v>
      </c>
      <c r="F1389" t="s">
        <v>829</v>
      </c>
      <c r="G1389">
        <v>42451</v>
      </c>
      <c r="I1389" t="s">
        <v>1023</v>
      </c>
      <c r="J1389" t="s">
        <v>206</v>
      </c>
      <c r="K1389" t="s">
        <v>181</v>
      </c>
      <c r="L1389" t="s">
        <v>42</v>
      </c>
      <c r="M1389">
        <v>0</v>
      </c>
      <c r="N1389">
        <v>0</v>
      </c>
      <c r="O1389">
        <f t="shared" si="36"/>
        <v>3</v>
      </c>
      <c r="Q1389" t="s">
        <v>55</v>
      </c>
      <c r="S1389" t="s">
        <v>67</v>
      </c>
      <c r="U1389" t="s">
        <v>72</v>
      </c>
      <c r="W1389" t="s">
        <v>181</v>
      </c>
      <c r="AD1389" t="str">
        <f>INDEX(Rank,MATCH(K1389,FinalID,0),1)</f>
        <v>Family</v>
      </c>
      <c r="AE1389" t="s">
        <v>1026</v>
      </c>
      <c r="AF1389" t="s">
        <v>53</v>
      </c>
      <c r="AG1389">
        <v>1.8</v>
      </c>
      <c r="AI1389" t="s">
        <v>42</v>
      </c>
      <c r="AJ1389">
        <v>1.8</v>
      </c>
    </row>
    <row r="1390" spans="1:36" x14ac:dyDescent="0.25">
      <c r="A1390" t="s">
        <v>829</v>
      </c>
      <c r="F1390" t="s">
        <v>829</v>
      </c>
      <c r="G1390">
        <v>42451</v>
      </c>
      <c r="I1390" t="s">
        <v>1023</v>
      </c>
      <c r="J1390" t="s">
        <v>206</v>
      </c>
      <c r="K1390" t="s">
        <v>451</v>
      </c>
      <c r="L1390" t="s">
        <v>42</v>
      </c>
      <c r="M1390">
        <v>0</v>
      </c>
      <c r="N1390">
        <v>0</v>
      </c>
      <c r="O1390">
        <f t="shared" si="36"/>
        <v>1</v>
      </c>
      <c r="Q1390" t="s">
        <v>55</v>
      </c>
      <c r="S1390" t="s">
        <v>67</v>
      </c>
      <c r="U1390" t="s">
        <v>72</v>
      </c>
      <c r="W1390" t="s">
        <v>451</v>
      </c>
      <c r="AD1390" t="s">
        <v>24</v>
      </c>
      <c r="AE1390" t="s">
        <v>1026</v>
      </c>
      <c r="AF1390" t="s">
        <v>53</v>
      </c>
      <c r="AG1390">
        <v>1.1000000000000001</v>
      </c>
      <c r="AI1390" t="s">
        <v>42</v>
      </c>
      <c r="AJ1390">
        <v>1.1000000000000001</v>
      </c>
    </row>
    <row r="1391" spans="1:36" x14ac:dyDescent="0.25">
      <c r="A1391" t="s">
        <v>829</v>
      </c>
      <c r="F1391" t="s">
        <v>829</v>
      </c>
      <c r="G1391">
        <v>42451</v>
      </c>
      <c r="I1391" t="s">
        <v>1023</v>
      </c>
      <c r="J1391" t="s">
        <v>206</v>
      </c>
      <c r="K1391" t="s">
        <v>221</v>
      </c>
      <c r="L1391" t="s">
        <v>42</v>
      </c>
      <c r="M1391">
        <v>0</v>
      </c>
      <c r="N1391">
        <v>0</v>
      </c>
      <c r="O1391">
        <f t="shared" si="36"/>
        <v>2</v>
      </c>
      <c r="Q1391" t="s">
        <v>55</v>
      </c>
      <c r="S1391" t="s">
        <v>67</v>
      </c>
      <c r="U1391" t="s">
        <v>220</v>
      </c>
      <c r="W1391" t="s">
        <v>221</v>
      </c>
      <c r="AD1391" t="str">
        <f>INDEX(Rank,MATCH(K1391,FinalID,0),1)</f>
        <v>Family</v>
      </c>
      <c r="AE1391" t="s">
        <v>1028</v>
      </c>
      <c r="AF1391" t="s">
        <v>53</v>
      </c>
      <c r="AG1391">
        <v>7.1</v>
      </c>
      <c r="AI1391" t="s">
        <v>42</v>
      </c>
      <c r="AJ1391">
        <v>7.1</v>
      </c>
    </row>
    <row r="1392" spans="1:36" x14ac:dyDescent="0.25">
      <c r="A1392" t="s">
        <v>829</v>
      </c>
      <c r="F1392" t="s">
        <v>829</v>
      </c>
      <c r="G1392">
        <v>42451</v>
      </c>
      <c r="I1392" t="s">
        <v>1023</v>
      </c>
      <c r="J1392" t="s">
        <v>206</v>
      </c>
      <c r="K1392" t="s">
        <v>284</v>
      </c>
      <c r="L1392" t="s">
        <v>42</v>
      </c>
      <c r="M1392">
        <v>0</v>
      </c>
      <c r="N1392">
        <v>0</v>
      </c>
      <c r="O1392">
        <f t="shared" si="36"/>
        <v>1</v>
      </c>
      <c r="Q1392" t="s">
        <v>55</v>
      </c>
      <c r="S1392" t="s">
        <v>67</v>
      </c>
      <c r="U1392" t="s">
        <v>220</v>
      </c>
      <c r="W1392" t="s">
        <v>284</v>
      </c>
      <c r="AD1392" t="s">
        <v>24</v>
      </c>
      <c r="AE1392" t="s">
        <v>1029</v>
      </c>
      <c r="AF1392" t="s">
        <v>53</v>
      </c>
      <c r="AG1392">
        <v>3.1</v>
      </c>
      <c r="AI1392" t="s">
        <v>42</v>
      </c>
      <c r="AJ1392">
        <v>3.1</v>
      </c>
    </row>
    <row r="1393" spans="1:36" x14ac:dyDescent="0.25">
      <c r="A1393" t="s">
        <v>829</v>
      </c>
      <c r="F1393" t="s">
        <v>829</v>
      </c>
      <c r="G1393">
        <v>42451</v>
      </c>
      <c r="I1393" t="s">
        <v>1023</v>
      </c>
      <c r="J1393" t="s">
        <v>206</v>
      </c>
      <c r="K1393" t="s">
        <v>86</v>
      </c>
      <c r="L1393" t="s">
        <v>42</v>
      </c>
      <c r="M1393">
        <v>0</v>
      </c>
      <c r="N1393">
        <v>0</v>
      </c>
      <c r="O1393">
        <f t="shared" si="36"/>
        <v>42</v>
      </c>
      <c r="Q1393" t="s">
        <v>55</v>
      </c>
      <c r="S1393" t="s">
        <v>67</v>
      </c>
      <c r="U1393" t="s">
        <v>80</v>
      </c>
      <c r="W1393" t="s">
        <v>86</v>
      </c>
      <c r="AD1393" t="s">
        <v>24</v>
      </c>
      <c r="AG1393">
        <v>5.9</v>
      </c>
      <c r="AI1393" t="s">
        <v>42</v>
      </c>
      <c r="AJ1393">
        <v>5.9</v>
      </c>
    </row>
    <row r="1394" spans="1:36" x14ac:dyDescent="0.25">
      <c r="A1394" t="s">
        <v>830</v>
      </c>
      <c r="F1394" t="s">
        <v>830</v>
      </c>
      <c r="G1394">
        <v>42438</v>
      </c>
      <c r="I1394" t="s">
        <v>1023</v>
      </c>
      <c r="J1394" t="s">
        <v>206</v>
      </c>
      <c r="K1394" t="s">
        <v>336</v>
      </c>
      <c r="L1394" t="s">
        <v>42</v>
      </c>
      <c r="M1394">
        <v>0</v>
      </c>
      <c r="N1394">
        <v>0</v>
      </c>
      <c r="O1394">
        <f t="shared" si="36"/>
        <v>1</v>
      </c>
      <c r="Q1394" t="s">
        <v>333</v>
      </c>
      <c r="S1394" t="s">
        <v>334</v>
      </c>
      <c r="U1394" t="s">
        <v>335</v>
      </c>
      <c r="W1394" t="s">
        <v>336</v>
      </c>
      <c r="AD1394" t="s">
        <v>24</v>
      </c>
      <c r="AE1394" t="s">
        <v>1027</v>
      </c>
      <c r="AF1394" t="s">
        <v>61</v>
      </c>
      <c r="AG1394">
        <v>9.3000000000000007</v>
      </c>
      <c r="AI1394" t="s">
        <v>42</v>
      </c>
      <c r="AJ1394">
        <v>9.3000000000000007</v>
      </c>
    </row>
    <row r="1395" spans="1:36" x14ac:dyDescent="0.25">
      <c r="A1395" t="s">
        <v>830</v>
      </c>
      <c r="F1395" t="s">
        <v>830</v>
      </c>
      <c r="G1395">
        <v>42438</v>
      </c>
      <c r="I1395" t="s">
        <v>1023</v>
      </c>
      <c r="J1395" t="s">
        <v>206</v>
      </c>
      <c r="K1395" t="s">
        <v>41</v>
      </c>
      <c r="L1395" t="s">
        <v>42</v>
      </c>
      <c r="M1395">
        <v>0</v>
      </c>
      <c r="N1395">
        <v>0</v>
      </c>
      <c r="O1395">
        <f t="shared" si="36"/>
        <v>1</v>
      </c>
      <c r="Q1395" t="s">
        <v>44</v>
      </c>
      <c r="S1395" t="s">
        <v>45</v>
      </c>
      <c r="U1395" t="s">
        <v>46</v>
      </c>
      <c r="W1395" t="s">
        <v>47</v>
      </c>
      <c r="AD1395" t="s">
        <v>24</v>
      </c>
      <c r="AE1395" t="s">
        <v>1025</v>
      </c>
      <c r="AF1395" t="s">
        <v>49</v>
      </c>
      <c r="AG1395">
        <v>8.5</v>
      </c>
      <c r="AI1395" t="s">
        <v>42</v>
      </c>
      <c r="AJ1395">
        <v>8.5</v>
      </c>
    </row>
    <row r="1396" spans="1:36" x14ac:dyDescent="0.25">
      <c r="A1396" t="s">
        <v>830</v>
      </c>
      <c r="F1396" t="s">
        <v>830</v>
      </c>
      <c r="G1396">
        <v>42438</v>
      </c>
      <c r="I1396" t="s">
        <v>1023</v>
      </c>
      <c r="J1396" t="s">
        <v>206</v>
      </c>
      <c r="K1396" t="s">
        <v>50</v>
      </c>
      <c r="L1396" t="s">
        <v>42</v>
      </c>
      <c r="M1396">
        <v>0</v>
      </c>
      <c r="N1396">
        <v>0</v>
      </c>
      <c r="O1396">
        <f t="shared" si="36"/>
        <v>3</v>
      </c>
      <c r="Q1396" t="s">
        <v>44</v>
      </c>
      <c r="S1396" t="s">
        <v>45</v>
      </c>
      <c r="U1396" t="s">
        <v>51</v>
      </c>
      <c r="W1396" t="s">
        <v>52</v>
      </c>
      <c r="AD1396" t="str">
        <f>INDEX(Rank,MATCH(K1396,FinalID,0),1)</f>
        <v>Family</v>
      </c>
      <c r="AE1396" t="s">
        <v>1025</v>
      </c>
      <c r="AF1396" t="s">
        <v>53</v>
      </c>
      <c r="AG1396">
        <v>8.4</v>
      </c>
      <c r="AI1396" t="s">
        <v>42</v>
      </c>
      <c r="AJ1396">
        <v>8.4</v>
      </c>
    </row>
    <row r="1397" spans="1:36" x14ac:dyDescent="0.25">
      <c r="A1397" t="s">
        <v>830</v>
      </c>
      <c r="F1397" t="s">
        <v>830</v>
      </c>
      <c r="G1397">
        <v>42438</v>
      </c>
      <c r="I1397" t="s">
        <v>1023</v>
      </c>
      <c r="J1397" t="s">
        <v>206</v>
      </c>
      <c r="K1397" t="s">
        <v>211</v>
      </c>
      <c r="L1397" t="s">
        <v>42</v>
      </c>
      <c r="M1397">
        <v>0</v>
      </c>
      <c r="N1397">
        <v>0</v>
      </c>
      <c r="O1397">
        <f t="shared" si="36"/>
        <v>2</v>
      </c>
      <c r="Q1397" t="s">
        <v>208</v>
      </c>
      <c r="S1397" t="s">
        <v>209</v>
      </c>
      <c r="U1397" t="s">
        <v>210</v>
      </c>
      <c r="W1397" t="s">
        <v>211</v>
      </c>
      <c r="AD1397" t="s">
        <v>24</v>
      </c>
      <c r="AE1397" t="s">
        <v>1028</v>
      </c>
      <c r="AF1397" t="s">
        <v>213</v>
      </c>
      <c r="AG1397">
        <v>7</v>
      </c>
      <c r="AI1397" t="s">
        <v>42</v>
      </c>
      <c r="AJ1397">
        <v>7</v>
      </c>
    </row>
    <row r="1398" spans="1:36" x14ac:dyDescent="0.25">
      <c r="A1398" t="s">
        <v>830</v>
      </c>
      <c r="F1398" t="s">
        <v>830</v>
      </c>
      <c r="G1398">
        <v>42438</v>
      </c>
      <c r="I1398" t="s">
        <v>1023</v>
      </c>
      <c r="J1398" t="s">
        <v>206</v>
      </c>
      <c r="K1398" t="s">
        <v>579</v>
      </c>
      <c r="L1398" t="s">
        <v>42</v>
      </c>
      <c r="M1398">
        <v>0</v>
      </c>
      <c r="N1398">
        <v>0</v>
      </c>
      <c r="O1398">
        <f t="shared" si="36"/>
        <v>1</v>
      </c>
      <c r="Q1398" t="s">
        <v>208</v>
      </c>
      <c r="S1398" t="s">
        <v>209</v>
      </c>
      <c r="U1398" t="s">
        <v>578</v>
      </c>
      <c r="W1398" t="s">
        <v>579</v>
      </c>
      <c r="AD1398" t="s">
        <v>24</v>
      </c>
      <c r="AE1398" t="s">
        <v>1028</v>
      </c>
      <c r="AF1398" t="s">
        <v>213</v>
      </c>
      <c r="AG1398">
        <v>1</v>
      </c>
      <c r="AI1398" t="s">
        <v>42</v>
      </c>
      <c r="AJ1398">
        <v>1</v>
      </c>
    </row>
    <row r="1399" spans="1:36" x14ac:dyDescent="0.25">
      <c r="A1399" t="s">
        <v>830</v>
      </c>
      <c r="F1399" t="s">
        <v>830</v>
      </c>
      <c r="G1399">
        <v>42438</v>
      </c>
      <c r="I1399" t="s">
        <v>1023</v>
      </c>
      <c r="J1399" t="s">
        <v>206</v>
      </c>
      <c r="K1399" t="s">
        <v>396</v>
      </c>
      <c r="L1399" t="s">
        <v>42</v>
      </c>
      <c r="M1399">
        <v>0</v>
      </c>
      <c r="N1399">
        <v>0</v>
      </c>
      <c r="O1399">
        <f t="shared" si="36"/>
        <v>1</v>
      </c>
      <c r="Q1399" t="s">
        <v>208</v>
      </c>
      <c r="S1399" t="s">
        <v>394</v>
      </c>
      <c r="U1399" t="s">
        <v>395</v>
      </c>
      <c r="W1399" t="s">
        <v>396</v>
      </c>
      <c r="AD1399" t="s">
        <v>24</v>
      </c>
      <c r="AE1399" t="s">
        <v>1026</v>
      </c>
      <c r="AF1399" t="s">
        <v>49</v>
      </c>
      <c r="AG1399">
        <v>6</v>
      </c>
      <c r="AI1399" t="s">
        <v>42</v>
      </c>
      <c r="AJ1399">
        <v>6</v>
      </c>
    </row>
    <row r="1400" spans="1:36" x14ac:dyDescent="0.25">
      <c r="A1400" t="s">
        <v>830</v>
      </c>
      <c r="F1400" t="s">
        <v>830</v>
      </c>
      <c r="G1400">
        <v>42438</v>
      </c>
      <c r="I1400" t="s">
        <v>1023</v>
      </c>
      <c r="J1400" t="s">
        <v>206</v>
      </c>
      <c r="K1400" t="s">
        <v>293</v>
      </c>
      <c r="L1400" t="s">
        <v>42</v>
      </c>
      <c r="M1400">
        <v>0</v>
      </c>
      <c r="N1400">
        <v>0</v>
      </c>
      <c r="O1400">
        <f t="shared" si="36"/>
        <v>20</v>
      </c>
      <c r="Q1400" t="s">
        <v>55</v>
      </c>
      <c r="S1400" t="s">
        <v>56</v>
      </c>
      <c r="U1400" t="s">
        <v>57</v>
      </c>
      <c r="W1400" t="s">
        <v>293</v>
      </c>
      <c r="AD1400" t="s">
        <v>24</v>
      </c>
      <c r="AE1400" t="s">
        <v>1029</v>
      </c>
      <c r="AF1400" t="s">
        <v>61</v>
      </c>
      <c r="AG1400">
        <v>6.7</v>
      </c>
      <c r="AI1400" t="s">
        <v>42</v>
      </c>
      <c r="AJ1400">
        <v>6.7</v>
      </c>
    </row>
    <row r="1401" spans="1:36" x14ac:dyDescent="0.25">
      <c r="A1401" t="s">
        <v>830</v>
      </c>
      <c r="F1401" t="s">
        <v>830</v>
      </c>
      <c r="G1401">
        <v>42438</v>
      </c>
      <c r="I1401" t="s">
        <v>1023</v>
      </c>
      <c r="J1401" t="s">
        <v>206</v>
      </c>
      <c r="K1401" t="s">
        <v>131</v>
      </c>
      <c r="L1401" t="s">
        <v>42</v>
      </c>
      <c r="M1401">
        <v>0</v>
      </c>
      <c r="N1401">
        <v>0</v>
      </c>
      <c r="O1401">
        <f t="shared" si="36"/>
        <v>1</v>
      </c>
      <c r="Q1401" t="s">
        <v>55</v>
      </c>
      <c r="S1401" t="s">
        <v>67</v>
      </c>
      <c r="U1401" t="s">
        <v>68</v>
      </c>
      <c r="W1401" t="s">
        <v>131</v>
      </c>
      <c r="AD1401" t="s">
        <v>24</v>
      </c>
      <c r="AE1401" t="s">
        <v>1025</v>
      </c>
      <c r="AF1401" t="s">
        <v>133</v>
      </c>
      <c r="AG1401">
        <v>2.6</v>
      </c>
      <c r="AI1401" t="s">
        <v>42</v>
      </c>
      <c r="AJ1401">
        <v>2.6</v>
      </c>
    </row>
    <row r="1402" spans="1:36" x14ac:dyDescent="0.25">
      <c r="A1402" t="s">
        <v>830</v>
      </c>
      <c r="F1402" t="s">
        <v>830</v>
      </c>
      <c r="G1402">
        <v>42438</v>
      </c>
      <c r="I1402" t="s">
        <v>1023</v>
      </c>
      <c r="J1402" t="s">
        <v>206</v>
      </c>
      <c r="K1402" t="s">
        <v>138</v>
      </c>
      <c r="L1402" t="s">
        <v>42</v>
      </c>
      <c r="M1402">
        <v>0</v>
      </c>
      <c r="N1402">
        <v>0</v>
      </c>
      <c r="O1402">
        <f t="shared" si="36"/>
        <v>1</v>
      </c>
      <c r="Q1402" t="s">
        <v>55</v>
      </c>
      <c r="S1402" t="s">
        <v>67</v>
      </c>
      <c r="U1402" t="s">
        <v>68</v>
      </c>
      <c r="W1402" t="s">
        <v>138</v>
      </c>
      <c r="AD1402" t="s">
        <v>24</v>
      </c>
      <c r="AE1402" t="s">
        <v>1025</v>
      </c>
      <c r="AF1402" t="s">
        <v>140</v>
      </c>
      <c r="AG1402">
        <v>2.2999999999999998</v>
      </c>
      <c r="AI1402" t="s">
        <v>42</v>
      </c>
      <c r="AJ1402">
        <v>2.2999999999999998</v>
      </c>
    </row>
    <row r="1403" spans="1:36" x14ac:dyDescent="0.25">
      <c r="A1403" t="s">
        <v>830</v>
      </c>
      <c r="F1403" t="s">
        <v>830</v>
      </c>
      <c r="G1403">
        <v>42438</v>
      </c>
      <c r="I1403" t="s">
        <v>1023</v>
      </c>
      <c r="J1403" t="s">
        <v>206</v>
      </c>
      <c r="K1403" t="s">
        <v>142</v>
      </c>
      <c r="L1403" t="s">
        <v>42</v>
      </c>
      <c r="M1403">
        <v>0</v>
      </c>
      <c r="N1403">
        <v>0</v>
      </c>
      <c r="O1403">
        <f t="shared" si="36"/>
        <v>2</v>
      </c>
      <c r="Q1403" t="s">
        <v>55</v>
      </c>
      <c r="S1403" t="s">
        <v>67</v>
      </c>
      <c r="U1403" t="s">
        <v>68</v>
      </c>
      <c r="W1403" t="s">
        <v>142</v>
      </c>
      <c r="AD1403" t="s">
        <v>24</v>
      </c>
      <c r="AE1403" t="s">
        <v>1028</v>
      </c>
      <c r="AF1403" t="s">
        <v>53</v>
      </c>
      <c r="AG1403">
        <v>1.7</v>
      </c>
      <c r="AI1403" t="s">
        <v>42</v>
      </c>
      <c r="AJ1403">
        <v>1.7</v>
      </c>
    </row>
    <row r="1404" spans="1:36" x14ac:dyDescent="0.25">
      <c r="A1404" t="s">
        <v>830</v>
      </c>
      <c r="F1404" t="s">
        <v>830</v>
      </c>
      <c r="G1404">
        <v>42438</v>
      </c>
      <c r="I1404" t="s">
        <v>1023</v>
      </c>
      <c r="J1404" t="s">
        <v>206</v>
      </c>
      <c r="K1404" t="s">
        <v>146</v>
      </c>
      <c r="L1404" t="s">
        <v>42</v>
      </c>
      <c r="M1404">
        <v>0</v>
      </c>
      <c r="N1404">
        <v>0</v>
      </c>
      <c r="O1404">
        <f t="shared" si="36"/>
        <v>1</v>
      </c>
      <c r="Q1404" t="s">
        <v>55</v>
      </c>
      <c r="S1404" t="s">
        <v>67</v>
      </c>
      <c r="U1404" t="s">
        <v>68</v>
      </c>
      <c r="W1404" t="s">
        <v>146</v>
      </c>
      <c r="AD1404" t="s">
        <v>24</v>
      </c>
      <c r="AE1404" t="s">
        <v>1025</v>
      </c>
      <c r="AF1404" t="s">
        <v>148</v>
      </c>
      <c r="AG1404">
        <v>3.9</v>
      </c>
      <c r="AI1404" t="s">
        <v>42</v>
      </c>
      <c r="AJ1404">
        <v>3.9</v>
      </c>
    </row>
    <row r="1405" spans="1:36" x14ac:dyDescent="0.25">
      <c r="A1405" t="s">
        <v>830</v>
      </c>
      <c r="F1405" t="s">
        <v>830</v>
      </c>
      <c r="G1405">
        <v>42438</v>
      </c>
      <c r="I1405" t="s">
        <v>1023</v>
      </c>
      <c r="J1405" t="s">
        <v>206</v>
      </c>
      <c r="K1405" t="s">
        <v>328</v>
      </c>
      <c r="L1405" t="s">
        <v>42</v>
      </c>
      <c r="M1405">
        <v>0</v>
      </c>
      <c r="N1405">
        <v>0</v>
      </c>
      <c r="O1405">
        <f t="shared" si="36"/>
        <v>2</v>
      </c>
      <c r="Q1405" t="s">
        <v>55</v>
      </c>
      <c r="S1405" t="s">
        <v>67</v>
      </c>
      <c r="U1405" t="s">
        <v>324</v>
      </c>
      <c r="W1405" t="s">
        <v>328</v>
      </c>
      <c r="AD1405" t="str">
        <f>INDEX(Rank,MATCH(K1405,FinalID,0),1)</f>
        <v>Family</v>
      </c>
      <c r="AE1405" t="s">
        <v>1027</v>
      </c>
      <c r="AF1405" t="s">
        <v>330</v>
      </c>
      <c r="AG1405">
        <v>9.3000000000000007</v>
      </c>
      <c r="AI1405" t="s">
        <v>42</v>
      </c>
      <c r="AJ1405">
        <v>9.3000000000000007</v>
      </c>
    </row>
    <row r="1406" spans="1:36" x14ac:dyDescent="0.25">
      <c r="A1406" t="s">
        <v>830</v>
      </c>
      <c r="F1406" t="s">
        <v>830</v>
      </c>
      <c r="G1406">
        <v>42438</v>
      </c>
      <c r="I1406" t="s">
        <v>1023</v>
      </c>
      <c r="J1406" t="s">
        <v>206</v>
      </c>
      <c r="K1406" t="s">
        <v>399</v>
      </c>
      <c r="L1406" t="s">
        <v>42</v>
      </c>
      <c r="M1406">
        <v>0</v>
      </c>
      <c r="N1406">
        <v>0</v>
      </c>
      <c r="O1406">
        <f t="shared" si="36"/>
        <v>1</v>
      </c>
      <c r="Q1406" t="s">
        <v>55</v>
      </c>
      <c r="S1406" t="s">
        <v>67</v>
      </c>
      <c r="U1406" t="s">
        <v>324</v>
      </c>
      <c r="W1406" t="s">
        <v>399</v>
      </c>
      <c r="AD1406" t="str">
        <f>INDEX(Rank,MATCH(K1406,FinalID,0),1)</f>
        <v>Family</v>
      </c>
      <c r="AE1406" t="s">
        <v>1027</v>
      </c>
      <c r="AF1406" t="s">
        <v>49</v>
      </c>
      <c r="AG1406">
        <v>2.2000000000000002</v>
      </c>
      <c r="AI1406" t="s">
        <v>42</v>
      </c>
      <c r="AJ1406">
        <v>2.2000000000000002</v>
      </c>
    </row>
    <row r="1407" spans="1:36" x14ac:dyDescent="0.25">
      <c r="A1407" t="s">
        <v>830</v>
      </c>
      <c r="F1407" t="s">
        <v>830</v>
      </c>
      <c r="G1407">
        <v>42438</v>
      </c>
      <c r="I1407" t="s">
        <v>1023</v>
      </c>
      <c r="J1407" t="s">
        <v>206</v>
      </c>
      <c r="K1407" t="s">
        <v>159</v>
      </c>
      <c r="L1407" t="s">
        <v>42</v>
      </c>
      <c r="M1407">
        <v>0</v>
      </c>
      <c r="N1407">
        <v>0</v>
      </c>
      <c r="O1407">
        <f t="shared" si="36"/>
        <v>2</v>
      </c>
      <c r="Q1407" t="s">
        <v>55</v>
      </c>
      <c r="S1407" t="s">
        <v>67</v>
      </c>
      <c r="U1407" t="s">
        <v>152</v>
      </c>
      <c r="W1407" t="s">
        <v>159</v>
      </c>
      <c r="AD1407" t="str">
        <f>INDEX(Rank,MATCH(K1407,FinalID,0),1)</f>
        <v>Family</v>
      </c>
      <c r="AE1407" t="s">
        <v>1029</v>
      </c>
      <c r="AF1407" t="s">
        <v>161</v>
      </c>
      <c r="AG1407">
        <v>3</v>
      </c>
      <c r="AI1407" t="s">
        <v>42</v>
      </c>
      <c r="AJ1407">
        <v>3</v>
      </c>
    </row>
    <row r="1408" spans="1:36" x14ac:dyDescent="0.25">
      <c r="A1408" t="s">
        <v>830</v>
      </c>
      <c r="F1408" t="s">
        <v>830</v>
      </c>
      <c r="G1408">
        <v>42438</v>
      </c>
      <c r="I1408" t="s">
        <v>1023</v>
      </c>
      <c r="J1408" t="s">
        <v>206</v>
      </c>
      <c r="K1408" t="s">
        <v>558</v>
      </c>
      <c r="L1408" t="s">
        <v>42</v>
      </c>
      <c r="M1408">
        <v>0</v>
      </c>
      <c r="N1408">
        <v>0</v>
      </c>
      <c r="O1408">
        <f t="shared" si="36"/>
        <v>3</v>
      </c>
      <c r="Q1408" t="s">
        <v>55</v>
      </c>
      <c r="S1408" t="s">
        <v>67</v>
      </c>
      <c r="U1408" t="s">
        <v>152</v>
      </c>
      <c r="W1408" t="s">
        <v>558</v>
      </c>
      <c r="AD1408" t="s">
        <v>24</v>
      </c>
      <c r="AE1408" t="s">
        <v>1029</v>
      </c>
      <c r="AF1408" t="s">
        <v>161</v>
      </c>
      <c r="AG1408">
        <v>3.3</v>
      </c>
      <c r="AI1408" t="s">
        <v>42</v>
      </c>
      <c r="AJ1408">
        <v>3.3</v>
      </c>
    </row>
    <row r="1409" spans="1:36" x14ac:dyDescent="0.25">
      <c r="A1409" t="s">
        <v>830</v>
      </c>
      <c r="F1409" t="s">
        <v>830</v>
      </c>
      <c r="G1409">
        <v>42438</v>
      </c>
      <c r="I1409" t="s">
        <v>1023</v>
      </c>
      <c r="J1409" t="s">
        <v>206</v>
      </c>
      <c r="K1409" t="s">
        <v>374</v>
      </c>
      <c r="L1409" t="s">
        <v>42</v>
      </c>
      <c r="M1409">
        <v>0</v>
      </c>
      <c r="N1409">
        <v>0</v>
      </c>
      <c r="O1409">
        <f t="shared" si="36"/>
        <v>1</v>
      </c>
      <c r="Q1409" t="s">
        <v>55</v>
      </c>
      <c r="S1409" t="s">
        <v>67</v>
      </c>
      <c r="U1409" t="s">
        <v>373</v>
      </c>
      <c r="W1409" t="s">
        <v>374</v>
      </c>
      <c r="AD1409" t="s">
        <v>24</v>
      </c>
      <c r="AE1409" t="s">
        <v>1027</v>
      </c>
      <c r="AF1409" t="s">
        <v>376</v>
      </c>
      <c r="AG1409">
        <v>1.4</v>
      </c>
      <c r="AI1409" t="s">
        <v>42</v>
      </c>
      <c r="AJ1409">
        <v>1.4</v>
      </c>
    </row>
    <row r="1410" spans="1:36" x14ac:dyDescent="0.25">
      <c r="A1410" t="s">
        <v>830</v>
      </c>
      <c r="F1410" t="s">
        <v>830</v>
      </c>
      <c r="G1410">
        <v>42438</v>
      </c>
      <c r="I1410" t="s">
        <v>1023</v>
      </c>
      <c r="J1410" t="s">
        <v>206</v>
      </c>
      <c r="K1410" t="s">
        <v>266</v>
      </c>
      <c r="L1410" t="s">
        <v>42</v>
      </c>
      <c r="M1410">
        <v>0</v>
      </c>
      <c r="N1410">
        <v>0</v>
      </c>
      <c r="O1410">
        <f t="shared" ref="O1410:O1473" si="37">SUMIFS(Count,StationID,A1410,SampleID,F1410,CollDate,G1410,ModTaxa,K1410)</f>
        <v>2</v>
      </c>
      <c r="Q1410" t="s">
        <v>55</v>
      </c>
      <c r="S1410" t="s">
        <v>67</v>
      </c>
      <c r="U1410" t="s">
        <v>72</v>
      </c>
      <c r="W1410" t="s">
        <v>266</v>
      </c>
      <c r="AD1410" t="s">
        <v>24</v>
      </c>
      <c r="AE1410" t="s">
        <v>1028</v>
      </c>
      <c r="AF1410" t="s">
        <v>53</v>
      </c>
      <c r="AI1410" t="s">
        <v>42</v>
      </c>
    </row>
    <row r="1411" spans="1:36" x14ac:dyDescent="0.25">
      <c r="A1411" t="s">
        <v>830</v>
      </c>
      <c r="F1411" t="s">
        <v>830</v>
      </c>
      <c r="G1411">
        <v>42438</v>
      </c>
      <c r="I1411" t="s">
        <v>1023</v>
      </c>
      <c r="J1411" t="s">
        <v>206</v>
      </c>
      <c r="K1411" t="s">
        <v>171</v>
      </c>
      <c r="L1411" t="s">
        <v>42</v>
      </c>
      <c r="M1411">
        <v>0</v>
      </c>
      <c r="N1411">
        <v>0</v>
      </c>
      <c r="O1411">
        <f t="shared" si="37"/>
        <v>6</v>
      </c>
      <c r="Q1411" t="s">
        <v>55</v>
      </c>
      <c r="S1411" t="s">
        <v>67</v>
      </c>
      <c r="U1411" t="s">
        <v>72</v>
      </c>
      <c r="W1411" t="s">
        <v>171</v>
      </c>
      <c r="AD1411" t="s">
        <v>24</v>
      </c>
      <c r="AE1411" t="s">
        <v>1026</v>
      </c>
      <c r="AF1411" t="s">
        <v>53</v>
      </c>
      <c r="AG1411">
        <v>6.5</v>
      </c>
      <c r="AI1411" t="s">
        <v>42</v>
      </c>
      <c r="AJ1411">
        <v>6.5</v>
      </c>
    </row>
    <row r="1412" spans="1:36" x14ac:dyDescent="0.25">
      <c r="A1412" t="s">
        <v>830</v>
      </c>
      <c r="F1412" t="s">
        <v>830</v>
      </c>
      <c r="G1412">
        <v>42438</v>
      </c>
      <c r="I1412" t="s">
        <v>1023</v>
      </c>
      <c r="J1412" t="s">
        <v>206</v>
      </c>
      <c r="K1412" t="s">
        <v>591</v>
      </c>
      <c r="L1412" t="s">
        <v>42</v>
      </c>
      <c r="M1412">
        <v>0</v>
      </c>
      <c r="N1412">
        <v>0</v>
      </c>
      <c r="O1412">
        <f t="shared" si="37"/>
        <v>1</v>
      </c>
      <c r="Q1412" t="s">
        <v>55</v>
      </c>
      <c r="S1412" t="s">
        <v>67</v>
      </c>
      <c r="U1412" t="s">
        <v>72</v>
      </c>
      <c r="W1412" t="s">
        <v>591</v>
      </c>
      <c r="AD1412" t="s">
        <v>24</v>
      </c>
      <c r="AE1412" t="s">
        <v>1029</v>
      </c>
      <c r="AF1412" t="s">
        <v>271</v>
      </c>
      <c r="AI1412" t="s">
        <v>42</v>
      </c>
    </row>
    <row r="1413" spans="1:36" x14ac:dyDescent="0.25">
      <c r="A1413" t="s">
        <v>830</v>
      </c>
      <c r="F1413" t="s">
        <v>830</v>
      </c>
      <c r="G1413">
        <v>42438</v>
      </c>
      <c r="I1413" t="s">
        <v>1023</v>
      </c>
      <c r="J1413" t="s">
        <v>206</v>
      </c>
      <c r="K1413" t="s">
        <v>181</v>
      </c>
      <c r="L1413" t="s">
        <v>42</v>
      </c>
      <c r="M1413">
        <v>0</v>
      </c>
      <c r="N1413">
        <v>0</v>
      </c>
      <c r="O1413">
        <f t="shared" si="37"/>
        <v>4</v>
      </c>
      <c r="Q1413" t="s">
        <v>55</v>
      </c>
      <c r="S1413" t="s">
        <v>67</v>
      </c>
      <c r="U1413" t="s">
        <v>72</v>
      </c>
      <c r="W1413" t="s">
        <v>181</v>
      </c>
      <c r="AD1413" t="str">
        <f>INDEX(Rank,MATCH(K1413,FinalID,0),1)</f>
        <v>Family</v>
      </c>
      <c r="AE1413" t="s">
        <v>1026</v>
      </c>
      <c r="AF1413" t="s">
        <v>53</v>
      </c>
      <c r="AG1413">
        <v>1.8</v>
      </c>
      <c r="AI1413" t="s">
        <v>42</v>
      </c>
      <c r="AJ1413">
        <v>1.8</v>
      </c>
    </row>
    <row r="1414" spans="1:36" x14ac:dyDescent="0.25">
      <c r="A1414" t="s">
        <v>830</v>
      </c>
      <c r="F1414" t="s">
        <v>830</v>
      </c>
      <c r="G1414">
        <v>42438</v>
      </c>
      <c r="I1414" t="s">
        <v>1023</v>
      </c>
      <c r="J1414" t="s">
        <v>206</v>
      </c>
      <c r="K1414" t="s">
        <v>86</v>
      </c>
      <c r="L1414" t="s">
        <v>42</v>
      </c>
      <c r="M1414">
        <v>0</v>
      </c>
      <c r="N1414">
        <v>0</v>
      </c>
      <c r="O1414">
        <f t="shared" si="37"/>
        <v>50</v>
      </c>
      <c r="Q1414" t="s">
        <v>55</v>
      </c>
      <c r="S1414" t="s">
        <v>67</v>
      </c>
      <c r="U1414" t="s">
        <v>80</v>
      </c>
      <c r="W1414" t="s">
        <v>86</v>
      </c>
      <c r="AD1414" t="s">
        <v>24</v>
      </c>
      <c r="AG1414">
        <v>5.9</v>
      </c>
      <c r="AI1414" t="s">
        <v>42</v>
      </c>
      <c r="AJ1414">
        <v>5.9</v>
      </c>
    </row>
    <row r="1415" spans="1:36" x14ac:dyDescent="0.25">
      <c r="A1415" t="s">
        <v>830</v>
      </c>
      <c r="F1415" t="s">
        <v>830</v>
      </c>
      <c r="G1415">
        <v>42438</v>
      </c>
      <c r="I1415" t="s">
        <v>1023</v>
      </c>
      <c r="J1415" t="s">
        <v>206</v>
      </c>
      <c r="K1415" t="s">
        <v>279</v>
      </c>
      <c r="L1415" t="s">
        <v>42</v>
      </c>
      <c r="M1415">
        <v>0</v>
      </c>
      <c r="N1415">
        <v>0</v>
      </c>
      <c r="O1415">
        <f t="shared" si="37"/>
        <v>3</v>
      </c>
      <c r="Q1415" t="s">
        <v>55</v>
      </c>
      <c r="S1415" t="s">
        <v>67</v>
      </c>
      <c r="U1415" t="s">
        <v>80</v>
      </c>
      <c r="W1415" t="s">
        <v>279</v>
      </c>
      <c r="AD1415" t="str">
        <f>INDEX(Rank,MATCH(K1415,FinalID,0),1)</f>
        <v>Family</v>
      </c>
      <c r="AE1415" t="s">
        <v>1027</v>
      </c>
      <c r="AF1415" t="s">
        <v>53</v>
      </c>
      <c r="AG1415">
        <v>7.4</v>
      </c>
      <c r="AI1415" t="s">
        <v>42</v>
      </c>
      <c r="AJ1415">
        <v>7.4</v>
      </c>
    </row>
    <row r="1416" spans="1:36" x14ac:dyDescent="0.25">
      <c r="A1416" t="s">
        <v>830</v>
      </c>
      <c r="F1416" t="s">
        <v>830</v>
      </c>
      <c r="G1416">
        <v>42438</v>
      </c>
      <c r="I1416" t="s">
        <v>1023</v>
      </c>
      <c r="J1416" t="s">
        <v>206</v>
      </c>
      <c r="K1416" t="s">
        <v>199</v>
      </c>
      <c r="L1416" t="s">
        <v>42</v>
      </c>
      <c r="M1416">
        <v>0</v>
      </c>
      <c r="N1416">
        <v>0</v>
      </c>
      <c r="O1416">
        <f t="shared" si="37"/>
        <v>5</v>
      </c>
      <c r="Q1416" t="s">
        <v>55</v>
      </c>
      <c r="S1416" t="s">
        <v>67</v>
      </c>
      <c r="U1416" t="s">
        <v>80</v>
      </c>
      <c r="W1416" t="s">
        <v>199</v>
      </c>
      <c r="AD1416" t="s">
        <v>24</v>
      </c>
      <c r="AE1416" t="s">
        <v>1026</v>
      </c>
      <c r="AF1416" t="s">
        <v>53</v>
      </c>
      <c r="AG1416">
        <v>2.4</v>
      </c>
      <c r="AI1416" t="s">
        <v>42</v>
      </c>
      <c r="AJ1416">
        <v>2.4</v>
      </c>
    </row>
    <row r="1417" spans="1:36" x14ac:dyDescent="0.25">
      <c r="A1417" t="s">
        <v>830</v>
      </c>
      <c r="F1417" t="s">
        <v>830</v>
      </c>
      <c r="G1417">
        <v>42438</v>
      </c>
      <c r="I1417" t="s">
        <v>1023</v>
      </c>
      <c r="J1417" t="s">
        <v>206</v>
      </c>
      <c r="K1417" t="s">
        <v>203</v>
      </c>
      <c r="L1417" t="s">
        <v>42</v>
      </c>
      <c r="M1417">
        <v>0</v>
      </c>
      <c r="N1417">
        <v>0</v>
      </c>
      <c r="O1417">
        <f t="shared" si="37"/>
        <v>1</v>
      </c>
      <c r="Q1417" t="s">
        <v>55</v>
      </c>
      <c r="S1417" t="s">
        <v>67</v>
      </c>
      <c r="U1417" t="s">
        <v>80</v>
      </c>
      <c r="W1417" t="s">
        <v>203</v>
      </c>
      <c r="AD1417" t="str">
        <f>INDEX(Rank,MATCH(K1417,FinalID,0),1)</f>
        <v>Family</v>
      </c>
      <c r="AE1417" t="s">
        <v>1025</v>
      </c>
      <c r="AF1417" t="s">
        <v>53</v>
      </c>
      <c r="AG1417">
        <v>8</v>
      </c>
      <c r="AI1417" t="s">
        <v>42</v>
      </c>
      <c r="AJ1417">
        <v>8</v>
      </c>
    </row>
    <row r="1418" spans="1:36" x14ac:dyDescent="0.25">
      <c r="A1418" t="s">
        <v>833</v>
      </c>
      <c r="F1418" t="s">
        <v>833</v>
      </c>
      <c r="G1418">
        <v>42451</v>
      </c>
      <c r="I1418" t="s">
        <v>1023</v>
      </c>
      <c r="J1418" t="s">
        <v>40</v>
      </c>
      <c r="K1418" t="s">
        <v>50</v>
      </c>
      <c r="L1418" t="s">
        <v>42</v>
      </c>
      <c r="M1418">
        <v>0</v>
      </c>
      <c r="N1418">
        <v>0</v>
      </c>
      <c r="O1418">
        <f t="shared" si="37"/>
        <v>4</v>
      </c>
      <c r="Q1418" t="s">
        <v>44</v>
      </c>
      <c r="S1418" t="s">
        <v>45</v>
      </c>
      <c r="U1418" t="s">
        <v>51</v>
      </c>
      <c r="W1418" t="s">
        <v>52</v>
      </c>
      <c r="AD1418" t="str">
        <f>INDEX(Rank,MATCH(K1418,FinalID,0),1)</f>
        <v>Family</v>
      </c>
      <c r="AE1418" t="s">
        <v>1025</v>
      </c>
      <c r="AF1418" t="s">
        <v>53</v>
      </c>
      <c r="AG1418">
        <v>8.4</v>
      </c>
      <c r="AI1418" t="s">
        <v>42</v>
      </c>
      <c r="AJ1418">
        <v>8.4</v>
      </c>
    </row>
    <row r="1419" spans="1:36" x14ac:dyDescent="0.25">
      <c r="A1419" t="s">
        <v>833</v>
      </c>
      <c r="F1419" t="s">
        <v>833</v>
      </c>
      <c r="G1419">
        <v>42451</v>
      </c>
      <c r="I1419" t="s">
        <v>1023</v>
      </c>
      <c r="J1419" t="s">
        <v>40</v>
      </c>
      <c r="K1419" t="s">
        <v>396</v>
      </c>
      <c r="L1419" t="s">
        <v>42</v>
      </c>
      <c r="M1419">
        <v>0</v>
      </c>
      <c r="N1419">
        <v>0</v>
      </c>
      <c r="O1419">
        <f t="shared" si="37"/>
        <v>1</v>
      </c>
      <c r="Q1419" t="s">
        <v>208</v>
      </c>
      <c r="S1419" t="s">
        <v>394</v>
      </c>
      <c r="U1419" t="s">
        <v>395</v>
      </c>
      <c r="W1419" t="s">
        <v>396</v>
      </c>
      <c r="AD1419" t="s">
        <v>24</v>
      </c>
      <c r="AE1419" t="s">
        <v>1026</v>
      </c>
      <c r="AF1419" t="s">
        <v>49</v>
      </c>
      <c r="AG1419">
        <v>6</v>
      </c>
      <c r="AI1419" t="s">
        <v>42</v>
      </c>
      <c r="AJ1419">
        <v>6</v>
      </c>
    </row>
    <row r="1420" spans="1:36" x14ac:dyDescent="0.25">
      <c r="A1420" t="s">
        <v>833</v>
      </c>
      <c r="F1420" t="s">
        <v>833</v>
      </c>
      <c r="G1420">
        <v>42451</v>
      </c>
      <c r="I1420" t="s">
        <v>1023</v>
      </c>
      <c r="J1420" t="s">
        <v>40</v>
      </c>
      <c r="K1420" t="s">
        <v>290</v>
      </c>
      <c r="L1420" t="s">
        <v>42</v>
      </c>
      <c r="M1420">
        <v>0</v>
      </c>
      <c r="N1420">
        <v>0</v>
      </c>
      <c r="O1420">
        <f t="shared" si="37"/>
        <v>1</v>
      </c>
      <c r="Q1420" t="s">
        <v>55</v>
      </c>
      <c r="S1420" t="s">
        <v>67</v>
      </c>
      <c r="U1420" t="s">
        <v>57</v>
      </c>
      <c r="W1420" t="s">
        <v>290</v>
      </c>
      <c r="AD1420" t="s">
        <v>24</v>
      </c>
      <c r="AG1420">
        <v>0.4</v>
      </c>
      <c r="AI1420" t="s">
        <v>42</v>
      </c>
      <c r="AJ1420">
        <v>0.4</v>
      </c>
    </row>
    <row r="1421" spans="1:36" x14ac:dyDescent="0.25">
      <c r="A1421" t="s">
        <v>833</v>
      </c>
      <c r="F1421" t="s">
        <v>833</v>
      </c>
      <c r="G1421">
        <v>42451</v>
      </c>
      <c r="I1421" t="s">
        <v>1023</v>
      </c>
      <c r="J1421" t="s">
        <v>40</v>
      </c>
      <c r="K1421" t="s">
        <v>293</v>
      </c>
      <c r="L1421" t="s">
        <v>42</v>
      </c>
      <c r="M1421">
        <v>0</v>
      </c>
      <c r="N1421">
        <v>0</v>
      </c>
      <c r="O1421">
        <f t="shared" si="37"/>
        <v>41</v>
      </c>
      <c r="Q1421" t="s">
        <v>55</v>
      </c>
      <c r="S1421" t="s">
        <v>56</v>
      </c>
      <c r="U1421" t="s">
        <v>57</v>
      </c>
      <c r="W1421" t="s">
        <v>293</v>
      </c>
      <c r="AD1421" t="s">
        <v>24</v>
      </c>
      <c r="AE1421" t="s">
        <v>1029</v>
      </c>
      <c r="AF1421" t="s">
        <v>61</v>
      </c>
      <c r="AG1421">
        <v>6.7</v>
      </c>
      <c r="AI1421" t="s">
        <v>42</v>
      </c>
      <c r="AJ1421">
        <v>6.7</v>
      </c>
    </row>
    <row r="1422" spans="1:36" x14ac:dyDescent="0.25">
      <c r="A1422" t="s">
        <v>833</v>
      </c>
      <c r="F1422" t="s">
        <v>833</v>
      </c>
      <c r="G1422">
        <v>42451</v>
      </c>
      <c r="I1422" t="s">
        <v>1023</v>
      </c>
      <c r="J1422" t="s">
        <v>40</v>
      </c>
      <c r="K1422" t="s">
        <v>131</v>
      </c>
      <c r="L1422" t="s">
        <v>42</v>
      </c>
      <c r="M1422">
        <v>0</v>
      </c>
      <c r="N1422">
        <v>0</v>
      </c>
      <c r="O1422">
        <f t="shared" si="37"/>
        <v>10</v>
      </c>
      <c r="Q1422" t="s">
        <v>55</v>
      </c>
      <c r="S1422" t="s">
        <v>67</v>
      </c>
      <c r="U1422" t="s">
        <v>68</v>
      </c>
      <c r="W1422" t="s">
        <v>131</v>
      </c>
      <c r="AD1422" t="s">
        <v>24</v>
      </c>
      <c r="AE1422" t="s">
        <v>1025</v>
      </c>
      <c r="AF1422" t="s">
        <v>133</v>
      </c>
      <c r="AG1422">
        <v>2.6</v>
      </c>
      <c r="AI1422" t="s">
        <v>42</v>
      </c>
      <c r="AJ1422">
        <v>2.6</v>
      </c>
    </row>
    <row r="1423" spans="1:36" x14ac:dyDescent="0.25">
      <c r="A1423" t="s">
        <v>833</v>
      </c>
      <c r="F1423" t="s">
        <v>833</v>
      </c>
      <c r="G1423">
        <v>42451</v>
      </c>
      <c r="I1423" t="s">
        <v>1023</v>
      </c>
      <c r="J1423" t="s">
        <v>40</v>
      </c>
      <c r="K1423" t="s">
        <v>142</v>
      </c>
      <c r="L1423" t="s">
        <v>42</v>
      </c>
      <c r="M1423">
        <v>0</v>
      </c>
      <c r="N1423">
        <v>0</v>
      </c>
      <c r="O1423">
        <f t="shared" si="37"/>
        <v>2</v>
      </c>
      <c r="Q1423" t="s">
        <v>55</v>
      </c>
      <c r="S1423" t="s">
        <v>67</v>
      </c>
      <c r="U1423" t="s">
        <v>68</v>
      </c>
      <c r="W1423" t="s">
        <v>142</v>
      </c>
      <c r="AD1423" t="s">
        <v>24</v>
      </c>
      <c r="AE1423" t="s">
        <v>1028</v>
      </c>
      <c r="AF1423" t="s">
        <v>53</v>
      </c>
      <c r="AG1423">
        <v>1.7</v>
      </c>
      <c r="AI1423" t="s">
        <v>42</v>
      </c>
      <c r="AJ1423">
        <v>1.7</v>
      </c>
    </row>
    <row r="1424" spans="1:36" x14ac:dyDescent="0.25">
      <c r="A1424" t="s">
        <v>833</v>
      </c>
      <c r="F1424" t="s">
        <v>833</v>
      </c>
      <c r="G1424">
        <v>42451</v>
      </c>
      <c r="I1424" t="s">
        <v>1023</v>
      </c>
      <c r="J1424" t="s">
        <v>40</v>
      </c>
      <c r="K1424" t="s">
        <v>325</v>
      </c>
      <c r="L1424" t="s">
        <v>42</v>
      </c>
      <c r="M1424">
        <v>0</v>
      </c>
      <c r="N1424">
        <v>0</v>
      </c>
      <c r="O1424">
        <f t="shared" si="37"/>
        <v>2</v>
      </c>
      <c r="Q1424" t="s">
        <v>55</v>
      </c>
      <c r="S1424" t="s">
        <v>67</v>
      </c>
      <c r="U1424" t="s">
        <v>324</v>
      </c>
      <c r="W1424" t="s">
        <v>325</v>
      </c>
      <c r="AD1424" t="s">
        <v>24</v>
      </c>
      <c r="AE1424" t="s">
        <v>1027</v>
      </c>
      <c r="AF1424" t="s">
        <v>213</v>
      </c>
      <c r="AG1424">
        <v>8.3000000000000007</v>
      </c>
      <c r="AI1424" t="s">
        <v>42</v>
      </c>
      <c r="AJ1424">
        <v>8.3000000000000007</v>
      </c>
    </row>
    <row r="1425" spans="1:36" x14ac:dyDescent="0.25">
      <c r="A1425" t="s">
        <v>833</v>
      </c>
      <c r="F1425" t="s">
        <v>833</v>
      </c>
      <c r="G1425">
        <v>42451</v>
      </c>
      <c r="I1425" t="s">
        <v>1023</v>
      </c>
      <c r="J1425" t="s">
        <v>40</v>
      </c>
      <c r="K1425" t="s">
        <v>159</v>
      </c>
      <c r="L1425" t="s">
        <v>42</v>
      </c>
      <c r="M1425">
        <v>0</v>
      </c>
      <c r="N1425">
        <v>0</v>
      </c>
      <c r="O1425">
        <f t="shared" si="37"/>
        <v>2</v>
      </c>
      <c r="Q1425" t="s">
        <v>55</v>
      </c>
      <c r="S1425" t="s">
        <v>67</v>
      </c>
      <c r="U1425" t="s">
        <v>152</v>
      </c>
      <c r="W1425" t="s">
        <v>159</v>
      </c>
      <c r="AD1425" t="str">
        <f>INDEX(Rank,MATCH(K1425,FinalID,0),1)</f>
        <v>Family</v>
      </c>
      <c r="AE1425" t="s">
        <v>1029</v>
      </c>
      <c r="AF1425" t="s">
        <v>161</v>
      </c>
      <c r="AG1425">
        <v>3</v>
      </c>
      <c r="AI1425" t="s">
        <v>42</v>
      </c>
      <c r="AJ1425">
        <v>3</v>
      </c>
    </row>
    <row r="1426" spans="1:36" x14ac:dyDescent="0.25">
      <c r="A1426" t="s">
        <v>833</v>
      </c>
      <c r="F1426" t="s">
        <v>833</v>
      </c>
      <c r="G1426">
        <v>42451</v>
      </c>
      <c r="I1426" t="s">
        <v>1023</v>
      </c>
      <c r="J1426" t="s">
        <v>40</v>
      </c>
      <c r="K1426" t="s">
        <v>171</v>
      </c>
      <c r="L1426" t="s">
        <v>42</v>
      </c>
      <c r="M1426">
        <v>0</v>
      </c>
      <c r="N1426">
        <v>0</v>
      </c>
      <c r="O1426">
        <f t="shared" si="37"/>
        <v>10</v>
      </c>
      <c r="Q1426" t="s">
        <v>55</v>
      </c>
      <c r="S1426" t="s">
        <v>67</v>
      </c>
      <c r="U1426" t="s">
        <v>72</v>
      </c>
      <c r="W1426" t="s">
        <v>171</v>
      </c>
      <c r="AD1426" t="s">
        <v>24</v>
      </c>
      <c r="AE1426" t="s">
        <v>1026</v>
      </c>
      <c r="AF1426" t="s">
        <v>53</v>
      </c>
      <c r="AG1426">
        <v>6.5</v>
      </c>
      <c r="AI1426" t="s">
        <v>42</v>
      </c>
      <c r="AJ1426">
        <v>6.5</v>
      </c>
    </row>
    <row r="1427" spans="1:36" x14ac:dyDescent="0.25">
      <c r="A1427" t="s">
        <v>833</v>
      </c>
      <c r="F1427" t="s">
        <v>833</v>
      </c>
      <c r="G1427">
        <v>42451</v>
      </c>
      <c r="I1427" t="s">
        <v>1023</v>
      </c>
      <c r="J1427" t="s">
        <v>40</v>
      </c>
      <c r="K1427" t="s">
        <v>269</v>
      </c>
      <c r="L1427" t="s">
        <v>42</v>
      </c>
      <c r="M1427">
        <v>0</v>
      </c>
      <c r="N1427">
        <v>0</v>
      </c>
      <c r="O1427">
        <f t="shared" si="37"/>
        <v>1</v>
      </c>
      <c r="Q1427" t="s">
        <v>55</v>
      </c>
      <c r="S1427" t="s">
        <v>67</v>
      </c>
      <c r="U1427" t="s">
        <v>72</v>
      </c>
      <c r="W1427" t="s">
        <v>270</v>
      </c>
      <c r="AD1427" t="str">
        <f>INDEX(Rank,MATCH(K1427,FinalID,0),1)</f>
        <v>Family</v>
      </c>
      <c r="AE1427" t="s">
        <v>1029</v>
      </c>
      <c r="AF1427" t="s">
        <v>271</v>
      </c>
      <c r="AG1427">
        <v>3.4</v>
      </c>
      <c r="AI1427" t="s">
        <v>42</v>
      </c>
      <c r="AJ1427">
        <v>3.4</v>
      </c>
    </row>
    <row r="1428" spans="1:36" x14ac:dyDescent="0.25">
      <c r="A1428" t="s">
        <v>833</v>
      </c>
      <c r="F1428" t="s">
        <v>833</v>
      </c>
      <c r="G1428">
        <v>42451</v>
      </c>
      <c r="I1428" t="s">
        <v>1023</v>
      </c>
      <c r="J1428" t="s">
        <v>40</v>
      </c>
      <c r="K1428" t="s">
        <v>181</v>
      </c>
      <c r="L1428" t="s">
        <v>42</v>
      </c>
      <c r="M1428">
        <v>0</v>
      </c>
      <c r="N1428">
        <v>0</v>
      </c>
      <c r="O1428">
        <f t="shared" si="37"/>
        <v>1</v>
      </c>
      <c r="Q1428" t="s">
        <v>55</v>
      </c>
      <c r="S1428" t="s">
        <v>67</v>
      </c>
      <c r="U1428" t="s">
        <v>72</v>
      </c>
      <c r="W1428" t="s">
        <v>181</v>
      </c>
      <c r="AD1428" t="str">
        <f>INDEX(Rank,MATCH(K1428,FinalID,0),1)</f>
        <v>Family</v>
      </c>
      <c r="AE1428" t="s">
        <v>1026</v>
      </c>
      <c r="AF1428" t="s">
        <v>53</v>
      </c>
      <c r="AG1428">
        <v>1.8</v>
      </c>
      <c r="AI1428" t="s">
        <v>42</v>
      </c>
      <c r="AJ1428">
        <v>1.8</v>
      </c>
    </row>
    <row r="1429" spans="1:36" x14ac:dyDescent="0.25">
      <c r="A1429" t="s">
        <v>833</v>
      </c>
      <c r="F1429" t="s">
        <v>833</v>
      </c>
      <c r="G1429">
        <v>42451</v>
      </c>
      <c r="I1429" t="s">
        <v>1023</v>
      </c>
      <c r="J1429" t="s">
        <v>40</v>
      </c>
      <c r="K1429" t="s">
        <v>451</v>
      </c>
      <c r="L1429" t="s">
        <v>42</v>
      </c>
      <c r="M1429">
        <v>0</v>
      </c>
      <c r="N1429">
        <v>0</v>
      </c>
      <c r="O1429">
        <f t="shared" si="37"/>
        <v>3</v>
      </c>
      <c r="Q1429" t="s">
        <v>55</v>
      </c>
      <c r="S1429" t="s">
        <v>67</v>
      </c>
      <c r="U1429" t="s">
        <v>72</v>
      </c>
      <c r="W1429" t="s">
        <v>451</v>
      </c>
      <c r="AD1429" t="s">
        <v>24</v>
      </c>
      <c r="AE1429" t="s">
        <v>1026</v>
      </c>
      <c r="AF1429" t="s">
        <v>53</v>
      </c>
      <c r="AG1429">
        <v>1.1000000000000001</v>
      </c>
      <c r="AI1429" t="s">
        <v>42</v>
      </c>
      <c r="AJ1429">
        <v>1.1000000000000001</v>
      </c>
    </row>
    <row r="1430" spans="1:36" x14ac:dyDescent="0.25">
      <c r="A1430" t="s">
        <v>833</v>
      </c>
      <c r="F1430" t="s">
        <v>833</v>
      </c>
      <c r="G1430">
        <v>42451</v>
      </c>
      <c r="I1430" t="s">
        <v>1023</v>
      </c>
      <c r="J1430" t="s">
        <v>40</v>
      </c>
      <c r="K1430" t="s">
        <v>221</v>
      </c>
      <c r="L1430" t="s">
        <v>42</v>
      </c>
      <c r="M1430">
        <v>0</v>
      </c>
      <c r="N1430">
        <v>0</v>
      </c>
      <c r="O1430">
        <f t="shared" si="37"/>
        <v>2</v>
      </c>
      <c r="Q1430" t="s">
        <v>55</v>
      </c>
      <c r="S1430" t="s">
        <v>67</v>
      </c>
      <c r="U1430" t="s">
        <v>220</v>
      </c>
      <c r="W1430" t="s">
        <v>221</v>
      </c>
      <c r="AD1430" t="str">
        <f>INDEX(Rank,MATCH(K1430,FinalID,0),1)</f>
        <v>Family</v>
      </c>
      <c r="AE1430" t="s">
        <v>1028</v>
      </c>
      <c r="AF1430" t="s">
        <v>53</v>
      </c>
      <c r="AG1430">
        <v>7.1</v>
      </c>
      <c r="AI1430" t="s">
        <v>42</v>
      </c>
      <c r="AJ1430">
        <v>7.1</v>
      </c>
    </row>
    <row r="1431" spans="1:36" x14ac:dyDescent="0.25">
      <c r="A1431" t="s">
        <v>833</v>
      </c>
      <c r="F1431" t="s">
        <v>833</v>
      </c>
      <c r="G1431">
        <v>42451</v>
      </c>
      <c r="I1431" t="s">
        <v>1023</v>
      </c>
      <c r="J1431" t="s">
        <v>40</v>
      </c>
      <c r="K1431" t="s">
        <v>387</v>
      </c>
      <c r="L1431" t="s">
        <v>42</v>
      </c>
      <c r="M1431">
        <v>0</v>
      </c>
      <c r="N1431">
        <v>0</v>
      </c>
      <c r="O1431">
        <f t="shared" si="37"/>
        <v>1</v>
      </c>
      <c r="Q1431" t="s">
        <v>55</v>
      </c>
      <c r="S1431" t="s">
        <v>67</v>
      </c>
      <c r="U1431" t="s">
        <v>220</v>
      </c>
      <c r="W1431" t="s">
        <v>387</v>
      </c>
      <c r="AD1431" t="s">
        <v>24</v>
      </c>
      <c r="AE1431" t="s">
        <v>1028</v>
      </c>
      <c r="AF1431" t="s">
        <v>53</v>
      </c>
      <c r="AG1431">
        <v>4.4000000000000004</v>
      </c>
      <c r="AI1431" t="s">
        <v>42</v>
      </c>
      <c r="AJ1431">
        <v>4.4000000000000004</v>
      </c>
    </row>
    <row r="1432" spans="1:36" x14ac:dyDescent="0.25">
      <c r="A1432" t="s">
        <v>833</v>
      </c>
      <c r="F1432" t="s">
        <v>833</v>
      </c>
      <c r="G1432">
        <v>42451</v>
      </c>
      <c r="I1432" t="s">
        <v>1023</v>
      </c>
      <c r="J1432" t="s">
        <v>40</v>
      </c>
      <c r="K1432" t="s">
        <v>284</v>
      </c>
      <c r="L1432" t="s">
        <v>42</v>
      </c>
      <c r="M1432">
        <v>0</v>
      </c>
      <c r="N1432">
        <v>0</v>
      </c>
      <c r="O1432">
        <f t="shared" si="37"/>
        <v>1</v>
      </c>
      <c r="Q1432" t="s">
        <v>55</v>
      </c>
      <c r="S1432" t="s">
        <v>67</v>
      </c>
      <c r="U1432" t="s">
        <v>220</v>
      </c>
      <c r="W1432" t="s">
        <v>284</v>
      </c>
      <c r="AD1432" t="s">
        <v>24</v>
      </c>
      <c r="AE1432" t="s">
        <v>1029</v>
      </c>
      <c r="AF1432" t="s">
        <v>53</v>
      </c>
      <c r="AG1432">
        <v>3.1</v>
      </c>
      <c r="AI1432" t="s">
        <v>42</v>
      </c>
      <c r="AJ1432">
        <v>3.1</v>
      </c>
    </row>
    <row r="1433" spans="1:36" x14ac:dyDescent="0.25">
      <c r="A1433" t="s">
        <v>833</v>
      </c>
      <c r="F1433" t="s">
        <v>833</v>
      </c>
      <c r="G1433">
        <v>42451</v>
      </c>
      <c r="I1433" t="s">
        <v>1023</v>
      </c>
      <c r="J1433" t="s">
        <v>40</v>
      </c>
      <c r="K1433" t="s">
        <v>86</v>
      </c>
      <c r="L1433" t="s">
        <v>42</v>
      </c>
      <c r="M1433">
        <v>0</v>
      </c>
      <c r="N1433">
        <v>0</v>
      </c>
      <c r="O1433">
        <f t="shared" si="37"/>
        <v>36</v>
      </c>
      <c r="Q1433" t="s">
        <v>55</v>
      </c>
      <c r="S1433" t="s">
        <v>67</v>
      </c>
      <c r="U1433" t="s">
        <v>80</v>
      </c>
      <c r="W1433" t="s">
        <v>86</v>
      </c>
      <c r="AD1433" t="s">
        <v>24</v>
      </c>
      <c r="AG1433">
        <v>5.9</v>
      </c>
      <c r="AI1433" t="s">
        <v>42</v>
      </c>
      <c r="AJ1433">
        <v>5.9</v>
      </c>
    </row>
    <row r="1434" spans="1:36" x14ac:dyDescent="0.25">
      <c r="A1434" t="s">
        <v>833</v>
      </c>
      <c r="F1434" t="s">
        <v>833</v>
      </c>
      <c r="G1434">
        <v>42451</v>
      </c>
      <c r="I1434" t="s">
        <v>1023</v>
      </c>
      <c r="J1434" t="s">
        <v>40</v>
      </c>
      <c r="K1434" t="s">
        <v>199</v>
      </c>
      <c r="L1434" t="s">
        <v>42</v>
      </c>
      <c r="M1434">
        <v>0</v>
      </c>
      <c r="N1434">
        <v>0</v>
      </c>
      <c r="O1434">
        <f t="shared" si="37"/>
        <v>3</v>
      </c>
      <c r="Q1434" t="s">
        <v>55</v>
      </c>
      <c r="S1434" t="s">
        <v>67</v>
      </c>
      <c r="U1434" t="s">
        <v>80</v>
      </c>
      <c r="W1434" t="s">
        <v>199</v>
      </c>
      <c r="AD1434" t="s">
        <v>24</v>
      </c>
      <c r="AE1434" t="s">
        <v>1026</v>
      </c>
      <c r="AF1434" t="s">
        <v>53</v>
      </c>
      <c r="AG1434">
        <v>2.4</v>
      </c>
      <c r="AI1434" t="s">
        <v>42</v>
      </c>
      <c r="AJ1434">
        <v>2.4</v>
      </c>
    </row>
    <row r="1435" spans="1:36" x14ac:dyDescent="0.25">
      <c r="A1435" t="s">
        <v>834</v>
      </c>
      <c r="F1435" t="s">
        <v>834</v>
      </c>
      <c r="G1435">
        <v>42451</v>
      </c>
      <c r="I1435" t="s">
        <v>1023</v>
      </c>
      <c r="J1435" t="s">
        <v>40</v>
      </c>
      <c r="K1435" t="s">
        <v>131</v>
      </c>
      <c r="L1435" t="s">
        <v>42</v>
      </c>
      <c r="M1435">
        <v>0</v>
      </c>
      <c r="N1435">
        <v>0</v>
      </c>
      <c r="O1435">
        <f t="shared" si="37"/>
        <v>4</v>
      </c>
      <c r="Q1435" t="s">
        <v>55</v>
      </c>
      <c r="S1435" t="s">
        <v>67</v>
      </c>
      <c r="U1435" t="s">
        <v>68</v>
      </c>
      <c r="W1435" t="s">
        <v>131</v>
      </c>
      <c r="AD1435" t="s">
        <v>24</v>
      </c>
      <c r="AE1435" t="s">
        <v>1025</v>
      </c>
      <c r="AF1435" t="s">
        <v>133</v>
      </c>
      <c r="AG1435">
        <v>2.6</v>
      </c>
      <c r="AI1435" t="s">
        <v>42</v>
      </c>
      <c r="AJ1435">
        <v>2.6</v>
      </c>
    </row>
    <row r="1436" spans="1:36" x14ac:dyDescent="0.25">
      <c r="A1436" t="s">
        <v>834</v>
      </c>
      <c r="F1436" t="s">
        <v>834</v>
      </c>
      <c r="G1436">
        <v>42451</v>
      </c>
      <c r="I1436" t="s">
        <v>1023</v>
      </c>
      <c r="J1436" t="s">
        <v>40</v>
      </c>
      <c r="K1436" t="s">
        <v>138</v>
      </c>
      <c r="L1436" t="s">
        <v>42</v>
      </c>
      <c r="M1436">
        <v>0</v>
      </c>
      <c r="N1436">
        <v>0</v>
      </c>
      <c r="O1436">
        <f t="shared" si="37"/>
        <v>1</v>
      </c>
      <c r="Q1436" t="s">
        <v>55</v>
      </c>
      <c r="S1436" t="s">
        <v>67</v>
      </c>
      <c r="U1436" t="s">
        <v>68</v>
      </c>
      <c r="W1436" t="s">
        <v>138</v>
      </c>
      <c r="AD1436" t="s">
        <v>24</v>
      </c>
      <c r="AE1436" t="s">
        <v>1025</v>
      </c>
      <c r="AF1436" t="s">
        <v>140</v>
      </c>
      <c r="AG1436">
        <v>2.2999999999999998</v>
      </c>
      <c r="AI1436" t="s">
        <v>42</v>
      </c>
      <c r="AJ1436">
        <v>2.2999999999999998</v>
      </c>
    </row>
    <row r="1437" spans="1:36" x14ac:dyDescent="0.25">
      <c r="A1437" t="s">
        <v>834</v>
      </c>
      <c r="F1437" t="s">
        <v>834</v>
      </c>
      <c r="G1437">
        <v>42451</v>
      </c>
      <c r="I1437" t="s">
        <v>1023</v>
      </c>
      <c r="J1437" t="s">
        <v>40</v>
      </c>
      <c r="K1437" t="s">
        <v>142</v>
      </c>
      <c r="L1437" t="s">
        <v>42</v>
      </c>
      <c r="M1437">
        <v>0</v>
      </c>
      <c r="N1437">
        <v>0</v>
      </c>
      <c r="O1437">
        <f t="shared" si="37"/>
        <v>2</v>
      </c>
      <c r="Q1437" t="s">
        <v>55</v>
      </c>
      <c r="S1437" t="s">
        <v>67</v>
      </c>
      <c r="U1437" t="s">
        <v>68</v>
      </c>
      <c r="W1437" t="s">
        <v>142</v>
      </c>
      <c r="AD1437" t="s">
        <v>24</v>
      </c>
      <c r="AE1437" t="s">
        <v>1028</v>
      </c>
      <c r="AF1437" t="s">
        <v>53</v>
      </c>
      <c r="AG1437">
        <v>1.7</v>
      </c>
      <c r="AI1437" t="s">
        <v>42</v>
      </c>
      <c r="AJ1437">
        <v>1.7</v>
      </c>
    </row>
    <row r="1438" spans="1:36" x14ac:dyDescent="0.25">
      <c r="A1438" t="s">
        <v>834</v>
      </c>
      <c r="F1438" t="s">
        <v>834</v>
      </c>
      <c r="G1438">
        <v>42451</v>
      </c>
      <c r="I1438" t="s">
        <v>1023</v>
      </c>
      <c r="J1438" t="s">
        <v>40</v>
      </c>
      <c r="K1438" t="s">
        <v>159</v>
      </c>
      <c r="L1438" t="s">
        <v>42</v>
      </c>
      <c r="M1438">
        <v>0</v>
      </c>
      <c r="N1438">
        <v>0</v>
      </c>
      <c r="O1438">
        <f t="shared" si="37"/>
        <v>2</v>
      </c>
      <c r="Q1438" t="s">
        <v>55</v>
      </c>
      <c r="S1438" t="s">
        <v>67</v>
      </c>
      <c r="U1438" t="s">
        <v>152</v>
      </c>
      <c r="W1438" t="s">
        <v>159</v>
      </c>
      <c r="AD1438" t="s">
        <v>24</v>
      </c>
      <c r="AE1438" t="s">
        <v>1029</v>
      </c>
      <c r="AF1438" t="s">
        <v>161</v>
      </c>
      <c r="AG1438">
        <v>3</v>
      </c>
      <c r="AI1438" t="s">
        <v>42</v>
      </c>
      <c r="AJ1438">
        <v>3</v>
      </c>
    </row>
    <row r="1439" spans="1:36" x14ac:dyDescent="0.25">
      <c r="A1439" t="s">
        <v>834</v>
      </c>
      <c r="F1439" t="s">
        <v>834</v>
      </c>
      <c r="G1439">
        <v>42451</v>
      </c>
      <c r="I1439" t="s">
        <v>1023</v>
      </c>
      <c r="J1439" t="s">
        <v>40</v>
      </c>
      <c r="K1439" t="s">
        <v>163</v>
      </c>
      <c r="L1439" t="s">
        <v>42</v>
      </c>
      <c r="M1439">
        <v>0</v>
      </c>
      <c r="N1439">
        <v>0</v>
      </c>
      <c r="O1439">
        <f t="shared" si="37"/>
        <v>1</v>
      </c>
      <c r="Q1439" t="s">
        <v>55</v>
      </c>
      <c r="S1439" t="s">
        <v>67</v>
      </c>
      <c r="U1439" t="s">
        <v>152</v>
      </c>
      <c r="W1439" t="s">
        <v>163</v>
      </c>
      <c r="AD1439" t="str">
        <f>INDEX(Rank,MATCH(K1439,FinalID,0),1)</f>
        <v>Family</v>
      </c>
      <c r="AE1439" t="s">
        <v>1027</v>
      </c>
      <c r="AF1439" t="s">
        <v>53</v>
      </c>
      <c r="AG1439">
        <v>2.5</v>
      </c>
      <c r="AI1439" t="s">
        <v>42</v>
      </c>
      <c r="AJ1439">
        <v>2.5</v>
      </c>
    </row>
    <row r="1440" spans="1:36" x14ac:dyDescent="0.25">
      <c r="A1440" t="s">
        <v>834</v>
      </c>
      <c r="F1440" t="s">
        <v>834</v>
      </c>
      <c r="G1440">
        <v>42451</v>
      </c>
      <c r="I1440" t="s">
        <v>1023</v>
      </c>
      <c r="J1440" t="s">
        <v>40</v>
      </c>
      <c r="K1440" t="s">
        <v>171</v>
      </c>
      <c r="L1440" t="s">
        <v>42</v>
      </c>
      <c r="M1440">
        <v>0</v>
      </c>
      <c r="N1440">
        <v>0</v>
      </c>
      <c r="O1440">
        <f t="shared" si="37"/>
        <v>8</v>
      </c>
      <c r="Q1440" t="s">
        <v>55</v>
      </c>
      <c r="S1440" t="s">
        <v>67</v>
      </c>
      <c r="U1440" t="s">
        <v>72</v>
      </c>
      <c r="W1440" t="s">
        <v>171</v>
      </c>
      <c r="AD1440" t="str">
        <f>INDEX(Rank,MATCH(K1440,FinalID,0),1)</f>
        <v>Family</v>
      </c>
      <c r="AE1440" t="s">
        <v>1026</v>
      </c>
      <c r="AF1440" t="s">
        <v>53</v>
      </c>
      <c r="AG1440">
        <v>6.5</v>
      </c>
      <c r="AI1440" t="s">
        <v>42</v>
      </c>
      <c r="AJ1440">
        <v>6.5</v>
      </c>
    </row>
    <row r="1441" spans="1:36" x14ac:dyDescent="0.25">
      <c r="A1441" t="s">
        <v>834</v>
      </c>
      <c r="F1441" t="s">
        <v>834</v>
      </c>
      <c r="G1441">
        <v>42451</v>
      </c>
      <c r="I1441" t="s">
        <v>1023</v>
      </c>
      <c r="J1441" t="s">
        <v>40</v>
      </c>
      <c r="K1441" t="s">
        <v>591</v>
      </c>
      <c r="L1441" t="s">
        <v>42</v>
      </c>
      <c r="M1441">
        <v>0</v>
      </c>
      <c r="N1441">
        <v>0</v>
      </c>
      <c r="O1441">
        <f t="shared" si="37"/>
        <v>2</v>
      </c>
      <c r="Q1441" t="s">
        <v>55</v>
      </c>
      <c r="S1441" t="s">
        <v>67</v>
      </c>
      <c r="U1441" t="s">
        <v>72</v>
      </c>
      <c r="W1441" t="s">
        <v>591</v>
      </c>
      <c r="AD1441" t="s">
        <v>24</v>
      </c>
      <c r="AE1441" t="s">
        <v>1029</v>
      </c>
      <c r="AF1441" t="s">
        <v>271</v>
      </c>
      <c r="AI1441" t="s">
        <v>42</v>
      </c>
    </row>
    <row r="1442" spans="1:36" x14ac:dyDescent="0.25">
      <c r="A1442" t="s">
        <v>834</v>
      </c>
      <c r="F1442" t="s">
        <v>834</v>
      </c>
      <c r="G1442">
        <v>42451</v>
      </c>
      <c r="I1442" t="s">
        <v>1023</v>
      </c>
      <c r="J1442" t="s">
        <v>40</v>
      </c>
      <c r="K1442" t="s">
        <v>221</v>
      </c>
      <c r="L1442" t="s">
        <v>42</v>
      </c>
      <c r="M1442">
        <v>0</v>
      </c>
      <c r="N1442">
        <v>0</v>
      </c>
      <c r="O1442">
        <f t="shared" si="37"/>
        <v>3</v>
      </c>
      <c r="Q1442" t="s">
        <v>55</v>
      </c>
      <c r="S1442" t="s">
        <v>67</v>
      </c>
      <c r="U1442" t="s">
        <v>220</v>
      </c>
      <c r="W1442" t="s">
        <v>221</v>
      </c>
      <c r="AD1442" t="str">
        <f>INDEX(Rank,MATCH(K1442,FinalID,0),1)</f>
        <v>Family</v>
      </c>
      <c r="AE1442" t="s">
        <v>1028</v>
      </c>
      <c r="AF1442" t="s">
        <v>53</v>
      </c>
      <c r="AG1442">
        <v>7.1</v>
      </c>
      <c r="AI1442" t="s">
        <v>42</v>
      </c>
      <c r="AJ1442">
        <v>7.1</v>
      </c>
    </row>
    <row r="1443" spans="1:36" x14ac:dyDescent="0.25">
      <c r="A1443" t="s">
        <v>834</v>
      </c>
      <c r="F1443" t="s">
        <v>834</v>
      </c>
      <c r="G1443">
        <v>42451</v>
      </c>
      <c r="I1443" t="s">
        <v>1023</v>
      </c>
      <c r="J1443" t="s">
        <v>40</v>
      </c>
      <c r="K1443" t="s">
        <v>86</v>
      </c>
      <c r="L1443" t="s">
        <v>42</v>
      </c>
      <c r="M1443">
        <v>0</v>
      </c>
      <c r="N1443">
        <v>0</v>
      </c>
      <c r="O1443">
        <f t="shared" si="37"/>
        <v>61</v>
      </c>
      <c r="Q1443" t="s">
        <v>55</v>
      </c>
      <c r="S1443" t="s">
        <v>67</v>
      </c>
      <c r="U1443" t="s">
        <v>80</v>
      </c>
      <c r="W1443" t="s">
        <v>86</v>
      </c>
      <c r="AD1443" t="s">
        <v>24</v>
      </c>
      <c r="AG1443">
        <v>5.9</v>
      </c>
      <c r="AI1443" t="s">
        <v>42</v>
      </c>
      <c r="AJ1443">
        <v>5.9</v>
      </c>
    </row>
    <row r="1444" spans="1:36" x14ac:dyDescent="0.25">
      <c r="A1444" t="s">
        <v>834</v>
      </c>
      <c r="F1444" t="s">
        <v>834</v>
      </c>
      <c r="G1444">
        <v>42451</v>
      </c>
      <c r="I1444" t="s">
        <v>1023</v>
      </c>
      <c r="J1444" t="s">
        <v>40</v>
      </c>
      <c r="K1444" t="s">
        <v>293</v>
      </c>
      <c r="L1444" t="s">
        <v>42</v>
      </c>
      <c r="M1444">
        <v>0</v>
      </c>
      <c r="N1444">
        <v>0</v>
      </c>
      <c r="O1444">
        <f t="shared" si="37"/>
        <v>24</v>
      </c>
      <c r="Q1444" t="s">
        <v>55</v>
      </c>
      <c r="S1444" t="s">
        <v>56</v>
      </c>
      <c r="U1444" t="s">
        <v>57</v>
      </c>
      <c r="W1444" t="s">
        <v>293</v>
      </c>
      <c r="AD1444" t="s">
        <v>24</v>
      </c>
      <c r="AE1444" t="s">
        <v>1029</v>
      </c>
      <c r="AF1444" t="s">
        <v>61</v>
      </c>
      <c r="AG1444">
        <v>6.7</v>
      </c>
      <c r="AI1444" t="s">
        <v>42</v>
      </c>
      <c r="AJ1444">
        <v>6.7</v>
      </c>
    </row>
    <row r="1445" spans="1:36" x14ac:dyDescent="0.25">
      <c r="A1445" t="s">
        <v>835</v>
      </c>
      <c r="F1445" t="s">
        <v>835</v>
      </c>
      <c r="G1445">
        <v>42451</v>
      </c>
      <c r="I1445" t="s">
        <v>1023</v>
      </c>
      <c r="J1445" t="s">
        <v>206</v>
      </c>
      <c r="K1445" t="s">
        <v>290</v>
      </c>
      <c r="L1445" t="s">
        <v>42</v>
      </c>
      <c r="M1445">
        <v>0</v>
      </c>
      <c r="N1445">
        <v>0</v>
      </c>
      <c r="O1445">
        <f t="shared" si="37"/>
        <v>1</v>
      </c>
      <c r="Q1445" t="s">
        <v>55</v>
      </c>
      <c r="S1445" t="s">
        <v>67</v>
      </c>
      <c r="U1445" t="s">
        <v>57</v>
      </c>
      <c r="W1445" t="s">
        <v>290</v>
      </c>
      <c r="AD1445" t="s">
        <v>24</v>
      </c>
      <c r="AG1445">
        <v>0.4</v>
      </c>
      <c r="AI1445" t="s">
        <v>42</v>
      </c>
      <c r="AJ1445">
        <v>0.4</v>
      </c>
    </row>
    <row r="1446" spans="1:36" x14ac:dyDescent="0.25">
      <c r="A1446" t="s">
        <v>835</v>
      </c>
      <c r="F1446" t="s">
        <v>835</v>
      </c>
      <c r="G1446">
        <v>42451</v>
      </c>
      <c r="I1446" t="s">
        <v>1023</v>
      </c>
      <c r="J1446" t="s">
        <v>206</v>
      </c>
      <c r="K1446" t="s">
        <v>293</v>
      </c>
      <c r="L1446" t="s">
        <v>42</v>
      </c>
      <c r="M1446">
        <v>0</v>
      </c>
      <c r="N1446">
        <v>0</v>
      </c>
      <c r="O1446">
        <f t="shared" si="37"/>
        <v>25</v>
      </c>
      <c r="Q1446" t="s">
        <v>55</v>
      </c>
      <c r="S1446" t="s">
        <v>56</v>
      </c>
      <c r="U1446" t="s">
        <v>57</v>
      </c>
      <c r="W1446" t="s">
        <v>293</v>
      </c>
      <c r="AD1446" t="s">
        <v>24</v>
      </c>
      <c r="AE1446" t="s">
        <v>1029</v>
      </c>
      <c r="AF1446" t="s">
        <v>61</v>
      </c>
      <c r="AG1446">
        <v>6.7</v>
      </c>
      <c r="AI1446" t="s">
        <v>42</v>
      </c>
      <c r="AJ1446">
        <v>6.7</v>
      </c>
    </row>
    <row r="1447" spans="1:36" x14ac:dyDescent="0.25">
      <c r="A1447" t="s">
        <v>835</v>
      </c>
      <c r="F1447" t="s">
        <v>835</v>
      </c>
      <c r="G1447">
        <v>42451</v>
      </c>
      <c r="I1447" t="s">
        <v>1023</v>
      </c>
      <c r="J1447" t="s">
        <v>206</v>
      </c>
      <c r="K1447" t="s">
        <v>138</v>
      </c>
      <c r="L1447" t="s">
        <v>42</v>
      </c>
      <c r="M1447">
        <v>0</v>
      </c>
      <c r="N1447">
        <v>0</v>
      </c>
      <c r="O1447">
        <f t="shared" si="37"/>
        <v>1</v>
      </c>
      <c r="Q1447" t="s">
        <v>55</v>
      </c>
      <c r="S1447" t="s">
        <v>67</v>
      </c>
      <c r="U1447" t="s">
        <v>68</v>
      </c>
      <c r="W1447" t="s">
        <v>138</v>
      </c>
      <c r="AD1447" t="s">
        <v>24</v>
      </c>
      <c r="AE1447" t="s">
        <v>1025</v>
      </c>
      <c r="AF1447" t="s">
        <v>140</v>
      </c>
      <c r="AG1447">
        <v>2.2999999999999998</v>
      </c>
      <c r="AI1447" t="s">
        <v>42</v>
      </c>
      <c r="AJ1447">
        <v>2.2999999999999998</v>
      </c>
    </row>
    <row r="1448" spans="1:36" x14ac:dyDescent="0.25">
      <c r="A1448" t="s">
        <v>835</v>
      </c>
      <c r="F1448" t="s">
        <v>835</v>
      </c>
      <c r="G1448">
        <v>42451</v>
      </c>
      <c r="I1448" t="s">
        <v>1023</v>
      </c>
      <c r="J1448" t="s">
        <v>206</v>
      </c>
      <c r="K1448" t="s">
        <v>142</v>
      </c>
      <c r="L1448" t="s">
        <v>42</v>
      </c>
      <c r="M1448">
        <v>0</v>
      </c>
      <c r="N1448">
        <v>0</v>
      </c>
      <c r="O1448">
        <f t="shared" si="37"/>
        <v>3</v>
      </c>
      <c r="Q1448" t="s">
        <v>55</v>
      </c>
      <c r="S1448" t="s">
        <v>67</v>
      </c>
      <c r="U1448" t="s">
        <v>68</v>
      </c>
      <c r="W1448" t="s">
        <v>142</v>
      </c>
      <c r="AD1448" t="s">
        <v>24</v>
      </c>
      <c r="AE1448" t="s">
        <v>1028</v>
      </c>
      <c r="AF1448" t="s">
        <v>53</v>
      </c>
      <c r="AG1448">
        <v>1.7</v>
      </c>
      <c r="AI1448" t="s">
        <v>42</v>
      </c>
      <c r="AJ1448">
        <v>1.7</v>
      </c>
    </row>
    <row r="1449" spans="1:36" x14ac:dyDescent="0.25">
      <c r="A1449" t="s">
        <v>835</v>
      </c>
      <c r="F1449" t="s">
        <v>835</v>
      </c>
      <c r="G1449">
        <v>42451</v>
      </c>
      <c r="I1449" t="s">
        <v>1023</v>
      </c>
      <c r="J1449" t="s">
        <v>206</v>
      </c>
      <c r="K1449" t="s">
        <v>318</v>
      </c>
      <c r="L1449" t="s">
        <v>42</v>
      </c>
      <c r="M1449">
        <v>0</v>
      </c>
      <c r="N1449">
        <v>0</v>
      </c>
      <c r="O1449">
        <f t="shared" si="37"/>
        <v>1</v>
      </c>
      <c r="Q1449" t="s">
        <v>55</v>
      </c>
      <c r="S1449" t="s">
        <v>67</v>
      </c>
      <c r="U1449" t="s">
        <v>68</v>
      </c>
      <c r="W1449" t="s">
        <v>318</v>
      </c>
      <c r="AD1449" t="s">
        <v>24</v>
      </c>
      <c r="AE1449" t="s">
        <v>1026</v>
      </c>
      <c r="AF1449" t="s">
        <v>136</v>
      </c>
      <c r="AG1449">
        <v>2.5</v>
      </c>
      <c r="AI1449" t="s">
        <v>42</v>
      </c>
      <c r="AJ1449">
        <v>2.5</v>
      </c>
    </row>
    <row r="1450" spans="1:36" x14ac:dyDescent="0.25">
      <c r="A1450" t="s">
        <v>835</v>
      </c>
      <c r="F1450" t="s">
        <v>835</v>
      </c>
      <c r="G1450">
        <v>42451</v>
      </c>
      <c r="I1450" t="s">
        <v>1023</v>
      </c>
      <c r="J1450" t="s">
        <v>206</v>
      </c>
      <c r="K1450" t="s">
        <v>325</v>
      </c>
      <c r="L1450" t="s">
        <v>42</v>
      </c>
      <c r="M1450">
        <v>0</v>
      </c>
      <c r="N1450">
        <v>0</v>
      </c>
      <c r="O1450">
        <f t="shared" si="37"/>
        <v>1</v>
      </c>
      <c r="Q1450" t="s">
        <v>55</v>
      </c>
      <c r="S1450" t="s">
        <v>67</v>
      </c>
      <c r="U1450" t="s">
        <v>324</v>
      </c>
      <c r="W1450" t="s">
        <v>325</v>
      </c>
      <c r="AD1450" t="s">
        <v>24</v>
      </c>
      <c r="AE1450" t="s">
        <v>1027</v>
      </c>
      <c r="AF1450" t="s">
        <v>213</v>
      </c>
      <c r="AG1450">
        <v>8.3000000000000007</v>
      </c>
      <c r="AI1450" t="s">
        <v>42</v>
      </c>
      <c r="AJ1450">
        <v>8.3000000000000007</v>
      </c>
    </row>
    <row r="1451" spans="1:36" x14ac:dyDescent="0.25">
      <c r="A1451" t="s">
        <v>835</v>
      </c>
      <c r="F1451" t="s">
        <v>835</v>
      </c>
      <c r="G1451">
        <v>42451</v>
      </c>
      <c r="I1451" t="s">
        <v>1023</v>
      </c>
      <c r="J1451" t="s">
        <v>206</v>
      </c>
      <c r="K1451" t="s">
        <v>404</v>
      </c>
      <c r="L1451" t="s">
        <v>42</v>
      </c>
      <c r="M1451">
        <v>0</v>
      </c>
      <c r="N1451">
        <v>0</v>
      </c>
      <c r="O1451">
        <f t="shared" si="37"/>
        <v>1</v>
      </c>
      <c r="Q1451" t="s">
        <v>55</v>
      </c>
      <c r="S1451" t="s">
        <v>67</v>
      </c>
      <c r="U1451" t="s">
        <v>324</v>
      </c>
      <c r="W1451" t="s">
        <v>404</v>
      </c>
      <c r="AD1451" t="s">
        <v>24</v>
      </c>
      <c r="AE1451" t="s">
        <v>1027</v>
      </c>
      <c r="AF1451" t="s">
        <v>61</v>
      </c>
      <c r="AG1451">
        <v>1</v>
      </c>
      <c r="AI1451" t="s">
        <v>42</v>
      </c>
      <c r="AJ1451">
        <v>1</v>
      </c>
    </row>
    <row r="1452" spans="1:36" x14ac:dyDescent="0.25">
      <c r="A1452" t="s">
        <v>835</v>
      </c>
      <c r="F1452" t="s">
        <v>835</v>
      </c>
      <c r="G1452">
        <v>42451</v>
      </c>
      <c r="I1452" t="s">
        <v>1023</v>
      </c>
      <c r="J1452" t="s">
        <v>206</v>
      </c>
      <c r="K1452" t="s">
        <v>449</v>
      </c>
      <c r="L1452" t="s">
        <v>42</v>
      </c>
      <c r="M1452">
        <v>0</v>
      </c>
      <c r="N1452">
        <v>0</v>
      </c>
      <c r="O1452">
        <f t="shared" si="37"/>
        <v>2</v>
      </c>
      <c r="Q1452" t="s">
        <v>55</v>
      </c>
      <c r="S1452" t="s">
        <v>67</v>
      </c>
      <c r="U1452" t="s">
        <v>152</v>
      </c>
      <c r="W1452" t="s">
        <v>163</v>
      </c>
      <c r="AD1452" t="s">
        <v>24</v>
      </c>
      <c r="AE1452" t="s">
        <v>1027</v>
      </c>
      <c r="AF1452" t="s">
        <v>53</v>
      </c>
      <c r="AG1452">
        <v>2.5</v>
      </c>
      <c r="AI1452" t="s">
        <v>42</v>
      </c>
      <c r="AJ1452">
        <v>2.5</v>
      </c>
    </row>
    <row r="1453" spans="1:36" x14ac:dyDescent="0.25">
      <c r="A1453" t="s">
        <v>835</v>
      </c>
      <c r="F1453" t="s">
        <v>835</v>
      </c>
      <c r="G1453">
        <v>42451</v>
      </c>
      <c r="I1453" t="s">
        <v>1023</v>
      </c>
      <c r="J1453" t="s">
        <v>206</v>
      </c>
      <c r="K1453" t="s">
        <v>171</v>
      </c>
      <c r="L1453" t="s">
        <v>42</v>
      </c>
      <c r="M1453">
        <v>0</v>
      </c>
      <c r="N1453">
        <v>0</v>
      </c>
      <c r="O1453">
        <f t="shared" si="37"/>
        <v>23</v>
      </c>
      <c r="Q1453" t="s">
        <v>55</v>
      </c>
      <c r="S1453" t="s">
        <v>67</v>
      </c>
      <c r="U1453" t="s">
        <v>72</v>
      </c>
      <c r="W1453" t="s">
        <v>171</v>
      </c>
      <c r="AD1453" t="s">
        <v>24</v>
      </c>
      <c r="AE1453" t="s">
        <v>1026</v>
      </c>
      <c r="AF1453" t="s">
        <v>53</v>
      </c>
      <c r="AG1453">
        <v>6.5</v>
      </c>
      <c r="AI1453" t="s">
        <v>42</v>
      </c>
      <c r="AJ1453">
        <v>6.5</v>
      </c>
    </row>
    <row r="1454" spans="1:36" x14ac:dyDescent="0.25">
      <c r="A1454" t="s">
        <v>835</v>
      </c>
      <c r="F1454" t="s">
        <v>835</v>
      </c>
      <c r="G1454">
        <v>42451</v>
      </c>
      <c r="I1454" t="s">
        <v>1023</v>
      </c>
      <c r="J1454" t="s">
        <v>206</v>
      </c>
      <c r="K1454" t="s">
        <v>591</v>
      </c>
      <c r="L1454" t="s">
        <v>42</v>
      </c>
      <c r="M1454">
        <v>0</v>
      </c>
      <c r="N1454">
        <v>0</v>
      </c>
      <c r="O1454">
        <f t="shared" si="37"/>
        <v>3</v>
      </c>
      <c r="Q1454" t="s">
        <v>55</v>
      </c>
      <c r="S1454" t="s">
        <v>67</v>
      </c>
      <c r="U1454" t="s">
        <v>72</v>
      </c>
      <c r="W1454" t="s">
        <v>591</v>
      </c>
      <c r="AD1454" t="s">
        <v>24</v>
      </c>
      <c r="AE1454" t="s">
        <v>1029</v>
      </c>
      <c r="AF1454" t="s">
        <v>271</v>
      </c>
      <c r="AI1454" t="s">
        <v>42</v>
      </c>
    </row>
    <row r="1455" spans="1:36" x14ac:dyDescent="0.25">
      <c r="A1455" t="s">
        <v>835</v>
      </c>
      <c r="F1455" t="s">
        <v>835</v>
      </c>
      <c r="G1455">
        <v>42451</v>
      </c>
      <c r="I1455" t="s">
        <v>1023</v>
      </c>
      <c r="J1455" t="s">
        <v>206</v>
      </c>
      <c r="K1455" t="s">
        <v>181</v>
      </c>
      <c r="L1455" t="s">
        <v>42</v>
      </c>
      <c r="M1455">
        <v>0</v>
      </c>
      <c r="N1455">
        <v>0</v>
      </c>
      <c r="O1455">
        <f t="shared" si="37"/>
        <v>1</v>
      </c>
      <c r="Q1455" t="s">
        <v>55</v>
      </c>
      <c r="S1455" t="s">
        <v>67</v>
      </c>
      <c r="U1455" t="s">
        <v>72</v>
      </c>
      <c r="W1455" t="s">
        <v>181</v>
      </c>
      <c r="AD1455" t="str">
        <f>INDEX(Rank,MATCH(K1455,FinalID,0),1)</f>
        <v>Family</v>
      </c>
      <c r="AE1455" t="s">
        <v>1026</v>
      </c>
      <c r="AF1455" t="s">
        <v>53</v>
      </c>
      <c r="AG1455">
        <v>1.8</v>
      </c>
      <c r="AI1455" t="s">
        <v>42</v>
      </c>
      <c r="AJ1455">
        <v>1.8</v>
      </c>
    </row>
    <row r="1456" spans="1:36" x14ac:dyDescent="0.25">
      <c r="A1456" t="s">
        <v>835</v>
      </c>
      <c r="F1456" t="s">
        <v>835</v>
      </c>
      <c r="G1456">
        <v>42451</v>
      </c>
      <c r="I1456" t="s">
        <v>1023</v>
      </c>
      <c r="J1456" t="s">
        <v>206</v>
      </c>
      <c r="K1456" t="s">
        <v>808</v>
      </c>
      <c r="L1456" t="s">
        <v>42</v>
      </c>
      <c r="M1456">
        <v>0</v>
      </c>
      <c r="N1456">
        <v>0</v>
      </c>
      <c r="O1456">
        <f t="shared" si="37"/>
        <v>1</v>
      </c>
      <c r="Q1456" t="s">
        <v>55</v>
      </c>
      <c r="S1456" t="s">
        <v>67</v>
      </c>
      <c r="U1456" t="s">
        <v>72</v>
      </c>
      <c r="W1456" t="s">
        <v>808</v>
      </c>
      <c r="AD1456" t="s">
        <v>24</v>
      </c>
      <c r="AE1456" t="s">
        <v>1029</v>
      </c>
      <c r="AF1456" t="s">
        <v>213</v>
      </c>
      <c r="AG1456">
        <v>4.3</v>
      </c>
      <c r="AI1456" t="s">
        <v>42</v>
      </c>
      <c r="AJ1456">
        <v>4.3</v>
      </c>
    </row>
    <row r="1457" spans="1:36" x14ac:dyDescent="0.25">
      <c r="A1457" t="s">
        <v>835</v>
      </c>
      <c r="F1457" t="s">
        <v>835</v>
      </c>
      <c r="G1457">
        <v>42451</v>
      </c>
      <c r="I1457" t="s">
        <v>1023</v>
      </c>
      <c r="J1457" t="s">
        <v>206</v>
      </c>
      <c r="K1457" t="s">
        <v>357</v>
      </c>
      <c r="L1457" t="s">
        <v>42</v>
      </c>
      <c r="M1457">
        <v>0</v>
      </c>
      <c r="N1457">
        <v>0</v>
      </c>
      <c r="O1457">
        <f t="shared" si="37"/>
        <v>1</v>
      </c>
      <c r="Q1457" t="s">
        <v>55</v>
      </c>
      <c r="S1457" t="s">
        <v>67</v>
      </c>
      <c r="U1457" t="s">
        <v>72</v>
      </c>
      <c r="W1457" t="s">
        <v>357</v>
      </c>
      <c r="AD1457" t="s">
        <v>24</v>
      </c>
      <c r="AE1457" t="s">
        <v>1028</v>
      </c>
      <c r="AF1457" t="s">
        <v>53</v>
      </c>
      <c r="AG1457">
        <v>4.7</v>
      </c>
      <c r="AI1457" t="s">
        <v>42</v>
      </c>
      <c r="AJ1457">
        <v>4.7</v>
      </c>
    </row>
    <row r="1458" spans="1:36" x14ac:dyDescent="0.25">
      <c r="A1458" t="s">
        <v>835</v>
      </c>
      <c r="F1458" t="s">
        <v>835</v>
      </c>
      <c r="G1458">
        <v>42451</v>
      </c>
      <c r="I1458" t="s">
        <v>1023</v>
      </c>
      <c r="J1458" t="s">
        <v>206</v>
      </c>
      <c r="K1458" t="s">
        <v>837</v>
      </c>
      <c r="L1458" t="s">
        <v>42</v>
      </c>
      <c r="M1458">
        <v>0</v>
      </c>
      <c r="N1458">
        <v>0</v>
      </c>
      <c r="O1458">
        <f t="shared" si="37"/>
        <v>1</v>
      </c>
      <c r="Q1458" t="s">
        <v>55</v>
      </c>
      <c r="S1458" t="s">
        <v>67</v>
      </c>
      <c r="U1458" t="s">
        <v>220</v>
      </c>
      <c r="W1458" t="s">
        <v>838</v>
      </c>
      <c r="AD1458" t="s">
        <v>24</v>
      </c>
      <c r="AE1458" t="s">
        <v>1029</v>
      </c>
      <c r="AF1458" t="s">
        <v>53</v>
      </c>
      <c r="AI1458" t="s">
        <v>42</v>
      </c>
    </row>
    <row r="1459" spans="1:36" x14ac:dyDescent="0.25">
      <c r="A1459" t="s">
        <v>835</v>
      </c>
      <c r="F1459" t="s">
        <v>835</v>
      </c>
      <c r="G1459">
        <v>42451</v>
      </c>
      <c r="I1459" t="s">
        <v>1023</v>
      </c>
      <c r="J1459" t="s">
        <v>206</v>
      </c>
      <c r="K1459" t="s">
        <v>221</v>
      </c>
      <c r="L1459" t="s">
        <v>42</v>
      </c>
      <c r="M1459">
        <v>0</v>
      </c>
      <c r="N1459">
        <v>0</v>
      </c>
      <c r="O1459">
        <f t="shared" si="37"/>
        <v>7</v>
      </c>
      <c r="Q1459" t="s">
        <v>55</v>
      </c>
      <c r="S1459" t="s">
        <v>67</v>
      </c>
      <c r="U1459" t="s">
        <v>220</v>
      </c>
      <c r="W1459" t="s">
        <v>221</v>
      </c>
      <c r="AD1459" t="s">
        <v>24</v>
      </c>
      <c r="AE1459" t="s">
        <v>1028</v>
      </c>
      <c r="AF1459" t="s">
        <v>53</v>
      </c>
      <c r="AG1459">
        <v>7.1</v>
      </c>
      <c r="AI1459" t="s">
        <v>42</v>
      </c>
      <c r="AJ1459">
        <v>7.1</v>
      </c>
    </row>
    <row r="1460" spans="1:36" x14ac:dyDescent="0.25">
      <c r="A1460" t="s">
        <v>835</v>
      </c>
      <c r="F1460" t="s">
        <v>835</v>
      </c>
      <c r="G1460">
        <v>42451</v>
      </c>
      <c r="I1460" t="s">
        <v>1023</v>
      </c>
      <c r="J1460" t="s">
        <v>206</v>
      </c>
      <c r="K1460" t="s">
        <v>86</v>
      </c>
      <c r="L1460" t="s">
        <v>42</v>
      </c>
      <c r="M1460">
        <v>0</v>
      </c>
      <c r="N1460">
        <v>0</v>
      </c>
      <c r="O1460">
        <f t="shared" si="37"/>
        <v>33</v>
      </c>
      <c r="Q1460" t="s">
        <v>55</v>
      </c>
      <c r="S1460" t="s">
        <v>67</v>
      </c>
      <c r="U1460" t="s">
        <v>80</v>
      </c>
      <c r="W1460" t="s">
        <v>86</v>
      </c>
      <c r="AD1460" t="s">
        <v>24</v>
      </c>
      <c r="AG1460">
        <v>5.9</v>
      </c>
      <c r="AI1460" t="s">
        <v>42</v>
      </c>
      <c r="AJ1460">
        <v>5.9</v>
      </c>
    </row>
    <row r="1461" spans="1:36" x14ac:dyDescent="0.25">
      <c r="A1461" t="s">
        <v>835</v>
      </c>
      <c r="F1461" t="s">
        <v>835</v>
      </c>
      <c r="G1461">
        <v>42451</v>
      </c>
      <c r="I1461" t="s">
        <v>1023</v>
      </c>
      <c r="J1461" t="s">
        <v>206</v>
      </c>
      <c r="K1461" t="s">
        <v>203</v>
      </c>
      <c r="L1461" t="s">
        <v>42</v>
      </c>
      <c r="M1461">
        <v>0</v>
      </c>
      <c r="N1461">
        <v>0</v>
      </c>
      <c r="O1461">
        <f t="shared" si="37"/>
        <v>1</v>
      </c>
      <c r="Q1461" t="s">
        <v>55</v>
      </c>
      <c r="S1461" t="s">
        <v>67</v>
      </c>
      <c r="U1461" t="s">
        <v>80</v>
      </c>
      <c r="W1461" t="s">
        <v>203</v>
      </c>
      <c r="AD1461" t="str">
        <f>INDEX(Rank,MATCH(K1461,FinalID,0),1)</f>
        <v>Family</v>
      </c>
      <c r="AE1461" t="s">
        <v>1025</v>
      </c>
      <c r="AF1461" t="s">
        <v>53</v>
      </c>
      <c r="AG1461">
        <v>8</v>
      </c>
      <c r="AI1461" t="s">
        <v>42</v>
      </c>
      <c r="AJ1461">
        <v>8</v>
      </c>
    </row>
    <row r="1462" spans="1:36" x14ac:dyDescent="0.25">
      <c r="A1462" t="s">
        <v>839</v>
      </c>
      <c r="F1462" t="s">
        <v>839</v>
      </c>
      <c r="G1462">
        <v>42451</v>
      </c>
      <c r="I1462" t="s">
        <v>1023</v>
      </c>
      <c r="J1462" t="s">
        <v>206</v>
      </c>
      <c r="K1462" t="s">
        <v>242</v>
      </c>
      <c r="L1462" t="s">
        <v>42</v>
      </c>
      <c r="M1462">
        <v>0</v>
      </c>
      <c r="N1462">
        <v>0</v>
      </c>
      <c r="O1462">
        <f t="shared" si="37"/>
        <v>10</v>
      </c>
      <c r="Q1462" t="s">
        <v>44</v>
      </c>
      <c r="S1462" t="s">
        <v>45</v>
      </c>
      <c r="U1462" t="s">
        <v>243</v>
      </c>
      <c r="W1462" t="s">
        <v>244</v>
      </c>
      <c r="AD1462" t="s">
        <v>24</v>
      </c>
      <c r="AE1462" t="s">
        <v>1025</v>
      </c>
      <c r="AF1462" t="s">
        <v>49</v>
      </c>
      <c r="AG1462">
        <v>6.6</v>
      </c>
      <c r="AI1462" t="s">
        <v>42</v>
      </c>
      <c r="AJ1462">
        <v>6.6</v>
      </c>
    </row>
    <row r="1463" spans="1:36" x14ac:dyDescent="0.25">
      <c r="A1463" t="s">
        <v>839</v>
      </c>
      <c r="F1463" t="s">
        <v>839</v>
      </c>
      <c r="G1463">
        <v>42451</v>
      </c>
      <c r="I1463" t="s">
        <v>1023</v>
      </c>
      <c r="J1463" t="s">
        <v>206</v>
      </c>
      <c r="K1463" t="s">
        <v>579</v>
      </c>
      <c r="L1463" t="s">
        <v>42</v>
      </c>
      <c r="M1463">
        <v>0</v>
      </c>
      <c r="N1463">
        <v>0</v>
      </c>
      <c r="O1463">
        <f t="shared" si="37"/>
        <v>1</v>
      </c>
      <c r="Q1463" t="s">
        <v>208</v>
      </c>
      <c r="S1463" t="s">
        <v>209</v>
      </c>
      <c r="U1463" t="s">
        <v>578</v>
      </c>
      <c r="W1463" t="s">
        <v>579</v>
      </c>
      <c r="AD1463" t="s">
        <v>24</v>
      </c>
      <c r="AE1463" t="s">
        <v>1028</v>
      </c>
      <c r="AF1463" t="s">
        <v>213</v>
      </c>
      <c r="AG1463">
        <v>1</v>
      </c>
      <c r="AI1463" t="s">
        <v>42</v>
      </c>
      <c r="AJ1463">
        <v>1</v>
      </c>
    </row>
    <row r="1464" spans="1:36" x14ac:dyDescent="0.25">
      <c r="A1464" t="s">
        <v>839</v>
      </c>
      <c r="F1464" t="s">
        <v>839</v>
      </c>
      <c r="G1464">
        <v>42451</v>
      </c>
      <c r="I1464" t="s">
        <v>1023</v>
      </c>
      <c r="J1464" t="s">
        <v>206</v>
      </c>
      <c r="K1464" t="s">
        <v>293</v>
      </c>
      <c r="L1464" t="s">
        <v>42</v>
      </c>
      <c r="M1464">
        <v>0</v>
      </c>
      <c r="N1464">
        <v>0</v>
      </c>
      <c r="O1464">
        <f t="shared" si="37"/>
        <v>41</v>
      </c>
      <c r="Q1464" t="s">
        <v>55</v>
      </c>
      <c r="S1464" t="s">
        <v>56</v>
      </c>
      <c r="U1464" t="s">
        <v>57</v>
      </c>
      <c r="W1464" t="s">
        <v>293</v>
      </c>
      <c r="AD1464" t="s">
        <v>24</v>
      </c>
      <c r="AE1464" t="s">
        <v>1029</v>
      </c>
      <c r="AF1464" t="s">
        <v>61</v>
      </c>
      <c r="AG1464">
        <v>6.7</v>
      </c>
      <c r="AI1464" t="s">
        <v>42</v>
      </c>
      <c r="AJ1464">
        <v>6.7</v>
      </c>
    </row>
    <row r="1465" spans="1:36" x14ac:dyDescent="0.25">
      <c r="A1465" t="s">
        <v>839</v>
      </c>
      <c r="F1465" t="s">
        <v>839</v>
      </c>
      <c r="G1465">
        <v>42451</v>
      </c>
      <c r="I1465" t="s">
        <v>1023</v>
      </c>
      <c r="J1465" t="s">
        <v>206</v>
      </c>
      <c r="K1465" t="s">
        <v>138</v>
      </c>
      <c r="L1465" t="s">
        <v>42</v>
      </c>
      <c r="M1465">
        <v>0</v>
      </c>
      <c r="N1465">
        <v>0</v>
      </c>
      <c r="O1465">
        <f t="shared" si="37"/>
        <v>1</v>
      </c>
      <c r="Q1465" t="s">
        <v>55</v>
      </c>
      <c r="S1465" t="s">
        <v>67</v>
      </c>
      <c r="U1465" t="s">
        <v>68</v>
      </c>
      <c r="W1465" t="s">
        <v>138</v>
      </c>
      <c r="AD1465" t="s">
        <v>24</v>
      </c>
      <c r="AE1465" t="s">
        <v>1025</v>
      </c>
      <c r="AF1465" t="s">
        <v>140</v>
      </c>
      <c r="AG1465">
        <v>2.2999999999999998</v>
      </c>
      <c r="AI1465" t="s">
        <v>42</v>
      </c>
      <c r="AJ1465">
        <v>2.2999999999999998</v>
      </c>
    </row>
    <row r="1466" spans="1:36" x14ac:dyDescent="0.25">
      <c r="A1466" t="s">
        <v>839</v>
      </c>
      <c r="F1466" t="s">
        <v>839</v>
      </c>
      <c r="G1466">
        <v>42451</v>
      </c>
      <c r="I1466" t="s">
        <v>1023</v>
      </c>
      <c r="J1466" t="s">
        <v>206</v>
      </c>
      <c r="K1466" t="s">
        <v>142</v>
      </c>
      <c r="L1466" t="s">
        <v>42</v>
      </c>
      <c r="M1466">
        <v>0</v>
      </c>
      <c r="N1466">
        <v>0</v>
      </c>
      <c r="O1466">
        <f t="shared" si="37"/>
        <v>6</v>
      </c>
      <c r="Q1466" t="s">
        <v>55</v>
      </c>
      <c r="S1466" t="s">
        <v>67</v>
      </c>
      <c r="U1466" t="s">
        <v>68</v>
      </c>
      <c r="W1466" t="s">
        <v>142</v>
      </c>
      <c r="AD1466" t="s">
        <v>24</v>
      </c>
      <c r="AE1466" t="s">
        <v>1028</v>
      </c>
      <c r="AF1466" t="s">
        <v>53</v>
      </c>
      <c r="AG1466">
        <v>1.7</v>
      </c>
      <c r="AI1466" t="s">
        <v>42</v>
      </c>
      <c r="AJ1466">
        <v>1.7</v>
      </c>
    </row>
    <row r="1467" spans="1:36" x14ac:dyDescent="0.25">
      <c r="A1467" t="s">
        <v>839</v>
      </c>
      <c r="F1467" t="s">
        <v>839</v>
      </c>
      <c r="G1467">
        <v>42451</v>
      </c>
      <c r="I1467" t="s">
        <v>1023</v>
      </c>
      <c r="J1467" t="s">
        <v>206</v>
      </c>
      <c r="K1467" t="s">
        <v>159</v>
      </c>
      <c r="L1467" t="s">
        <v>42</v>
      </c>
      <c r="M1467">
        <v>0</v>
      </c>
      <c r="N1467">
        <v>0</v>
      </c>
      <c r="O1467">
        <f t="shared" si="37"/>
        <v>2</v>
      </c>
      <c r="Q1467" t="s">
        <v>55</v>
      </c>
      <c r="S1467" t="s">
        <v>67</v>
      </c>
      <c r="U1467" t="s">
        <v>152</v>
      </c>
      <c r="W1467" t="s">
        <v>159</v>
      </c>
      <c r="AD1467" t="s">
        <v>24</v>
      </c>
      <c r="AE1467" t="s">
        <v>1029</v>
      </c>
      <c r="AF1467" t="s">
        <v>161</v>
      </c>
      <c r="AG1467">
        <v>3</v>
      </c>
      <c r="AI1467" t="s">
        <v>42</v>
      </c>
      <c r="AJ1467">
        <v>3</v>
      </c>
    </row>
    <row r="1468" spans="1:36" x14ac:dyDescent="0.25">
      <c r="A1468" t="s">
        <v>839</v>
      </c>
      <c r="F1468" t="s">
        <v>839</v>
      </c>
      <c r="G1468">
        <v>42451</v>
      </c>
      <c r="I1468" t="s">
        <v>1023</v>
      </c>
      <c r="J1468" t="s">
        <v>206</v>
      </c>
      <c r="K1468" t="s">
        <v>449</v>
      </c>
      <c r="L1468" t="s">
        <v>42</v>
      </c>
      <c r="M1468">
        <v>0</v>
      </c>
      <c r="N1468">
        <v>0</v>
      </c>
      <c r="O1468">
        <f t="shared" si="37"/>
        <v>1</v>
      </c>
      <c r="Q1468" t="s">
        <v>55</v>
      </c>
      <c r="S1468" t="s">
        <v>67</v>
      </c>
      <c r="U1468" t="s">
        <v>152</v>
      </c>
      <c r="W1468" t="s">
        <v>163</v>
      </c>
      <c r="AD1468" t="str">
        <f>INDEX(Rank,MATCH(K1468,FinalID,0),1)</f>
        <v>Family</v>
      </c>
      <c r="AE1468" t="s">
        <v>1027</v>
      </c>
      <c r="AF1468" t="s">
        <v>53</v>
      </c>
      <c r="AG1468">
        <v>2.5</v>
      </c>
      <c r="AI1468" t="s">
        <v>42</v>
      </c>
      <c r="AJ1468">
        <v>2.5</v>
      </c>
    </row>
    <row r="1469" spans="1:36" x14ac:dyDescent="0.25">
      <c r="A1469" t="s">
        <v>839</v>
      </c>
      <c r="F1469" t="s">
        <v>839</v>
      </c>
      <c r="G1469">
        <v>42451</v>
      </c>
      <c r="I1469" t="s">
        <v>1023</v>
      </c>
      <c r="J1469" t="s">
        <v>206</v>
      </c>
      <c r="K1469" t="s">
        <v>171</v>
      </c>
      <c r="L1469" t="s">
        <v>42</v>
      </c>
      <c r="M1469">
        <v>0</v>
      </c>
      <c r="N1469">
        <v>0</v>
      </c>
      <c r="O1469">
        <f t="shared" si="37"/>
        <v>30</v>
      </c>
      <c r="Q1469" t="s">
        <v>55</v>
      </c>
      <c r="S1469" t="s">
        <v>67</v>
      </c>
      <c r="U1469" t="s">
        <v>72</v>
      </c>
      <c r="W1469" t="s">
        <v>171</v>
      </c>
      <c r="AD1469" t="str">
        <f>INDEX(Rank,MATCH(K1469,FinalID,0),1)</f>
        <v>Family</v>
      </c>
      <c r="AE1469" t="s">
        <v>1026</v>
      </c>
      <c r="AF1469" t="s">
        <v>53</v>
      </c>
      <c r="AG1469">
        <v>6.5</v>
      </c>
      <c r="AI1469" t="s">
        <v>42</v>
      </c>
      <c r="AJ1469">
        <v>6.5</v>
      </c>
    </row>
    <row r="1470" spans="1:36" x14ac:dyDescent="0.25">
      <c r="A1470" t="s">
        <v>839</v>
      </c>
      <c r="F1470" t="s">
        <v>839</v>
      </c>
      <c r="G1470">
        <v>42451</v>
      </c>
      <c r="I1470" t="s">
        <v>1023</v>
      </c>
      <c r="J1470" t="s">
        <v>206</v>
      </c>
      <c r="K1470" t="s">
        <v>178</v>
      </c>
      <c r="L1470" t="s">
        <v>42</v>
      </c>
      <c r="M1470">
        <v>0</v>
      </c>
      <c r="N1470">
        <v>0</v>
      </c>
      <c r="O1470">
        <f t="shared" si="37"/>
        <v>1</v>
      </c>
      <c r="Q1470" t="s">
        <v>55</v>
      </c>
      <c r="S1470" t="s">
        <v>67</v>
      </c>
      <c r="U1470" t="s">
        <v>72</v>
      </c>
      <c r="W1470" t="s">
        <v>178</v>
      </c>
      <c r="AD1470" t="s">
        <v>24</v>
      </c>
      <c r="AE1470" t="s">
        <v>1028</v>
      </c>
      <c r="AF1470" t="s">
        <v>53</v>
      </c>
      <c r="AG1470">
        <v>2.7</v>
      </c>
      <c r="AI1470" t="s">
        <v>42</v>
      </c>
      <c r="AJ1470">
        <v>2.7</v>
      </c>
    </row>
    <row r="1471" spans="1:36" x14ac:dyDescent="0.25">
      <c r="A1471" t="s">
        <v>839</v>
      </c>
      <c r="F1471" t="s">
        <v>839</v>
      </c>
      <c r="G1471">
        <v>42451</v>
      </c>
      <c r="I1471" t="s">
        <v>1023</v>
      </c>
      <c r="J1471" t="s">
        <v>206</v>
      </c>
      <c r="K1471" t="s">
        <v>221</v>
      </c>
      <c r="L1471" t="s">
        <v>42</v>
      </c>
      <c r="M1471">
        <v>0</v>
      </c>
      <c r="N1471">
        <v>0</v>
      </c>
      <c r="O1471">
        <f t="shared" si="37"/>
        <v>22</v>
      </c>
      <c r="Q1471" t="s">
        <v>55</v>
      </c>
      <c r="S1471" t="s">
        <v>67</v>
      </c>
      <c r="U1471" t="s">
        <v>220</v>
      </c>
      <c r="W1471" t="s">
        <v>221</v>
      </c>
      <c r="AD1471" t="str">
        <f>INDEX(Rank,MATCH(K1471,FinalID,0),1)</f>
        <v>Family</v>
      </c>
      <c r="AE1471" t="s">
        <v>1028</v>
      </c>
      <c r="AF1471" t="s">
        <v>53</v>
      </c>
      <c r="AG1471">
        <v>7.1</v>
      </c>
      <c r="AI1471" t="s">
        <v>42</v>
      </c>
      <c r="AJ1471">
        <v>7.1</v>
      </c>
    </row>
    <row r="1472" spans="1:36" x14ac:dyDescent="0.25">
      <c r="A1472" t="s">
        <v>839</v>
      </c>
      <c r="F1472" t="s">
        <v>839</v>
      </c>
      <c r="G1472">
        <v>42451</v>
      </c>
      <c r="I1472" t="s">
        <v>1023</v>
      </c>
      <c r="J1472" t="s">
        <v>206</v>
      </c>
      <c r="K1472" t="s">
        <v>387</v>
      </c>
      <c r="L1472" t="s">
        <v>42</v>
      </c>
      <c r="M1472">
        <v>0</v>
      </c>
      <c r="N1472">
        <v>0</v>
      </c>
      <c r="O1472">
        <f t="shared" si="37"/>
        <v>4</v>
      </c>
      <c r="Q1472" t="s">
        <v>55</v>
      </c>
      <c r="S1472" t="s">
        <v>67</v>
      </c>
      <c r="U1472" t="s">
        <v>220</v>
      </c>
      <c r="W1472" t="s">
        <v>387</v>
      </c>
      <c r="AD1472" t="s">
        <v>24</v>
      </c>
      <c r="AE1472" t="s">
        <v>1028</v>
      </c>
      <c r="AF1472" t="s">
        <v>53</v>
      </c>
      <c r="AG1472">
        <v>4.4000000000000004</v>
      </c>
      <c r="AI1472" t="s">
        <v>42</v>
      </c>
      <c r="AJ1472">
        <v>4.4000000000000004</v>
      </c>
    </row>
    <row r="1473" spans="1:36" x14ac:dyDescent="0.25">
      <c r="A1473" t="s">
        <v>839</v>
      </c>
      <c r="F1473" t="s">
        <v>839</v>
      </c>
      <c r="G1473">
        <v>42451</v>
      </c>
      <c r="I1473" t="s">
        <v>1023</v>
      </c>
      <c r="J1473" t="s">
        <v>206</v>
      </c>
      <c r="K1473" t="s">
        <v>86</v>
      </c>
      <c r="L1473" t="s">
        <v>42</v>
      </c>
      <c r="M1473">
        <v>0</v>
      </c>
      <c r="N1473">
        <v>0</v>
      </c>
      <c r="O1473">
        <f t="shared" si="37"/>
        <v>101</v>
      </c>
      <c r="Q1473" t="s">
        <v>55</v>
      </c>
      <c r="S1473" t="s">
        <v>67</v>
      </c>
      <c r="U1473" t="s">
        <v>80</v>
      </c>
      <c r="W1473" t="s">
        <v>86</v>
      </c>
      <c r="AD1473" t="s">
        <v>24</v>
      </c>
      <c r="AG1473">
        <v>5.9</v>
      </c>
      <c r="AI1473" t="s">
        <v>42</v>
      </c>
      <c r="AJ1473">
        <v>5.9</v>
      </c>
    </row>
    <row r="1474" spans="1:36" x14ac:dyDescent="0.25">
      <c r="A1474" t="s">
        <v>839</v>
      </c>
      <c r="F1474" t="s">
        <v>839</v>
      </c>
      <c r="G1474">
        <v>42451</v>
      </c>
      <c r="I1474" t="s">
        <v>1023</v>
      </c>
      <c r="J1474" t="s">
        <v>206</v>
      </c>
      <c r="K1474" t="s">
        <v>279</v>
      </c>
      <c r="L1474" t="s">
        <v>42</v>
      </c>
      <c r="M1474">
        <v>0</v>
      </c>
      <c r="N1474">
        <v>0</v>
      </c>
      <c r="O1474">
        <f t="shared" ref="O1474:O1537" si="38">SUMIFS(Count,StationID,A1474,SampleID,F1474,CollDate,G1474,ModTaxa,K1474)</f>
        <v>4</v>
      </c>
      <c r="Q1474" t="s">
        <v>55</v>
      </c>
      <c r="S1474" t="s">
        <v>67</v>
      </c>
      <c r="U1474" t="s">
        <v>80</v>
      </c>
      <c r="W1474" t="s">
        <v>279</v>
      </c>
      <c r="AD1474" t="s">
        <v>24</v>
      </c>
      <c r="AE1474" t="s">
        <v>1027</v>
      </c>
      <c r="AF1474" t="s">
        <v>53</v>
      </c>
      <c r="AG1474">
        <v>7.4</v>
      </c>
      <c r="AI1474" t="s">
        <v>42</v>
      </c>
      <c r="AJ1474">
        <v>7.4</v>
      </c>
    </row>
    <row r="1475" spans="1:36" x14ac:dyDescent="0.25">
      <c r="A1475" t="s">
        <v>839</v>
      </c>
      <c r="F1475" t="s">
        <v>839</v>
      </c>
      <c r="G1475">
        <v>42451</v>
      </c>
      <c r="I1475" t="s">
        <v>1023</v>
      </c>
      <c r="J1475" t="s">
        <v>206</v>
      </c>
      <c r="K1475" t="s">
        <v>203</v>
      </c>
      <c r="L1475" t="s">
        <v>42</v>
      </c>
      <c r="M1475">
        <v>0</v>
      </c>
      <c r="N1475">
        <v>0</v>
      </c>
      <c r="O1475">
        <f t="shared" si="38"/>
        <v>3</v>
      </c>
      <c r="Q1475" t="s">
        <v>55</v>
      </c>
      <c r="S1475" t="s">
        <v>67</v>
      </c>
      <c r="U1475" t="s">
        <v>80</v>
      </c>
      <c r="W1475" t="s">
        <v>203</v>
      </c>
      <c r="AD1475" t="s">
        <v>24</v>
      </c>
      <c r="AE1475" t="s">
        <v>1025</v>
      </c>
      <c r="AF1475" t="s">
        <v>53</v>
      </c>
      <c r="AG1475">
        <v>8</v>
      </c>
      <c r="AI1475" t="s">
        <v>42</v>
      </c>
      <c r="AJ1475">
        <v>8</v>
      </c>
    </row>
    <row r="1476" spans="1:36" x14ac:dyDescent="0.25">
      <c r="A1476" t="s">
        <v>839</v>
      </c>
      <c r="F1476" t="s">
        <v>839</v>
      </c>
      <c r="G1476">
        <v>42451</v>
      </c>
      <c r="I1476" t="s">
        <v>1023</v>
      </c>
      <c r="J1476" t="s">
        <v>206</v>
      </c>
      <c r="K1476" t="s">
        <v>303</v>
      </c>
      <c r="L1476" t="s">
        <v>42</v>
      </c>
      <c r="M1476">
        <v>0</v>
      </c>
      <c r="N1476">
        <v>0</v>
      </c>
      <c r="O1476">
        <f t="shared" si="38"/>
        <v>1</v>
      </c>
      <c r="Q1476" t="s">
        <v>300</v>
      </c>
      <c r="S1476" t="s">
        <v>301</v>
      </c>
      <c r="U1476" t="s">
        <v>302</v>
      </c>
      <c r="W1476" t="s">
        <v>303</v>
      </c>
      <c r="AD1476" t="s">
        <v>24</v>
      </c>
      <c r="AE1476" t="s">
        <v>1027</v>
      </c>
      <c r="AG1476">
        <v>7.3</v>
      </c>
      <c r="AI1476" t="s">
        <v>42</v>
      </c>
      <c r="AJ1476">
        <v>7.3</v>
      </c>
    </row>
    <row r="1477" spans="1:36" x14ac:dyDescent="0.25">
      <c r="A1477" t="s">
        <v>839</v>
      </c>
      <c r="F1477" t="s">
        <v>839</v>
      </c>
      <c r="G1477">
        <v>42451</v>
      </c>
      <c r="I1477" t="s">
        <v>1023</v>
      </c>
      <c r="J1477" t="s">
        <v>206</v>
      </c>
      <c r="K1477" t="s">
        <v>181</v>
      </c>
      <c r="L1477" t="s">
        <v>42</v>
      </c>
      <c r="M1477">
        <v>0</v>
      </c>
      <c r="N1477">
        <v>0</v>
      </c>
      <c r="O1477">
        <f t="shared" si="38"/>
        <v>4</v>
      </c>
      <c r="Q1477" t="s">
        <v>55</v>
      </c>
      <c r="S1477" t="s">
        <v>67</v>
      </c>
      <c r="U1477" t="s">
        <v>72</v>
      </c>
      <c r="W1477" t="s">
        <v>181</v>
      </c>
      <c r="AD1477" t="str">
        <f>INDEX(Rank,MATCH(K1477,FinalID,0),1)</f>
        <v>Family</v>
      </c>
      <c r="AE1477" t="s">
        <v>1026</v>
      </c>
      <c r="AF1477" t="s">
        <v>53</v>
      </c>
      <c r="AG1477">
        <v>1.8</v>
      </c>
      <c r="AI1477" t="s">
        <v>42</v>
      </c>
      <c r="AJ1477">
        <v>1.8</v>
      </c>
    </row>
    <row r="1478" spans="1:36" x14ac:dyDescent="0.25">
      <c r="A1478" t="s">
        <v>839</v>
      </c>
      <c r="F1478" t="s">
        <v>839</v>
      </c>
      <c r="G1478">
        <v>42451</v>
      </c>
      <c r="I1478" t="s">
        <v>1023</v>
      </c>
      <c r="J1478" t="s">
        <v>206</v>
      </c>
      <c r="K1478" t="s">
        <v>396</v>
      </c>
      <c r="L1478" t="s">
        <v>42</v>
      </c>
      <c r="M1478">
        <v>0</v>
      </c>
      <c r="N1478">
        <v>0</v>
      </c>
      <c r="O1478">
        <f t="shared" si="38"/>
        <v>1</v>
      </c>
      <c r="Q1478" t="s">
        <v>208</v>
      </c>
      <c r="S1478" t="s">
        <v>394</v>
      </c>
      <c r="U1478" t="s">
        <v>395</v>
      </c>
      <c r="W1478" t="s">
        <v>396</v>
      </c>
      <c r="AD1478" t="s">
        <v>24</v>
      </c>
      <c r="AE1478" t="s">
        <v>1026</v>
      </c>
      <c r="AF1478" t="s">
        <v>49</v>
      </c>
      <c r="AG1478">
        <v>6</v>
      </c>
      <c r="AI1478" t="s">
        <v>42</v>
      </c>
      <c r="AJ1478">
        <v>6</v>
      </c>
    </row>
    <row r="1479" spans="1:36" x14ac:dyDescent="0.25">
      <c r="A1479" t="s">
        <v>839</v>
      </c>
      <c r="F1479" t="s">
        <v>839</v>
      </c>
      <c r="G1479">
        <v>42451</v>
      </c>
      <c r="I1479" t="s">
        <v>1023</v>
      </c>
      <c r="J1479" t="s">
        <v>206</v>
      </c>
      <c r="K1479" t="s">
        <v>318</v>
      </c>
      <c r="L1479" t="s">
        <v>42</v>
      </c>
      <c r="M1479">
        <v>0</v>
      </c>
      <c r="N1479">
        <v>0</v>
      </c>
      <c r="O1479">
        <f t="shared" si="38"/>
        <v>1</v>
      </c>
      <c r="Q1479" t="s">
        <v>55</v>
      </c>
      <c r="S1479" t="s">
        <v>67</v>
      </c>
      <c r="U1479" t="s">
        <v>68</v>
      </c>
      <c r="W1479" t="s">
        <v>318</v>
      </c>
      <c r="AD1479" t="s">
        <v>24</v>
      </c>
      <c r="AE1479" t="s">
        <v>1026</v>
      </c>
      <c r="AF1479" t="s">
        <v>136</v>
      </c>
      <c r="AG1479">
        <v>2.5</v>
      </c>
      <c r="AI1479" t="s">
        <v>42</v>
      </c>
      <c r="AJ1479">
        <v>2.5</v>
      </c>
    </row>
    <row r="1480" spans="1:36" x14ac:dyDescent="0.25">
      <c r="A1480" t="s">
        <v>839</v>
      </c>
      <c r="F1480" t="s">
        <v>839</v>
      </c>
      <c r="G1480">
        <v>42451</v>
      </c>
      <c r="I1480" t="s">
        <v>1023</v>
      </c>
      <c r="J1480" t="s">
        <v>206</v>
      </c>
      <c r="K1480" t="s">
        <v>591</v>
      </c>
      <c r="L1480" t="s">
        <v>42</v>
      </c>
      <c r="M1480">
        <v>0</v>
      </c>
      <c r="N1480">
        <v>0</v>
      </c>
      <c r="O1480">
        <f t="shared" si="38"/>
        <v>6</v>
      </c>
      <c r="Q1480" t="s">
        <v>55</v>
      </c>
      <c r="S1480" t="s">
        <v>67</v>
      </c>
      <c r="U1480" t="s">
        <v>72</v>
      </c>
      <c r="W1480" t="s">
        <v>591</v>
      </c>
      <c r="AD1480" t="s">
        <v>24</v>
      </c>
      <c r="AE1480" t="s">
        <v>1029</v>
      </c>
      <c r="AF1480" t="s">
        <v>271</v>
      </c>
      <c r="AI1480" t="s">
        <v>42</v>
      </c>
    </row>
    <row r="1481" spans="1:36" x14ac:dyDescent="0.25">
      <c r="A1481" t="s">
        <v>839</v>
      </c>
      <c r="F1481" t="s">
        <v>839</v>
      </c>
      <c r="G1481">
        <v>42451</v>
      </c>
      <c r="I1481" t="s">
        <v>1023</v>
      </c>
      <c r="J1481" t="s">
        <v>206</v>
      </c>
      <c r="K1481" t="s">
        <v>73</v>
      </c>
      <c r="L1481" t="s">
        <v>42</v>
      </c>
      <c r="M1481">
        <v>0</v>
      </c>
      <c r="N1481">
        <v>0</v>
      </c>
      <c r="O1481">
        <f t="shared" si="38"/>
        <v>1</v>
      </c>
      <c r="Q1481" t="s">
        <v>55</v>
      </c>
      <c r="S1481" t="s">
        <v>67</v>
      </c>
      <c r="U1481" t="s">
        <v>72</v>
      </c>
      <c r="W1481" t="s">
        <v>73</v>
      </c>
      <c r="AD1481" t="s">
        <v>24</v>
      </c>
      <c r="AE1481" t="s">
        <v>1027</v>
      </c>
      <c r="AF1481" t="s">
        <v>77</v>
      </c>
      <c r="AG1481">
        <v>4.7</v>
      </c>
      <c r="AI1481" t="s">
        <v>42</v>
      </c>
      <c r="AJ1481">
        <v>4.7</v>
      </c>
    </row>
    <row r="1482" spans="1:36" x14ac:dyDescent="0.25">
      <c r="A1482" t="s">
        <v>840</v>
      </c>
      <c r="F1482" t="s">
        <v>840</v>
      </c>
      <c r="G1482">
        <v>42451</v>
      </c>
      <c r="I1482" t="s">
        <v>1023</v>
      </c>
      <c r="J1482" t="s">
        <v>206</v>
      </c>
      <c r="K1482" t="s">
        <v>50</v>
      </c>
      <c r="L1482" t="s">
        <v>42</v>
      </c>
      <c r="M1482">
        <v>0</v>
      </c>
      <c r="N1482">
        <v>0</v>
      </c>
      <c r="O1482">
        <f t="shared" si="38"/>
        <v>1</v>
      </c>
      <c r="Q1482" t="s">
        <v>44</v>
      </c>
      <c r="S1482" t="s">
        <v>45</v>
      </c>
      <c r="U1482" t="s">
        <v>51</v>
      </c>
      <c r="W1482" t="s">
        <v>52</v>
      </c>
      <c r="AD1482" t="s">
        <v>24</v>
      </c>
      <c r="AE1482" t="s">
        <v>1025</v>
      </c>
      <c r="AF1482" t="s">
        <v>53</v>
      </c>
      <c r="AG1482">
        <v>8.4</v>
      </c>
      <c r="AI1482" t="s">
        <v>42</v>
      </c>
      <c r="AJ1482">
        <v>8.4</v>
      </c>
    </row>
    <row r="1483" spans="1:36" x14ac:dyDescent="0.25">
      <c r="A1483" t="s">
        <v>840</v>
      </c>
      <c r="F1483" t="s">
        <v>840</v>
      </c>
      <c r="G1483">
        <v>42451</v>
      </c>
      <c r="I1483" t="s">
        <v>1023</v>
      </c>
      <c r="J1483" t="s">
        <v>206</v>
      </c>
      <c r="K1483" t="s">
        <v>293</v>
      </c>
      <c r="L1483" t="s">
        <v>42</v>
      </c>
      <c r="M1483">
        <v>0</v>
      </c>
      <c r="N1483">
        <v>0</v>
      </c>
      <c r="O1483">
        <f t="shared" si="38"/>
        <v>48</v>
      </c>
      <c r="Q1483" t="s">
        <v>55</v>
      </c>
      <c r="S1483" t="s">
        <v>56</v>
      </c>
      <c r="U1483" t="s">
        <v>57</v>
      </c>
      <c r="W1483" t="s">
        <v>293</v>
      </c>
      <c r="AD1483" t="s">
        <v>24</v>
      </c>
      <c r="AE1483" t="s">
        <v>1029</v>
      </c>
      <c r="AF1483" t="s">
        <v>61</v>
      </c>
      <c r="AG1483">
        <v>6.7</v>
      </c>
      <c r="AI1483" t="s">
        <v>42</v>
      </c>
      <c r="AJ1483">
        <v>6.7</v>
      </c>
    </row>
    <row r="1484" spans="1:36" x14ac:dyDescent="0.25">
      <c r="A1484" t="s">
        <v>840</v>
      </c>
      <c r="F1484" t="s">
        <v>840</v>
      </c>
      <c r="G1484">
        <v>42451</v>
      </c>
      <c r="I1484" t="s">
        <v>1023</v>
      </c>
      <c r="J1484" t="s">
        <v>206</v>
      </c>
      <c r="K1484" t="s">
        <v>142</v>
      </c>
      <c r="L1484" t="s">
        <v>42</v>
      </c>
      <c r="M1484">
        <v>0</v>
      </c>
      <c r="N1484">
        <v>0</v>
      </c>
      <c r="O1484">
        <f t="shared" si="38"/>
        <v>1</v>
      </c>
      <c r="Q1484" t="s">
        <v>55</v>
      </c>
      <c r="S1484" t="s">
        <v>67</v>
      </c>
      <c r="U1484" t="s">
        <v>68</v>
      </c>
      <c r="W1484" t="s">
        <v>142</v>
      </c>
      <c r="AD1484" t="str">
        <f>INDEX(Rank,MATCH(K1484,FinalID,0),1)</f>
        <v>Family</v>
      </c>
      <c r="AE1484" t="s">
        <v>1028</v>
      </c>
      <c r="AF1484" t="s">
        <v>53</v>
      </c>
      <c r="AG1484">
        <v>1.7</v>
      </c>
      <c r="AI1484" t="s">
        <v>42</v>
      </c>
      <c r="AJ1484">
        <v>1.7</v>
      </c>
    </row>
    <row r="1485" spans="1:36" x14ac:dyDescent="0.25">
      <c r="A1485" t="s">
        <v>840</v>
      </c>
      <c r="F1485" t="s">
        <v>840</v>
      </c>
      <c r="G1485">
        <v>42451</v>
      </c>
      <c r="I1485" t="s">
        <v>1023</v>
      </c>
      <c r="J1485" t="s">
        <v>206</v>
      </c>
      <c r="K1485" t="s">
        <v>171</v>
      </c>
      <c r="L1485" t="s">
        <v>42</v>
      </c>
      <c r="M1485">
        <v>0</v>
      </c>
      <c r="N1485">
        <v>0</v>
      </c>
      <c r="O1485">
        <f t="shared" si="38"/>
        <v>16</v>
      </c>
      <c r="Q1485" t="s">
        <v>55</v>
      </c>
      <c r="S1485" t="s">
        <v>67</v>
      </c>
      <c r="U1485" t="s">
        <v>72</v>
      </c>
      <c r="W1485" t="s">
        <v>171</v>
      </c>
      <c r="AD1485" t="s">
        <v>24</v>
      </c>
      <c r="AE1485" t="s">
        <v>1026</v>
      </c>
      <c r="AF1485" t="s">
        <v>53</v>
      </c>
      <c r="AG1485">
        <v>6.5</v>
      </c>
      <c r="AI1485" t="s">
        <v>42</v>
      </c>
      <c r="AJ1485">
        <v>6.5</v>
      </c>
    </row>
    <row r="1486" spans="1:36" x14ac:dyDescent="0.25">
      <c r="A1486" t="s">
        <v>840</v>
      </c>
      <c r="F1486" t="s">
        <v>840</v>
      </c>
      <c r="G1486">
        <v>42451</v>
      </c>
      <c r="I1486" t="s">
        <v>1023</v>
      </c>
      <c r="J1486" t="s">
        <v>206</v>
      </c>
      <c r="K1486" t="s">
        <v>591</v>
      </c>
      <c r="L1486" t="s">
        <v>42</v>
      </c>
      <c r="M1486">
        <v>0</v>
      </c>
      <c r="N1486">
        <v>0</v>
      </c>
      <c r="O1486">
        <f t="shared" si="38"/>
        <v>1</v>
      </c>
      <c r="Q1486" t="s">
        <v>55</v>
      </c>
      <c r="S1486" t="s">
        <v>67</v>
      </c>
      <c r="U1486" t="s">
        <v>72</v>
      </c>
      <c r="W1486" t="s">
        <v>591</v>
      </c>
      <c r="AD1486" t="s">
        <v>24</v>
      </c>
      <c r="AE1486" t="s">
        <v>1029</v>
      </c>
      <c r="AF1486" t="s">
        <v>271</v>
      </c>
      <c r="AI1486" t="s">
        <v>42</v>
      </c>
    </row>
    <row r="1487" spans="1:36" x14ac:dyDescent="0.25">
      <c r="A1487" t="s">
        <v>840</v>
      </c>
      <c r="F1487" t="s">
        <v>840</v>
      </c>
      <c r="G1487">
        <v>42451</v>
      </c>
      <c r="I1487" t="s">
        <v>1023</v>
      </c>
      <c r="J1487" t="s">
        <v>206</v>
      </c>
      <c r="K1487" t="s">
        <v>357</v>
      </c>
      <c r="L1487" t="s">
        <v>42</v>
      </c>
      <c r="M1487">
        <v>0</v>
      </c>
      <c r="N1487">
        <v>0</v>
      </c>
      <c r="O1487">
        <f t="shared" si="38"/>
        <v>1</v>
      </c>
      <c r="Q1487" t="s">
        <v>55</v>
      </c>
      <c r="S1487" t="s">
        <v>67</v>
      </c>
      <c r="U1487" t="s">
        <v>72</v>
      </c>
      <c r="W1487" t="s">
        <v>357</v>
      </c>
      <c r="AD1487" t="s">
        <v>24</v>
      </c>
      <c r="AE1487" t="s">
        <v>1028</v>
      </c>
      <c r="AF1487" t="s">
        <v>53</v>
      </c>
      <c r="AG1487">
        <v>4.7</v>
      </c>
      <c r="AI1487" t="s">
        <v>42</v>
      </c>
      <c r="AJ1487">
        <v>4.7</v>
      </c>
    </row>
    <row r="1488" spans="1:36" x14ac:dyDescent="0.25">
      <c r="A1488" t="s">
        <v>840</v>
      </c>
      <c r="F1488" t="s">
        <v>840</v>
      </c>
      <c r="G1488">
        <v>42451</v>
      </c>
      <c r="I1488" t="s">
        <v>1023</v>
      </c>
      <c r="J1488" t="s">
        <v>206</v>
      </c>
      <c r="K1488" t="s">
        <v>530</v>
      </c>
      <c r="L1488" t="s">
        <v>42</v>
      </c>
      <c r="M1488">
        <v>0</v>
      </c>
      <c r="N1488">
        <v>0</v>
      </c>
      <c r="O1488">
        <f t="shared" si="38"/>
        <v>1</v>
      </c>
      <c r="Q1488" t="s">
        <v>55</v>
      </c>
      <c r="S1488" t="s">
        <v>67</v>
      </c>
      <c r="U1488" t="s">
        <v>220</v>
      </c>
      <c r="W1488" t="s">
        <v>530</v>
      </c>
      <c r="AD1488" t="s">
        <v>24</v>
      </c>
      <c r="AE1488" t="s">
        <v>1028</v>
      </c>
      <c r="AF1488" t="s">
        <v>53</v>
      </c>
      <c r="AG1488">
        <v>6.4</v>
      </c>
      <c r="AI1488" t="s">
        <v>42</v>
      </c>
      <c r="AJ1488">
        <v>6.4</v>
      </c>
    </row>
    <row r="1489" spans="1:36" x14ac:dyDescent="0.25">
      <c r="A1489" t="s">
        <v>840</v>
      </c>
      <c r="F1489" t="s">
        <v>840</v>
      </c>
      <c r="G1489">
        <v>42451</v>
      </c>
      <c r="I1489" t="s">
        <v>1023</v>
      </c>
      <c r="J1489" t="s">
        <v>206</v>
      </c>
      <c r="K1489" t="s">
        <v>221</v>
      </c>
      <c r="L1489" t="s">
        <v>42</v>
      </c>
      <c r="M1489">
        <v>0</v>
      </c>
      <c r="N1489">
        <v>0</v>
      </c>
      <c r="O1489">
        <f t="shared" si="38"/>
        <v>3</v>
      </c>
      <c r="Q1489" t="s">
        <v>55</v>
      </c>
      <c r="S1489" t="s">
        <v>67</v>
      </c>
      <c r="U1489" t="s">
        <v>220</v>
      </c>
      <c r="W1489" t="s">
        <v>221</v>
      </c>
      <c r="AD1489" t="s">
        <v>24</v>
      </c>
      <c r="AE1489" t="s">
        <v>1028</v>
      </c>
      <c r="AF1489" t="s">
        <v>53</v>
      </c>
      <c r="AG1489">
        <v>7.1</v>
      </c>
      <c r="AI1489" t="s">
        <v>42</v>
      </c>
      <c r="AJ1489">
        <v>7.1</v>
      </c>
    </row>
    <row r="1490" spans="1:36" x14ac:dyDescent="0.25">
      <c r="A1490" t="s">
        <v>840</v>
      </c>
      <c r="F1490" t="s">
        <v>840</v>
      </c>
      <c r="G1490">
        <v>42451</v>
      </c>
      <c r="I1490" t="s">
        <v>1023</v>
      </c>
      <c r="J1490" t="s">
        <v>206</v>
      </c>
      <c r="K1490" t="s">
        <v>387</v>
      </c>
      <c r="L1490" t="s">
        <v>42</v>
      </c>
      <c r="M1490">
        <v>0</v>
      </c>
      <c r="N1490">
        <v>0</v>
      </c>
      <c r="O1490">
        <f t="shared" si="38"/>
        <v>1</v>
      </c>
      <c r="Q1490" t="s">
        <v>55</v>
      </c>
      <c r="S1490" t="s">
        <v>67</v>
      </c>
      <c r="U1490" t="s">
        <v>220</v>
      </c>
      <c r="W1490" t="s">
        <v>387</v>
      </c>
      <c r="AD1490" t="s">
        <v>24</v>
      </c>
      <c r="AE1490" t="s">
        <v>1028</v>
      </c>
      <c r="AF1490" t="s">
        <v>53</v>
      </c>
      <c r="AG1490">
        <v>4.4000000000000004</v>
      </c>
      <c r="AI1490" t="s">
        <v>42</v>
      </c>
      <c r="AJ1490">
        <v>4.4000000000000004</v>
      </c>
    </row>
    <row r="1491" spans="1:36" x14ac:dyDescent="0.25">
      <c r="A1491" t="s">
        <v>840</v>
      </c>
      <c r="F1491" t="s">
        <v>840</v>
      </c>
      <c r="G1491">
        <v>42451</v>
      </c>
      <c r="I1491" t="s">
        <v>1023</v>
      </c>
      <c r="J1491" t="s">
        <v>206</v>
      </c>
      <c r="K1491" t="s">
        <v>86</v>
      </c>
      <c r="L1491" t="s">
        <v>42</v>
      </c>
      <c r="M1491">
        <v>0</v>
      </c>
      <c r="N1491">
        <v>0</v>
      </c>
      <c r="O1491">
        <f t="shared" si="38"/>
        <v>43</v>
      </c>
      <c r="Q1491" t="s">
        <v>55</v>
      </c>
      <c r="S1491" t="s">
        <v>67</v>
      </c>
      <c r="U1491" t="s">
        <v>80</v>
      </c>
      <c r="W1491" t="s">
        <v>86</v>
      </c>
      <c r="AD1491" t="s">
        <v>24</v>
      </c>
      <c r="AG1491">
        <v>5.9</v>
      </c>
      <c r="AI1491" t="s">
        <v>42</v>
      </c>
      <c r="AJ1491">
        <v>5.9</v>
      </c>
    </row>
    <row r="1492" spans="1:36" x14ac:dyDescent="0.25">
      <c r="A1492" t="s">
        <v>840</v>
      </c>
      <c r="F1492" t="s">
        <v>840</v>
      </c>
      <c r="G1492">
        <v>42451</v>
      </c>
      <c r="I1492" t="s">
        <v>1023</v>
      </c>
      <c r="J1492" t="s">
        <v>206</v>
      </c>
      <c r="K1492" t="s">
        <v>279</v>
      </c>
      <c r="L1492" t="s">
        <v>42</v>
      </c>
      <c r="M1492">
        <v>0</v>
      </c>
      <c r="N1492">
        <v>0</v>
      </c>
      <c r="O1492">
        <f t="shared" si="38"/>
        <v>2</v>
      </c>
      <c r="Q1492" t="s">
        <v>55</v>
      </c>
      <c r="S1492" t="s">
        <v>67</v>
      </c>
      <c r="U1492" t="s">
        <v>80</v>
      </c>
      <c r="W1492" t="s">
        <v>279</v>
      </c>
      <c r="AD1492" t="s">
        <v>24</v>
      </c>
      <c r="AE1492" t="s">
        <v>1027</v>
      </c>
      <c r="AF1492" t="s">
        <v>53</v>
      </c>
      <c r="AG1492">
        <v>7.4</v>
      </c>
      <c r="AI1492" t="s">
        <v>42</v>
      </c>
      <c r="AJ1492">
        <v>7.4</v>
      </c>
    </row>
    <row r="1493" spans="1:36" x14ac:dyDescent="0.25">
      <c r="A1493" t="s">
        <v>841</v>
      </c>
      <c r="F1493" t="s">
        <v>841</v>
      </c>
      <c r="G1493">
        <v>42451</v>
      </c>
      <c r="I1493" t="s">
        <v>1023</v>
      </c>
      <c r="J1493" t="s">
        <v>206</v>
      </c>
      <c r="K1493" t="s">
        <v>242</v>
      </c>
      <c r="L1493" t="s">
        <v>42</v>
      </c>
      <c r="M1493">
        <v>0</v>
      </c>
      <c r="N1493">
        <v>0</v>
      </c>
      <c r="O1493">
        <f t="shared" si="38"/>
        <v>1</v>
      </c>
      <c r="Q1493" t="s">
        <v>44</v>
      </c>
      <c r="S1493" t="s">
        <v>45</v>
      </c>
      <c r="U1493" t="s">
        <v>243</v>
      </c>
      <c r="W1493" t="s">
        <v>244</v>
      </c>
      <c r="AD1493" t="s">
        <v>24</v>
      </c>
      <c r="AE1493" t="s">
        <v>1025</v>
      </c>
      <c r="AF1493" t="s">
        <v>49</v>
      </c>
      <c r="AG1493">
        <v>6.6</v>
      </c>
      <c r="AI1493" t="s">
        <v>42</v>
      </c>
      <c r="AJ1493">
        <v>6.6</v>
      </c>
    </row>
    <row r="1494" spans="1:36" x14ac:dyDescent="0.25">
      <c r="A1494" t="s">
        <v>841</v>
      </c>
      <c r="F1494" t="s">
        <v>841</v>
      </c>
      <c r="G1494">
        <v>42451</v>
      </c>
      <c r="I1494" t="s">
        <v>1023</v>
      </c>
      <c r="J1494" t="s">
        <v>206</v>
      </c>
      <c r="K1494" t="s">
        <v>579</v>
      </c>
      <c r="L1494" t="s">
        <v>42</v>
      </c>
      <c r="M1494">
        <v>0</v>
      </c>
      <c r="N1494">
        <v>0</v>
      </c>
      <c r="O1494">
        <f t="shared" si="38"/>
        <v>1</v>
      </c>
      <c r="Q1494" t="s">
        <v>208</v>
      </c>
      <c r="S1494" t="s">
        <v>209</v>
      </c>
      <c r="U1494" t="s">
        <v>578</v>
      </c>
      <c r="W1494" t="s">
        <v>579</v>
      </c>
      <c r="AD1494" t="s">
        <v>24</v>
      </c>
      <c r="AE1494" t="s">
        <v>1028</v>
      </c>
      <c r="AF1494" t="s">
        <v>213</v>
      </c>
      <c r="AG1494">
        <v>1</v>
      </c>
      <c r="AI1494" t="s">
        <v>42</v>
      </c>
      <c r="AJ1494">
        <v>1</v>
      </c>
    </row>
    <row r="1495" spans="1:36" x14ac:dyDescent="0.25">
      <c r="A1495" t="s">
        <v>841</v>
      </c>
      <c r="F1495" t="s">
        <v>841</v>
      </c>
      <c r="G1495">
        <v>42451</v>
      </c>
      <c r="I1495" t="s">
        <v>1023</v>
      </c>
      <c r="J1495" t="s">
        <v>206</v>
      </c>
      <c r="K1495" t="s">
        <v>293</v>
      </c>
      <c r="L1495" t="s">
        <v>42</v>
      </c>
      <c r="M1495">
        <v>0</v>
      </c>
      <c r="N1495">
        <v>0</v>
      </c>
      <c r="O1495">
        <f t="shared" si="38"/>
        <v>5</v>
      </c>
      <c r="Q1495" t="s">
        <v>55</v>
      </c>
      <c r="S1495" t="s">
        <v>56</v>
      </c>
      <c r="U1495" t="s">
        <v>57</v>
      </c>
      <c r="W1495" t="s">
        <v>293</v>
      </c>
      <c r="AD1495" t="s">
        <v>24</v>
      </c>
      <c r="AE1495" t="s">
        <v>1029</v>
      </c>
      <c r="AF1495" t="s">
        <v>61</v>
      </c>
      <c r="AG1495">
        <v>6.7</v>
      </c>
      <c r="AI1495" t="s">
        <v>42</v>
      </c>
      <c r="AJ1495">
        <v>6.7</v>
      </c>
    </row>
    <row r="1496" spans="1:36" x14ac:dyDescent="0.25">
      <c r="A1496" t="s">
        <v>841</v>
      </c>
      <c r="F1496" t="s">
        <v>841</v>
      </c>
      <c r="G1496">
        <v>42451</v>
      </c>
      <c r="I1496" t="s">
        <v>1023</v>
      </c>
      <c r="J1496" t="s">
        <v>206</v>
      </c>
      <c r="K1496" t="s">
        <v>142</v>
      </c>
      <c r="L1496" t="s">
        <v>42</v>
      </c>
      <c r="M1496">
        <v>0</v>
      </c>
      <c r="N1496">
        <v>0</v>
      </c>
      <c r="O1496">
        <f t="shared" si="38"/>
        <v>5</v>
      </c>
      <c r="Q1496" t="s">
        <v>55</v>
      </c>
      <c r="S1496" t="s">
        <v>67</v>
      </c>
      <c r="U1496" t="s">
        <v>68</v>
      </c>
      <c r="W1496" t="s">
        <v>142</v>
      </c>
      <c r="AD1496" t="s">
        <v>24</v>
      </c>
      <c r="AE1496" t="s">
        <v>1028</v>
      </c>
      <c r="AF1496" t="s">
        <v>53</v>
      </c>
      <c r="AG1496">
        <v>1.7</v>
      </c>
      <c r="AI1496" t="s">
        <v>42</v>
      </c>
      <c r="AJ1496">
        <v>1.7</v>
      </c>
    </row>
    <row r="1497" spans="1:36" x14ac:dyDescent="0.25">
      <c r="A1497" t="s">
        <v>841</v>
      </c>
      <c r="F1497" t="s">
        <v>841</v>
      </c>
      <c r="G1497">
        <v>42451</v>
      </c>
      <c r="I1497" t="s">
        <v>1023</v>
      </c>
      <c r="J1497" t="s">
        <v>206</v>
      </c>
      <c r="K1497" t="s">
        <v>171</v>
      </c>
      <c r="L1497" t="s">
        <v>42</v>
      </c>
      <c r="M1497">
        <v>0</v>
      </c>
      <c r="N1497">
        <v>0</v>
      </c>
      <c r="O1497">
        <f t="shared" si="38"/>
        <v>2</v>
      </c>
      <c r="Q1497" t="s">
        <v>55</v>
      </c>
      <c r="S1497" t="s">
        <v>67</v>
      </c>
      <c r="U1497" t="s">
        <v>72</v>
      </c>
      <c r="W1497" t="s">
        <v>171</v>
      </c>
      <c r="AD1497" t="s">
        <v>24</v>
      </c>
      <c r="AE1497" t="s">
        <v>1026</v>
      </c>
      <c r="AF1497" t="s">
        <v>53</v>
      </c>
      <c r="AG1497">
        <v>6.5</v>
      </c>
      <c r="AI1497" t="s">
        <v>42</v>
      </c>
      <c r="AJ1497">
        <v>6.5</v>
      </c>
    </row>
    <row r="1498" spans="1:36" x14ac:dyDescent="0.25">
      <c r="A1498" t="s">
        <v>841</v>
      </c>
      <c r="F1498" t="s">
        <v>841</v>
      </c>
      <c r="G1498">
        <v>42451</v>
      </c>
      <c r="I1498" t="s">
        <v>1023</v>
      </c>
      <c r="J1498" t="s">
        <v>206</v>
      </c>
      <c r="K1498" t="s">
        <v>221</v>
      </c>
      <c r="L1498" t="s">
        <v>42</v>
      </c>
      <c r="M1498">
        <v>0</v>
      </c>
      <c r="N1498">
        <v>0</v>
      </c>
      <c r="O1498">
        <f t="shared" si="38"/>
        <v>3</v>
      </c>
      <c r="Q1498" t="s">
        <v>55</v>
      </c>
      <c r="S1498" t="s">
        <v>67</v>
      </c>
      <c r="U1498" t="s">
        <v>220</v>
      </c>
      <c r="W1498" t="s">
        <v>221</v>
      </c>
      <c r="AD1498" t="str">
        <f>INDEX(Rank,MATCH(K1498,FinalID,0),1)</f>
        <v>Family</v>
      </c>
      <c r="AE1498" t="s">
        <v>1028</v>
      </c>
      <c r="AF1498" t="s">
        <v>53</v>
      </c>
      <c r="AG1498">
        <v>7.1</v>
      </c>
      <c r="AI1498" t="s">
        <v>42</v>
      </c>
      <c r="AJ1498">
        <v>7.1</v>
      </c>
    </row>
    <row r="1499" spans="1:36" x14ac:dyDescent="0.25">
      <c r="A1499" t="s">
        <v>841</v>
      </c>
      <c r="F1499" t="s">
        <v>841</v>
      </c>
      <c r="G1499">
        <v>42451</v>
      </c>
      <c r="I1499" t="s">
        <v>1023</v>
      </c>
      <c r="J1499" t="s">
        <v>206</v>
      </c>
      <c r="K1499" t="s">
        <v>387</v>
      </c>
      <c r="L1499" t="s">
        <v>42</v>
      </c>
      <c r="M1499">
        <v>0</v>
      </c>
      <c r="N1499">
        <v>0</v>
      </c>
      <c r="O1499">
        <f t="shared" si="38"/>
        <v>2</v>
      </c>
      <c r="Q1499" t="s">
        <v>55</v>
      </c>
      <c r="S1499" t="s">
        <v>67</v>
      </c>
      <c r="U1499" t="s">
        <v>220</v>
      </c>
      <c r="W1499" t="s">
        <v>387</v>
      </c>
      <c r="AD1499" t="s">
        <v>24</v>
      </c>
      <c r="AE1499" t="s">
        <v>1028</v>
      </c>
      <c r="AF1499" t="s">
        <v>53</v>
      </c>
      <c r="AG1499">
        <v>4.4000000000000004</v>
      </c>
      <c r="AI1499" t="s">
        <v>42</v>
      </c>
      <c r="AJ1499">
        <v>4.4000000000000004</v>
      </c>
    </row>
    <row r="1500" spans="1:36" x14ac:dyDescent="0.25">
      <c r="A1500" t="s">
        <v>841</v>
      </c>
      <c r="F1500" t="s">
        <v>841</v>
      </c>
      <c r="G1500">
        <v>42451</v>
      </c>
      <c r="I1500" t="s">
        <v>1023</v>
      </c>
      <c r="J1500" t="s">
        <v>206</v>
      </c>
      <c r="K1500" t="s">
        <v>86</v>
      </c>
      <c r="L1500" t="s">
        <v>42</v>
      </c>
      <c r="M1500">
        <v>0</v>
      </c>
      <c r="N1500">
        <v>0</v>
      </c>
      <c r="O1500">
        <f t="shared" si="38"/>
        <v>91</v>
      </c>
      <c r="Q1500" t="s">
        <v>55</v>
      </c>
      <c r="S1500" t="s">
        <v>67</v>
      </c>
      <c r="U1500" t="s">
        <v>80</v>
      </c>
      <c r="W1500" t="s">
        <v>86</v>
      </c>
      <c r="AD1500" t="s">
        <v>24</v>
      </c>
      <c r="AG1500">
        <v>5.9</v>
      </c>
      <c r="AI1500" t="s">
        <v>42</v>
      </c>
      <c r="AJ1500">
        <v>5.9</v>
      </c>
    </row>
    <row r="1501" spans="1:36" x14ac:dyDescent="0.25">
      <c r="A1501" t="s">
        <v>841</v>
      </c>
      <c r="F1501" t="s">
        <v>841</v>
      </c>
      <c r="G1501">
        <v>42451</v>
      </c>
      <c r="I1501" t="s">
        <v>1023</v>
      </c>
      <c r="J1501" t="s">
        <v>206</v>
      </c>
      <c r="K1501" t="s">
        <v>279</v>
      </c>
      <c r="L1501" t="s">
        <v>42</v>
      </c>
      <c r="M1501">
        <v>0</v>
      </c>
      <c r="N1501">
        <v>0</v>
      </c>
      <c r="O1501">
        <f t="shared" si="38"/>
        <v>2</v>
      </c>
      <c r="Q1501" t="s">
        <v>55</v>
      </c>
      <c r="S1501" t="s">
        <v>67</v>
      </c>
      <c r="U1501" t="s">
        <v>80</v>
      </c>
      <c r="W1501" t="s">
        <v>279</v>
      </c>
      <c r="AD1501" t="s">
        <v>24</v>
      </c>
      <c r="AE1501" t="s">
        <v>1027</v>
      </c>
      <c r="AF1501" t="s">
        <v>53</v>
      </c>
      <c r="AG1501">
        <v>7.4</v>
      </c>
      <c r="AI1501" t="s">
        <v>42</v>
      </c>
      <c r="AJ1501">
        <v>7.4</v>
      </c>
    </row>
    <row r="1502" spans="1:36" x14ac:dyDescent="0.25">
      <c r="A1502" t="s">
        <v>841</v>
      </c>
      <c r="F1502" t="s">
        <v>841</v>
      </c>
      <c r="G1502">
        <v>42451</v>
      </c>
      <c r="I1502" t="s">
        <v>1023</v>
      </c>
      <c r="J1502" t="s">
        <v>206</v>
      </c>
      <c r="K1502" t="s">
        <v>303</v>
      </c>
      <c r="L1502" t="s">
        <v>42</v>
      </c>
      <c r="M1502">
        <v>0</v>
      </c>
      <c r="N1502">
        <v>0</v>
      </c>
      <c r="O1502">
        <f t="shared" si="38"/>
        <v>1</v>
      </c>
      <c r="Q1502" t="s">
        <v>300</v>
      </c>
      <c r="S1502" t="s">
        <v>301</v>
      </c>
      <c r="U1502" t="s">
        <v>302</v>
      </c>
      <c r="W1502" t="s">
        <v>303</v>
      </c>
      <c r="AD1502" t="s">
        <v>24</v>
      </c>
      <c r="AE1502" t="s">
        <v>1027</v>
      </c>
      <c r="AG1502">
        <v>7.3</v>
      </c>
      <c r="AI1502" t="s">
        <v>42</v>
      </c>
      <c r="AJ1502">
        <v>7.3</v>
      </c>
    </row>
    <row r="1503" spans="1:36" x14ac:dyDescent="0.25">
      <c r="A1503" t="s">
        <v>842</v>
      </c>
      <c r="F1503" t="s">
        <v>842</v>
      </c>
      <c r="G1503">
        <v>42451</v>
      </c>
      <c r="I1503" t="s">
        <v>1023</v>
      </c>
      <c r="J1503" t="s">
        <v>206</v>
      </c>
      <c r="K1503" t="s">
        <v>242</v>
      </c>
      <c r="L1503" t="s">
        <v>42</v>
      </c>
      <c r="M1503">
        <v>0</v>
      </c>
      <c r="N1503">
        <v>0</v>
      </c>
      <c r="O1503">
        <f t="shared" si="38"/>
        <v>1</v>
      </c>
      <c r="Q1503" t="s">
        <v>44</v>
      </c>
      <c r="S1503" t="s">
        <v>45</v>
      </c>
      <c r="U1503" t="s">
        <v>243</v>
      </c>
      <c r="W1503" t="s">
        <v>244</v>
      </c>
      <c r="AD1503" t="str">
        <f>INDEX(Rank,MATCH(K1503,FinalID,0),1)</f>
        <v>Family</v>
      </c>
      <c r="AE1503" t="s">
        <v>1025</v>
      </c>
      <c r="AF1503" t="s">
        <v>49</v>
      </c>
      <c r="AG1503">
        <v>6.6</v>
      </c>
      <c r="AI1503" t="s">
        <v>42</v>
      </c>
      <c r="AJ1503">
        <v>6.6</v>
      </c>
    </row>
    <row r="1504" spans="1:36" x14ac:dyDescent="0.25">
      <c r="A1504" t="s">
        <v>842</v>
      </c>
      <c r="F1504" t="s">
        <v>842</v>
      </c>
      <c r="G1504">
        <v>42451</v>
      </c>
      <c r="I1504" t="s">
        <v>1023</v>
      </c>
      <c r="J1504" t="s">
        <v>206</v>
      </c>
      <c r="K1504" t="s">
        <v>50</v>
      </c>
      <c r="L1504" t="s">
        <v>42</v>
      </c>
      <c r="M1504">
        <v>0</v>
      </c>
      <c r="N1504">
        <v>0</v>
      </c>
      <c r="O1504">
        <f t="shared" si="38"/>
        <v>1</v>
      </c>
      <c r="Q1504" t="s">
        <v>44</v>
      </c>
      <c r="S1504" t="s">
        <v>45</v>
      </c>
      <c r="U1504" t="s">
        <v>51</v>
      </c>
      <c r="W1504" t="s">
        <v>52</v>
      </c>
      <c r="AD1504" t="s">
        <v>24</v>
      </c>
      <c r="AE1504" t="s">
        <v>1025</v>
      </c>
      <c r="AF1504" t="s">
        <v>53</v>
      </c>
      <c r="AG1504">
        <v>8.4</v>
      </c>
      <c r="AI1504" t="s">
        <v>42</v>
      </c>
      <c r="AJ1504">
        <v>8.4</v>
      </c>
    </row>
    <row r="1505" spans="1:36" x14ac:dyDescent="0.25">
      <c r="A1505" t="s">
        <v>842</v>
      </c>
      <c r="F1505" t="s">
        <v>842</v>
      </c>
      <c r="G1505">
        <v>42451</v>
      </c>
      <c r="I1505" t="s">
        <v>1023</v>
      </c>
      <c r="J1505" t="s">
        <v>206</v>
      </c>
      <c r="K1505" t="s">
        <v>211</v>
      </c>
      <c r="L1505" t="s">
        <v>42</v>
      </c>
      <c r="M1505">
        <v>0</v>
      </c>
      <c r="N1505">
        <v>0</v>
      </c>
      <c r="O1505">
        <f t="shared" si="38"/>
        <v>1</v>
      </c>
      <c r="Q1505" t="s">
        <v>208</v>
      </c>
      <c r="S1505" t="s">
        <v>209</v>
      </c>
      <c r="U1505" t="s">
        <v>210</v>
      </c>
      <c r="W1505" t="s">
        <v>211</v>
      </c>
      <c r="AD1505" t="s">
        <v>24</v>
      </c>
      <c r="AE1505" t="s">
        <v>1028</v>
      </c>
      <c r="AF1505" t="s">
        <v>213</v>
      </c>
      <c r="AG1505">
        <v>7</v>
      </c>
      <c r="AI1505" t="s">
        <v>42</v>
      </c>
      <c r="AJ1505">
        <v>7</v>
      </c>
    </row>
    <row r="1506" spans="1:36" x14ac:dyDescent="0.25">
      <c r="A1506" t="s">
        <v>842</v>
      </c>
      <c r="F1506" t="s">
        <v>842</v>
      </c>
      <c r="G1506">
        <v>42451</v>
      </c>
      <c r="I1506" t="s">
        <v>1023</v>
      </c>
      <c r="J1506" t="s">
        <v>206</v>
      </c>
      <c r="K1506" t="s">
        <v>579</v>
      </c>
      <c r="L1506" t="s">
        <v>42</v>
      </c>
      <c r="M1506">
        <v>0</v>
      </c>
      <c r="N1506">
        <v>0</v>
      </c>
      <c r="O1506">
        <f t="shared" si="38"/>
        <v>4</v>
      </c>
      <c r="Q1506" t="s">
        <v>208</v>
      </c>
      <c r="S1506" t="s">
        <v>209</v>
      </c>
      <c r="U1506" t="s">
        <v>578</v>
      </c>
      <c r="W1506" t="s">
        <v>579</v>
      </c>
      <c r="AD1506" t="s">
        <v>24</v>
      </c>
      <c r="AE1506" t="s">
        <v>1028</v>
      </c>
      <c r="AF1506" t="s">
        <v>213</v>
      </c>
      <c r="AG1506">
        <v>1</v>
      </c>
      <c r="AI1506" t="s">
        <v>42</v>
      </c>
      <c r="AJ1506">
        <v>1</v>
      </c>
    </row>
    <row r="1507" spans="1:36" x14ac:dyDescent="0.25">
      <c r="A1507" t="s">
        <v>842</v>
      </c>
      <c r="F1507" t="s">
        <v>842</v>
      </c>
      <c r="G1507">
        <v>42451</v>
      </c>
      <c r="I1507" t="s">
        <v>1023</v>
      </c>
      <c r="J1507" t="s">
        <v>206</v>
      </c>
      <c r="K1507" t="s">
        <v>171</v>
      </c>
      <c r="L1507" t="s">
        <v>42</v>
      </c>
      <c r="M1507">
        <v>0</v>
      </c>
      <c r="N1507">
        <v>0</v>
      </c>
      <c r="O1507">
        <f t="shared" si="38"/>
        <v>4</v>
      </c>
      <c r="Q1507" t="s">
        <v>55</v>
      </c>
      <c r="S1507" t="s">
        <v>67</v>
      </c>
      <c r="U1507" t="s">
        <v>72</v>
      </c>
      <c r="W1507" t="s">
        <v>171</v>
      </c>
      <c r="AD1507" t="s">
        <v>24</v>
      </c>
      <c r="AE1507" t="s">
        <v>1026</v>
      </c>
      <c r="AF1507" t="s">
        <v>53</v>
      </c>
      <c r="AG1507">
        <v>6.5</v>
      </c>
      <c r="AI1507" t="s">
        <v>42</v>
      </c>
      <c r="AJ1507">
        <v>6.5</v>
      </c>
    </row>
    <row r="1508" spans="1:36" x14ac:dyDescent="0.25">
      <c r="A1508" t="s">
        <v>842</v>
      </c>
      <c r="F1508" t="s">
        <v>842</v>
      </c>
      <c r="G1508">
        <v>42451</v>
      </c>
      <c r="I1508" t="s">
        <v>1023</v>
      </c>
      <c r="J1508" t="s">
        <v>206</v>
      </c>
      <c r="K1508" t="s">
        <v>591</v>
      </c>
      <c r="L1508" t="s">
        <v>42</v>
      </c>
      <c r="M1508">
        <v>0</v>
      </c>
      <c r="N1508">
        <v>0</v>
      </c>
      <c r="O1508">
        <f t="shared" si="38"/>
        <v>1</v>
      </c>
      <c r="Q1508" t="s">
        <v>55</v>
      </c>
      <c r="S1508" t="s">
        <v>67</v>
      </c>
      <c r="U1508" t="s">
        <v>72</v>
      </c>
      <c r="W1508" t="s">
        <v>591</v>
      </c>
      <c r="AD1508" t="s">
        <v>24</v>
      </c>
      <c r="AE1508" t="s">
        <v>1029</v>
      </c>
      <c r="AF1508" t="s">
        <v>271</v>
      </c>
      <c r="AI1508" t="s">
        <v>42</v>
      </c>
    </row>
    <row r="1509" spans="1:36" x14ac:dyDescent="0.25">
      <c r="A1509" t="s">
        <v>842</v>
      </c>
      <c r="F1509" t="s">
        <v>842</v>
      </c>
      <c r="G1509">
        <v>42451</v>
      </c>
      <c r="I1509" t="s">
        <v>1023</v>
      </c>
      <c r="J1509" t="s">
        <v>206</v>
      </c>
      <c r="K1509" t="s">
        <v>181</v>
      </c>
      <c r="L1509" t="s">
        <v>42</v>
      </c>
      <c r="M1509">
        <v>0</v>
      </c>
      <c r="N1509">
        <v>0</v>
      </c>
      <c r="O1509">
        <f t="shared" si="38"/>
        <v>1</v>
      </c>
      <c r="Q1509" t="s">
        <v>55</v>
      </c>
      <c r="S1509" t="s">
        <v>67</v>
      </c>
      <c r="U1509" t="s">
        <v>72</v>
      </c>
      <c r="W1509" t="s">
        <v>181</v>
      </c>
      <c r="AD1509" t="str">
        <f>INDEX(Rank,MATCH(K1509,FinalID,0),1)</f>
        <v>Family</v>
      </c>
      <c r="AE1509" t="s">
        <v>1026</v>
      </c>
      <c r="AF1509" t="s">
        <v>53</v>
      </c>
      <c r="AG1509">
        <v>1.8</v>
      </c>
      <c r="AI1509" t="s">
        <v>42</v>
      </c>
      <c r="AJ1509">
        <v>1.8</v>
      </c>
    </row>
    <row r="1510" spans="1:36" x14ac:dyDescent="0.25">
      <c r="A1510" t="s">
        <v>842</v>
      </c>
      <c r="F1510" t="s">
        <v>842</v>
      </c>
      <c r="G1510">
        <v>42451</v>
      </c>
      <c r="I1510" t="s">
        <v>1023</v>
      </c>
      <c r="J1510" t="s">
        <v>206</v>
      </c>
      <c r="K1510" t="s">
        <v>221</v>
      </c>
      <c r="L1510" t="s">
        <v>42</v>
      </c>
      <c r="M1510">
        <v>0</v>
      </c>
      <c r="N1510">
        <v>0</v>
      </c>
      <c r="O1510">
        <f t="shared" si="38"/>
        <v>2</v>
      </c>
      <c r="Q1510" t="s">
        <v>55</v>
      </c>
      <c r="S1510" t="s">
        <v>67</v>
      </c>
      <c r="U1510" t="s">
        <v>220</v>
      </c>
      <c r="W1510" t="s">
        <v>221</v>
      </c>
      <c r="AD1510" t="s">
        <v>24</v>
      </c>
      <c r="AE1510" t="s">
        <v>1028</v>
      </c>
      <c r="AF1510" t="s">
        <v>53</v>
      </c>
      <c r="AG1510">
        <v>7.1</v>
      </c>
      <c r="AI1510" t="s">
        <v>42</v>
      </c>
      <c r="AJ1510">
        <v>7.1</v>
      </c>
    </row>
    <row r="1511" spans="1:36" x14ac:dyDescent="0.25">
      <c r="A1511" t="s">
        <v>842</v>
      </c>
      <c r="F1511" t="s">
        <v>842</v>
      </c>
      <c r="G1511">
        <v>42451</v>
      </c>
      <c r="I1511" t="s">
        <v>1023</v>
      </c>
      <c r="J1511" t="s">
        <v>206</v>
      </c>
      <c r="K1511" t="s">
        <v>86</v>
      </c>
      <c r="L1511" t="s">
        <v>42</v>
      </c>
      <c r="M1511">
        <v>0</v>
      </c>
      <c r="N1511">
        <v>0</v>
      </c>
      <c r="O1511">
        <f t="shared" si="38"/>
        <v>99</v>
      </c>
      <c r="Q1511" t="s">
        <v>55</v>
      </c>
      <c r="S1511" t="s">
        <v>67</v>
      </c>
      <c r="U1511" t="s">
        <v>80</v>
      </c>
      <c r="W1511" t="s">
        <v>86</v>
      </c>
      <c r="AD1511" t="s">
        <v>24</v>
      </c>
      <c r="AG1511">
        <v>5.9</v>
      </c>
      <c r="AI1511" t="s">
        <v>42</v>
      </c>
      <c r="AJ1511">
        <v>5.9</v>
      </c>
    </row>
    <row r="1512" spans="1:36" x14ac:dyDescent="0.25">
      <c r="A1512" t="s">
        <v>842</v>
      </c>
      <c r="F1512" t="s">
        <v>842</v>
      </c>
      <c r="G1512">
        <v>42451</v>
      </c>
      <c r="I1512" t="s">
        <v>1023</v>
      </c>
      <c r="J1512" t="s">
        <v>206</v>
      </c>
      <c r="K1512" t="s">
        <v>279</v>
      </c>
      <c r="L1512" t="s">
        <v>42</v>
      </c>
      <c r="M1512">
        <v>0</v>
      </c>
      <c r="N1512">
        <v>0</v>
      </c>
      <c r="O1512">
        <f t="shared" si="38"/>
        <v>5</v>
      </c>
      <c r="Q1512" t="s">
        <v>55</v>
      </c>
      <c r="S1512" t="s">
        <v>67</v>
      </c>
      <c r="U1512" t="s">
        <v>80</v>
      </c>
      <c r="W1512" t="s">
        <v>279</v>
      </c>
      <c r="AD1512" t="str">
        <f>INDEX(Rank,MATCH(K1512,FinalID,0),1)</f>
        <v>Family</v>
      </c>
      <c r="AE1512" t="s">
        <v>1027</v>
      </c>
      <c r="AF1512" t="s">
        <v>53</v>
      </c>
      <c r="AG1512">
        <v>7.4</v>
      </c>
      <c r="AI1512" t="s">
        <v>42</v>
      </c>
      <c r="AJ1512">
        <v>7.4</v>
      </c>
    </row>
    <row r="1513" spans="1:36" x14ac:dyDescent="0.25">
      <c r="A1513" t="s">
        <v>842</v>
      </c>
      <c r="F1513" t="s">
        <v>842</v>
      </c>
      <c r="G1513">
        <v>42451</v>
      </c>
      <c r="I1513" t="s">
        <v>1023</v>
      </c>
      <c r="J1513" t="s">
        <v>206</v>
      </c>
      <c r="K1513" t="s">
        <v>199</v>
      </c>
      <c r="L1513" t="s">
        <v>42</v>
      </c>
      <c r="M1513">
        <v>0</v>
      </c>
      <c r="N1513">
        <v>0</v>
      </c>
      <c r="O1513">
        <f t="shared" si="38"/>
        <v>2</v>
      </c>
      <c r="Q1513" t="s">
        <v>55</v>
      </c>
      <c r="S1513" t="s">
        <v>67</v>
      </c>
      <c r="U1513" t="s">
        <v>80</v>
      </c>
      <c r="W1513" t="s">
        <v>199</v>
      </c>
      <c r="AD1513" t="s">
        <v>24</v>
      </c>
      <c r="AE1513" t="s">
        <v>1026</v>
      </c>
      <c r="AF1513" t="s">
        <v>53</v>
      </c>
      <c r="AG1513">
        <v>2.4</v>
      </c>
      <c r="AI1513" t="s">
        <v>42</v>
      </c>
      <c r="AJ1513">
        <v>2.4</v>
      </c>
    </row>
    <row r="1514" spans="1:36" x14ac:dyDescent="0.25">
      <c r="A1514" t="s">
        <v>842</v>
      </c>
      <c r="F1514" t="s">
        <v>842</v>
      </c>
      <c r="G1514">
        <v>42451</v>
      </c>
      <c r="I1514" t="s">
        <v>1023</v>
      </c>
      <c r="J1514" t="s">
        <v>206</v>
      </c>
      <c r="K1514" t="s">
        <v>203</v>
      </c>
      <c r="L1514" t="s">
        <v>42</v>
      </c>
      <c r="M1514">
        <v>0</v>
      </c>
      <c r="N1514">
        <v>0</v>
      </c>
      <c r="O1514">
        <f t="shared" si="38"/>
        <v>1</v>
      </c>
      <c r="Q1514" t="s">
        <v>55</v>
      </c>
      <c r="S1514" t="s">
        <v>67</v>
      </c>
      <c r="U1514" t="s">
        <v>80</v>
      </c>
      <c r="W1514" t="s">
        <v>203</v>
      </c>
      <c r="AD1514" t="str">
        <f>INDEX(Rank,MATCH(K1514,FinalID,0),1)</f>
        <v>Family</v>
      </c>
      <c r="AE1514" t="s">
        <v>1025</v>
      </c>
      <c r="AF1514" t="s">
        <v>53</v>
      </c>
      <c r="AG1514">
        <v>8</v>
      </c>
      <c r="AI1514" t="s">
        <v>42</v>
      </c>
      <c r="AJ1514">
        <v>8</v>
      </c>
    </row>
    <row r="1515" spans="1:36" x14ac:dyDescent="0.25">
      <c r="A1515" t="s">
        <v>842</v>
      </c>
      <c r="F1515" t="s">
        <v>842</v>
      </c>
      <c r="G1515">
        <v>42451</v>
      </c>
      <c r="I1515" t="s">
        <v>1023</v>
      </c>
      <c r="J1515" t="s">
        <v>206</v>
      </c>
      <c r="K1515" t="s">
        <v>293</v>
      </c>
      <c r="L1515" t="s">
        <v>42</v>
      </c>
      <c r="M1515">
        <v>0</v>
      </c>
      <c r="N1515">
        <v>0</v>
      </c>
      <c r="O1515">
        <f t="shared" si="38"/>
        <v>2</v>
      </c>
      <c r="Q1515" t="s">
        <v>55</v>
      </c>
      <c r="S1515" t="s">
        <v>56</v>
      </c>
      <c r="U1515" t="s">
        <v>57</v>
      </c>
      <c r="W1515" t="s">
        <v>293</v>
      </c>
      <c r="AD1515" t="s">
        <v>24</v>
      </c>
      <c r="AE1515" t="s">
        <v>1029</v>
      </c>
      <c r="AF1515" t="s">
        <v>61</v>
      </c>
      <c r="AG1515">
        <v>6.7</v>
      </c>
      <c r="AI1515" t="s">
        <v>42</v>
      </c>
      <c r="AJ1515">
        <v>6.7</v>
      </c>
    </row>
    <row r="1516" spans="1:36" x14ac:dyDescent="0.25">
      <c r="A1516" t="s">
        <v>842</v>
      </c>
      <c r="F1516" t="s">
        <v>842</v>
      </c>
      <c r="G1516">
        <v>42451</v>
      </c>
      <c r="I1516" t="s">
        <v>1023</v>
      </c>
      <c r="J1516" t="s">
        <v>206</v>
      </c>
      <c r="K1516" t="s">
        <v>387</v>
      </c>
      <c r="L1516" t="s">
        <v>42</v>
      </c>
      <c r="M1516">
        <v>0</v>
      </c>
      <c r="N1516">
        <v>0</v>
      </c>
      <c r="O1516">
        <f t="shared" si="38"/>
        <v>3</v>
      </c>
      <c r="Q1516" t="s">
        <v>55</v>
      </c>
      <c r="S1516" t="s">
        <v>67</v>
      </c>
      <c r="U1516" t="s">
        <v>220</v>
      </c>
      <c r="W1516" t="s">
        <v>387</v>
      </c>
      <c r="AD1516" t="s">
        <v>24</v>
      </c>
      <c r="AE1516" t="s">
        <v>1028</v>
      </c>
      <c r="AF1516" t="s">
        <v>53</v>
      </c>
      <c r="AG1516">
        <v>4.4000000000000004</v>
      </c>
      <c r="AI1516" t="s">
        <v>42</v>
      </c>
      <c r="AJ1516">
        <v>4.4000000000000004</v>
      </c>
    </row>
    <row r="1517" spans="1:36" x14ac:dyDescent="0.25">
      <c r="A1517" t="s">
        <v>843</v>
      </c>
      <c r="F1517" t="s">
        <v>843</v>
      </c>
      <c r="G1517">
        <v>42451</v>
      </c>
      <c r="I1517" t="s">
        <v>1023</v>
      </c>
      <c r="J1517" t="s">
        <v>206</v>
      </c>
      <c r="K1517" t="s">
        <v>41</v>
      </c>
      <c r="L1517" t="s">
        <v>42</v>
      </c>
      <c r="M1517">
        <v>0</v>
      </c>
      <c r="N1517">
        <v>0</v>
      </c>
      <c r="O1517">
        <f t="shared" si="38"/>
        <v>1</v>
      </c>
      <c r="Q1517" t="s">
        <v>44</v>
      </c>
      <c r="S1517" t="s">
        <v>45</v>
      </c>
      <c r="U1517" t="s">
        <v>46</v>
      </c>
      <c r="W1517" t="s">
        <v>47</v>
      </c>
      <c r="AD1517" t="s">
        <v>24</v>
      </c>
      <c r="AE1517" t="s">
        <v>1025</v>
      </c>
      <c r="AF1517" t="s">
        <v>49</v>
      </c>
      <c r="AG1517">
        <v>8.5</v>
      </c>
      <c r="AI1517" t="s">
        <v>42</v>
      </c>
      <c r="AJ1517">
        <v>8.5</v>
      </c>
    </row>
    <row r="1518" spans="1:36" x14ac:dyDescent="0.25">
      <c r="A1518" t="s">
        <v>843</v>
      </c>
      <c r="F1518" t="s">
        <v>843</v>
      </c>
      <c r="G1518">
        <v>42451</v>
      </c>
      <c r="I1518" t="s">
        <v>1023</v>
      </c>
      <c r="J1518" t="s">
        <v>206</v>
      </c>
      <c r="K1518" t="s">
        <v>293</v>
      </c>
      <c r="L1518" t="s">
        <v>42</v>
      </c>
      <c r="M1518">
        <v>0</v>
      </c>
      <c r="N1518">
        <v>0</v>
      </c>
      <c r="O1518">
        <f t="shared" si="38"/>
        <v>2</v>
      </c>
      <c r="Q1518" t="s">
        <v>55</v>
      </c>
      <c r="S1518" t="s">
        <v>56</v>
      </c>
      <c r="U1518" t="s">
        <v>57</v>
      </c>
      <c r="W1518" t="s">
        <v>293</v>
      </c>
      <c r="AD1518" t="s">
        <v>24</v>
      </c>
      <c r="AE1518" t="s">
        <v>1029</v>
      </c>
      <c r="AF1518" t="s">
        <v>61</v>
      </c>
      <c r="AG1518">
        <v>6.7</v>
      </c>
      <c r="AI1518" t="s">
        <v>42</v>
      </c>
      <c r="AJ1518">
        <v>6.7</v>
      </c>
    </row>
    <row r="1519" spans="1:36" x14ac:dyDescent="0.25">
      <c r="A1519" t="s">
        <v>843</v>
      </c>
      <c r="F1519" t="s">
        <v>843</v>
      </c>
      <c r="G1519">
        <v>42451</v>
      </c>
      <c r="I1519" t="s">
        <v>1023</v>
      </c>
      <c r="J1519" t="s">
        <v>206</v>
      </c>
      <c r="K1519" t="s">
        <v>142</v>
      </c>
      <c r="L1519" t="s">
        <v>42</v>
      </c>
      <c r="M1519">
        <v>0</v>
      </c>
      <c r="N1519">
        <v>0</v>
      </c>
      <c r="O1519">
        <f t="shared" si="38"/>
        <v>5</v>
      </c>
      <c r="Q1519" t="s">
        <v>55</v>
      </c>
      <c r="S1519" t="s">
        <v>67</v>
      </c>
      <c r="U1519" t="s">
        <v>68</v>
      </c>
      <c r="W1519" t="s">
        <v>142</v>
      </c>
      <c r="AD1519" t="str">
        <f>INDEX(Rank,MATCH(K1519,FinalID,0),1)</f>
        <v>Family</v>
      </c>
      <c r="AE1519" t="s">
        <v>1028</v>
      </c>
      <c r="AF1519" t="s">
        <v>53</v>
      </c>
      <c r="AG1519">
        <v>1.7</v>
      </c>
      <c r="AI1519" t="s">
        <v>42</v>
      </c>
      <c r="AJ1519">
        <v>1.7</v>
      </c>
    </row>
    <row r="1520" spans="1:36" x14ac:dyDescent="0.25">
      <c r="A1520" t="s">
        <v>843</v>
      </c>
      <c r="F1520" t="s">
        <v>843</v>
      </c>
      <c r="G1520">
        <v>42451</v>
      </c>
      <c r="I1520" t="s">
        <v>1023</v>
      </c>
      <c r="J1520" t="s">
        <v>206</v>
      </c>
      <c r="K1520" t="s">
        <v>146</v>
      </c>
      <c r="L1520" t="s">
        <v>42</v>
      </c>
      <c r="M1520">
        <v>0</v>
      </c>
      <c r="N1520">
        <v>0</v>
      </c>
      <c r="O1520">
        <f t="shared" si="38"/>
        <v>1</v>
      </c>
      <c r="Q1520" t="s">
        <v>55</v>
      </c>
      <c r="S1520" t="s">
        <v>67</v>
      </c>
      <c r="U1520" t="s">
        <v>68</v>
      </c>
      <c r="W1520" t="s">
        <v>146</v>
      </c>
      <c r="AD1520" t="s">
        <v>24</v>
      </c>
      <c r="AE1520" t="s">
        <v>1025</v>
      </c>
      <c r="AF1520" t="s">
        <v>148</v>
      </c>
      <c r="AG1520">
        <v>3.9</v>
      </c>
      <c r="AI1520" t="s">
        <v>42</v>
      </c>
      <c r="AJ1520">
        <v>3.9</v>
      </c>
    </row>
    <row r="1521" spans="1:36" x14ac:dyDescent="0.25">
      <c r="A1521" t="s">
        <v>843</v>
      </c>
      <c r="F1521" t="s">
        <v>843</v>
      </c>
      <c r="G1521">
        <v>42451</v>
      </c>
      <c r="I1521" t="s">
        <v>1023</v>
      </c>
      <c r="J1521" t="s">
        <v>206</v>
      </c>
      <c r="K1521" t="s">
        <v>318</v>
      </c>
      <c r="L1521" t="s">
        <v>42</v>
      </c>
      <c r="M1521">
        <v>0</v>
      </c>
      <c r="N1521">
        <v>0</v>
      </c>
      <c r="O1521">
        <f t="shared" si="38"/>
        <v>1</v>
      </c>
      <c r="Q1521" t="s">
        <v>55</v>
      </c>
      <c r="S1521" t="s">
        <v>67</v>
      </c>
      <c r="U1521" t="s">
        <v>68</v>
      </c>
      <c r="W1521" t="s">
        <v>318</v>
      </c>
      <c r="AD1521" t="s">
        <v>24</v>
      </c>
      <c r="AE1521" t="s">
        <v>1026</v>
      </c>
      <c r="AF1521" t="s">
        <v>136</v>
      </c>
      <c r="AG1521">
        <v>2.5</v>
      </c>
      <c r="AI1521" t="s">
        <v>42</v>
      </c>
      <c r="AJ1521">
        <v>2.5</v>
      </c>
    </row>
    <row r="1522" spans="1:36" x14ac:dyDescent="0.25">
      <c r="A1522" t="s">
        <v>843</v>
      </c>
      <c r="F1522" t="s">
        <v>843</v>
      </c>
      <c r="G1522">
        <v>42451</v>
      </c>
      <c r="I1522" t="s">
        <v>1023</v>
      </c>
      <c r="J1522" t="s">
        <v>206</v>
      </c>
      <c r="K1522" t="s">
        <v>171</v>
      </c>
      <c r="L1522" t="s">
        <v>42</v>
      </c>
      <c r="M1522">
        <v>0</v>
      </c>
      <c r="N1522">
        <v>0</v>
      </c>
      <c r="O1522">
        <f t="shared" si="38"/>
        <v>9</v>
      </c>
      <c r="Q1522" t="s">
        <v>55</v>
      </c>
      <c r="S1522" t="s">
        <v>67</v>
      </c>
      <c r="U1522" t="s">
        <v>72</v>
      </c>
      <c r="W1522" t="s">
        <v>171</v>
      </c>
      <c r="AD1522" t="str">
        <f>INDEX(Rank,MATCH(K1522,FinalID,0),1)</f>
        <v>Family</v>
      </c>
      <c r="AE1522" t="s">
        <v>1026</v>
      </c>
      <c r="AF1522" t="s">
        <v>53</v>
      </c>
      <c r="AG1522">
        <v>6.5</v>
      </c>
      <c r="AI1522" t="s">
        <v>42</v>
      </c>
      <c r="AJ1522">
        <v>6.5</v>
      </c>
    </row>
    <row r="1523" spans="1:36" x14ac:dyDescent="0.25">
      <c r="A1523" t="s">
        <v>843</v>
      </c>
      <c r="F1523" t="s">
        <v>843</v>
      </c>
      <c r="G1523">
        <v>42451</v>
      </c>
      <c r="I1523" t="s">
        <v>1023</v>
      </c>
      <c r="J1523" t="s">
        <v>206</v>
      </c>
      <c r="K1523" t="s">
        <v>181</v>
      </c>
      <c r="L1523" t="s">
        <v>42</v>
      </c>
      <c r="M1523">
        <v>0</v>
      </c>
      <c r="N1523">
        <v>0</v>
      </c>
      <c r="O1523">
        <f t="shared" si="38"/>
        <v>2</v>
      </c>
      <c r="Q1523" t="s">
        <v>55</v>
      </c>
      <c r="S1523" t="s">
        <v>67</v>
      </c>
      <c r="U1523" t="s">
        <v>72</v>
      </c>
      <c r="W1523" t="s">
        <v>181</v>
      </c>
      <c r="AD1523" t="s">
        <v>24</v>
      </c>
      <c r="AE1523" t="s">
        <v>1026</v>
      </c>
      <c r="AF1523" t="s">
        <v>53</v>
      </c>
      <c r="AG1523">
        <v>1.8</v>
      </c>
      <c r="AI1523" t="s">
        <v>42</v>
      </c>
      <c r="AJ1523">
        <v>1.8</v>
      </c>
    </row>
    <row r="1524" spans="1:36" x14ac:dyDescent="0.25">
      <c r="A1524" t="s">
        <v>843</v>
      </c>
      <c r="F1524" t="s">
        <v>843</v>
      </c>
      <c r="G1524">
        <v>42451</v>
      </c>
      <c r="I1524" t="s">
        <v>1023</v>
      </c>
      <c r="J1524" t="s">
        <v>206</v>
      </c>
      <c r="K1524" t="s">
        <v>221</v>
      </c>
      <c r="L1524" t="s">
        <v>42</v>
      </c>
      <c r="M1524">
        <v>0</v>
      </c>
      <c r="N1524">
        <v>0</v>
      </c>
      <c r="O1524">
        <f t="shared" si="38"/>
        <v>1</v>
      </c>
      <c r="Q1524" t="s">
        <v>55</v>
      </c>
      <c r="S1524" t="s">
        <v>67</v>
      </c>
      <c r="U1524" t="s">
        <v>220</v>
      </c>
      <c r="W1524" t="s">
        <v>221</v>
      </c>
      <c r="AD1524" t="str">
        <f>INDEX(Rank,MATCH(K1524,FinalID,0),1)</f>
        <v>Family</v>
      </c>
      <c r="AE1524" t="s">
        <v>1028</v>
      </c>
      <c r="AF1524" t="s">
        <v>53</v>
      </c>
      <c r="AG1524">
        <v>7.1</v>
      </c>
      <c r="AI1524" t="s">
        <v>42</v>
      </c>
      <c r="AJ1524">
        <v>7.1</v>
      </c>
    </row>
    <row r="1525" spans="1:36" x14ac:dyDescent="0.25">
      <c r="A1525" t="s">
        <v>843</v>
      </c>
      <c r="F1525" t="s">
        <v>843</v>
      </c>
      <c r="G1525">
        <v>42451</v>
      </c>
      <c r="I1525" t="s">
        <v>1023</v>
      </c>
      <c r="J1525" t="s">
        <v>206</v>
      </c>
      <c r="K1525" t="s">
        <v>86</v>
      </c>
      <c r="L1525" t="s">
        <v>42</v>
      </c>
      <c r="M1525">
        <v>0</v>
      </c>
      <c r="N1525">
        <v>0</v>
      </c>
      <c r="O1525">
        <f t="shared" si="38"/>
        <v>90</v>
      </c>
      <c r="Q1525" t="s">
        <v>55</v>
      </c>
      <c r="S1525" t="s">
        <v>67</v>
      </c>
      <c r="U1525" t="s">
        <v>80</v>
      </c>
      <c r="W1525" t="s">
        <v>86</v>
      </c>
      <c r="AD1525" t="s">
        <v>24</v>
      </c>
      <c r="AG1525">
        <v>5.9</v>
      </c>
      <c r="AI1525" t="s">
        <v>42</v>
      </c>
      <c r="AJ1525">
        <v>5.9</v>
      </c>
    </row>
    <row r="1526" spans="1:36" x14ac:dyDescent="0.25">
      <c r="A1526" t="s">
        <v>843</v>
      </c>
      <c r="F1526" t="s">
        <v>843</v>
      </c>
      <c r="G1526">
        <v>42451</v>
      </c>
      <c r="I1526" t="s">
        <v>1023</v>
      </c>
      <c r="J1526" t="s">
        <v>206</v>
      </c>
      <c r="K1526" t="s">
        <v>279</v>
      </c>
      <c r="L1526" t="s">
        <v>42</v>
      </c>
      <c r="M1526">
        <v>0</v>
      </c>
      <c r="N1526">
        <v>0</v>
      </c>
      <c r="O1526">
        <f t="shared" si="38"/>
        <v>2</v>
      </c>
      <c r="Q1526" t="s">
        <v>55</v>
      </c>
      <c r="S1526" t="s">
        <v>67</v>
      </c>
      <c r="U1526" t="s">
        <v>80</v>
      </c>
      <c r="W1526" t="s">
        <v>279</v>
      </c>
      <c r="AD1526" t="str">
        <f>INDEX(Rank,MATCH(K1526,FinalID,0),1)</f>
        <v>Family</v>
      </c>
      <c r="AE1526" t="s">
        <v>1027</v>
      </c>
      <c r="AF1526" t="s">
        <v>53</v>
      </c>
      <c r="AG1526">
        <v>7.4</v>
      </c>
      <c r="AI1526" t="s">
        <v>42</v>
      </c>
      <c r="AJ1526">
        <v>7.4</v>
      </c>
    </row>
    <row r="1527" spans="1:36" x14ac:dyDescent="0.25">
      <c r="A1527" t="s">
        <v>843</v>
      </c>
      <c r="F1527" t="s">
        <v>843</v>
      </c>
      <c r="G1527">
        <v>42451</v>
      </c>
      <c r="I1527" t="s">
        <v>1023</v>
      </c>
      <c r="J1527" t="s">
        <v>206</v>
      </c>
      <c r="K1527" t="s">
        <v>199</v>
      </c>
      <c r="L1527" t="s">
        <v>42</v>
      </c>
      <c r="M1527">
        <v>0</v>
      </c>
      <c r="N1527">
        <v>0</v>
      </c>
      <c r="O1527">
        <f t="shared" si="38"/>
        <v>4</v>
      </c>
      <c r="Q1527" t="s">
        <v>55</v>
      </c>
      <c r="S1527" t="s">
        <v>67</v>
      </c>
      <c r="U1527" t="s">
        <v>80</v>
      </c>
      <c r="W1527" t="s">
        <v>199</v>
      </c>
      <c r="AD1527" t="s">
        <v>24</v>
      </c>
      <c r="AE1527" t="s">
        <v>1026</v>
      </c>
      <c r="AF1527" t="s">
        <v>53</v>
      </c>
      <c r="AG1527">
        <v>2.4</v>
      </c>
      <c r="AI1527" t="s">
        <v>42</v>
      </c>
      <c r="AJ1527">
        <v>2.4</v>
      </c>
    </row>
    <row r="1528" spans="1:36" x14ac:dyDescent="0.25">
      <c r="A1528" t="s">
        <v>844</v>
      </c>
      <c r="F1528" t="s">
        <v>844</v>
      </c>
      <c r="G1528">
        <v>42451</v>
      </c>
      <c r="I1528" t="s">
        <v>1023</v>
      </c>
      <c r="J1528" t="s">
        <v>206</v>
      </c>
      <c r="K1528" t="s">
        <v>86</v>
      </c>
      <c r="L1528" t="s">
        <v>42</v>
      </c>
      <c r="M1528">
        <v>0</v>
      </c>
      <c r="N1528">
        <v>0</v>
      </c>
      <c r="O1528">
        <f t="shared" si="38"/>
        <v>93</v>
      </c>
      <c r="Q1528" t="s">
        <v>55</v>
      </c>
      <c r="S1528" t="s">
        <v>67</v>
      </c>
      <c r="U1528" t="s">
        <v>80</v>
      </c>
      <c r="W1528" t="s">
        <v>86</v>
      </c>
      <c r="AD1528" t="s">
        <v>24</v>
      </c>
      <c r="AG1528">
        <v>5.9</v>
      </c>
      <c r="AI1528" t="s">
        <v>42</v>
      </c>
      <c r="AJ1528">
        <v>5.9</v>
      </c>
    </row>
    <row r="1529" spans="1:36" x14ac:dyDescent="0.25">
      <c r="A1529" t="s">
        <v>844</v>
      </c>
      <c r="F1529" t="s">
        <v>844</v>
      </c>
      <c r="G1529">
        <v>42451</v>
      </c>
      <c r="I1529" t="s">
        <v>1023</v>
      </c>
      <c r="J1529" t="s">
        <v>206</v>
      </c>
      <c r="K1529" t="s">
        <v>279</v>
      </c>
      <c r="L1529" t="s">
        <v>42</v>
      </c>
      <c r="M1529">
        <v>0</v>
      </c>
      <c r="N1529">
        <v>0</v>
      </c>
      <c r="O1529">
        <f t="shared" si="38"/>
        <v>5</v>
      </c>
      <c r="Q1529" t="s">
        <v>55</v>
      </c>
      <c r="S1529" t="s">
        <v>67</v>
      </c>
      <c r="U1529" t="s">
        <v>80</v>
      </c>
      <c r="W1529" t="s">
        <v>279</v>
      </c>
      <c r="AD1529" t="str">
        <f>INDEX(Rank,MATCH(K1529,FinalID,0),1)</f>
        <v>Family</v>
      </c>
      <c r="AE1529" t="s">
        <v>1027</v>
      </c>
      <c r="AF1529" t="s">
        <v>53</v>
      </c>
      <c r="AG1529">
        <v>7.4</v>
      </c>
      <c r="AI1529" t="s">
        <v>42</v>
      </c>
      <c r="AJ1529">
        <v>7.4</v>
      </c>
    </row>
    <row r="1530" spans="1:36" x14ac:dyDescent="0.25">
      <c r="A1530" t="s">
        <v>844</v>
      </c>
      <c r="F1530" t="s">
        <v>844</v>
      </c>
      <c r="G1530">
        <v>42451</v>
      </c>
      <c r="I1530" t="s">
        <v>1023</v>
      </c>
      <c r="J1530" t="s">
        <v>206</v>
      </c>
      <c r="K1530" t="s">
        <v>203</v>
      </c>
      <c r="L1530" t="s">
        <v>42</v>
      </c>
      <c r="M1530">
        <v>0</v>
      </c>
      <c r="N1530">
        <v>0</v>
      </c>
      <c r="O1530">
        <f t="shared" si="38"/>
        <v>2</v>
      </c>
      <c r="Q1530" t="s">
        <v>55</v>
      </c>
      <c r="S1530" t="s">
        <v>67</v>
      </c>
      <c r="U1530" t="s">
        <v>80</v>
      </c>
      <c r="W1530" t="s">
        <v>203</v>
      </c>
      <c r="AD1530" t="s">
        <v>24</v>
      </c>
      <c r="AE1530" t="s">
        <v>1025</v>
      </c>
      <c r="AF1530" t="s">
        <v>53</v>
      </c>
      <c r="AG1530">
        <v>8</v>
      </c>
      <c r="AI1530" t="s">
        <v>42</v>
      </c>
      <c r="AJ1530">
        <v>8</v>
      </c>
    </row>
    <row r="1531" spans="1:36" x14ac:dyDescent="0.25">
      <c r="A1531" t="s">
        <v>844</v>
      </c>
      <c r="F1531" t="s">
        <v>844</v>
      </c>
      <c r="G1531">
        <v>42451</v>
      </c>
      <c r="I1531" t="s">
        <v>1023</v>
      </c>
      <c r="J1531" t="s">
        <v>206</v>
      </c>
      <c r="K1531" t="s">
        <v>303</v>
      </c>
      <c r="L1531" t="s">
        <v>42</v>
      </c>
      <c r="M1531">
        <v>0</v>
      </c>
      <c r="N1531">
        <v>0</v>
      </c>
      <c r="O1531">
        <f t="shared" si="38"/>
        <v>1</v>
      </c>
      <c r="Q1531" t="s">
        <v>300</v>
      </c>
      <c r="S1531" t="s">
        <v>301</v>
      </c>
      <c r="U1531" t="s">
        <v>302</v>
      </c>
      <c r="W1531" t="s">
        <v>303</v>
      </c>
      <c r="AD1531" t="s">
        <v>24</v>
      </c>
      <c r="AE1531" t="s">
        <v>1027</v>
      </c>
      <c r="AG1531">
        <v>7.3</v>
      </c>
      <c r="AI1531" t="s">
        <v>42</v>
      </c>
      <c r="AJ1531">
        <v>7.3</v>
      </c>
    </row>
    <row r="1532" spans="1:36" x14ac:dyDescent="0.25">
      <c r="A1532" t="s">
        <v>844</v>
      </c>
      <c r="F1532" t="s">
        <v>844</v>
      </c>
      <c r="G1532">
        <v>42451</v>
      </c>
      <c r="I1532" t="s">
        <v>1023</v>
      </c>
      <c r="J1532" t="s">
        <v>206</v>
      </c>
      <c r="K1532" t="s">
        <v>242</v>
      </c>
      <c r="L1532" t="s">
        <v>42</v>
      </c>
      <c r="M1532">
        <v>0</v>
      </c>
      <c r="N1532">
        <v>0</v>
      </c>
      <c r="O1532">
        <f t="shared" si="38"/>
        <v>1</v>
      </c>
      <c r="Q1532" t="s">
        <v>44</v>
      </c>
      <c r="S1532" t="s">
        <v>45</v>
      </c>
      <c r="U1532" t="s">
        <v>243</v>
      </c>
      <c r="W1532" t="s">
        <v>244</v>
      </c>
      <c r="AD1532" t="str">
        <f>INDEX(Rank,MATCH(K1532,FinalID,0),1)</f>
        <v>Family</v>
      </c>
      <c r="AE1532" t="s">
        <v>1025</v>
      </c>
      <c r="AF1532" t="s">
        <v>49</v>
      </c>
      <c r="AG1532">
        <v>6.6</v>
      </c>
      <c r="AI1532" t="s">
        <v>42</v>
      </c>
      <c r="AJ1532">
        <v>6.6</v>
      </c>
    </row>
    <row r="1533" spans="1:36" x14ac:dyDescent="0.25">
      <c r="A1533" t="s">
        <v>844</v>
      </c>
      <c r="F1533" t="s">
        <v>844</v>
      </c>
      <c r="G1533">
        <v>42451</v>
      </c>
      <c r="I1533" t="s">
        <v>1023</v>
      </c>
      <c r="J1533" t="s">
        <v>206</v>
      </c>
      <c r="K1533" t="s">
        <v>293</v>
      </c>
      <c r="L1533" t="s">
        <v>42</v>
      </c>
      <c r="M1533">
        <v>0</v>
      </c>
      <c r="N1533">
        <v>0</v>
      </c>
      <c r="O1533">
        <f t="shared" si="38"/>
        <v>5</v>
      </c>
      <c r="Q1533" t="s">
        <v>55</v>
      </c>
      <c r="S1533" t="s">
        <v>56</v>
      </c>
      <c r="U1533" t="s">
        <v>57</v>
      </c>
      <c r="W1533" t="s">
        <v>293</v>
      </c>
      <c r="AD1533" t="s">
        <v>24</v>
      </c>
      <c r="AE1533" t="s">
        <v>1029</v>
      </c>
      <c r="AF1533" t="s">
        <v>61</v>
      </c>
      <c r="AG1533">
        <v>6.7</v>
      </c>
      <c r="AI1533" t="s">
        <v>42</v>
      </c>
      <c r="AJ1533">
        <v>6.7</v>
      </c>
    </row>
    <row r="1534" spans="1:36" x14ac:dyDescent="0.25">
      <c r="A1534" t="s">
        <v>844</v>
      </c>
      <c r="F1534" t="s">
        <v>844</v>
      </c>
      <c r="G1534">
        <v>42451</v>
      </c>
      <c r="I1534" t="s">
        <v>1023</v>
      </c>
      <c r="J1534" t="s">
        <v>206</v>
      </c>
      <c r="K1534" t="s">
        <v>266</v>
      </c>
      <c r="L1534" t="s">
        <v>42</v>
      </c>
      <c r="M1534">
        <v>0</v>
      </c>
      <c r="N1534">
        <v>0</v>
      </c>
      <c r="O1534">
        <f t="shared" si="38"/>
        <v>1</v>
      </c>
      <c r="Q1534" t="s">
        <v>55</v>
      </c>
      <c r="S1534" t="s">
        <v>67</v>
      </c>
      <c r="U1534" t="s">
        <v>72</v>
      </c>
      <c r="W1534" t="s">
        <v>266</v>
      </c>
      <c r="AD1534" t="str">
        <f>INDEX(Rank,MATCH(K1534,FinalID,0),1)</f>
        <v>Family</v>
      </c>
      <c r="AE1534" t="s">
        <v>1028</v>
      </c>
      <c r="AF1534" t="s">
        <v>53</v>
      </c>
      <c r="AI1534" t="s">
        <v>42</v>
      </c>
    </row>
    <row r="1535" spans="1:36" x14ac:dyDescent="0.25">
      <c r="A1535" t="s">
        <v>844</v>
      </c>
      <c r="F1535" t="s">
        <v>844</v>
      </c>
      <c r="G1535">
        <v>42451</v>
      </c>
      <c r="I1535" t="s">
        <v>1023</v>
      </c>
      <c r="J1535" t="s">
        <v>206</v>
      </c>
      <c r="K1535" t="s">
        <v>171</v>
      </c>
      <c r="L1535" t="s">
        <v>42</v>
      </c>
      <c r="M1535">
        <v>0</v>
      </c>
      <c r="N1535">
        <v>0</v>
      </c>
      <c r="O1535">
        <f t="shared" si="38"/>
        <v>6</v>
      </c>
      <c r="Q1535" t="s">
        <v>55</v>
      </c>
      <c r="S1535" t="s">
        <v>67</v>
      </c>
      <c r="U1535" t="s">
        <v>72</v>
      </c>
      <c r="W1535" t="s">
        <v>171</v>
      </c>
      <c r="AD1535" t="s">
        <v>24</v>
      </c>
      <c r="AE1535" t="s">
        <v>1026</v>
      </c>
      <c r="AF1535" t="s">
        <v>53</v>
      </c>
      <c r="AG1535">
        <v>6.5</v>
      </c>
      <c r="AI1535" t="s">
        <v>42</v>
      </c>
      <c r="AJ1535">
        <v>6.5</v>
      </c>
    </row>
    <row r="1536" spans="1:36" x14ac:dyDescent="0.25">
      <c r="A1536" t="s">
        <v>844</v>
      </c>
      <c r="F1536" t="s">
        <v>844</v>
      </c>
      <c r="G1536">
        <v>42451</v>
      </c>
      <c r="I1536" t="s">
        <v>1023</v>
      </c>
      <c r="J1536" t="s">
        <v>206</v>
      </c>
      <c r="K1536" t="s">
        <v>591</v>
      </c>
      <c r="L1536" t="s">
        <v>42</v>
      </c>
      <c r="M1536">
        <v>0</v>
      </c>
      <c r="N1536">
        <v>0</v>
      </c>
      <c r="O1536">
        <f t="shared" si="38"/>
        <v>1</v>
      </c>
      <c r="Q1536" t="s">
        <v>55</v>
      </c>
      <c r="S1536" t="s">
        <v>67</v>
      </c>
      <c r="U1536" t="s">
        <v>72</v>
      </c>
      <c r="W1536" t="s">
        <v>591</v>
      </c>
      <c r="AD1536" t="s">
        <v>24</v>
      </c>
      <c r="AE1536" t="s">
        <v>1029</v>
      </c>
      <c r="AF1536" t="s">
        <v>271</v>
      </c>
      <c r="AI1536" t="s">
        <v>42</v>
      </c>
    </row>
    <row r="1537" spans="1:36" x14ac:dyDescent="0.25">
      <c r="A1537" t="s">
        <v>844</v>
      </c>
      <c r="F1537" t="s">
        <v>844</v>
      </c>
      <c r="G1537">
        <v>42451</v>
      </c>
      <c r="I1537" t="s">
        <v>1023</v>
      </c>
      <c r="J1537" t="s">
        <v>206</v>
      </c>
      <c r="K1537" t="s">
        <v>73</v>
      </c>
      <c r="L1537" t="s">
        <v>42</v>
      </c>
      <c r="M1537">
        <v>0</v>
      </c>
      <c r="N1537">
        <v>0</v>
      </c>
      <c r="O1537">
        <f t="shared" si="38"/>
        <v>1</v>
      </c>
      <c r="Q1537" t="s">
        <v>55</v>
      </c>
      <c r="S1537" t="s">
        <v>67</v>
      </c>
      <c r="U1537" t="s">
        <v>72</v>
      </c>
      <c r="W1537" t="s">
        <v>73</v>
      </c>
      <c r="AD1537" t="s">
        <v>24</v>
      </c>
      <c r="AE1537" t="s">
        <v>1027</v>
      </c>
      <c r="AF1537" t="s">
        <v>77</v>
      </c>
      <c r="AG1537">
        <v>4.7</v>
      </c>
      <c r="AI1537" t="s">
        <v>42</v>
      </c>
      <c r="AJ1537">
        <v>4.7</v>
      </c>
    </row>
    <row r="1538" spans="1:36" x14ac:dyDescent="0.25">
      <c r="A1538" t="s">
        <v>844</v>
      </c>
      <c r="F1538" t="s">
        <v>844</v>
      </c>
      <c r="G1538">
        <v>42451</v>
      </c>
      <c r="I1538" t="s">
        <v>1023</v>
      </c>
      <c r="J1538" t="s">
        <v>206</v>
      </c>
      <c r="K1538" t="s">
        <v>357</v>
      </c>
      <c r="L1538" t="s">
        <v>42</v>
      </c>
      <c r="M1538">
        <v>0</v>
      </c>
      <c r="N1538">
        <v>0</v>
      </c>
      <c r="O1538">
        <f t="shared" ref="O1538:O1601" si="39">SUMIFS(Count,StationID,A1538,SampleID,F1538,CollDate,G1538,ModTaxa,K1538)</f>
        <v>1</v>
      </c>
      <c r="Q1538" t="s">
        <v>55</v>
      </c>
      <c r="S1538" t="s">
        <v>67</v>
      </c>
      <c r="U1538" t="s">
        <v>72</v>
      </c>
      <c r="W1538" t="s">
        <v>357</v>
      </c>
      <c r="AD1538" t="s">
        <v>24</v>
      </c>
      <c r="AE1538" t="s">
        <v>1028</v>
      </c>
      <c r="AF1538" t="s">
        <v>53</v>
      </c>
      <c r="AG1538">
        <v>4.7</v>
      </c>
      <c r="AI1538" t="s">
        <v>42</v>
      </c>
      <c r="AJ1538">
        <v>4.7</v>
      </c>
    </row>
    <row r="1539" spans="1:36" x14ac:dyDescent="0.25">
      <c r="A1539" t="s">
        <v>844</v>
      </c>
      <c r="F1539" t="s">
        <v>844</v>
      </c>
      <c r="G1539">
        <v>42451</v>
      </c>
      <c r="I1539" t="s">
        <v>1023</v>
      </c>
      <c r="J1539" t="s">
        <v>206</v>
      </c>
      <c r="K1539" t="s">
        <v>221</v>
      </c>
      <c r="L1539" t="s">
        <v>42</v>
      </c>
      <c r="M1539">
        <v>0</v>
      </c>
      <c r="N1539">
        <v>0</v>
      </c>
      <c r="O1539">
        <f t="shared" si="39"/>
        <v>2</v>
      </c>
      <c r="Q1539" t="s">
        <v>55</v>
      </c>
      <c r="S1539" t="s">
        <v>67</v>
      </c>
      <c r="U1539" t="s">
        <v>220</v>
      </c>
      <c r="W1539" t="s">
        <v>221</v>
      </c>
      <c r="AD1539" t="s">
        <v>24</v>
      </c>
      <c r="AE1539" t="s">
        <v>1028</v>
      </c>
      <c r="AF1539" t="s">
        <v>53</v>
      </c>
      <c r="AG1539">
        <v>7.1</v>
      </c>
      <c r="AI1539" t="s">
        <v>42</v>
      </c>
      <c r="AJ1539">
        <v>7.1</v>
      </c>
    </row>
    <row r="1540" spans="1:36" x14ac:dyDescent="0.25">
      <c r="A1540" t="s">
        <v>844</v>
      </c>
      <c r="F1540" t="s">
        <v>844</v>
      </c>
      <c r="G1540">
        <v>42451</v>
      </c>
      <c r="I1540" t="s">
        <v>1023</v>
      </c>
      <c r="J1540" t="s">
        <v>206</v>
      </c>
      <c r="K1540" t="s">
        <v>387</v>
      </c>
      <c r="L1540" t="s">
        <v>42</v>
      </c>
      <c r="M1540">
        <v>0</v>
      </c>
      <c r="N1540">
        <v>0</v>
      </c>
      <c r="O1540">
        <f t="shared" si="39"/>
        <v>11</v>
      </c>
      <c r="Q1540" t="s">
        <v>55</v>
      </c>
      <c r="S1540" t="s">
        <v>67</v>
      </c>
      <c r="U1540" t="s">
        <v>220</v>
      </c>
      <c r="W1540" t="s">
        <v>387</v>
      </c>
      <c r="AD1540" t="s">
        <v>24</v>
      </c>
      <c r="AE1540" t="s">
        <v>1028</v>
      </c>
      <c r="AF1540" t="s">
        <v>53</v>
      </c>
      <c r="AG1540">
        <v>4.4000000000000004</v>
      </c>
      <c r="AI1540" t="s">
        <v>42</v>
      </c>
      <c r="AJ1540">
        <v>4.4000000000000004</v>
      </c>
    </row>
    <row r="1541" spans="1:36" x14ac:dyDescent="0.25">
      <c r="A1541" t="s">
        <v>847</v>
      </c>
      <c r="F1541" t="s">
        <v>847</v>
      </c>
      <c r="G1541">
        <v>42457</v>
      </c>
      <c r="I1541" t="s">
        <v>1023</v>
      </c>
      <c r="J1541" t="s">
        <v>40</v>
      </c>
      <c r="K1541" t="s">
        <v>293</v>
      </c>
      <c r="L1541" t="s">
        <v>42</v>
      </c>
      <c r="M1541">
        <v>0</v>
      </c>
      <c r="N1541">
        <v>0</v>
      </c>
      <c r="O1541">
        <f t="shared" si="39"/>
        <v>1</v>
      </c>
      <c r="Q1541" t="s">
        <v>55</v>
      </c>
      <c r="S1541" t="s">
        <v>56</v>
      </c>
      <c r="U1541" t="s">
        <v>57</v>
      </c>
      <c r="W1541" t="s">
        <v>293</v>
      </c>
      <c r="AD1541" t="s">
        <v>24</v>
      </c>
      <c r="AE1541" t="s">
        <v>1029</v>
      </c>
      <c r="AF1541" t="s">
        <v>61</v>
      </c>
      <c r="AG1541">
        <v>6.7</v>
      </c>
      <c r="AI1541" t="s">
        <v>42</v>
      </c>
      <c r="AJ1541">
        <v>6.7</v>
      </c>
    </row>
    <row r="1542" spans="1:36" x14ac:dyDescent="0.25">
      <c r="A1542" t="s">
        <v>847</v>
      </c>
      <c r="F1542" t="s">
        <v>847</v>
      </c>
      <c r="G1542">
        <v>42457</v>
      </c>
      <c r="I1542" t="s">
        <v>1023</v>
      </c>
      <c r="J1542" t="s">
        <v>40</v>
      </c>
      <c r="K1542" t="s">
        <v>138</v>
      </c>
      <c r="L1542" t="s">
        <v>42</v>
      </c>
      <c r="M1542">
        <v>0</v>
      </c>
      <c r="N1542">
        <v>0</v>
      </c>
      <c r="O1542">
        <f t="shared" si="39"/>
        <v>27</v>
      </c>
      <c r="Q1542" t="s">
        <v>55</v>
      </c>
      <c r="S1542" t="s">
        <v>67</v>
      </c>
      <c r="U1542" t="s">
        <v>68</v>
      </c>
      <c r="W1542" t="s">
        <v>138</v>
      </c>
      <c r="AD1542" t="s">
        <v>24</v>
      </c>
      <c r="AE1542" t="s">
        <v>1025</v>
      </c>
      <c r="AF1542" t="s">
        <v>140</v>
      </c>
      <c r="AG1542">
        <v>2.2999999999999998</v>
      </c>
      <c r="AI1542" t="s">
        <v>42</v>
      </c>
      <c r="AJ1542">
        <v>2.2999999999999998</v>
      </c>
    </row>
    <row r="1543" spans="1:36" x14ac:dyDescent="0.25">
      <c r="A1543" t="s">
        <v>847</v>
      </c>
      <c r="F1543" t="s">
        <v>847</v>
      </c>
      <c r="G1543">
        <v>42457</v>
      </c>
      <c r="I1543" t="s">
        <v>1023</v>
      </c>
      <c r="J1543" t="s">
        <v>40</v>
      </c>
      <c r="K1543" t="s">
        <v>142</v>
      </c>
      <c r="L1543" t="s">
        <v>42</v>
      </c>
      <c r="M1543">
        <v>0</v>
      </c>
      <c r="N1543">
        <v>0</v>
      </c>
      <c r="O1543">
        <f t="shared" si="39"/>
        <v>6</v>
      </c>
      <c r="Q1543" t="s">
        <v>55</v>
      </c>
      <c r="S1543" t="s">
        <v>67</v>
      </c>
      <c r="U1543" t="s">
        <v>68</v>
      </c>
      <c r="W1543" t="s">
        <v>142</v>
      </c>
      <c r="AD1543" t="s">
        <v>24</v>
      </c>
      <c r="AE1543" t="s">
        <v>1028</v>
      </c>
      <c r="AF1543" t="s">
        <v>53</v>
      </c>
      <c r="AG1543">
        <v>1.7</v>
      </c>
      <c r="AI1543" t="s">
        <v>42</v>
      </c>
      <c r="AJ1543">
        <v>1.7</v>
      </c>
    </row>
    <row r="1544" spans="1:36" x14ac:dyDescent="0.25">
      <c r="A1544" t="s">
        <v>847</v>
      </c>
      <c r="F1544" t="s">
        <v>847</v>
      </c>
      <c r="G1544">
        <v>42457</v>
      </c>
      <c r="I1544" t="s">
        <v>1023</v>
      </c>
      <c r="J1544" t="s">
        <v>40</v>
      </c>
      <c r="K1544" t="s">
        <v>146</v>
      </c>
      <c r="L1544" t="s">
        <v>42</v>
      </c>
      <c r="M1544">
        <v>0</v>
      </c>
      <c r="N1544">
        <v>0</v>
      </c>
      <c r="O1544">
        <f t="shared" si="39"/>
        <v>6</v>
      </c>
      <c r="Q1544" t="s">
        <v>55</v>
      </c>
      <c r="S1544" t="s">
        <v>67</v>
      </c>
      <c r="U1544" t="s">
        <v>68</v>
      </c>
      <c r="W1544" t="s">
        <v>146</v>
      </c>
      <c r="AD1544" t="s">
        <v>24</v>
      </c>
      <c r="AE1544" t="s">
        <v>1025</v>
      </c>
      <c r="AF1544" t="s">
        <v>148</v>
      </c>
      <c r="AG1544">
        <v>3.9</v>
      </c>
      <c r="AI1544" t="s">
        <v>42</v>
      </c>
      <c r="AJ1544">
        <v>3.9</v>
      </c>
    </row>
    <row r="1545" spans="1:36" x14ac:dyDescent="0.25">
      <c r="A1545" t="s">
        <v>847</v>
      </c>
      <c r="F1545" t="s">
        <v>847</v>
      </c>
      <c r="G1545">
        <v>42457</v>
      </c>
      <c r="I1545" t="s">
        <v>1023</v>
      </c>
      <c r="J1545" t="s">
        <v>40</v>
      </c>
      <c r="K1545" t="s">
        <v>325</v>
      </c>
      <c r="L1545" t="s">
        <v>42</v>
      </c>
      <c r="M1545">
        <v>0</v>
      </c>
      <c r="N1545">
        <v>0</v>
      </c>
      <c r="O1545">
        <f t="shared" si="39"/>
        <v>1</v>
      </c>
      <c r="Q1545" t="s">
        <v>55</v>
      </c>
      <c r="S1545" t="s">
        <v>67</v>
      </c>
      <c r="U1545" t="s">
        <v>324</v>
      </c>
      <c r="W1545" t="s">
        <v>325</v>
      </c>
      <c r="AD1545" t="s">
        <v>24</v>
      </c>
      <c r="AE1545" t="s">
        <v>1027</v>
      </c>
      <c r="AF1545" t="s">
        <v>213</v>
      </c>
      <c r="AG1545">
        <v>8.3000000000000007</v>
      </c>
      <c r="AI1545" t="s">
        <v>42</v>
      </c>
      <c r="AJ1545">
        <v>8.3000000000000007</v>
      </c>
    </row>
    <row r="1546" spans="1:36" x14ac:dyDescent="0.25">
      <c r="A1546" t="s">
        <v>847</v>
      </c>
      <c r="F1546" t="s">
        <v>847</v>
      </c>
      <c r="G1546">
        <v>42457</v>
      </c>
      <c r="I1546" t="s">
        <v>1023</v>
      </c>
      <c r="J1546" t="s">
        <v>40</v>
      </c>
      <c r="K1546" t="s">
        <v>399</v>
      </c>
      <c r="L1546" t="s">
        <v>42</v>
      </c>
      <c r="M1546">
        <v>0</v>
      </c>
      <c r="N1546">
        <v>0</v>
      </c>
      <c r="O1546">
        <f t="shared" si="39"/>
        <v>1</v>
      </c>
      <c r="Q1546" t="s">
        <v>55</v>
      </c>
      <c r="S1546" t="s">
        <v>67</v>
      </c>
      <c r="U1546" t="s">
        <v>324</v>
      </c>
      <c r="W1546" t="s">
        <v>399</v>
      </c>
      <c r="AD1546" t="str">
        <f>INDEX(Rank,MATCH(K1546,FinalID,0),1)</f>
        <v>Family</v>
      </c>
      <c r="AE1546" t="s">
        <v>1027</v>
      </c>
      <c r="AF1546" t="s">
        <v>49</v>
      </c>
      <c r="AG1546">
        <v>2.2000000000000002</v>
      </c>
      <c r="AI1546" t="s">
        <v>42</v>
      </c>
      <c r="AJ1546">
        <v>2.2000000000000002</v>
      </c>
    </row>
    <row r="1547" spans="1:36" x14ac:dyDescent="0.25">
      <c r="A1547" t="s">
        <v>847</v>
      </c>
      <c r="F1547" t="s">
        <v>847</v>
      </c>
      <c r="G1547">
        <v>42457</v>
      </c>
      <c r="I1547" t="s">
        <v>1023</v>
      </c>
      <c r="J1547" t="s">
        <v>40</v>
      </c>
      <c r="K1547" t="s">
        <v>153</v>
      </c>
      <c r="L1547" t="s">
        <v>42</v>
      </c>
      <c r="M1547">
        <v>0</v>
      </c>
      <c r="N1547">
        <v>0</v>
      </c>
      <c r="O1547">
        <f t="shared" si="39"/>
        <v>13</v>
      </c>
      <c r="Q1547" t="s">
        <v>55</v>
      </c>
      <c r="S1547" t="s">
        <v>67</v>
      </c>
      <c r="U1547" t="s">
        <v>152</v>
      </c>
      <c r="W1547" t="s">
        <v>153</v>
      </c>
      <c r="AD1547" t="s">
        <v>24</v>
      </c>
      <c r="AE1547" t="s">
        <v>1027</v>
      </c>
      <c r="AF1547" t="s">
        <v>53</v>
      </c>
      <c r="AG1547">
        <v>1.9</v>
      </c>
      <c r="AI1547" t="s">
        <v>42</v>
      </c>
      <c r="AJ1547">
        <v>1.9</v>
      </c>
    </row>
    <row r="1548" spans="1:36" x14ac:dyDescent="0.25">
      <c r="A1548" t="s">
        <v>847</v>
      </c>
      <c r="F1548" t="s">
        <v>847</v>
      </c>
      <c r="G1548">
        <v>42457</v>
      </c>
      <c r="I1548" t="s">
        <v>1023</v>
      </c>
      <c r="J1548" t="s">
        <v>40</v>
      </c>
      <c r="K1548" t="s">
        <v>156</v>
      </c>
      <c r="L1548" t="s">
        <v>42</v>
      </c>
      <c r="M1548">
        <v>0</v>
      </c>
      <c r="N1548">
        <v>0</v>
      </c>
      <c r="O1548">
        <f t="shared" si="39"/>
        <v>2</v>
      </c>
      <c r="Q1548" t="s">
        <v>55</v>
      </c>
      <c r="S1548" t="s">
        <v>67</v>
      </c>
      <c r="U1548" t="s">
        <v>152</v>
      </c>
      <c r="W1548" t="s">
        <v>156</v>
      </c>
      <c r="AD1548" t="str">
        <f>INDEX(Rank,MATCH(K1548,FinalID,0),1)</f>
        <v>Family</v>
      </c>
      <c r="AE1548" t="s">
        <v>1029</v>
      </c>
      <c r="AF1548" t="s">
        <v>53</v>
      </c>
      <c r="AG1548">
        <v>0.4</v>
      </c>
      <c r="AI1548" t="s">
        <v>42</v>
      </c>
      <c r="AJ1548">
        <v>0.4</v>
      </c>
    </row>
    <row r="1549" spans="1:36" x14ac:dyDescent="0.25">
      <c r="A1549" t="s">
        <v>847</v>
      </c>
      <c r="F1549" t="s">
        <v>847</v>
      </c>
      <c r="G1549">
        <v>42457</v>
      </c>
      <c r="I1549" t="s">
        <v>1023</v>
      </c>
      <c r="J1549" t="s">
        <v>40</v>
      </c>
      <c r="K1549" t="s">
        <v>523</v>
      </c>
      <c r="L1549" t="s">
        <v>42</v>
      </c>
      <c r="M1549">
        <v>0</v>
      </c>
      <c r="N1549">
        <v>0</v>
      </c>
      <c r="O1549">
        <f t="shared" si="39"/>
        <v>9</v>
      </c>
      <c r="Q1549" t="s">
        <v>55</v>
      </c>
      <c r="S1549" t="s">
        <v>67</v>
      </c>
      <c r="U1549" t="s">
        <v>152</v>
      </c>
      <c r="W1549" t="s">
        <v>159</v>
      </c>
      <c r="AD1549" t="str">
        <f>INDEX(Rank,MATCH(K1549,FinalID,0),1)</f>
        <v>Family</v>
      </c>
      <c r="AE1549" t="s">
        <v>1029</v>
      </c>
      <c r="AF1549" t="s">
        <v>161</v>
      </c>
      <c r="AG1549">
        <v>3</v>
      </c>
      <c r="AI1549" t="s">
        <v>42</v>
      </c>
      <c r="AJ1549">
        <v>3</v>
      </c>
    </row>
    <row r="1550" spans="1:36" x14ac:dyDescent="0.25">
      <c r="A1550" t="s">
        <v>847</v>
      </c>
      <c r="F1550" t="s">
        <v>847</v>
      </c>
      <c r="G1550">
        <v>42457</v>
      </c>
      <c r="I1550" t="s">
        <v>1023</v>
      </c>
      <c r="J1550" t="s">
        <v>40</v>
      </c>
      <c r="K1550" t="s">
        <v>167</v>
      </c>
      <c r="L1550" t="s">
        <v>42</v>
      </c>
      <c r="M1550">
        <v>0</v>
      </c>
      <c r="N1550">
        <v>0</v>
      </c>
      <c r="O1550">
        <f t="shared" si="39"/>
        <v>2</v>
      </c>
      <c r="Q1550" t="s">
        <v>55</v>
      </c>
      <c r="S1550" t="s">
        <v>67</v>
      </c>
      <c r="U1550" t="s">
        <v>152</v>
      </c>
      <c r="W1550" t="s">
        <v>167</v>
      </c>
      <c r="AD1550" t="str">
        <f>INDEX(Rank,MATCH(K1550,FinalID,0),1)</f>
        <v>Family</v>
      </c>
      <c r="AE1550" t="s">
        <v>1027</v>
      </c>
      <c r="AF1550" t="s">
        <v>169</v>
      </c>
      <c r="AG1550">
        <v>2.4</v>
      </c>
      <c r="AI1550" t="s">
        <v>42</v>
      </c>
      <c r="AJ1550">
        <v>2.4</v>
      </c>
    </row>
    <row r="1551" spans="1:36" x14ac:dyDescent="0.25">
      <c r="A1551" t="s">
        <v>847</v>
      </c>
      <c r="F1551" t="s">
        <v>847</v>
      </c>
      <c r="G1551">
        <v>42457</v>
      </c>
      <c r="I1551" t="s">
        <v>1023</v>
      </c>
      <c r="J1551" t="s">
        <v>40</v>
      </c>
      <c r="K1551" t="s">
        <v>171</v>
      </c>
      <c r="L1551" t="s">
        <v>42</v>
      </c>
      <c r="M1551">
        <v>0</v>
      </c>
      <c r="N1551">
        <v>0</v>
      </c>
      <c r="O1551">
        <f t="shared" si="39"/>
        <v>6</v>
      </c>
      <c r="Q1551" t="s">
        <v>55</v>
      </c>
      <c r="S1551" t="s">
        <v>67</v>
      </c>
      <c r="U1551" t="s">
        <v>72</v>
      </c>
      <c r="W1551" t="s">
        <v>171</v>
      </c>
      <c r="AD1551" t="str">
        <f>INDEX(Rank,MATCH(K1551,FinalID,0),1)</f>
        <v>Family</v>
      </c>
      <c r="AE1551" t="s">
        <v>1026</v>
      </c>
      <c r="AF1551" t="s">
        <v>53</v>
      </c>
      <c r="AG1551">
        <v>6.5</v>
      </c>
      <c r="AI1551" t="s">
        <v>42</v>
      </c>
      <c r="AJ1551">
        <v>6.5</v>
      </c>
    </row>
    <row r="1552" spans="1:36" x14ac:dyDescent="0.25">
      <c r="A1552" t="s">
        <v>847</v>
      </c>
      <c r="F1552" t="s">
        <v>847</v>
      </c>
      <c r="G1552">
        <v>42457</v>
      </c>
      <c r="I1552" t="s">
        <v>1023</v>
      </c>
      <c r="J1552" t="s">
        <v>40</v>
      </c>
      <c r="K1552" t="s">
        <v>178</v>
      </c>
      <c r="L1552" t="s">
        <v>42</v>
      </c>
      <c r="M1552">
        <v>0</v>
      </c>
      <c r="N1552">
        <v>0</v>
      </c>
      <c r="O1552">
        <f t="shared" si="39"/>
        <v>3</v>
      </c>
      <c r="Q1552" t="s">
        <v>55</v>
      </c>
      <c r="S1552" t="s">
        <v>67</v>
      </c>
      <c r="U1552" t="s">
        <v>72</v>
      </c>
      <c r="W1552" t="s">
        <v>178</v>
      </c>
      <c r="AD1552" t="s">
        <v>24</v>
      </c>
      <c r="AE1552" t="s">
        <v>1028</v>
      </c>
      <c r="AF1552" t="s">
        <v>53</v>
      </c>
      <c r="AG1552">
        <v>2.7</v>
      </c>
      <c r="AI1552" t="s">
        <v>42</v>
      </c>
      <c r="AJ1552">
        <v>2.7</v>
      </c>
    </row>
    <row r="1553" spans="1:36" x14ac:dyDescent="0.25">
      <c r="A1553" t="s">
        <v>847</v>
      </c>
      <c r="F1553" t="s">
        <v>847</v>
      </c>
      <c r="G1553">
        <v>42457</v>
      </c>
      <c r="I1553" t="s">
        <v>1023</v>
      </c>
      <c r="J1553" t="s">
        <v>40</v>
      </c>
      <c r="K1553" t="s">
        <v>437</v>
      </c>
      <c r="L1553" t="s">
        <v>42</v>
      </c>
      <c r="M1553">
        <v>0</v>
      </c>
      <c r="N1553">
        <v>0</v>
      </c>
      <c r="O1553">
        <f t="shared" si="39"/>
        <v>1</v>
      </c>
      <c r="Q1553" t="s">
        <v>55</v>
      </c>
      <c r="S1553" t="s">
        <v>67</v>
      </c>
      <c r="U1553" t="s">
        <v>220</v>
      </c>
      <c r="W1553" t="s">
        <v>437</v>
      </c>
      <c r="AD1553" t="str">
        <f>INDEX(Rank,MATCH(K1553,FinalID,0),1)</f>
        <v>Family</v>
      </c>
      <c r="AE1553" t="s">
        <v>1027</v>
      </c>
      <c r="AF1553" t="s">
        <v>133</v>
      </c>
      <c r="AG1553">
        <v>5</v>
      </c>
      <c r="AI1553" t="s">
        <v>42</v>
      </c>
      <c r="AJ1553">
        <v>5</v>
      </c>
    </row>
    <row r="1554" spans="1:36" x14ac:dyDescent="0.25">
      <c r="A1554" t="s">
        <v>847</v>
      </c>
      <c r="F1554" t="s">
        <v>847</v>
      </c>
      <c r="G1554">
        <v>42457</v>
      </c>
      <c r="I1554" t="s">
        <v>1023</v>
      </c>
      <c r="J1554" t="s">
        <v>40</v>
      </c>
      <c r="K1554" t="s">
        <v>221</v>
      </c>
      <c r="L1554" t="s">
        <v>42</v>
      </c>
      <c r="M1554">
        <v>0</v>
      </c>
      <c r="N1554">
        <v>0</v>
      </c>
      <c r="O1554">
        <f t="shared" si="39"/>
        <v>1</v>
      </c>
      <c r="Q1554" t="s">
        <v>55</v>
      </c>
      <c r="S1554" t="s">
        <v>67</v>
      </c>
      <c r="U1554" t="s">
        <v>220</v>
      </c>
      <c r="W1554" t="s">
        <v>221</v>
      </c>
      <c r="AD1554" t="s">
        <v>24</v>
      </c>
      <c r="AE1554" t="s">
        <v>1028</v>
      </c>
      <c r="AF1554" t="s">
        <v>53</v>
      </c>
      <c r="AG1554">
        <v>7.1</v>
      </c>
      <c r="AI1554" t="s">
        <v>42</v>
      </c>
      <c r="AJ1554">
        <v>7.1</v>
      </c>
    </row>
    <row r="1555" spans="1:36" x14ac:dyDescent="0.25">
      <c r="A1555" t="s">
        <v>847</v>
      </c>
      <c r="F1555" t="s">
        <v>847</v>
      </c>
      <c r="G1555">
        <v>42457</v>
      </c>
      <c r="I1555" t="s">
        <v>1023</v>
      </c>
      <c r="J1555" t="s">
        <v>40</v>
      </c>
      <c r="K1555" t="s">
        <v>86</v>
      </c>
      <c r="L1555" t="s">
        <v>42</v>
      </c>
      <c r="M1555">
        <v>0</v>
      </c>
      <c r="N1555">
        <v>0</v>
      </c>
      <c r="O1555">
        <f t="shared" si="39"/>
        <v>29</v>
      </c>
      <c r="Q1555" t="s">
        <v>55</v>
      </c>
      <c r="S1555" t="s">
        <v>67</v>
      </c>
      <c r="U1555" t="s">
        <v>80</v>
      </c>
      <c r="W1555" t="s">
        <v>86</v>
      </c>
      <c r="AD1555" t="s">
        <v>24</v>
      </c>
      <c r="AG1555">
        <v>5.9</v>
      </c>
      <c r="AI1555" t="s">
        <v>42</v>
      </c>
      <c r="AJ1555">
        <v>5.9</v>
      </c>
    </row>
    <row r="1556" spans="1:36" x14ac:dyDescent="0.25">
      <c r="A1556" t="s">
        <v>847</v>
      </c>
      <c r="F1556" t="s">
        <v>847</v>
      </c>
      <c r="G1556">
        <v>42457</v>
      </c>
      <c r="I1556" t="s">
        <v>1023</v>
      </c>
      <c r="J1556" t="s">
        <v>40</v>
      </c>
      <c r="K1556" t="s">
        <v>203</v>
      </c>
      <c r="L1556" t="s">
        <v>42</v>
      </c>
      <c r="M1556">
        <v>0</v>
      </c>
      <c r="N1556">
        <v>0</v>
      </c>
      <c r="O1556">
        <f t="shared" si="39"/>
        <v>2</v>
      </c>
      <c r="Q1556" t="s">
        <v>55</v>
      </c>
      <c r="S1556" t="s">
        <v>67</v>
      </c>
      <c r="U1556" t="s">
        <v>80</v>
      </c>
      <c r="W1556" t="s">
        <v>203</v>
      </c>
      <c r="AD1556" t="str">
        <f>INDEX(Rank,MATCH(K1556,FinalID,0),1)</f>
        <v>Family</v>
      </c>
      <c r="AE1556" t="s">
        <v>1025</v>
      </c>
      <c r="AF1556" t="s">
        <v>53</v>
      </c>
      <c r="AG1556">
        <v>8</v>
      </c>
      <c r="AI1556" t="s">
        <v>42</v>
      </c>
      <c r="AJ1556">
        <v>8</v>
      </c>
    </row>
    <row r="1557" spans="1:36" x14ac:dyDescent="0.25">
      <c r="A1557" t="s">
        <v>852</v>
      </c>
      <c r="F1557" t="s">
        <v>852</v>
      </c>
      <c r="G1557">
        <v>42437</v>
      </c>
      <c r="I1557" t="s">
        <v>1023</v>
      </c>
      <c r="J1557" t="s">
        <v>129</v>
      </c>
      <c r="K1557" t="s">
        <v>293</v>
      </c>
      <c r="L1557" t="s">
        <v>42</v>
      </c>
      <c r="M1557">
        <v>0</v>
      </c>
      <c r="N1557">
        <v>0</v>
      </c>
      <c r="O1557">
        <f t="shared" si="39"/>
        <v>25</v>
      </c>
      <c r="Q1557" t="s">
        <v>55</v>
      </c>
      <c r="S1557" t="s">
        <v>56</v>
      </c>
      <c r="U1557" t="s">
        <v>57</v>
      </c>
      <c r="W1557" t="s">
        <v>293</v>
      </c>
      <c r="AD1557" t="s">
        <v>24</v>
      </c>
      <c r="AE1557" t="s">
        <v>1029</v>
      </c>
      <c r="AF1557" t="s">
        <v>61</v>
      </c>
      <c r="AG1557">
        <v>6.7</v>
      </c>
      <c r="AI1557" t="s">
        <v>42</v>
      </c>
      <c r="AJ1557">
        <v>6.7</v>
      </c>
    </row>
    <row r="1558" spans="1:36" x14ac:dyDescent="0.25">
      <c r="A1558" t="s">
        <v>852</v>
      </c>
      <c r="F1558" t="s">
        <v>852</v>
      </c>
      <c r="G1558">
        <v>42437</v>
      </c>
      <c r="I1558" t="s">
        <v>1023</v>
      </c>
      <c r="J1558" t="s">
        <v>129</v>
      </c>
      <c r="K1558" t="s">
        <v>64</v>
      </c>
      <c r="L1558" t="s">
        <v>42</v>
      </c>
      <c r="M1558">
        <v>0</v>
      </c>
      <c r="N1558">
        <v>0</v>
      </c>
      <c r="O1558">
        <f t="shared" si="39"/>
        <v>4</v>
      </c>
      <c r="Q1558" t="s">
        <v>55</v>
      </c>
      <c r="S1558" t="s">
        <v>56</v>
      </c>
      <c r="U1558" t="s">
        <v>63</v>
      </c>
      <c r="W1558" t="s">
        <v>64</v>
      </c>
      <c r="AD1558" t="s">
        <v>24</v>
      </c>
      <c r="AE1558" t="s">
        <v>1025</v>
      </c>
      <c r="AF1558" t="s">
        <v>61</v>
      </c>
      <c r="AG1558">
        <v>2.6</v>
      </c>
      <c r="AI1558" t="s">
        <v>42</v>
      </c>
      <c r="AJ1558">
        <v>2.6</v>
      </c>
    </row>
    <row r="1559" spans="1:36" x14ac:dyDescent="0.25">
      <c r="A1559" t="s">
        <v>852</v>
      </c>
      <c r="F1559" t="s">
        <v>852</v>
      </c>
      <c r="G1559">
        <v>42437</v>
      </c>
      <c r="I1559" t="s">
        <v>1023</v>
      </c>
      <c r="J1559" t="s">
        <v>129</v>
      </c>
      <c r="K1559" t="s">
        <v>131</v>
      </c>
      <c r="L1559" t="s">
        <v>42</v>
      </c>
      <c r="M1559">
        <v>0</v>
      </c>
      <c r="N1559">
        <v>0</v>
      </c>
      <c r="O1559">
        <f t="shared" si="39"/>
        <v>1</v>
      </c>
      <c r="Q1559" t="s">
        <v>55</v>
      </c>
      <c r="S1559" t="s">
        <v>67</v>
      </c>
      <c r="U1559" t="s">
        <v>68</v>
      </c>
      <c r="W1559" t="s">
        <v>131</v>
      </c>
      <c r="AD1559" t="s">
        <v>24</v>
      </c>
      <c r="AE1559" t="s">
        <v>1025</v>
      </c>
      <c r="AF1559" t="s">
        <v>133</v>
      </c>
      <c r="AG1559">
        <v>2.6</v>
      </c>
      <c r="AI1559" t="s">
        <v>42</v>
      </c>
      <c r="AJ1559">
        <v>2.6</v>
      </c>
    </row>
    <row r="1560" spans="1:36" x14ac:dyDescent="0.25">
      <c r="A1560" t="s">
        <v>852</v>
      </c>
      <c r="F1560" t="s">
        <v>852</v>
      </c>
      <c r="G1560">
        <v>42437</v>
      </c>
      <c r="I1560" t="s">
        <v>1023</v>
      </c>
      <c r="J1560" t="s">
        <v>129</v>
      </c>
      <c r="K1560" t="s">
        <v>138</v>
      </c>
      <c r="L1560" t="s">
        <v>42</v>
      </c>
      <c r="M1560">
        <v>0</v>
      </c>
      <c r="N1560">
        <v>0</v>
      </c>
      <c r="O1560">
        <f t="shared" si="39"/>
        <v>7</v>
      </c>
      <c r="Q1560" t="s">
        <v>55</v>
      </c>
      <c r="S1560" t="s">
        <v>67</v>
      </c>
      <c r="U1560" t="s">
        <v>68</v>
      </c>
      <c r="W1560" t="s">
        <v>138</v>
      </c>
      <c r="AD1560" t="s">
        <v>24</v>
      </c>
      <c r="AE1560" t="s">
        <v>1025</v>
      </c>
      <c r="AF1560" t="s">
        <v>140</v>
      </c>
      <c r="AG1560">
        <v>2.2999999999999998</v>
      </c>
      <c r="AI1560" t="s">
        <v>42</v>
      </c>
      <c r="AJ1560">
        <v>2.2999999999999998</v>
      </c>
    </row>
    <row r="1561" spans="1:36" x14ac:dyDescent="0.25">
      <c r="A1561" t="s">
        <v>852</v>
      </c>
      <c r="F1561" t="s">
        <v>852</v>
      </c>
      <c r="G1561">
        <v>42437</v>
      </c>
      <c r="I1561" t="s">
        <v>1023</v>
      </c>
      <c r="J1561" t="s">
        <v>129</v>
      </c>
      <c r="K1561" t="s">
        <v>142</v>
      </c>
      <c r="L1561" t="s">
        <v>42</v>
      </c>
      <c r="M1561">
        <v>0</v>
      </c>
      <c r="N1561">
        <v>0</v>
      </c>
      <c r="O1561">
        <f t="shared" si="39"/>
        <v>7</v>
      </c>
      <c r="Q1561" t="s">
        <v>55</v>
      </c>
      <c r="S1561" t="s">
        <v>67</v>
      </c>
      <c r="U1561" t="s">
        <v>68</v>
      </c>
      <c r="W1561" t="s">
        <v>142</v>
      </c>
      <c r="AD1561" t="s">
        <v>24</v>
      </c>
      <c r="AE1561" t="s">
        <v>1028</v>
      </c>
      <c r="AF1561" t="s">
        <v>53</v>
      </c>
      <c r="AG1561">
        <v>1.7</v>
      </c>
      <c r="AI1561" t="s">
        <v>42</v>
      </c>
      <c r="AJ1561">
        <v>1.7</v>
      </c>
    </row>
    <row r="1562" spans="1:36" x14ac:dyDescent="0.25">
      <c r="A1562" t="s">
        <v>852</v>
      </c>
      <c r="F1562" t="s">
        <v>852</v>
      </c>
      <c r="G1562">
        <v>42437</v>
      </c>
      <c r="I1562" t="s">
        <v>1023</v>
      </c>
      <c r="J1562" t="s">
        <v>129</v>
      </c>
      <c r="K1562" t="s">
        <v>146</v>
      </c>
      <c r="L1562" t="s">
        <v>42</v>
      </c>
      <c r="M1562">
        <v>0</v>
      </c>
      <c r="N1562">
        <v>0</v>
      </c>
      <c r="O1562">
        <f t="shared" si="39"/>
        <v>1</v>
      </c>
      <c r="Q1562" t="s">
        <v>55</v>
      </c>
      <c r="S1562" t="s">
        <v>67</v>
      </c>
      <c r="U1562" t="s">
        <v>68</v>
      </c>
      <c r="W1562" t="s">
        <v>146</v>
      </c>
      <c r="AD1562" t="s">
        <v>24</v>
      </c>
      <c r="AE1562" t="s">
        <v>1025</v>
      </c>
      <c r="AF1562" t="s">
        <v>148</v>
      </c>
      <c r="AG1562">
        <v>3.9</v>
      </c>
      <c r="AI1562" t="s">
        <v>42</v>
      </c>
      <c r="AJ1562">
        <v>3.9</v>
      </c>
    </row>
    <row r="1563" spans="1:36" x14ac:dyDescent="0.25">
      <c r="A1563" t="s">
        <v>852</v>
      </c>
      <c r="F1563" t="s">
        <v>852</v>
      </c>
      <c r="G1563">
        <v>42437</v>
      </c>
      <c r="I1563" t="s">
        <v>1023</v>
      </c>
      <c r="J1563" t="s">
        <v>129</v>
      </c>
      <c r="K1563" t="s">
        <v>325</v>
      </c>
      <c r="L1563" t="s">
        <v>42</v>
      </c>
      <c r="M1563">
        <v>0</v>
      </c>
      <c r="N1563">
        <v>0</v>
      </c>
      <c r="O1563">
        <f t="shared" si="39"/>
        <v>2</v>
      </c>
      <c r="Q1563" t="s">
        <v>55</v>
      </c>
      <c r="S1563" t="s">
        <v>67</v>
      </c>
      <c r="U1563" t="s">
        <v>324</v>
      </c>
      <c r="W1563" t="s">
        <v>325</v>
      </c>
      <c r="AD1563" t="s">
        <v>24</v>
      </c>
      <c r="AE1563" t="s">
        <v>1027</v>
      </c>
      <c r="AF1563" t="s">
        <v>213</v>
      </c>
      <c r="AG1563">
        <v>8.3000000000000007</v>
      </c>
      <c r="AI1563" t="s">
        <v>42</v>
      </c>
      <c r="AJ1563">
        <v>8.3000000000000007</v>
      </c>
    </row>
    <row r="1564" spans="1:36" x14ac:dyDescent="0.25">
      <c r="A1564" t="s">
        <v>852</v>
      </c>
      <c r="F1564" t="s">
        <v>852</v>
      </c>
      <c r="G1564">
        <v>42437</v>
      </c>
      <c r="I1564" t="s">
        <v>1023</v>
      </c>
      <c r="J1564" t="s">
        <v>129</v>
      </c>
      <c r="K1564" t="s">
        <v>399</v>
      </c>
      <c r="L1564" t="s">
        <v>42</v>
      </c>
      <c r="M1564">
        <v>0</v>
      </c>
      <c r="N1564">
        <v>0</v>
      </c>
      <c r="O1564">
        <f t="shared" si="39"/>
        <v>1</v>
      </c>
      <c r="Q1564" t="s">
        <v>55</v>
      </c>
      <c r="S1564" t="s">
        <v>67</v>
      </c>
      <c r="U1564" t="s">
        <v>324</v>
      </c>
      <c r="W1564" t="s">
        <v>399</v>
      </c>
      <c r="AD1564" t="str">
        <f>INDEX(Rank,MATCH(K1564,FinalID,0),1)</f>
        <v>Family</v>
      </c>
      <c r="AE1564" t="s">
        <v>1027</v>
      </c>
      <c r="AF1564" t="s">
        <v>49</v>
      </c>
      <c r="AG1564">
        <v>2.2000000000000002</v>
      </c>
      <c r="AI1564" t="s">
        <v>42</v>
      </c>
      <c r="AJ1564">
        <v>2.2000000000000002</v>
      </c>
    </row>
    <row r="1565" spans="1:36" x14ac:dyDescent="0.25">
      <c r="A1565" t="s">
        <v>852</v>
      </c>
      <c r="F1565" t="s">
        <v>852</v>
      </c>
      <c r="G1565">
        <v>42437</v>
      </c>
      <c r="I1565" t="s">
        <v>1023</v>
      </c>
      <c r="J1565" t="s">
        <v>129</v>
      </c>
      <c r="K1565" t="s">
        <v>321</v>
      </c>
      <c r="L1565" t="s">
        <v>42</v>
      </c>
      <c r="M1565">
        <v>0</v>
      </c>
      <c r="N1565">
        <v>0</v>
      </c>
      <c r="O1565">
        <f t="shared" si="39"/>
        <v>1</v>
      </c>
      <c r="Q1565" t="s">
        <v>55</v>
      </c>
      <c r="S1565" t="s">
        <v>67</v>
      </c>
      <c r="U1565" t="s">
        <v>152</v>
      </c>
      <c r="W1565" t="s">
        <v>321</v>
      </c>
      <c r="AD1565" t="s">
        <v>24</v>
      </c>
      <c r="AE1565" t="s">
        <v>1029</v>
      </c>
      <c r="AF1565" t="s">
        <v>161</v>
      </c>
      <c r="AG1565">
        <v>3.7</v>
      </c>
      <c r="AI1565" t="s">
        <v>42</v>
      </c>
      <c r="AJ1565">
        <v>3.7</v>
      </c>
    </row>
    <row r="1566" spans="1:36" x14ac:dyDescent="0.25">
      <c r="A1566" t="s">
        <v>852</v>
      </c>
      <c r="F1566" t="s">
        <v>852</v>
      </c>
      <c r="G1566">
        <v>42437</v>
      </c>
      <c r="I1566" t="s">
        <v>1023</v>
      </c>
      <c r="J1566" t="s">
        <v>129</v>
      </c>
      <c r="K1566" t="s">
        <v>156</v>
      </c>
      <c r="L1566" t="s">
        <v>42</v>
      </c>
      <c r="M1566">
        <v>0</v>
      </c>
      <c r="N1566">
        <v>0</v>
      </c>
      <c r="O1566">
        <f t="shared" si="39"/>
        <v>1</v>
      </c>
      <c r="Q1566" t="s">
        <v>55</v>
      </c>
      <c r="S1566" t="s">
        <v>67</v>
      </c>
      <c r="U1566" t="s">
        <v>152</v>
      </c>
      <c r="W1566" t="s">
        <v>156</v>
      </c>
      <c r="AD1566" t="str">
        <f t="shared" ref="AD1566:AD1572" si="40">INDEX(Rank,MATCH(K1566,FinalID,0),1)</f>
        <v>Family</v>
      </c>
      <c r="AE1566" t="s">
        <v>1029</v>
      </c>
      <c r="AF1566" t="s">
        <v>53</v>
      </c>
      <c r="AG1566">
        <v>0.4</v>
      </c>
      <c r="AI1566" t="s">
        <v>42</v>
      </c>
      <c r="AJ1566">
        <v>0.4</v>
      </c>
    </row>
    <row r="1567" spans="1:36" x14ac:dyDescent="0.25">
      <c r="A1567" t="s">
        <v>852</v>
      </c>
      <c r="F1567" t="s">
        <v>852</v>
      </c>
      <c r="G1567">
        <v>42437</v>
      </c>
      <c r="I1567" t="s">
        <v>1023</v>
      </c>
      <c r="J1567" t="s">
        <v>129</v>
      </c>
      <c r="K1567" t="s">
        <v>159</v>
      </c>
      <c r="L1567" t="s">
        <v>42</v>
      </c>
      <c r="M1567">
        <v>0</v>
      </c>
      <c r="N1567">
        <v>0</v>
      </c>
      <c r="O1567">
        <f t="shared" si="39"/>
        <v>3</v>
      </c>
      <c r="Q1567" t="s">
        <v>55</v>
      </c>
      <c r="S1567" t="s">
        <v>67</v>
      </c>
      <c r="U1567" t="s">
        <v>152</v>
      </c>
      <c r="W1567" t="s">
        <v>159</v>
      </c>
      <c r="AD1567" t="str">
        <f t="shared" si="40"/>
        <v>Family</v>
      </c>
      <c r="AE1567" t="s">
        <v>1029</v>
      </c>
      <c r="AF1567" t="s">
        <v>161</v>
      </c>
      <c r="AG1567">
        <v>3</v>
      </c>
      <c r="AI1567" t="s">
        <v>42</v>
      </c>
      <c r="AJ1567">
        <v>3</v>
      </c>
    </row>
    <row r="1568" spans="1:36" x14ac:dyDescent="0.25">
      <c r="A1568" t="s">
        <v>852</v>
      </c>
      <c r="F1568" t="s">
        <v>852</v>
      </c>
      <c r="G1568">
        <v>42437</v>
      </c>
      <c r="I1568" t="s">
        <v>1023</v>
      </c>
      <c r="J1568" t="s">
        <v>129</v>
      </c>
      <c r="K1568" t="s">
        <v>167</v>
      </c>
      <c r="L1568" t="s">
        <v>42</v>
      </c>
      <c r="M1568">
        <v>0</v>
      </c>
      <c r="N1568">
        <v>0</v>
      </c>
      <c r="O1568">
        <f t="shared" si="39"/>
        <v>1</v>
      </c>
      <c r="Q1568" t="s">
        <v>55</v>
      </c>
      <c r="S1568" t="s">
        <v>67</v>
      </c>
      <c r="U1568" t="s">
        <v>152</v>
      </c>
      <c r="W1568" t="s">
        <v>167</v>
      </c>
      <c r="AD1568" t="str">
        <f t="shared" si="40"/>
        <v>Family</v>
      </c>
      <c r="AE1568" t="s">
        <v>1027</v>
      </c>
      <c r="AF1568" t="s">
        <v>169</v>
      </c>
      <c r="AG1568">
        <v>2.4</v>
      </c>
      <c r="AI1568" t="s">
        <v>42</v>
      </c>
      <c r="AJ1568">
        <v>2.4</v>
      </c>
    </row>
    <row r="1569" spans="1:36" x14ac:dyDescent="0.25">
      <c r="A1569" t="s">
        <v>852</v>
      </c>
      <c r="F1569" t="s">
        <v>852</v>
      </c>
      <c r="G1569">
        <v>42437</v>
      </c>
      <c r="I1569" t="s">
        <v>1023</v>
      </c>
      <c r="J1569" t="s">
        <v>129</v>
      </c>
      <c r="K1569" t="s">
        <v>171</v>
      </c>
      <c r="L1569" t="s">
        <v>42</v>
      </c>
      <c r="M1569">
        <v>0</v>
      </c>
      <c r="N1569">
        <v>0</v>
      </c>
      <c r="O1569">
        <f t="shared" si="39"/>
        <v>18</v>
      </c>
      <c r="Q1569" t="s">
        <v>55</v>
      </c>
      <c r="S1569" t="s">
        <v>67</v>
      </c>
      <c r="U1569" t="s">
        <v>72</v>
      </c>
      <c r="W1569" t="s">
        <v>171</v>
      </c>
      <c r="AD1569" t="str">
        <f t="shared" si="40"/>
        <v>Family</v>
      </c>
      <c r="AE1569" t="s">
        <v>1026</v>
      </c>
      <c r="AF1569" t="s">
        <v>53</v>
      </c>
      <c r="AG1569">
        <v>6.5</v>
      </c>
      <c r="AI1569" t="s">
        <v>42</v>
      </c>
      <c r="AJ1569">
        <v>6.5</v>
      </c>
    </row>
    <row r="1570" spans="1:36" x14ac:dyDescent="0.25">
      <c r="A1570" t="s">
        <v>852</v>
      </c>
      <c r="F1570" t="s">
        <v>852</v>
      </c>
      <c r="G1570">
        <v>42437</v>
      </c>
      <c r="I1570" t="s">
        <v>1023</v>
      </c>
      <c r="J1570" t="s">
        <v>129</v>
      </c>
      <c r="K1570" t="s">
        <v>270</v>
      </c>
      <c r="L1570" t="s">
        <v>42</v>
      </c>
      <c r="M1570">
        <v>0</v>
      </c>
      <c r="N1570">
        <v>0</v>
      </c>
      <c r="O1570">
        <f t="shared" si="39"/>
        <v>2</v>
      </c>
      <c r="Q1570" t="s">
        <v>55</v>
      </c>
      <c r="S1570" t="s">
        <v>67</v>
      </c>
      <c r="U1570" t="s">
        <v>72</v>
      </c>
      <c r="W1570" t="s">
        <v>270</v>
      </c>
      <c r="AD1570" t="str">
        <f t="shared" si="40"/>
        <v>Family</v>
      </c>
      <c r="AE1570" t="s">
        <v>1029</v>
      </c>
      <c r="AF1570" t="s">
        <v>271</v>
      </c>
      <c r="AG1570">
        <v>3.4</v>
      </c>
      <c r="AI1570" t="s">
        <v>42</v>
      </c>
      <c r="AJ1570">
        <v>3.4</v>
      </c>
    </row>
    <row r="1571" spans="1:36" x14ac:dyDescent="0.25">
      <c r="A1571" t="s">
        <v>852</v>
      </c>
      <c r="F1571" t="s">
        <v>852</v>
      </c>
      <c r="G1571">
        <v>42437</v>
      </c>
      <c r="I1571" t="s">
        <v>1023</v>
      </c>
      <c r="J1571" t="s">
        <v>129</v>
      </c>
      <c r="K1571" t="s">
        <v>181</v>
      </c>
      <c r="L1571" t="s">
        <v>42</v>
      </c>
      <c r="M1571">
        <v>0</v>
      </c>
      <c r="N1571">
        <v>0</v>
      </c>
      <c r="O1571">
        <f t="shared" si="39"/>
        <v>1</v>
      </c>
      <c r="Q1571" t="s">
        <v>55</v>
      </c>
      <c r="S1571" t="s">
        <v>67</v>
      </c>
      <c r="U1571" t="s">
        <v>72</v>
      </c>
      <c r="W1571" t="s">
        <v>181</v>
      </c>
      <c r="AD1571" t="str">
        <f t="shared" si="40"/>
        <v>Family</v>
      </c>
      <c r="AE1571" t="s">
        <v>1026</v>
      </c>
      <c r="AF1571" t="s">
        <v>53</v>
      </c>
      <c r="AG1571">
        <v>1.8</v>
      </c>
      <c r="AI1571" t="s">
        <v>42</v>
      </c>
      <c r="AJ1571">
        <v>1.8</v>
      </c>
    </row>
    <row r="1572" spans="1:36" x14ac:dyDescent="0.25">
      <c r="A1572" t="s">
        <v>852</v>
      </c>
      <c r="F1572" t="s">
        <v>852</v>
      </c>
      <c r="G1572">
        <v>42437</v>
      </c>
      <c r="I1572" t="s">
        <v>1023</v>
      </c>
      <c r="J1572" t="s">
        <v>129</v>
      </c>
      <c r="K1572" t="s">
        <v>853</v>
      </c>
      <c r="L1572" t="s">
        <v>42</v>
      </c>
      <c r="M1572">
        <v>0</v>
      </c>
      <c r="N1572">
        <v>0</v>
      </c>
      <c r="O1572">
        <f t="shared" si="39"/>
        <v>1</v>
      </c>
      <c r="Q1572" t="s">
        <v>55</v>
      </c>
      <c r="S1572" t="s">
        <v>67</v>
      </c>
      <c r="U1572" t="s">
        <v>220</v>
      </c>
      <c r="W1572" t="s">
        <v>440</v>
      </c>
      <c r="AD1572" t="str">
        <f t="shared" si="40"/>
        <v>Family</v>
      </c>
      <c r="AE1572" t="s">
        <v>1025</v>
      </c>
      <c r="AF1572" t="s">
        <v>442</v>
      </c>
      <c r="AG1572">
        <v>4.0999999999999996</v>
      </c>
      <c r="AI1572" t="s">
        <v>42</v>
      </c>
      <c r="AJ1572">
        <v>4.0999999999999996</v>
      </c>
    </row>
    <row r="1573" spans="1:36" x14ac:dyDescent="0.25">
      <c r="A1573" t="s">
        <v>852</v>
      </c>
      <c r="F1573" t="s">
        <v>852</v>
      </c>
      <c r="G1573">
        <v>42437</v>
      </c>
      <c r="I1573" t="s">
        <v>1023</v>
      </c>
      <c r="J1573" t="s">
        <v>129</v>
      </c>
      <c r="K1573" t="s">
        <v>387</v>
      </c>
      <c r="L1573" t="s">
        <v>42</v>
      </c>
      <c r="M1573">
        <v>0</v>
      </c>
      <c r="N1573">
        <v>0</v>
      </c>
      <c r="O1573">
        <f t="shared" si="39"/>
        <v>1</v>
      </c>
      <c r="Q1573" t="s">
        <v>55</v>
      </c>
      <c r="S1573" t="s">
        <v>67</v>
      </c>
      <c r="U1573" t="s">
        <v>220</v>
      </c>
      <c r="W1573" t="s">
        <v>387</v>
      </c>
      <c r="AD1573" t="s">
        <v>24</v>
      </c>
      <c r="AE1573" t="s">
        <v>1028</v>
      </c>
      <c r="AF1573" t="s">
        <v>53</v>
      </c>
      <c r="AG1573">
        <v>4.4000000000000004</v>
      </c>
      <c r="AI1573" t="s">
        <v>42</v>
      </c>
      <c r="AJ1573">
        <v>4.4000000000000004</v>
      </c>
    </row>
    <row r="1574" spans="1:36" x14ac:dyDescent="0.25">
      <c r="A1574" t="s">
        <v>852</v>
      </c>
      <c r="F1574" t="s">
        <v>852</v>
      </c>
      <c r="G1574">
        <v>42437</v>
      </c>
      <c r="I1574" t="s">
        <v>1023</v>
      </c>
      <c r="J1574" t="s">
        <v>129</v>
      </c>
      <c r="K1574" t="s">
        <v>284</v>
      </c>
      <c r="L1574" t="s">
        <v>42</v>
      </c>
      <c r="M1574">
        <v>0</v>
      </c>
      <c r="N1574">
        <v>0</v>
      </c>
      <c r="O1574">
        <f t="shared" si="39"/>
        <v>1</v>
      </c>
      <c r="Q1574" t="s">
        <v>55</v>
      </c>
      <c r="S1574" t="s">
        <v>67</v>
      </c>
      <c r="U1574" t="s">
        <v>220</v>
      </c>
      <c r="W1574" t="s">
        <v>284</v>
      </c>
      <c r="AD1574" t="s">
        <v>24</v>
      </c>
      <c r="AE1574" t="s">
        <v>1029</v>
      </c>
      <c r="AF1574" t="s">
        <v>53</v>
      </c>
      <c r="AG1574">
        <v>3.1</v>
      </c>
      <c r="AI1574" t="s">
        <v>42</v>
      </c>
      <c r="AJ1574">
        <v>3.1</v>
      </c>
    </row>
    <row r="1575" spans="1:36" x14ac:dyDescent="0.25">
      <c r="A1575" t="s">
        <v>852</v>
      </c>
      <c r="F1575" t="s">
        <v>852</v>
      </c>
      <c r="G1575">
        <v>42437</v>
      </c>
      <c r="I1575" t="s">
        <v>1023</v>
      </c>
      <c r="J1575" t="s">
        <v>129</v>
      </c>
      <c r="K1575" t="s">
        <v>86</v>
      </c>
      <c r="L1575" t="s">
        <v>42</v>
      </c>
      <c r="M1575">
        <v>0</v>
      </c>
      <c r="N1575">
        <v>0</v>
      </c>
      <c r="O1575">
        <f t="shared" si="39"/>
        <v>31</v>
      </c>
      <c r="Q1575" t="s">
        <v>55</v>
      </c>
      <c r="S1575" t="s">
        <v>67</v>
      </c>
      <c r="U1575" t="s">
        <v>80</v>
      </c>
      <c r="W1575" t="s">
        <v>86</v>
      </c>
      <c r="AD1575" t="s">
        <v>24</v>
      </c>
      <c r="AG1575">
        <v>5.9</v>
      </c>
      <c r="AI1575" t="s">
        <v>42</v>
      </c>
      <c r="AJ1575">
        <v>5.9</v>
      </c>
    </row>
    <row r="1576" spans="1:36" x14ac:dyDescent="0.25">
      <c r="A1576" t="s">
        <v>852</v>
      </c>
      <c r="F1576" t="s">
        <v>852</v>
      </c>
      <c r="G1576">
        <v>42437</v>
      </c>
      <c r="I1576" t="s">
        <v>1023</v>
      </c>
      <c r="J1576" t="s">
        <v>129</v>
      </c>
      <c r="K1576" t="s">
        <v>199</v>
      </c>
      <c r="L1576" t="s">
        <v>42</v>
      </c>
      <c r="M1576">
        <v>0</v>
      </c>
      <c r="N1576">
        <v>0</v>
      </c>
      <c r="O1576">
        <f t="shared" si="39"/>
        <v>2</v>
      </c>
      <c r="Q1576" t="s">
        <v>55</v>
      </c>
      <c r="S1576" t="s">
        <v>67</v>
      </c>
      <c r="U1576" t="s">
        <v>80</v>
      </c>
      <c r="W1576" t="s">
        <v>199</v>
      </c>
      <c r="AD1576" t="s">
        <v>24</v>
      </c>
      <c r="AE1576" t="s">
        <v>1026</v>
      </c>
      <c r="AF1576" t="s">
        <v>53</v>
      </c>
      <c r="AG1576">
        <v>2.4</v>
      </c>
      <c r="AI1576" t="s">
        <v>42</v>
      </c>
      <c r="AJ1576">
        <v>2.4</v>
      </c>
    </row>
    <row r="1577" spans="1:36" x14ac:dyDescent="0.25">
      <c r="A1577" t="s">
        <v>854</v>
      </c>
      <c r="F1577" t="s">
        <v>854</v>
      </c>
      <c r="G1577">
        <v>42473</v>
      </c>
      <c r="I1577" t="s">
        <v>1023</v>
      </c>
      <c r="J1577" t="s">
        <v>129</v>
      </c>
      <c r="K1577" t="s">
        <v>41</v>
      </c>
      <c r="L1577" t="s">
        <v>42</v>
      </c>
      <c r="M1577">
        <v>0</v>
      </c>
      <c r="N1577">
        <v>0</v>
      </c>
      <c r="O1577">
        <f t="shared" si="39"/>
        <v>2</v>
      </c>
      <c r="Q1577" t="s">
        <v>44</v>
      </c>
      <c r="S1577" t="s">
        <v>45</v>
      </c>
      <c r="U1577" t="s">
        <v>46</v>
      </c>
      <c r="W1577" t="s">
        <v>47</v>
      </c>
      <c r="AD1577" t="s">
        <v>24</v>
      </c>
      <c r="AE1577" t="s">
        <v>1025</v>
      </c>
      <c r="AF1577" t="s">
        <v>49</v>
      </c>
      <c r="AG1577">
        <v>8.5</v>
      </c>
      <c r="AI1577" t="s">
        <v>42</v>
      </c>
      <c r="AJ1577">
        <v>8.5</v>
      </c>
    </row>
    <row r="1578" spans="1:36" x14ac:dyDescent="0.25">
      <c r="A1578" t="s">
        <v>854</v>
      </c>
      <c r="F1578" t="s">
        <v>854</v>
      </c>
      <c r="G1578">
        <v>42473</v>
      </c>
      <c r="I1578" t="s">
        <v>1023</v>
      </c>
      <c r="J1578" t="s">
        <v>129</v>
      </c>
      <c r="K1578" t="s">
        <v>138</v>
      </c>
      <c r="L1578" t="s">
        <v>42</v>
      </c>
      <c r="M1578">
        <v>0</v>
      </c>
      <c r="N1578">
        <v>0</v>
      </c>
      <c r="O1578">
        <f t="shared" si="39"/>
        <v>13</v>
      </c>
      <c r="Q1578" t="s">
        <v>55</v>
      </c>
      <c r="S1578" t="s">
        <v>67</v>
      </c>
      <c r="U1578" t="s">
        <v>68</v>
      </c>
      <c r="W1578" t="s">
        <v>138</v>
      </c>
      <c r="AD1578" t="s">
        <v>24</v>
      </c>
      <c r="AE1578" t="s">
        <v>1025</v>
      </c>
      <c r="AF1578" t="s">
        <v>140</v>
      </c>
      <c r="AG1578">
        <v>2.2999999999999998</v>
      </c>
      <c r="AI1578" t="s">
        <v>42</v>
      </c>
      <c r="AJ1578">
        <v>2.2999999999999998</v>
      </c>
    </row>
    <row r="1579" spans="1:36" x14ac:dyDescent="0.25">
      <c r="A1579" t="s">
        <v>854</v>
      </c>
      <c r="F1579" t="s">
        <v>854</v>
      </c>
      <c r="G1579">
        <v>42473</v>
      </c>
      <c r="I1579" t="s">
        <v>1023</v>
      </c>
      <c r="J1579" t="s">
        <v>129</v>
      </c>
      <c r="K1579" t="s">
        <v>142</v>
      </c>
      <c r="L1579" t="s">
        <v>42</v>
      </c>
      <c r="M1579">
        <v>0</v>
      </c>
      <c r="N1579">
        <v>0</v>
      </c>
      <c r="O1579">
        <f t="shared" si="39"/>
        <v>4</v>
      </c>
      <c r="Q1579" t="s">
        <v>55</v>
      </c>
      <c r="S1579" t="s">
        <v>67</v>
      </c>
      <c r="U1579" t="s">
        <v>68</v>
      </c>
      <c r="W1579" t="s">
        <v>142</v>
      </c>
      <c r="AD1579" t="str">
        <f>INDEX(Rank,MATCH(K1579,FinalID,0),1)</f>
        <v>Family</v>
      </c>
      <c r="AE1579" t="s">
        <v>1028</v>
      </c>
      <c r="AF1579" t="s">
        <v>53</v>
      </c>
      <c r="AG1579">
        <v>1.7</v>
      </c>
      <c r="AI1579" t="s">
        <v>42</v>
      </c>
      <c r="AJ1579">
        <v>1.7</v>
      </c>
    </row>
    <row r="1580" spans="1:36" x14ac:dyDescent="0.25">
      <c r="A1580" t="s">
        <v>854</v>
      </c>
      <c r="F1580" t="s">
        <v>854</v>
      </c>
      <c r="G1580">
        <v>42473</v>
      </c>
      <c r="I1580" t="s">
        <v>1023</v>
      </c>
      <c r="J1580" t="s">
        <v>129</v>
      </c>
      <c r="K1580" t="s">
        <v>146</v>
      </c>
      <c r="L1580" t="s">
        <v>42</v>
      </c>
      <c r="M1580">
        <v>0</v>
      </c>
      <c r="N1580">
        <v>0</v>
      </c>
      <c r="O1580">
        <f t="shared" si="39"/>
        <v>10</v>
      </c>
      <c r="Q1580" t="s">
        <v>55</v>
      </c>
      <c r="S1580" t="s">
        <v>67</v>
      </c>
      <c r="U1580" t="s">
        <v>68</v>
      </c>
      <c r="W1580" t="s">
        <v>146</v>
      </c>
      <c r="AD1580" t="s">
        <v>24</v>
      </c>
      <c r="AE1580" t="s">
        <v>1025</v>
      </c>
      <c r="AF1580" t="s">
        <v>148</v>
      </c>
      <c r="AG1580">
        <v>3.9</v>
      </c>
      <c r="AI1580" t="s">
        <v>42</v>
      </c>
      <c r="AJ1580">
        <v>3.9</v>
      </c>
    </row>
    <row r="1581" spans="1:36" x14ac:dyDescent="0.25">
      <c r="A1581" t="s">
        <v>854</v>
      </c>
      <c r="F1581" t="s">
        <v>854</v>
      </c>
      <c r="G1581">
        <v>42473</v>
      </c>
      <c r="I1581" t="s">
        <v>1023</v>
      </c>
      <c r="J1581" t="s">
        <v>129</v>
      </c>
      <c r="K1581" t="s">
        <v>398</v>
      </c>
      <c r="L1581" t="s">
        <v>42</v>
      </c>
      <c r="M1581">
        <v>0</v>
      </c>
      <c r="N1581">
        <v>0</v>
      </c>
      <c r="O1581">
        <f t="shared" si="39"/>
        <v>1</v>
      </c>
      <c r="Q1581" t="s">
        <v>55</v>
      </c>
      <c r="S1581" t="s">
        <v>67</v>
      </c>
      <c r="U1581" t="s">
        <v>324</v>
      </c>
      <c r="W1581" t="s">
        <v>399</v>
      </c>
      <c r="AD1581" t="str">
        <f>INDEX(Rank,MATCH(K1581,FinalID,0),1)</f>
        <v>Family</v>
      </c>
      <c r="AE1581" t="s">
        <v>1027</v>
      </c>
      <c r="AF1581" t="s">
        <v>49</v>
      </c>
      <c r="AG1581">
        <v>2.2000000000000002</v>
      </c>
      <c r="AI1581" t="s">
        <v>42</v>
      </c>
      <c r="AJ1581">
        <v>2.2000000000000002</v>
      </c>
    </row>
    <row r="1582" spans="1:36" x14ac:dyDescent="0.25">
      <c r="A1582" t="s">
        <v>854</v>
      </c>
      <c r="F1582" t="s">
        <v>854</v>
      </c>
      <c r="G1582">
        <v>42473</v>
      </c>
      <c r="I1582" t="s">
        <v>1023</v>
      </c>
      <c r="J1582" t="s">
        <v>129</v>
      </c>
      <c r="K1582" t="s">
        <v>159</v>
      </c>
      <c r="L1582" t="s">
        <v>42</v>
      </c>
      <c r="M1582">
        <v>0</v>
      </c>
      <c r="N1582">
        <v>0</v>
      </c>
      <c r="O1582">
        <f t="shared" si="39"/>
        <v>1</v>
      </c>
      <c r="Q1582" t="s">
        <v>55</v>
      </c>
      <c r="S1582" t="s">
        <v>67</v>
      </c>
      <c r="U1582" t="s">
        <v>152</v>
      </c>
      <c r="W1582" t="s">
        <v>159</v>
      </c>
      <c r="AD1582" t="str">
        <f>INDEX(Rank,MATCH(K1582,FinalID,0),1)</f>
        <v>Family</v>
      </c>
      <c r="AE1582" t="s">
        <v>1029</v>
      </c>
      <c r="AF1582" t="s">
        <v>161</v>
      </c>
      <c r="AG1582">
        <v>3</v>
      </c>
      <c r="AI1582" t="s">
        <v>42</v>
      </c>
      <c r="AJ1582">
        <v>3</v>
      </c>
    </row>
    <row r="1583" spans="1:36" x14ac:dyDescent="0.25">
      <c r="A1583" t="s">
        <v>854</v>
      </c>
      <c r="F1583" t="s">
        <v>854</v>
      </c>
      <c r="G1583">
        <v>42473</v>
      </c>
      <c r="I1583" t="s">
        <v>1023</v>
      </c>
      <c r="J1583" t="s">
        <v>129</v>
      </c>
      <c r="K1583" t="s">
        <v>171</v>
      </c>
      <c r="L1583" t="s">
        <v>42</v>
      </c>
      <c r="M1583">
        <v>0</v>
      </c>
      <c r="N1583">
        <v>0</v>
      </c>
      <c r="O1583">
        <f t="shared" si="39"/>
        <v>10</v>
      </c>
      <c r="Q1583" t="s">
        <v>55</v>
      </c>
      <c r="S1583" t="s">
        <v>67</v>
      </c>
      <c r="U1583" t="s">
        <v>72</v>
      </c>
      <c r="W1583" t="s">
        <v>171</v>
      </c>
      <c r="AD1583" t="str">
        <f>INDEX(Rank,MATCH(K1583,FinalID,0),1)</f>
        <v>Family</v>
      </c>
      <c r="AE1583" t="s">
        <v>1026</v>
      </c>
      <c r="AF1583" t="s">
        <v>53</v>
      </c>
      <c r="AG1583">
        <v>6.5</v>
      </c>
      <c r="AI1583" t="s">
        <v>42</v>
      </c>
      <c r="AJ1583">
        <v>6.5</v>
      </c>
    </row>
    <row r="1584" spans="1:36" x14ac:dyDescent="0.25">
      <c r="A1584" t="s">
        <v>854</v>
      </c>
      <c r="F1584" t="s">
        <v>854</v>
      </c>
      <c r="G1584">
        <v>42473</v>
      </c>
      <c r="I1584" t="s">
        <v>1023</v>
      </c>
      <c r="J1584" t="s">
        <v>129</v>
      </c>
      <c r="K1584" t="s">
        <v>282</v>
      </c>
      <c r="L1584" t="s">
        <v>42</v>
      </c>
      <c r="M1584">
        <v>0</v>
      </c>
      <c r="N1584">
        <v>0</v>
      </c>
      <c r="O1584">
        <f t="shared" si="39"/>
        <v>7</v>
      </c>
      <c r="Q1584" t="s">
        <v>55</v>
      </c>
      <c r="S1584" t="s">
        <v>67</v>
      </c>
      <c r="U1584" t="s">
        <v>72</v>
      </c>
      <c r="W1584" t="s">
        <v>181</v>
      </c>
      <c r="AD1584" t="str">
        <f>INDEX(Rank,MATCH(K1584,FinalID,0),1)</f>
        <v>Family</v>
      </c>
      <c r="AE1584" t="s">
        <v>1026</v>
      </c>
      <c r="AF1584" t="s">
        <v>53</v>
      </c>
      <c r="AG1584">
        <v>1.8</v>
      </c>
      <c r="AI1584" t="s">
        <v>42</v>
      </c>
      <c r="AJ1584">
        <v>1.8</v>
      </c>
    </row>
    <row r="1585" spans="1:36" x14ac:dyDescent="0.25">
      <c r="A1585" t="s">
        <v>854</v>
      </c>
      <c r="F1585" t="s">
        <v>854</v>
      </c>
      <c r="G1585">
        <v>42473</v>
      </c>
      <c r="I1585" t="s">
        <v>1023</v>
      </c>
      <c r="J1585" t="s">
        <v>129</v>
      </c>
      <c r="K1585" t="s">
        <v>360</v>
      </c>
      <c r="L1585" t="s">
        <v>42</v>
      </c>
      <c r="M1585">
        <v>0</v>
      </c>
      <c r="N1585">
        <v>0</v>
      </c>
      <c r="O1585">
        <f t="shared" si="39"/>
        <v>4</v>
      </c>
      <c r="Q1585" t="s">
        <v>55</v>
      </c>
      <c r="S1585" t="s">
        <v>67</v>
      </c>
      <c r="U1585" t="s">
        <v>72</v>
      </c>
      <c r="W1585" t="s">
        <v>360</v>
      </c>
      <c r="AD1585" t="s">
        <v>24</v>
      </c>
      <c r="AE1585" t="s">
        <v>1027</v>
      </c>
      <c r="AF1585" t="s">
        <v>53</v>
      </c>
      <c r="AG1585">
        <v>2.1</v>
      </c>
      <c r="AI1585" t="s">
        <v>42</v>
      </c>
      <c r="AJ1585">
        <v>2.1</v>
      </c>
    </row>
    <row r="1586" spans="1:36" x14ac:dyDescent="0.25">
      <c r="A1586" t="s">
        <v>854</v>
      </c>
      <c r="F1586" t="s">
        <v>854</v>
      </c>
      <c r="G1586">
        <v>42473</v>
      </c>
      <c r="I1586" t="s">
        <v>1023</v>
      </c>
      <c r="J1586" t="s">
        <v>129</v>
      </c>
      <c r="K1586" t="s">
        <v>221</v>
      </c>
      <c r="L1586" t="s">
        <v>42</v>
      </c>
      <c r="M1586">
        <v>0</v>
      </c>
      <c r="N1586">
        <v>0</v>
      </c>
      <c r="O1586">
        <f t="shared" si="39"/>
        <v>2</v>
      </c>
      <c r="Q1586" t="s">
        <v>55</v>
      </c>
      <c r="S1586" t="s">
        <v>67</v>
      </c>
      <c r="U1586" t="s">
        <v>220</v>
      </c>
      <c r="W1586" t="s">
        <v>221</v>
      </c>
      <c r="AD1586" t="str">
        <f>INDEX(Rank,MATCH(K1586,FinalID,0),1)</f>
        <v>Family</v>
      </c>
      <c r="AE1586" t="s">
        <v>1028</v>
      </c>
      <c r="AF1586" t="s">
        <v>53</v>
      </c>
      <c r="AG1586">
        <v>7.1</v>
      </c>
      <c r="AI1586" t="s">
        <v>42</v>
      </c>
      <c r="AJ1586">
        <v>7.1</v>
      </c>
    </row>
    <row r="1587" spans="1:36" x14ac:dyDescent="0.25">
      <c r="A1587" t="s">
        <v>854</v>
      </c>
      <c r="F1587" t="s">
        <v>854</v>
      </c>
      <c r="G1587">
        <v>42473</v>
      </c>
      <c r="I1587" t="s">
        <v>1023</v>
      </c>
      <c r="J1587" t="s">
        <v>129</v>
      </c>
      <c r="K1587" t="s">
        <v>387</v>
      </c>
      <c r="L1587" t="s">
        <v>42</v>
      </c>
      <c r="M1587">
        <v>0</v>
      </c>
      <c r="N1587">
        <v>0</v>
      </c>
      <c r="O1587">
        <f t="shared" si="39"/>
        <v>1</v>
      </c>
      <c r="Q1587" t="s">
        <v>55</v>
      </c>
      <c r="S1587" t="s">
        <v>67</v>
      </c>
      <c r="U1587" t="s">
        <v>220</v>
      </c>
      <c r="W1587" t="s">
        <v>387</v>
      </c>
      <c r="AD1587" t="s">
        <v>24</v>
      </c>
      <c r="AE1587" t="s">
        <v>1028</v>
      </c>
      <c r="AF1587" t="s">
        <v>53</v>
      </c>
      <c r="AG1587">
        <v>4.4000000000000004</v>
      </c>
      <c r="AI1587" t="s">
        <v>42</v>
      </c>
      <c r="AJ1587">
        <v>4.4000000000000004</v>
      </c>
    </row>
    <row r="1588" spans="1:36" x14ac:dyDescent="0.25">
      <c r="A1588" t="s">
        <v>854</v>
      </c>
      <c r="F1588" t="s">
        <v>854</v>
      </c>
      <c r="G1588">
        <v>42473</v>
      </c>
      <c r="I1588" t="s">
        <v>1023</v>
      </c>
      <c r="J1588" t="s">
        <v>129</v>
      </c>
      <c r="K1588" t="s">
        <v>86</v>
      </c>
      <c r="L1588" t="s">
        <v>42</v>
      </c>
      <c r="M1588">
        <v>0</v>
      </c>
      <c r="N1588">
        <v>0</v>
      </c>
      <c r="O1588">
        <f t="shared" si="39"/>
        <v>56</v>
      </c>
      <c r="Q1588" t="s">
        <v>55</v>
      </c>
      <c r="S1588" t="s">
        <v>67</v>
      </c>
      <c r="U1588" t="s">
        <v>80</v>
      </c>
      <c r="W1588" t="s">
        <v>86</v>
      </c>
      <c r="AD1588" t="s">
        <v>24</v>
      </c>
      <c r="AG1588">
        <v>5.9</v>
      </c>
      <c r="AI1588" t="s">
        <v>42</v>
      </c>
      <c r="AJ1588">
        <v>5.9</v>
      </c>
    </row>
    <row r="1589" spans="1:36" x14ac:dyDescent="0.25">
      <c r="A1589" t="s">
        <v>854</v>
      </c>
      <c r="F1589" t="s">
        <v>854</v>
      </c>
      <c r="G1589">
        <v>42473</v>
      </c>
      <c r="I1589" t="s">
        <v>1023</v>
      </c>
      <c r="J1589" t="s">
        <v>129</v>
      </c>
      <c r="K1589" t="s">
        <v>665</v>
      </c>
      <c r="L1589" t="s">
        <v>42</v>
      </c>
      <c r="M1589">
        <v>0</v>
      </c>
      <c r="N1589">
        <v>0</v>
      </c>
      <c r="O1589">
        <f t="shared" si="39"/>
        <v>4</v>
      </c>
      <c r="Q1589" t="s">
        <v>55</v>
      </c>
      <c r="S1589" t="s">
        <v>67</v>
      </c>
      <c r="U1589" t="s">
        <v>80</v>
      </c>
      <c r="W1589" t="s">
        <v>279</v>
      </c>
      <c r="AD1589" t="s">
        <v>24</v>
      </c>
      <c r="AE1589" t="s">
        <v>1027</v>
      </c>
      <c r="AF1589" t="s">
        <v>53</v>
      </c>
      <c r="AG1589">
        <v>7.4</v>
      </c>
      <c r="AI1589" t="s">
        <v>42</v>
      </c>
      <c r="AJ1589">
        <v>7.4</v>
      </c>
    </row>
    <row r="1590" spans="1:36" x14ac:dyDescent="0.25">
      <c r="A1590" t="s">
        <v>854</v>
      </c>
      <c r="F1590" t="s">
        <v>854</v>
      </c>
      <c r="G1590">
        <v>42473</v>
      </c>
      <c r="I1590" t="s">
        <v>1023</v>
      </c>
      <c r="J1590" t="s">
        <v>129</v>
      </c>
      <c r="K1590" t="s">
        <v>199</v>
      </c>
      <c r="L1590" t="s">
        <v>42</v>
      </c>
      <c r="M1590">
        <v>0</v>
      </c>
      <c r="N1590">
        <v>0</v>
      </c>
      <c r="O1590">
        <f t="shared" si="39"/>
        <v>2</v>
      </c>
      <c r="Q1590" t="s">
        <v>55</v>
      </c>
      <c r="S1590" t="s">
        <v>67</v>
      </c>
      <c r="U1590" t="s">
        <v>80</v>
      </c>
      <c r="W1590" t="s">
        <v>199</v>
      </c>
      <c r="AD1590" t="s">
        <v>24</v>
      </c>
      <c r="AE1590" t="s">
        <v>1026</v>
      </c>
      <c r="AF1590" t="s">
        <v>53</v>
      </c>
      <c r="AG1590">
        <v>2.4</v>
      </c>
      <c r="AI1590" t="s">
        <v>42</v>
      </c>
      <c r="AJ1590">
        <v>2.4</v>
      </c>
    </row>
    <row r="1591" spans="1:36" x14ac:dyDescent="0.25">
      <c r="A1591" t="s">
        <v>854</v>
      </c>
      <c r="F1591" t="s">
        <v>854</v>
      </c>
      <c r="G1591">
        <v>42473</v>
      </c>
      <c r="I1591" t="s">
        <v>1023</v>
      </c>
      <c r="J1591" t="s">
        <v>129</v>
      </c>
      <c r="K1591" t="s">
        <v>203</v>
      </c>
      <c r="L1591" t="s">
        <v>42</v>
      </c>
      <c r="M1591">
        <v>0</v>
      </c>
      <c r="N1591">
        <v>0</v>
      </c>
      <c r="O1591">
        <f t="shared" si="39"/>
        <v>2</v>
      </c>
      <c r="Q1591" t="s">
        <v>55</v>
      </c>
      <c r="S1591" t="s">
        <v>67</v>
      </c>
      <c r="U1591" t="s">
        <v>80</v>
      </c>
      <c r="W1591" t="s">
        <v>203</v>
      </c>
      <c r="AD1591" t="s">
        <v>24</v>
      </c>
      <c r="AE1591" t="s">
        <v>1025</v>
      </c>
      <c r="AF1591" t="s">
        <v>53</v>
      </c>
      <c r="AG1591">
        <v>8</v>
      </c>
      <c r="AI1591" t="s">
        <v>42</v>
      </c>
      <c r="AJ1591">
        <v>8</v>
      </c>
    </row>
    <row r="1592" spans="1:36" x14ac:dyDescent="0.25">
      <c r="A1592" t="s">
        <v>854</v>
      </c>
      <c r="F1592" t="s">
        <v>854</v>
      </c>
      <c r="G1592">
        <v>42473</v>
      </c>
      <c r="I1592" t="s">
        <v>1023</v>
      </c>
      <c r="J1592" t="s">
        <v>129</v>
      </c>
      <c r="K1592" t="s">
        <v>449</v>
      </c>
      <c r="L1592" t="s">
        <v>42</v>
      </c>
      <c r="M1592">
        <v>0</v>
      </c>
      <c r="N1592">
        <v>0</v>
      </c>
      <c r="O1592">
        <f t="shared" si="39"/>
        <v>2</v>
      </c>
      <c r="Q1592" t="s">
        <v>55</v>
      </c>
      <c r="S1592" t="s">
        <v>67</v>
      </c>
      <c r="U1592" t="s">
        <v>152</v>
      </c>
      <c r="W1592" t="s">
        <v>163</v>
      </c>
      <c r="AD1592" t="str">
        <f>INDEX(Rank,MATCH(K1592,FinalID,0),1)</f>
        <v>Family</v>
      </c>
      <c r="AE1592" t="s">
        <v>1027</v>
      </c>
      <c r="AF1592" t="s">
        <v>53</v>
      </c>
      <c r="AG1592">
        <v>2.5</v>
      </c>
      <c r="AI1592" t="s">
        <v>42</v>
      </c>
      <c r="AJ1592">
        <v>2.5</v>
      </c>
    </row>
    <row r="1593" spans="1:36" x14ac:dyDescent="0.25">
      <c r="A1593" t="s">
        <v>856</v>
      </c>
      <c r="F1593" t="s">
        <v>856</v>
      </c>
      <c r="G1593">
        <v>42437</v>
      </c>
      <c r="I1593" t="s">
        <v>1023</v>
      </c>
      <c r="J1593" t="s">
        <v>129</v>
      </c>
      <c r="K1593" t="s">
        <v>131</v>
      </c>
      <c r="L1593" t="s">
        <v>42</v>
      </c>
      <c r="M1593">
        <v>0</v>
      </c>
      <c r="N1593">
        <v>0</v>
      </c>
      <c r="O1593">
        <f t="shared" si="39"/>
        <v>1</v>
      </c>
      <c r="Q1593" t="s">
        <v>55</v>
      </c>
      <c r="S1593" t="s">
        <v>67</v>
      </c>
      <c r="U1593" t="s">
        <v>68</v>
      </c>
      <c r="W1593" t="s">
        <v>131</v>
      </c>
      <c r="AD1593" t="s">
        <v>24</v>
      </c>
      <c r="AE1593" t="s">
        <v>1025</v>
      </c>
      <c r="AF1593" t="s">
        <v>133</v>
      </c>
      <c r="AG1593">
        <v>2.6</v>
      </c>
      <c r="AI1593" t="s">
        <v>42</v>
      </c>
      <c r="AJ1593">
        <v>2.6</v>
      </c>
    </row>
    <row r="1594" spans="1:36" x14ac:dyDescent="0.25">
      <c r="A1594" t="s">
        <v>856</v>
      </c>
      <c r="F1594" t="s">
        <v>856</v>
      </c>
      <c r="G1594">
        <v>42437</v>
      </c>
      <c r="I1594" t="s">
        <v>1023</v>
      </c>
      <c r="J1594" t="s">
        <v>129</v>
      </c>
      <c r="K1594" t="s">
        <v>138</v>
      </c>
      <c r="L1594" t="s">
        <v>42</v>
      </c>
      <c r="M1594">
        <v>0</v>
      </c>
      <c r="N1594">
        <v>0</v>
      </c>
      <c r="O1594">
        <f t="shared" si="39"/>
        <v>34</v>
      </c>
      <c r="Q1594" t="s">
        <v>55</v>
      </c>
      <c r="S1594" t="s">
        <v>67</v>
      </c>
      <c r="U1594" t="s">
        <v>68</v>
      </c>
      <c r="W1594" t="s">
        <v>138</v>
      </c>
      <c r="AD1594" t="s">
        <v>24</v>
      </c>
      <c r="AE1594" t="s">
        <v>1025</v>
      </c>
      <c r="AF1594" t="s">
        <v>140</v>
      </c>
      <c r="AG1594">
        <v>2.2999999999999998</v>
      </c>
      <c r="AI1594" t="s">
        <v>42</v>
      </c>
      <c r="AJ1594">
        <v>2.2999999999999998</v>
      </c>
    </row>
    <row r="1595" spans="1:36" x14ac:dyDescent="0.25">
      <c r="A1595" t="s">
        <v>856</v>
      </c>
      <c r="F1595" t="s">
        <v>856</v>
      </c>
      <c r="G1595">
        <v>42437</v>
      </c>
      <c r="I1595" t="s">
        <v>1023</v>
      </c>
      <c r="J1595" t="s">
        <v>129</v>
      </c>
      <c r="K1595" t="s">
        <v>318</v>
      </c>
      <c r="L1595" t="s">
        <v>42</v>
      </c>
      <c r="M1595">
        <v>0</v>
      </c>
      <c r="N1595">
        <v>0</v>
      </c>
      <c r="O1595">
        <f t="shared" si="39"/>
        <v>1</v>
      </c>
      <c r="Q1595" t="s">
        <v>55</v>
      </c>
      <c r="S1595" t="s">
        <v>67</v>
      </c>
      <c r="U1595" t="s">
        <v>68</v>
      </c>
      <c r="W1595" t="s">
        <v>318</v>
      </c>
      <c r="AD1595" t="s">
        <v>24</v>
      </c>
      <c r="AE1595" t="s">
        <v>1026</v>
      </c>
      <c r="AF1595" t="s">
        <v>136</v>
      </c>
      <c r="AG1595">
        <v>2.5</v>
      </c>
      <c r="AI1595" t="s">
        <v>42</v>
      </c>
      <c r="AJ1595">
        <v>2.5</v>
      </c>
    </row>
    <row r="1596" spans="1:36" x14ac:dyDescent="0.25">
      <c r="A1596" t="s">
        <v>856</v>
      </c>
      <c r="F1596" t="s">
        <v>856</v>
      </c>
      <c r="G1596">
        <v>42437</v>
      </c>
      <c r="I1596" t="s">
        <v>1023</v>
      </c>
      <c r="J1596" t="s">
        <v>129</v>
      </c>
      <c r="K1596" t="s">
        <v>325</v>
      </c>
      <c r="L1596" t="s">
        <v>42</v>
      </c>
      <c r="M1596">
        <v>0</v>
      </c>
      <c r="N1596">
        <v>0</v>
      </c>
      <c r="O1596">
        <f t="shared" si="39"/>
        <v>1</v>
      </c>
      <c r="Q1596" t="s">
        <v>55</v>
      </c>
      <c r="S1596" t="s">
        <v>67</v>
      </c>
      <c r="U1596" t="s">
        <v>324</v>
      </c>
      <c r="W1596" t="s">
        <v>325</v>
      </c>
      <c r="AD1596" t="s">
        <v>24</v>
      </c>
      <c r="AE1596" t="s">
        <v>1027</v>
      </c>
      <c r="AF1596" t="s">
        <v>213</v>
      </c>
      <c r="AG1596">
        <v>8.3000000000000007</v>
      </c>
      <c r="AI1596" t="s">
        <v>42</v>
      </c>
      <c r="AJ1596">
        <v>8.3000000000000007</v>
      </c>
    </row>
    <row r="1597" spans="1:36" x14ac:dyDescent="0.25">
      <c r="A1597" t="s">
        <v>856</v>
      </c>
      <c r="F1597" t="s">
        <v>856</v>
      </c>
      <c r="G1597">
        <v>42437</v>
      </c>
      <c r="I1597" t="s">
        <v>1023</v>
      </c>
      <c r="J1597" t="s">
        <v>129</v>
      </c>
      <c r="K1597" t="s">
        <v>159</v>
      </c>
      <c r="L1597" t="s">
        <v>42</v>
      </c>
      <c r="M1597">
        <v>0</v>
      </c>
      <c r="N1597">
        <v>0</v>
      </c>
      <c r="O1597">
        <f t="shared" si="39"/>
        <v>11</v>
      </c>
      <c r="Q1597" t="s">
        <v>55</v>
      </c>
      <c r="S1597" t="s">
        <v>67</v>
      </c>
      <c r="U1597" t="s">
        <v>152</v>
      </c>
      <c r="W1597" t="s">
        <v>159</v>
      </c>
      <c r="AD1597" t="s">
        <v>24</v>
      </c>
      <c r="AE1597" t="s">
        <v>1029</v>
      </c>
      <c r="AF1597" t="s">
        <v>161</v>
      </c>
      <c r="AG1597">
        <v>3</v>
      </c>
      <c r="AI1597" t="s">
        <v>42</v>
      </c>
      <c r="AJ1597">
        <v>3</v>
      </c>
    </row>
    <row r="1598" spans="1:36" x14ac:dyDescent="0.25">
      <c r="A1598" t="s">
        <v>856</v>
      </c>
      <c r="F1598" t="s">
        <v>856</v>
      </c>
      <c r="G1598">
        <v>42437</v>
      </c>
      <c r="I1598" t="s">
        <v>1023</v>
      </c>
      <c r="J1598" t="s">
        <v>129</v>
      </c>
      <c r="K1598" t="s">
        <v>163</v>
      </c>
      <c r="L1598" t="s">
        <v>42</v>
      </c>
      <c r="M1598">
        <v>0</v>
      </c>
      <c r="N1598">
        <v>0</v>
      </c>
      <c r="O1598">
        <f t="shared" si="39"/>
        <v>3</v>
      </c>
      <c r="Q1598" t="s">
        <v>55</v>
      </c>
      <c r="S1598" t="s">
        <v>67</v>
      </c>
      <c r="U1598" t="s">
        <v>152</v>
      </c>
      <c r="W1598" t="s">
        <v>163</v>
      </c>
      <c r="AD1598" t="s">
        <v>24</v>
      </c>
      <c r="AE1598" t="s">
        <v>1027</v>
      </c>
      <c r="AF1598" t="s">
        <v>53</v>
      </c>
      <c r="AG1598">
        <v>2.5</v>
      </c>
      <c r="AI1598" t="s">
        <v>42</v>
      </c>
      <c r="AJ1598">
        <v>2.5</v>
      </c>
    </row>
    <row r="1599" spans="1:36" x14ac:dyDescent="0.25">
      <c r="A1599" t="s">
        <v>856</v>
      </c>
      <c r="F1599" t="s">
        <v>856</v>
      </c>
      <c r="G1599">
        <v>42437</v>
      </c>
      <c r="I1599" t="s">
        <v>1023</v>
      </c>
      <c r="J1599" t="s">
        <v>129</v>
      </c>
      <c r="K1599" t="s">
        <v>558</v>
      </c>
      <c r="L1599" t="s">
        <v>42</v>
      </c>
      <c r="M1599">
        <v>0</v>
      </c>
      <c r="N1599">
        <v>0</v>
      </c>
      <c r="O1599">
        <f t="shared" si="39"/>
        <v>1</v>
      </c>
      <c r="Q1599" t="s">
        <v>55</v>
      </c>
      <c r="S1599" t="s">
        <v>67</v>
      </c>
      <c r="U1599" t="s">
        <v>152</v>
      </c>
      <c r="W1599" t="s">
        <v>558</v>
      </c>
      <c r="AD1599" t="s">
        <v>24</v>
      </c>
      <c r="AE1599" t="s">
        <v>1029</v>
      </c>
      <c r="AF1599" t="s">
        <v>161</v>
      </c>
      <c r="AG1599">
        <v>3.3</v>
      </c>
      <c r="AI1599" t="s">
        <v>42</v>
      </c>
      <c r="AJ1599">
        <v>3.3</v>
      </c>
    </row>
    <row r="1600" spans="1:36" x14ac:dyDescent="0.25">
      <c r="A1600" t="s">
        <v>856</v>
      </c>
      <c r="F1600" t="s">
        <v>856</v>
      </c>
      <c r="G1600">
        <v>42437</v>
      </c>
      <c r="I1600" t="s">
        <v>1023</v>
      </c>
      <c r="J1600" t="s">
        <v>129</v>
      </c>
      <c r="K1600" t="s">
        <v>171</v>
      </c>
      <c r="L1600" t="s">
        <v>42</v>
      </c>
      <c r="M1600">
        <v>0</v>
      </c>
      <c r="N1600">
        <v>0</v>
      </c>
      <c r="O1600">
        <f t="shared" si="39"/>
        <v>13</v>
      </c>
      <c r="Q1600" t="s">
        <v>55</v>
      </c>
      <c r="S1600" t="s">
        <v>67</v>
      </c>
      <c r="U1600" t="s">
        <v>72</v>
      </c>
      <c r="W1600" t="s">
        <v>171</v>
      </c>
      <c r="AD1600" t="str">
        <f>INDEX(Rank,MATCH(K1600,FinalID,0),1)</f>
        <v>Family</v>
      </c>
      <c r="AE1600" t="s">
        <v>1026</v>
      </c>
      <c r="AF1600" t="s">
        <v>53</v>
      </c>
      <c r="AG1600">
        <v>6.5</v>
      </c>
      <c r="AI1600" t="s">
        <v>42</v>
      </c>
      <c r="AJ1600">
        <v>6.5</v>
      </c>
    </row>
    <row r="1601" spans="1:36" x14ac:dyDescent="0.25">
      <c r="A1601" t="s">
        <v>856</v>
      </c>
      <c r="F1601" t="s">
        <v>856</v>
      </c>
      <c r="G1601">
        <v>42437</v>
      </c>
      <c r="I1601" t="s">
        <v>1023</v>
      </c>
      <c r="J1601" t="s">
        <v>129</v>
      </c>
      <c r="K1601" t="s">
        <v>270</v>
      </c>
      <c r="L1601" t="s">
        <v>42</v>
      </c>
      <c r="M1601">
        <v>0</v>
      </c>
      <c r="N1601">
        <v>0</v>
      </c>
      <c r="O1601">
        <f t="shared" si="39"/>
        <v>1</v>
      </c>
      <c r="Q1601" t="s">
        <v>55</v>
      </c>
      <c r="S1601" t="s">
        <v>67</v>
      </c>
      <c r="U1601" t="s">
        <v>72</v>
      </c>
      <c r="W1601" t="s">
        <v>270</v>
      </c>
      <c r="AD1601" t="str">
        <f>INDEX(Rank,MATCH(K1601,FinalID,0),1)</f>
        <v>Family</v>
      </c>
      <c r="AE1601" t="s">
        <v>1029</v>
      </c>
      <c r="AF1601" t="s">
        <v>271</v>
      </c>
      <c r="AG1601">
        <v>3.4</v>
      </c>
      <c r="AI1601" t="s">
        <v>42</v>
      </c>
      <c r="AJ1601">
        <v>3.4</v>
      </c>
    </row>
    <row r="1602" spans="1:36" x14ac:dyDescent="0.25">
      <c r="A1602" t="s">
        <v>856</v>
      </c>
      <c r="F1602" t="s">
        <v>856</v>
      </c>
      <c r="G1602">
        <v>42437</v>
      </c>
      <c r="I1602" t="s">
        <v>1023</v>
      </c>
      <c r="J1602" t="s">
        <v>129</v>
      </c>
      <c r="K1602" t="s">
        <v>181</v>
      </c>
      <c r="L1602" t="s">
        <v>42</v>
      </c>
      <c r="M1602">
        <v>0</v>
      </c>
      <c r="N1602">
        <v>0</v>
      </c>
      <c r="O1602">
        <f t="shared" ref="O1602:O1665" si="41">SUMIFS(Count,StationID,A1602,SampleID,F1602,CollDate,G1602,ModTaxa,K1602)</f>
        <v>5</v>
      </c>
      <c r="Q1602" t="s">
        <v>55</v>
      </c>
      <c r="S1602" t="s">
        <v>67</v>
      </c>
      <c r="U1602" t="s">
        <v>72</v>
      </c>
      <c r="W1602" t="s">
        <v>181</v>
      </c>
      <c r="AD1602" t="s">
        <v>24</v>
      </c>
      <c r="AE1602" t="s">
        <v>1026</v>
      </c>
      <c r="AF1602" t="s">
        <v>53</v>
      </c>
      <c r="AG1602">
        <v>1.8</v>
      </c>
      <c r="AI1602" t="s">
        <v>42</v>
      </c>
      <c r="AJ1602">
        <v>1.8</v>
      </c>
    </row>
    <row r="1603" spans="1:36" x14ac:dyDescent="0.25">
      <c r="A1603" t="s">
        <v>856</v>
      </c>
      <c r="F1603" t="s">
        <v>856</v>
      </c>
      <c r="G1603">
        <v>42437</v>
      </c>
      <c r="I1603" t="s">
        <v>1023</v>
      </c>
      <c r="J1603" t="s">
        <v>129</v>
      </c>
      <c r="K1603" t="s">
        <v>360</v>
      </c>
      <c r="L1603" t="s">
        <v>42</v>
      </c>
      <c r="M1603">
        <v>0</v>
      </c>
      <c r="N1603">
        <v>0</v>
      </c>
      <c r="O1603">
        <f t="shared" si="41"/>
        <v>3</v>
      </c>
      <c r="Q1603" t="s">
        <v>55</v>
      </c>
      <c r="S1603" t="s">
        <v>67</v>
      </c>
      <c r="U1603" t="s">
        <v>72</v>
      </c>
      <c r="W1603" t="s">
        <v>360</v>
      </c>
      <c r="AD1603" t="s">
        <v>24</v>
      </c>
      <c r="AE1603" t="s">
        <v>1027</v>
      </c>
      <c r="AF1603" t="s">
        <v>53</v>
      </c>
      <c r="AG1603">
        <v>2.1</v>
      </c>
      <c r="AI1603" t="s">
        <v>42</v>
      </c>
      <c r="AJ1603">
        <v>2.1</v>
      </c>
    </row>
    <row r="1604" spans="1:36" x14ac:dyDescent="0.25">
      <c r="A1604" t="s">
        <v>856</v>
      </c>
      <c r="F1604" t="s">
        <v>856</v>
      </c>
      <c r="G1604">
        <v>42437</v>
      </c>
      <c r="I1604" t="s">
        <v>1023</v>
      </c>
      <c r="J1604" t="s">
        <v>129</v>
      </c>
      <c r="K1604" t="s">
        <v>178</v>
      </c>
      <c r="L1604" t="s">
        <v>42</v>
      </c>
      <c r="M1604">
        <v>0</v>
      </c>
      <c r="N1604">
        <v>0</v>
      </c>
      <c r="O1604">
        <f t="shared" si="41"/>
        <v>1</v>
      </c>
      <c r="Q1604" t="s">
        <v>55</v>
      </c>
      <c r="S1604" t="s">
        <v>67</v>
      </c>
      <c r="U1604" t="s">
        <v>72</v>
      </c>
      <c r="W1604" t="s">
        <v>178</v>
      </c>
      <c r="AD1604" t="s">
        <v>24</v>
      </c>
      <c r="AE1604" t="s">
        <v>1028</v>
      </c>
      <c r="AF1604" t="s">
        <v>53</v>
      </c>
      <c r="AG1604">
        <v>2.7</v>
      </c>
      <c r="AI1604" t="s">
        <v>42</v>
      </c>
      <c r="AJ1604">
        <v>2.7</v>
      </c>
    </row>
    <row r="1605" spans="1:36" x14ac:dyDescent="0.25">
      <c r="A1605" t="s">
        <v>856</v>
      </c>
      <c r="F1605" t="s">
        <v>856</v>
      </c>
      <c r="G1605">
        <v>42437</v>
      </c>
      <c r="I1605" t="s">
        <v>1023</v>
      </c>
      <c r="J1605" t="s">
        <v>129</v>
      </c>
      <c r="K1605" t="s">
        <v>221</v>
      </c>
      <c r="L1605" t="s">
        <v>42</v>
      </c>
      <c r="M1605">
        <v>0</v>
      </c>
      <c r="N1605">
        <v>0</v>
      </c>
      <c r="O1605">
        <f t="shared" si="41"/>
        <v>1</v>
      </c>
      <c r="Q1605" t="s">
        <v>55</v>
      </c>
      <c r="S1605" t="s">
        <v>67</v>
      </c>
      <c r="U1605" t="s">
        <v>220</v>
      </c>
      <c r="W1605" t="s">
        <v>221</v>
      </c>
      <c r="AD1605" t="str">
        <f>INDEX(Rank,MATCH(K1605,FinalID,0),1)</f>
        <v>Family</v>
      </c>
      <c r="AE1605" t="s">
        <v>1028</v>
      </c>
      <c r="AF1605" t="s">
        <v>53</v>
      </c>
      <c r="AG1605">
        <v>7.1</v>
      </c>
      <c r="AI1605" t="s">
        <v>42</v>
      </c>
      <c r="AJ1605">
        <v>7.1</v>
      </c>
    </row>
    <row r="1606" spans="1:36" x14ac:dyDescent="0.25">
      <c r="A1606" t="s">
        <v>856</v>
      </c>
      <c r="F1606" t="s">
        <v>856</v>
      </c>
      <c r="G1606">
        <v>42437</v>
      </c>
      <c r="I1606" t="s">
        <v>1023</v>
      </c>
      <c r="J1606" t="s">
        <v>129</v>
      </c>
      <c r="K1606" t="s">
        <v>440</v>
      </c>
      <c r="L1606" t="s">
        <v>42</v>
      </c>
      <c r="M1606">
        <v>0</v>
      </c>
      <c r="N1606">
        <v>0</v>
      </c>
      <c r="O1606">
        <f t="shared" si="41"/>
        <v>1</v>
      </c>
      <c r="Q1606" t="s">
        <v>55</v>
      </c>
      <c r="S1606" t="s">
        <v>67</v>
      </c>
      <c r="U1606" t="s">
        <v>220</v>
      </c>
      <c r="W1606" t="s">
        <v>440</v>
      </c>
      <c r="AD1606" t="s">
        <v>24</v>
      </c>
      <c r="AE1606" t="s">
        <v>1025</v>
      </c>
      <c r="AF1606" t="s">
        <v>442</v>
      </c>
      <c r="AG1606">
        <v>4.0999999999999996</v>
      </c>
      <c r="AI1606" t="s">
        <v>42</v>
      </c>
      <c r="AJ1606">
        <v>4.0999999999999996</v>
      </c>
    </row>
    <row r="1607" spans="1:36" x14ac:dyDescent="0.25">
      <c r="A1607" t="s">
        <v>856</v>
      </c>
      <c r="F1607" t="s">
        <v>856</v>
      </c>
      <c r="G1607">
        <v>42437</v>
      </c>
      <c r="I1607" t="s">
        <v>1023</v>
      </c>
      <c r="J1607" t="s">
        <v>129</v>
      </c>
      <c r="K1607" t="s">
        <v>86</v>
      </c>
      <c r="L1607" t="s">
        <v>42</v>
      </c>
      <c r="M1607">
        <v>0</v>
      </c>
      <c r="N1607">
        <v>0</v>
      </c>
      <c r="O1607">
        <f t="shared" si="41"/>
        <v>37</v>
      </c>
      <c r="Q1607" t="s">
        <v>55</v>
      </c>
      <c r="S1607" t="s">
        <v>67</v>
      </c>
      <c r="U1607" t="s">
        <v>80</v>
      </c>
      <c r="W1607" t="s">
        <v>86</v>
      </c>
      <c r="AD1607" t="s">
        <v>24</v>
      </c>
      <c r="AG1607">
        <v>5.9</v>
      </c>
      <c r="AI1607" t="s">
        <v>42</v>
      </c>
      <c r="AJ1607">
        <v>5.9</v>
      </c>
    </row>
    <row r="1608" spans="1:36" x14ac:dyDescent="0.25">
      <c r="A1608" t="s">
        <v>856</v>
      </c>
      <c r="F1608" t="s">
        <v>856</v>
      </c>
      <c r="G1608">
        <v>42437</v>
      </c>
      <c r="I1608" t="s">
        <v>1023</v>
      </c>
      <c r="J1608" t="s">
        <v>129</v>
      </c>
      <c r="K1608" t="s">
        <v>279</v>
      </c>
      <c r="L1608" t="s">
        <v>42</v>
      </c>
      <c r="M1608">
        <v>0</v>
      </c>
      <c r="N1608">
        <v>0</v>
      </c>
      <c r="O1608">
        <f t="shared" si="41"/>
        <v>2</v>
      </c>
      <c r="Q1608" t="s">
        <v>55</v>
      </c>
      <c r="S1608" t="s">
        <v>67</v>
      </c>
      <c r="U1608" t="s">
        <v>80</v>
      </c>
      <c r="W1608" t="s">
        <v>279</v>
      </c>
      <c r="AD1608" t="str">
        <f>INDEX(Rank,MATCH(K1608,FinalID,0),1)</f>
        <v>Family</v>
      </c>
      <c r="AE1608" t="s">
        <v>1027</v>
      </c>
      <c r="AF1608" t="s">
        <v>53</v>
      </c>
      <c r="AG1608">
        <v>7.4</v>
      </c>
      <c r="AI1608" t="s">
        <v>42</v>
      </c>
      <c r="AJ1608">
        <v>7.4</v>
      </c>
    </row>
    <row r="1609" spans="1:36" x14ac:dyDescent="0.25">
      <c r="A1609" t="s">
        <v>856</v>
      </c>
      <c r="F1609" t="s">
        <v>856</v>
      </c>
      <c r="G1609">
        <v>42437</v>
      </c>
      <c r="I1609" t="s">
        <v>1023</v>
      </c>
      <c r="J1609" t="s">
        <v>129</v>
      </c>
      <c r="K1609" t="s">
        <v>199</v>
      </c>
      <c r="L1609" t="s">
        <v>42</v>
      </c>
      <c r="M1609">
        <v>0</v>
      </c>
      <c r="N1609">
        <v>0</v>
      </c>
      <c r="O1609">
        <f t="shared" si="41"/>
        <v>2</v>
      </c>
      <c r="Q1609" t="s">
        <v>55</v>
      </c>
      <c r="S1609" t="s">
        <v>67</v>
      </c>
      <c r="U1609" t="s">
        <v>80</v>
      </c>
      <c r="W1609" t="s">
        <v>199</v>
      </c>
      <c r="AD1609" t="str">
        <f>INDEX(Rank,MATCH(K1609,FinalID,0),1)</f>
        <v>Family</v>
      </c>
      <c r="AE1609" t="s">
        <v>1026</v>
      </c>
      <c r="AF1609" t="s">
        <v>53</v>
      </c>
      <c r="AG1609">
        <v>2.4</v>
      </c>
      <c r="AI1609" t="s">
        <v>42</v>
      </c>
      <c r="AJ1609">
        <v>2.4</v>
      </c>
    </row>
    <row r="1610" spans="1:36" x14ac:dyDescent="0.25">
      <c r="A1610" t="s">
        <v>856</v>
      </c>
      <c r="F1610" t="s">
        <v>856</v>
      </c>
      <c r="G1610">
        <v>42437</v>
      </c>
      <c r="I1610" t="s">
        <v>1023</v>
      </c>
      <c r="J1610" t="s">
        <v>129</v>
      </c>
      <c r="K1610" t="s">
        <v>203</v>
      </c>
      <c r="L1610" t="s">
        <v>42</v>
      </c>
      <c r="M1610">
        <v>0</v>
      </c>
      <c r="N1610">
        <v>0</v>
      </c>
      <c r="O1610">
        <f t="shared" si="41"/>
        <v>2</v>
      </c>
      <c r="Q1610" t="s">
        <v>55</v>
      </c>
      <c r="S1610" t="s">
        <v>67</v>
      </c>
      <c r="U1610" t="s">
        <v>80</v>
      </c>
      <c r="W1610" t="s">
        <v>203</v>
      </c>
      <c r="AD1610" t="s">
        <v>24</v>
      </c>
      <c r="AE1610" t="s">
        <v>1025</v>
      </c>
      <c r="AF1610" t="s">
        <v>53</v>
      </c>
      <c r="AG1610">
        <v>8</v>
      </c>
      <c r="AI1610" t="s">
        <v>42</v>
      </c>
      <c r="AJ1610">
        <v>8</v>
      </c>
    </row>
    <row r="1611" spans="1:36" x14ac:dyDescent="0.25">
      <c r="A1611" t="s">
        <v>862</v>
      </c>
      <c r="F1611" t="s">
        <v>862</v>
      </c>
      <c r="G1611">
        <v>42431</v>
      </c>
      <c r="I1611" t="s">
        <v>1023</v>
      </c>
      <c r="J1611" t="s">
        <v>129</v>
      </c>
      <c r="K1611" t="s">
        <v>242</v>
      </c>
      <c r="L1611" t="s">
        <v>42</v>
      </c>
      <c r="M1611">
        <v>0</v>
      </c>
      <c r="N1611">
        <v>0</v>
      </c>
      <c r="O1611">
        <f t="shared" si="41"/>
        <v>1</v>
      </c>
      <c r="Q1611" t="s">
        <v>44</v>
      </c>
      <c r="S1611" t="s">
        <v>45</v>
      </c>
      <c r="U1611" t="s">
        <v>243</v>
      </c>
      <c r="W1611" t="s">
        <v>244</v>
      </c>
      <c r="AD1611" t="str">
        <f>INDEX(Rank,MATCH(K1611,FinalID,0),1)</f>
        <v>Family</v>
      </c>
      <c r="AE1611" t="s">
        <v>1025</v>
      </c>
      <c r="AF1611" t="s">
        <v>49</v>
      </c>
      <c r="AG1611">
        <v>6.6</v>
      </c>
      <c r="AI1611" t="s">
        <v>42</v>
      </c>
      <c r="AJ1611">
        <v>6.6</v>
      </c>
    </row>
    <row r="1612" spans="1:36" x14ac:dyDescent="0.25">
      <c r="A1612" t="s">
        <v>862</v>
      </c>
      <c r="F1612" t="s">
        <v>862</v>
      </c>
      <c r="G1612">
        <v>42431</v>
      </c>
      <c r="I1612" t="s">
        <v>1023</v>
      </c>
      <c r="J1612" t="s">
        <v>129</v>
      </c>
      <c r="K1612" t="s">
        <v>64</v>
      </c>
      <c r="L1612" t="s">
        <v>42</v>
      </c>
      <c r="M1612">
        <v>0</v>
      </c>
      <c r="N1612">
        <v>0</v>
      </c>
      <c r="O1612">
        <f t="shared" si="41"/>
        <v>21</v>
      </c>
      <c r="Q1612" t="s">
        <v>55</v>
      </c>
      <c r="S1612" t="s">
        <v>56</v>
      </c>
      <c r="U1612" t="s">
        <v>63</v>
      </c>
      <c r="W1612" t="s">
        <v>64</v>
      </c>
      <c r="AD1612" t="s">
        <v>24</v>
      </c>
      <c r="AE1612" t="s">
        <v>1025</v>
      </c>
      <c r="AF1612" t="s">
        <v>61</v>
      </c>
      <c r="AG1612">
        <v>2.6</v>
      </c>
      <c r="AI1612" t="s">
        <v>42</v>
      </c>
      <c r="AJ1612">
        <v>2.6</v>
      </c>
    </row>
    <row r="1613" spans="1:36" x14ac:dyDescent="0.25">
      <c r="A1613" t="s">
        <v>862</v>
      </c>
      <c r="F1613" t="s">
        <v>862</v>
      </c>
      <c r="G1613">
        <v>42431</v>
      </c>
      <c r="I1613" t="s">
        <v>1023</v>
      </c>
      <c r="J1613" t="s">
        <v>129</v>
      </c>
      <c r="K1613" t="s">
        <v>131</v>
      </c>
      <c r="L1613" t="s">
        <v>42</v>
      </c>
      <c r="M1613">
        <v>0</v>
      </c>
      <c r="N1613">
        <v>0</v>
      </c>
      <c r="O1613">
        <f t="shared" si="41"/>
        <v>2</v>
      </c>
      <c r="Q1613" t="s">
        <v>55</v>
      </c>
      <c r="S1613" t="s">
        <v>67</v>
      </c>
      <c r="U1613" t="s">
        <v>68</v>
      </c>
      <c r="W1613" t="s">
        <v>131</v>
      </c>
      <c r="AD1613" t="s">
        <v>24</v>
      </c>
      <c r="AE1613" t="s">
        <v>1025</v>
      </c>
      <c r="AF1613" t="s">
        <v>133</v>
      </c>
      <c r="AG1613">
        <v>2.6</v>
      </c>
      <c r="AI1613" t="s">
        <v>42</v>
      </c>
      <c r="AJ1613">
        <v>2.6</v>
      </c>
    </row>
    <row r="1614" spans="1:36" x14ac:dyDescent="0.25">
      <c r="A1614" t="s">
        <v>862</v>
      </c>
      <c r="F1614" t="s">
        <v>862</v>
      </c>
      <c r="G1614">
        <v>42431</v>
      </c>
      <c r="I1614" t="s">
        <v>1023</v>
      </c>
      <c r="J1614" t="s">
        <v>129</v>
      </c>
      <c r="K1614" t="s">
        <v>138</v>
      </c>
      <c r="L1614" t="s">
        <v>42</v>
      </c>
      <c r="M1614">
        <v>0</v>
      </c>
      <c r="N1614">
        <v>0</v>
      </c>
      <c r="O1614">
        <f t="shared" si="41"/>
        <v>5</v>
      </c>
      <c r="Q1614" t="s">
        <v>55</v>
      </c>
      <c r="S1614" t="s">
        <v>67</v>
      </c>
      <c r="U1614" t="s">
        <v>68</v>
      </c>
      <c r="W1614" t="s">
        <v>138</v>
      </c>
      <c r="AD1614" t="s">
        <v>24</v>
      </c>
      <c r="AE1614" t="s">
        <v>1025</v>
      </c>
      <c r="AF1614" t="s">
        <v>140</v>
      </c>
      <c r="AG1614">
        <v>2.2999999999999998</v>
      </c>
      <c r="AI1614" t="s">
        <v>42</v>
      </c>
      <c r="AJ1614">
        <v>2.2999999999999998</v>
      </c>
    </row>
    <row r="1615" spans="1:36" x14ac:dyDescent="0.25">
      <c r="A1615" t="s">
        <v>862</v>
      </c>
      <c r="F1615" t="s">
        <v>862</v>
      </c>
      <c r="G1615">
        <v>42431</v>
      </c>
      <c r="I1615" t="s">
        <v>1023</v>
      </c>
      <c r="J1615" t="s">
        <v>129</v>
      </c>
      <c r="K1615" t="s">
        <v>142</v>
      </c>
      <c r="L1615" t="s">
        <v>42</v>
      </c>
      <c r="M1615">
        <v>0</v>
      </c>
      <c r="N1615">
        <v>0</v>
      </c>
      <c r="O1615">
        <f t="shared" si="41"/>
        <v>2</v>
      </c>
      <c r="Q1615" t="s">
        <v>55</v>
      </c>
      <c r="S1615" t="s">
        <v>67</v>
      </c>
      <c r="U1615" t="s">
        <v>68</v>
      </c>
      <c r="W1615" t="s">
        <v>142</v>
      </c>
      <c r="AD1615" t="s">
        <v>24</v>
      </c>
      <c r="AE1615" t="s">
        <v>1028</v>
      </c>
      <c r="AF1615" t="s">
        <v>53</v>
      </c>
      <c r="AG1615">
        <v>1.7</v>
      </c>
      <c r="AI1615" t="s">
        <v>42</v>
      </c>
      <c r="AJ1615">
        <v>1.7</v>
      </c>
    </row>
    <row r="1616" spans="1:36" x14ac:dyDescent="0.25">
      <c r="A1616" t="s">
        <v>862</v>
      </c>
      <c r="F1616" t="s">
        <v>862</v>
      </c>
      <c r="G1616">
        <v>42431</v>
      </c>
      <c r="I1616" t="s">
        <v>1023</v>
      </c>
      <c r="J1616" t="s">
        <v>129</v>
      </c>
      <c r="K1616" t="s">
        <v>320</v>
      </c>
      <c r="L1616" t="s">
        <v>42</v>
      </c>
      <c r="M1616">
        <v>0</v>
      </c>
      <c r="N1616">
        <v>0</v>
      </c>
      <c r="O1616">
        <f t="shared" si="41"/>
        <v>1</v>
      </c>
      <c r="Q1616" t="s">
        <v>55</v>
      </c>
      <c r="S1616" t="s">
        <v>67</v>
      </c>
      <c r="U1616" t="s">
        <v>152</v>
      </c>
      <c r="W1616" t="s">
        <v>321</v>
      </c>
      <c r="AD1616" t="s">
        <v>24</v>
      </c>
      <c r="AE1616" t="s">
        <v>1029</v>
      </c>
      <c r="AF1616" t="s">
        <v>161</v>
      </c>
      <c r="AG1616">
        <v>3.7</v>
      </c>
      <c r="AI1616" t="s">
        <v>42</v>
      </c>
      <c r="AJ1616">
        <v>3.7</v>
      </c>
    </row>
    <row r="1617" spans="1:36" x14ac:dyDescent="0.25">
      <c r="A1617" t="s">
        <v>862</v>
      </c>
      <c r="F1617" t="s">
        <v>862</v>
      </c>
      <c r="G1617">
        <v>42431</v>
      </c>
      <c r="I1617" t="s">
        <v>1023</v>
      </c>
      <c r="J1617" t="s">
        <v>129</v>
      </c>
      <c r="K1617" t="s">
        <v>156</v>
      </c>
      <c r="L1617" t="s">
        <v>42</v>
      </c>
      <c r="M1617">
        <v>0</v>
      </c>
      <c r="N1617">
        <v>0</v>
      </c>
      <c r="O1617">
        <f t="shared" si="41"/>
        <v>2</v>
      </c>
      <c r="Q1617" t="s">
        <v>55</v>
      </c>
      <c r="S1617" t="s">
        <v>67</v>
      </c>
      <c r="U1617" t="s">
        <v>152</v>
      </c>
      <c r="W1617" t="s">
        <v>156</v>
      </c>
      <c r="AD1617" t="s">
        <v>24</v>
      </c>
      <c r="AE1617" t="s">
        <v>1029</v>
      </c>
      <c r="AF1617" t="s">
        <v>53</v>
      </c>
      <c r="AG1617">
        <v>0.4</v>
      </c>
      <c r="AI1617" t="s">
        <v>42</v>
      </c>
      <c r="AJ1617">
        <v>0.4</v>
      </c>
    </row>
    <row r="1618" spans="1:36" x14ac:dyDescent="0.25">
      <c r="A1618" t="s">
        <v>862</v>
      </c>
      <c r="F1618" t="s">
        <v>862</v>
      </c>
      <c r="G1618">
        <v>42431</v>
      </c>
      <c r="I1618" t="s">
        <v>1023</v>
      </c>
      <c r="J1618" t="s">
        <v>129</v>
      </c>
      <c r="K1618" t="s">
        <v>523</v>
      </c>
      <c r="L1618" t="s">
        <v>42</v>
      </c>
      <c r="M1618">
        <v>0</v>
      </c>
      <c r="N1618">
        <v>0</v>
      </c>
      <c r="O1618">
        <f t="shared" si="41"/>
        <v>43</v>
      </c>
      <c r="Q1618" t="s">
        <v>55</v>
      </c>
      <c r="S1618" t="s">
        <v>67</v>
      </c>
      <c r="U1618" t="s">
        <v>152</v>
      </c>
      <c r="W1618" t="s">
        <v>159</v>
      </c>
      <c r="AD1618" t="str">
        <f>INDEX(Rank,MATCH(K1618,FinalID,0),1)</f>
        <v>Family</v>
      </c>
      <c r="AE1618" t="s">
        <v>1029</v>
      </c>
      <c r="AF1618" t="s">
        <v>161</v>
      </c>
      <c r="AG1618">
        <v>3</v>
      </c>
      <c r="AI1618" t="s">
        <v>42</v>
      </c>
      <c r="AJ1618">
        <v>3</v>
      </c>
    </row>
    <row r="1619" spans="1:36" x14ac:dyDescent="0.25">
      <c r="A1619" t="s">
        <v>862</v>
      </c>
      <c r="F1619" t="s">
        <v>862</v>
      </c>
      <c r="G1619">
        <v>42431</v>
      </c>
      <c r="I1619" t="s">
        <v>1023</v>
      </c>
      <c r="J1619" t="s">
        <v>129</v>
      </c>
      <c r="K1619" t="s">
        <v>264</v>
      </c>
      <c r="L1619" t="s">
        <v>42</v>
      </c>
      <c r="M1619">
        <v>0</v>
      </c>
      <c r="N1619">
        <v>0</v>
      </c>
      <c r="O1619">
        <f t="shared" si="41"/>
        <v>3</v>
      </c>
      <c r="Q1619" t="s">
        <v>55</v>
      </c>
      <c r="S1619" t="s">
        <v>67</v>
      </c>
      <c r="U1619" t="s">
        <v>152</v>
      </c>
      <c r="W1619" t="s">
        <v>167</v>
      </c>
      <c r="AD1619" t="str">
        <f>INDEX(Rank,MATCH(K1619,FinalID,0),1)</f>
        <v>Family</v>
      </c>
      <c r="AE1619" t="s">
        <v>1027</v>
      </c>
      <c r="AF1619" t="s">
        <v>169</v>
      </c>
      <c r="AG1619">
        <v>2.4</v>
      </c>
      <c r="AI1619" t="s">
        <v>42</v>
      </c>
      <c r="AJ1619">
        <v>2.4</v>
      </c>
    </row>
    <row r="1620" spans="1:36" x14ac:dyDescent="0.25">
      <c r="A1620" t="s">
        <v>862</v>
      </c>
      <c r="F1620" t="s">
        <v>862</v>
      </c>
      <c r="G1620">
        <v>42431</v>
      </c>
      <c r="I1620" t="s">
        <v>1023</v>
      </c>
      <c r="J1620" t="s">
        <v>129</v>
      </c>
      <c r="K1620" t="s">
        <v>171</v>
      </c>
      <c r="L1620" t="s">
        <v>42</v>
      </c>
      <c r="M1620">
        <v>0</v>
      </c>
      <c r="N1620">
        <v>0</v>
      </c>
      <c r="O1620">
        <f t="shared" si="41"/>
        <v>1</v>
      </c>
      <c r="Q1620" t="s">
        <v>55</v>
      </c>
      <c r="S1620" t="s">
        <v>67</v>
      </c>
      <c r="U1620" t="s">
        <v>72</v>
      </c>
      <c r="W1620" t="s">
        <v>171</v>
      </c>
      <c r="AD1620" t="str">
        <f>INDEX(Rank,MATCH(K1620,FinalID,0),1)</f>
        <v>Family</v>
      </c>
      <c r="AE1620" t="s">
        <v>1026</v>
      </c>
      <c r="AF1620" t="s">
        <v>53</v>
      </c>
      <c r="AG1620">
        <v>6.5</v>
      </c>
      <c r="AI1620" t="s">
        <v>42</v>
      </c>
      <c r="AJ1620">
        <v>6.5</v>
      </c>
    </row>
    <row r="1621" spans="1:36" x14ac:dyDescent="0.25">
      <c r="A1621" t="s">
        <v>862</v>
      </c>
      <c r="F1621" t="s">
        <v>862</v>
      </c>
      <c r="G1621">
        <v>42431</v>
      </c>
      <c r="I1621" t="s">
        <v>1023</v>
      </c>
      <c r="J1621" t="s">
        <v>129</v>
      </c>
      <c r="K1621" t="s">
        <v>360</v>
      </c>
      <c r="L1621" t="s">
        <v>42</v>
      </c>
      <c r="M1621">
        <v>0</v>
      </c>
      <c r="N1621">
        <v>0</v>
      </c>
      <c r="O1621">
        <f t="shared" si="41"/>
        <v>2</v>
      </c>
      <c r="Q1621" t="s">
        <v>55</v>
      </c>
      <c r="S1621" t="s">
        <v>67</v>
      </c>
      <c r="U1621" t="s">
        <v>72</v>
      </c>
      <c r="W1621" t="s">
        <v>360</v>
      </c>
      <c r="AD1621" t="s">
        <v>24</v>
      </c>
      <c r="AE1621" t="s">
        <v>1027</v>
      </c>
      <c r="AF1621" t="s">
        <v>53</v>
      </c>
      <c r="AG1621">
        <v>2.1</v>
      </c>
      <c r="AI1621" t="s">
        <v>42</v>
      </c>
      <c r="AJ1621">
        <v>2.1</v>
      </c>
    </row>
    <row r="1622" spans="1:36" x14ac:dyDescent="0.25">
      <c r="A1622" t="s">
        <v>862</v>
      </c>
      <c r="F1622" t="s">
        <v>862</v>
      </c>
      <c r="G1622">
        <v>42431</v>
      </c>
      <c r="I1622" t="s">
        <v>1023</v>
      </c>
      <c r="J1622" t="s">
        <v>129</v>
      </c>
      <c r="K1622" t="s">
        <v>178</v>
      </c>
      <c r="L1622" t="s">
        <v>42</v>
      </c>
      <c r="M1622">
        <v>0</v>
      </c>
      <c r="N1622">
        <v>0</v>
      </c>
      <c r="O1622">
        <f t="shared" si="41"/>
        <v>5</v>
      </c>
      <c r="Q1622" t="s">
        <v>55</v>
      </c>
      <c r="S1622" t="s">
        <v>67</v>
      </c>
      <c r="U1622" t="s">
        <v>72</v>
      </c>
      <c r="W1622" t="s">
        <v>178</v>
      </c>
      <c r="AD1622" t="s">
        <v>24</v>
      </c>
      <c r="AE1622" t="s">
        <v>1028</v>
      </c>
      <c r="AF1622" t="s">
        <v>53</v>
      </c>
      <c r="AG1622">
        <v>2.7</v>
      </c>
      <c r="AI1622" t="s">
        <v>42</v>
      </c>
      <c r="AJ1622">
        <v>2.7</v>
      </c>
    </row>
    <row r="1623" spans="1:36" x14ac:dyDescent="0.25">
      <c r="A1623" t="s">
        <v>862</v>
      </c>
      <c r="F1623" t="s">
        <v>862</v>
      </c>
      <c r="G1623">
        <v>42431</v>
      </c>
      <c r="I1623" t="s">
        <v>1023</v>
      </c>
      <c r="J1623" t="s">
        <v>129</v>
      </c>
      <c r="K1623" t="s">
        <v>86</v>
      </c>
      <c r="L1623" t="s">
        <v>42</v>
      </c>
      <c r="M1623">
        <v>0</v>
      </c>
      <c r="N1623">
        <v>0</v>
      </c>
      <c r="O1623">
        <f t="shared" si="41"/>
        <v>14</v>
      </c>
      <c r="Q1623" t="s">
        <v>55</v>
      </c>
      <c r="S1623" t="s">
        <v>67</v>
      </c>
      <c r="U1623" t="s">
        <v>80</v>
      </c>
      <c r="W1623" t="s">
        <v>86</v>
      </c>
      <c r="AD1623" t="s">
        <v>24</v>
      </c>
      <c r="AG1623">
        <v>5.9</v>
      </c>
      <c r="AI1623" t="s">
        <v>42</v>
      </c>
      <c r="AJ1623">
        <v>5.9</v>
      </c>
    </row>
    <row r="1624" spans="1:36" x14ac:dyDescent="0.25">
      <c r="A1624" t="s">
        <v>862</v>
      </c>
      <c r="F1624" t="s">
        <v>862</v>
      </c>
      <c r="G1624">
        <v>42431</v>
      </c>
      <c r="I1624" t="s">
        <v>1023</v>
      </c>
      <c r="J1624" t="s">
        <v>129</v>
      </c>
      <c r="K1624" t="s">
        <v>199</v>
      </c>
      <c r="L1624" t="s">
        <v>42</v>
      </c>
      <c r="M1624">
        <v>0</v>
      </c>
      <c r="N1624">
        <v>0</v>
      </c>
      <c r="O1624">
        <f t="shared" si="41"/>
        <v>15</v>
      </c>
      <c r="Q1624" t="s">
        <v>55</v>
      </c>
      <c r="S1624" t="s">
        <v>67</v>
      </c>
      <c r="U1624" t="s">
        <v>80</v>
      </c>
      <c r="W1624" t="s">
        <v>199</v>
      </c>
      <c r="AD1624" t="s">
        <v>24</v>
      </c>
      <c r="AE1624" t="s">
        <v>1026</v>
      </c>
      <c r="AF1624" t="s">
        <v>53</v>
      </c>
      <c r="AG1624">
        <v>2.4</v>
      </c>
      <c r="AI1624" t="s">
        <v>42</v>
      </c>
      <c r="AJ1624">
        <v>2.4</v>
      </c>
    </row>
    <row r="1625" spans="1:36" x14ac:dyDescent="0.25">
      <c r="A1625" t="s">
        <v>868</v>
      </c>
      <c r="F1625" t="s">
        <v>868</v>
      </c>
      <c r="G1625">
        <v>42431</v>
      </c>
      <c r="I1625" t="s">
        <v>1023</v>
      </c>
      <c r="J1625" t="s">
        <v>129</v>
      </c>
      <c r="K1625" t="s">
        <v>293</v>
      </c>
      <c r="L1625" t="s">
        <v>42</v>
      </c>
      <c r="M1625">
        <v>0</v>
      </c>
      <c r="N1625">
        <v>0</v>
      </c>
      <c r="O1625">
        <f t="shared" si="41"/>
        <v>2</v>
      </c>
      <c r="Q1625" t="s">
        <v>55</v>
      </c>
      <c r="S1625" t="s">
        <v>56</v>
      </c>
      <c r="U1625" t="s">
        <v>57</v>
      </c>
      <c r="W1625" t="s">
        <v>293</v>
      </c>
      <c r="AD1625" t="s">
        <v>24</v>
      </c>
      <c r="AE1625" t="s">
        <v>1029</v>
      </c>
      <c r="AF1625" t="s">
        <v>61</v>
      </c>
      <c r="AG1625">
        <v>6.7</v>
      </c>
      <c r="AI1625" t="s">
        <v>42</v>
      </c>
      <c r="AJ1625">
        <v>6.7</v>
      </c>
    </row>
    <row r="1626" spans="1:36" x14ac:dyDescent="0.25">
      <c r="A1626" t="s">
        <v>868</v>
      </c>
      <c r="F1626" t="s">
        <v>868</v>
      </c>
      <c r="G1626">
        <v>42431</v>
      </c>
      <c r="I1626" t="s">
        <v>1023</v>
      </c>
      <c r="J1626" t="s">
        <v>129</v>
      </c>
      <c r="K1626" t="s">
        <v>134</v>
      </c>
      <c r="L1626" t="s">
        <v>42</v>
      </c>
      <c r="M1626">
        <v>0</v>
      </c>
      <c r="N1626">
        <v>0</v>
      </c>
      <c r="O1626">
        <f t="shared" si="41"/>
        <v>3</v>
      </c>
      <c r="Q1626" t="s">
        <v>55</v>
      </c>
      <c r="S1626" t="s">
        <v>67</v>
      </c>
      <c r="U1626" t="s">
        <v>68</v>
      </c>
      <c r="W1626" t="s">
        <v>135</v>
      </c>
      <c r="AD1626" t="s">
        <v>24</v>
      </c>
      <c r="AE1626" t="s">
        <v>1025</v>
      </c>
      <c r="AF1626" t="s">
        <v>136</v>
      </c>
      <c r="AG1626">
        <v>1.7</v>
      </c>
      <c r="AI1626" t="s">
        <v>42</v>
      </c>
      <c r="AJ1626">
        <v>1.7</v>
      </c>
    </row>
    <row r="1627" spans="1:36" x14ac:dyDescent="0.25">
      <c r="A1627" t="s">
        <v>868</v>
      </c>
      <c r="F1627" t="s">
        <v>868</v>
      </c>
      <c r="G1627">
        <v>42431</v>
      </c>
      <c r="I1627" t="s">
        <v>1023</v>
      </c>
      <c r="J1627" t="s">
        <v>129</v>
      </c>
      <c r="K1627" t="s">
        <v>138</v>
      </c>
      <c r="L1627" t="s">
        <v>42</v>
      </c>
      <c r="M1627">
        <v>0</v>
      </c>
      <c r="N1627">
        <v>0</v>
      </c>
      <c r="O1627">
        <f t="shared" si="41"/>
        <v>6</v>
      </c>
      <c r="Q1627" t="s">
        <v>55</v>
      </c>
      <c r="S1627" t="s">
        <v>67</v>
      </c>
      <c r="U1627" t="s">
        <v>68</v>
      </c>
      <c r="W1627" t="s">
        <v>138</v>
      </c>
      <c r="AD1627" t="s">
        <v>24</v>
      </c>
      <c r="AE1627" t="s">
        <v>1025</v>
      </c>
      <c r="AF1627" t="s">
        <v>140</v>
      </c>
      <c r="AG1627">
        <v>2.2999999999999998</v>
      </c>
      <c r="AI1627" t="s">
        <v>42</v>
      </c>
      <c r="AJ1627">
        <v>2.2999999999999998</v>
      </c>
    </row>
    <row r="1628" spans="1:36" x14ac:dyDescent="0.25">
      <c r="A1628" t="s">
        <v>868</v>
      </c>
      <c r="F1628" t="s">
        <v>868</v>
      </c>
      <c r="G1628">
        <v>42431</v>
      </c>
      <c r="I1628" t="s">
        <v>1023</v>
      </c>
      <c r="J1628" t="s">
        <v>129</v>
      </c>
      <c r="K1628" t="s">
        <v>142</v>
      </c>
      <c r="L1628" t="s">
        <v>42</v>
      </c>
      <c r="M1628">
        <v>0</v>
      </c>
      <c r="N1628">
        <v>0</v>
      </c>
      <c r="O1628">
        <f t="shared" si="41"/>
        <v>17</v>
      </c>
      <c r="Q1628" t="s">
        <v>55</v>
      </c>
      <c r="S1628" t="s">
        <v>67</v>
      </c>
      <c r="U1628" t="s">
        <v>68</v>
      </c>
      <c r="W1628" t="s">
        <v>142</v>
      </c>
      <c r="AD1628" t="s">
        <v>24</v>
      </c>
      <c r="AE1628" t="s">
        <v>1028</v>
      </c>
      <c r="AF1628" t="s">
        <v>53</v>
      </c>
      <c r="AG1628">
        <v>1.7</v>
      </c>
      <c r="AI1628" t="s">
        <v>42</v>
      </c>
      <c r="AJ1628">
        <v>1.7</v>
      </c>
    </row>
    <row r="1629" spans="1:36" x14ac:dyDescent="0.25">
      <c r="A1629" t="s">
        <v>868</v>
      </c>
      <c r="F1629" t="s">
        <v>868</v>
      </c>
      <c r="G1629">
        <v>42431</v>
      </c>
      <c r="I1629" t="s">
        <v>1023</v>
      </c>
      <c r="J1629" t="s">
        <v>129</v>
      </c>
      <c r="K1629" t="s">
        <v>318</v>
      </c>
      <c r="L1629" t="s">
        <v>42</v>
      </c>
      <c r="M1629">
        <v>0</v>
      </c>
      <c r="N1629">
        <v>0</v>
      </c>
      <c r="O1629">
        <f t="shared" si="41"/>
        <v>1</v>
      </c>
      <c r="Q1629" t="s">
        <v>55</v>
      </c>
      <c r="S1629" t="s">
        <v>67</v>
      </c>
      <c r="U1629" t="s">
        <v>68</v>
      </c>
      <c r="W1629" t="s">
        <v>318</v>
      </c>
      <c r="AD1629" t="s">
        <v>24</v>
      </c>
      <c r="AE1629" t="s">
        <v>1026</v>
      </c>
      <c r="AF1629" t="s">
        <v>136</v>
      </c>
      <c r="AG1629">
        <v>2.5</v>
      </c>
      <c r="AI1629" t="s">
        <v>42</v>
      </c>
      <c r="AJ1629">
        <v>2.5</v>
      </c>
    </row>
    <row r="1630" spans="1:36" x14ac:dyDescent="0.25">
      <c r="A1630" t="s">
        <v>868</v>
      </c>
      <c r="F1630" t="s">
        <v>868</v>
      </c>
      <c r="G1630">
        <v>42431</v>
      </c>
      <c r="I1630" t="s">
        <v>1023</v>
      </c>
      <c r="J1630" t="s">
        <v>129</v>
      </c>
      <c r="K1630" t="s">
        <v>321</v>
      </c>
      <c r="L1630" t="s">
        <v>42</v>
      </c>
      <c r="M1630">
        <v>0</v>
      </c>
      <c r="N1630">
        <v>0</v>
      </c>
      <c r="O1630">
        <f t="shared" si="41"/>
        <v>1</v>
      </c>
      <c r="Q1630" t="s">
        <v>55</v>
      </c>
      <c r="S1630" t="s">
        <v>67</v>
      </c>
      <c r="U1630" t="s">
        <v>152</v>
      </c>
      <c r="W1630" t="s">
        <v>321</v>
      </c>
      <c r="AD1630" t="s">
        <v>24</v>
      </c>
      <c r="AE1630" t="s">
        <v>1029</v>
      </c>
      <c r="AF1630" t="s">
        <v>161</v>
      </c>
      <c r="AG1630">
        <v>3.7</v>
      </c>
      <c r="AI1630" t="s">
        <v>42</v>
      </c>
      <c r="AJ1630">
        <v>3.7</v>
      </c>
    </row>
    <row r="1631" spans="1:36" x14ac:dyDescent="0.25">
      <c r="A1631" t="s">
        <v>868</v>
      </c>
      <c r="F1631" t="s">
        <v>868</v>
      </c>
      <c r="G1631">
        <v>42431</v>
      </c>
      <c r="I1631" t="s">
        <v>1023</v>
      </c>
      <c r="J1631" t="s">
        <v>129</v>
      </c>
      <c r="K1631" t="s">
        <v>159</v>
      </c>
      <c r="L1631" t="s">
        <v>42</v>
      </c>
      <c r="M1631">
        <v>0</v>
      </c>
      <c r="N1631">
        <v>0</v>
      </c>
      <c r="O1631">
        <f t="shared" si="41"/>
        <v>3</v>
      </c>
      <c r="Q1631" t="s">
        <v>55</v>
      </c>
      <c r="S1631" t="s">
        <v>67</v>
      </c>
      <c r="U1631" t="s">
        <v>152</v>
      </c>
      <c r="W1631" t="s">
        <v>159</v>
      </c>
      <c r="AD1631" t="str">
        <f>INDEX(Rank,MATCH(K1631,FinalID,0),1)</f>
        <v>Family</v>
      </c>
      <c r="AE1631" t="s">
        <v>1029</v>
      </c>
      <c r="AF1631" t="s">
        <v>161</v>
      </c>
      <c r="AG1631">
        <v>3</v>
      </c>
      <c r="AI1631" t="s">
        <v>42</v>
      </c>
      <c r="AJ1631">
        <v>3</v>
      </c>
    </row>
    <row r="1632" spans="1:36" x14ac:dyDescent="0.25">
      <c r="A1632" t="s">
        <v>868</v>
      </c>
      <c r="F1632" t="s">
        <v>868</v>
      </c>
      <c r="G1632">
        <v>42431</v>
      </c>
      <c r="I1632" t="s">
        <v>1023</v>
      </c>
      <c r="J1632" t="s">
        <v>129</v>
      </c>
      <c r="K1632" t="s">
        <v>604</v>
      </c>
      <c r="L1632" t="s">
        <v>42</v>
      </c>
      <c r="M1632">
        <v>0</v>
      </c>
      <c r="N1632">
        <v>0</v>
      </c>
      <c r="O1632">
        <f t="shared" si="41"/>
        <v>2</v>
      </c>
      <c r="Q1632" t="s">
        <v>55</v>
      </c>
      <c r="S1632" t="s">
        <v>67</v>
      </c>
      <c r="U1632" t="s">
        <v>152</v>
      </c>
      <c r="W1632" t="s">
        <v>604</v>
      </c>
      <c r="AD1632" t="s">
        <v>24</v>
      </c>
      <c r="AE1632" t="s">
        <v>1029</v>
      </c>
      <c r="AF1632" t="s">
        <v>169</v>
      </c>
      <c r="AG1632">
        <v>1.1000000000000001</v>
      </c>
      <c r="AI1632" t="s">
        <v>42</v>
      </c>
      <c r="AJ1632">
        <v>1.1000000000000001</v>
      </c>
    </row>
    <row r="1633" spans="1:36" x14ac:dyDescent="0.25">
      <c r="A1633" t="s">
        <v>868</v>
      </c>
      <c r="F1633" t="s">
        <v>868</v>
      </c>
      <c r="G1633">
        <v>42431</v>
      </c>
      <c r="I1633" t="s">
        <v>1023</v>
      </c>
      <c r="J1633" t="s">
        <v>129</v>
      </c>
      <c r="K1633" t="s">
        <v>163</v>
      </c>
      <c r="L1633" t="s">
        <v>42</v>
      </c>
      <c r="M1633">
        <v>0</v>
      </c>
      <c r="N1633">
        <v>0</v>
      </c>
      <c r="O1633">
        <f t="shared" si="41"/>
        <v>1</v>
      </c>
      <c r="Q1633" t="s">
        <v>55</v>
      </c>
      <c r="S1633" t="s">
        <v>67</v>
      </c>
      <c r="U1633" t="s">
        <v>152</v>
      </c>
      <c r="W1633" t="s">
        <v>163</v>
      </c>
      <c r="AD1633" t="str">
        <f>INDEX(Rank,MATCH(K1633,FinalID,0),1)</f>
        <v>Family</v>
      </c>
      <c r="AE1633" t="s">
        <v>1027</v>
      </c>
      <c r="AF1633" t="s">
        <v>53</v>
      </c>
      <c r="AG1633">
        <v>2.5</v>
      </c>
      <c r="AI1633" t="s">
        <v>42</v>
      </c>
      <c r="AJ1633">
        <v>2.5</v>
      </c>
    </row>
    <row r="1634" spans="1:36" x14ac:dyDescent="0.25">
      <c r="A1634" t="s">
        <v>868</v>
      </c>
      <c r="F1634" t="s">
        <v>868</v>
      </c>
      <c r="G1634">
        <v>42431</v>
      </c>
      <c r="I1634" t="s">
        <v>1023</v>
      </c>
      <c r="J1634" t="s">
        <v>129</v>
      </c>
      <c r="K1634" t="s">
        <v>264</v>
      </c>
      <c r="L1634" t="s">
        <v>42</v>
      </c>
      <c r="M1634">
        <v>0</v>
      </c>
      <c r="N1634">
        <v>0</v>
      </c>
      <c r="O1634">
        <f t="shared" si="41"/>
        <v>1</v>
      </c>
      <c r="Q1634" t="s">
        <v>55</v>
      </c>
      <c r="S1634" t="s">
        <v>67</v>
      </c>
      <c r="U1634" t="s">
        <v>152</v>
      </c>
      <c r="W1634" t="s">
        <v>167</v>
      </c>
      <c r="AD1634" t="str">
        <f>INDEX(Rank,MATCH(K1634,FinalID,0),1)</f>
        <v>Family</v>
      </c>
      <c r="AE1634" t="s">
        <v>1027</v>
      </c>
      <c r="AF1634" t="s">
        <v>169</v>
      </c>
      <c r="AG1634">
        <v>2.4</v>
      </c>
      <c r="AI1634" t="s">
        <v>42</v>
      </c>
      <c r="AJ1634">
        <v>2.4</v>
      </c>
    </row>
    <row r="1635" spans="1:36" x14ac:dyDescent="0.25">
      <c r="A1635" t="s">
        <v>868</v>
      </c>
      <c r="F1635" t="s">
        <v>868</v>
      </c>
      <c r="G1635">
        <v>42431</v>
      </c>
      <c r="I1635" t="s">
        <v>1023</v>
      </c>
      <c r="J1635" t="s">
        <v>129</v>
      </c>
      <c r="K1635" t="s">
        <v>872</v>
      </c>
      <c r="L1635" t="s">
        <v>42</v>
      </c>
      <c r="M1635">
        <v>0</v>
      </c>
      <c r="N1635">
        <v>0</v>
      </c>
      <c r="O1635">
        <f t="shared" si="41"/>
        <v>1</v>
      </c>
      <c r="Q1635" t="s">
        <v>55</v>
      </c>
      <c r="S1635" t="s">
        <v>67</v>
      </c>
      <c r="U1635" t="s">
        <v>152</v>
      </c>
      <c r="W1635" t="s">
        <v>872</v>
      </c>
      <c r="AD1635" t="s">
        <v>24</v>
      </c>
      <c r="AE1635" t="s">
        <v>1029</v>
      </c>
      <c r="AF1635" t="s">
        <v>169</v>
      </c>
      <c r="AG1635">
        <v>1.1000000000000001</v>
      </c>
      <c r="AI1635" t="s">
        <v>42</v>
      </c>
      <c r="AJ1635">
        <v>1.1000000000000001</v>
      </c>
    </row>
    <row r="1636" spans="1:36" x14ac:dyDescent="0.25">
      <c r="A1636" t="s">
        <v>868</v>
      </c>
      <c r="F1636" t="s">
        <v>868</v>
      </c>
      <c r="G1636">
        <v>42431</v>
      </c>
      <c r="I1636" t="s">
        <v>1023</v>
      </c>
      <c r="J1636" t="s">
        <v>129</v>
      </c>
      <c r="K1636" t="s">
        <v>171</v>
      </c>
      <c r="L1636" t="s">
        <v>42</v>
      </c>
      <c r="M1636">
        <v>0</v>
      </c>
      <c r="N1636">
        <v>0</v>
      </c>
      <c r="O1636">
        <f t="shared" si="41"/>
        <v>12</v>
      </c>
      <c r="Q1636" t="s">
        <v>55</v>
      </c>
      <c r="S1636" t="s">
        <v>67</v>
      </c>
      <c r="U1636" t="s">
        <v>72</v>
      </c>
      <c r="W1636" t="s">
        <v>171</v>
      </c>
      <c r="AD1636" t="str">
        <f>INDEX(Rank,MATCH(K1636,FinalID,0),1)</f>
        <v>Family</v>
      </c>
      <c r="AE1636" t="s">
        <v>1026</v>
      </c>
      <c r="AF1636" t="s">
        <v>53</v>
      </c>
      <c r="AG1636">
        <v>6.5</v>
      </c>
      <c r="AI1636" t="s">
        <v>42</v>
      </c>
      <c r="AJ1636">
        <v>6.5</v>
      </c>
    </row>
    <row r="1637" spans="1:36" x14ac:dyDescent="0.25">
      <c r="A1637" t="s">
        <v>868</v>
      </c>
      <c r="F1637" t="s">
        <v>868</v>
      </c>
      <c r="G1637">
        <v>42431</v>
      </c>
      <c r="I1637" t="s">
        <v>1023</v>
      </c>
      <c r="J1637" t="s">
        <v>129</v>
      </c>
      <c r="K1637" t="s">
        <v>181</v>
      </c>
      <c r="L1637" t="s">
        <v>42</v>
      </c>
      <c r="M1637">
        <v>0</v>
      </c>
      <c r="N1637">
        <v>0</v>
      </c>
      <c r="O1637">
        <f t="shared" si="41"/>
        <v>2</v>
      </c>
      <c r="Q1637" t="s">
        <v>55</v>
      </c>
      <c r="S1637" t="s">
        <v>67</v>
      </c>
      <c r="U1637" t="s">
        <v>72</v>
      </c>
      <c r="W1637" t="s">
        <v>181</v>
      </c>
      <c r="AD1637" t="str">
        <f>INDEX(Rank,MATCH(K1637,FinalID,0),1)</f>
        <v>Family</v>
      </c>
      <c r="AE1637" t="s">
        <v>1026</v>
      </c>
      <c r="AF1637" t="s">
        <v>53</v>
      </c>
      <c r="AG1637">
        <v>1.8</v>
      </c>
      <c r="AI1637" t="s">
        <v>42</v>
      </c>
      <c r="AJ1637">
        <v>1.8</v>
      </c>
    </row>
    <row r="1638" spans="1:36" x14ac:dyDescent="0.25">
      <c r="A1638" t="s">
        <v>868</v>
      </c>
      <c r="F1638" t="s">
        <v>868</v>
      </c>
      <c r="G1638">
        <v>42431</v>
      </c>
      <c r="I1638" t="s">
        <v>1023</v>
      </c>
      <c r="J1638" t="s">
        <v>129</v>
      </c>
      <c r="K1638" t="s">
        <v>451</v>
      </c>
      <c r="L1638" t="s">
        <v>42</v>
      </c>
      <c r="M1638">
        <v>0</v>
      </c>
      <c r="N1638">
        <v>0</v>
      </c>
      <c r="O1638">
        <f t="shared" si="41"/>
        <v>1</v>
      </c>
      <c r="Q1638" t="s">
        <v>55</v>
      </c>
      <c r="S1638" t="s">
        <v>67</v>
      </c>
      <c r="U1638" t="s">
        <v>72</v>
      </c>
      <c r="W1638" t="s">
        <v>451</v>
      </c>
      <c r="AD1638" t="s">
        <v>24</v>
      </c>
      <c r="AE1638" t="s">
        <v>1026</v>
      </c>
      <c r="AF1638" t="s">
        <v>53</v>
      </c>
      <c r="AG1638">
        <v>1.1000000000000001</v>
      </c>
      <c r="AI1638" t="s">
        <v>42</v>
      </c>
      <c r="AJ1638">
        <v>1.1000000000000001</v>
      </c>
    </row>
    <row r="1639" spans="1:36" x14ac:dyDescent="0.25">
      <c r="A1639" t="s">
        <v>868</v>
      </c>
      <c r="F1639" t="s">
        <v>868</v>
      </c>
      <c r="G1639">
        <v>42431</v>
      </c>
      <c r="I1639" t="s">
        <v>1023</v>
      </c>
      <c r="J1639" t="s">
        <v>129</v>
      </c>
      <c r="K1639" t="s">
        <v>360</v>
      </c>
      <c r="L1639" t="s">
        <v>42</v>
      </c>
      <c r="M1639">
        <v>0</v>
      </c>
      <c r="N1639">
        <v>0</v>
      </c>
      <c r="O1639">
        <f t="shared" si="41"/>
        <v>2</v>
      </c>
      <c r="Q1639" t="s">
        <v>55</v>
      </c>
      <c r="S1639" t="s">
        <v>67</v>
      </c>
      <c r="U1639" t="s">
        <v>72</v>
      </c>
      <c r="W1639" t="s">
        <v>360</v>
      </c>
      <c r="AD1639" t="s">
        <v>24</v>
      </c>
      <c r="AE1639" t="s">
        <v>1027</v>
      </c>
      <c r="AF1639" t="s">
        <v>53</v>
      </c>
      <c r="AG1639">
        <v>2.1</v>
      </c>
      <c r="AI1639" t="s">
        <v>42</v>
      </c>
      <c r="AJ1639">
        <v>2.1</v>
      </c>
    </row>
    <row r="1640" spans="1:36" x14ac:dyDescent="0.25">
      <c r="A1640" t="s">
        <v>868</v>
      </c>
      <c r="F1640" t="s">
        <v>868</v>
      </c>
      <c r="G1640">
        <v>42431</v>
      </c>
      <c r="I1640" t="s">
        <v>1023</v>
      </c>
      <c r="J1640" t="s">
        <v>129</v>
      </c>
      <c r="K1640" t="s">
        <v>86</v>
      </c>
      <c r="L1640" t="s">
        <v>42</v>
      </c>
      <c r="M1640">
        <v>0</v>
      </c>
      <c r="N1640">
        <v>0</v>
      </c>
      <c r="O1640">
        <f t="shared" si="41"/>
        <v>10</v>
      </c>
      <c r="Q1640" t="s">
        <v>55</v>
      </c>
      <c r="S1640" t="s">
        <v>67</v>
      </c>
      <c r="U1640" t="s">
        <v>80</v>
      </c>
      <c r="W1640" t="s">
        <v>86</v>
      </c>
      <c r="AD1640" t="s">
        <v>24</v>
      </c>
      <c r="AG1640">
        <v>5.9</v>
      </c>
      <c r="AI1640" t="s">
        <v>42</v>
      </c>
      <c r="AJ1640">
        <v>5.9</v>
      </c>
    </row>
    <row r="1641" spans="1:36" x14ac:dyDescent="0.25">
      <c r="A1641" t="s">
        <v>868</v>
      </c>
      <c r="F1641" t="s">
        <v>868</v>
      </c>
      <c r="G1641">
        <v>42431</v>
      </c>
      <c r="I1641" t="s">
        <v>1023</v>
      </c>
      <c r="J1641" t="s">
        <v>129</v>
      </c>
      <c r="K1641" t="s">
        <v>199</v>
      </c>
      <c r="L1641" t="s">
        <v>42</v>
      </c>
      <c r="M1641">
        <v>0</v>
      </c>
      <c r="N1641">
        <v>0</v>
      </c>
      <c r="O1641">
        <f t="shared" si="41"/>
        <v>40</v>
      </c>
      <c r="Q1641" t="s">
        <v>55</v>
      </c>
      <c r="S1641" t="s">
        <v>67</v>
      </c>
      <c r="U1641" t="s">
        <v>80</v>
      </c>
      <c r="W1641" t="s">
        <v>199</v>
      </c>
      <c r="AD1641" t="s">
        <v>24</v>
      </c>
      <c r="AE1641" t="s">
        <v>1026</v>
      </c>
      <c r="AF1641" t="s">
        <v>53</v>
      </c>
      <c r="AG1641">
        <v>2.4</v>
      </c>
      <c r="AI1641" t="s">
        <v>42</v>
      </c>
      <c r="AJ1641">
        <v>2.4</v>
      </c>
    </row>
    <row r="1642" spans="1:36" x14ac:dyDescent="0.25">
      <c r="A1642" t="s">
        <v>868</v>
      </c>
      <c r="F1642" t="s">
        <v>868</v>
      </c>
      <c r="G1642">
        <v>42431</v>
      </c>
      <c r="I1642" t="s">
        <v>1023</v>
      </c>
      <c r="J1642" t="s">
        <v>129</v>
      </c>
      <c r="K1642" t="s">
        <v>203</v>
      </c>
      <c r="L1642" t="s">
        <v>42</v>
      </c>
      <c r="M1642">
        <v>0</v>
      </c>
      <c r="N1642">
        <v>0</v>
      </c>
      <c r="O1642">
        <f t="shared" si="41"/>
        <v>3</v>
      </c>
      <c r="Q1642" t="s">
        <v>55</v>
      </c>
      <c r="S1642" t="s">
        <v>67</v>
      </c>
      <c r="U1642" t="s">
        <v>80</v>
      </c>
      <c r="W1642" t="s">
        <v>203</v>
      </c>
      <c r="AD1642" t="s">
        <v>24</v>
      </c>
      <c r="AE1642" t="s">
        <v>1025</v>
      </c>
      <c r="AF1642" t="s">
        <v>53</v>
      </c>
      <c r="AG1642">
        <v>8</v>
      </c>
      <c r="AI1642" t="s">
        <v>42</v>
      </c>
      <c r="AJ1642">
        <v>8</v>
      </c>
    </row>
    <row r="1643" spans="1:36" x14ac:dyDescent="0.25">
      <c r="A1643" t="s">
        <v>875</v>
      </c>
      <c r="F1643" t="s">
        <v>875</v>
      </c>
      <c r="G1643">
        <v>42431</v>
      </c>
      <c r="I1643" t="s">
        <v>1023</v>
      </c>
      <c r="J1643" t="s">
        <v>129</v>
      </c>
      <c r="K1643" t="s">
        <v>131</v>
      </c>
      <c r="L1643" t="s">
        <v>42</v>
      </c>
      <c r="M1643">
        <v>0</v>
      </c>
      <c r="N1643">
        <v>0</v>
      </c>
      <c r="O1643">
        <f t="shared" si="41"/>
        <v>1</v>
      </c>
      <c r="Q1643" t="s">
        <v>55</v>
      </c>
      <c r="S1643" t="s">
        <v>67</v>
      </c>
      <c r="U1643" t="s">
        <v>68</v>
      </c>
      <c r="W1643" t="s">
        <v>131</v>
      </c>
      <c r="AD1643" t="s">
        <v>24</v>
      </c>
      <c r="AE1643" t="s">
        <v>1025</v>
      </c>
      <c r="AF1643" t="s">
        <v>133</v>
      </c>
      <c r="AG1643">
        <v>2.6</v>
      </c>
      <c r="AI1643" t="s">
        <v>42</v>
      </c>
      <c r="AJ1643">
        <v>2.6</v>
      </c>
    </row>
    <row r="1644" spans="1:36" x14ac:dyDescent="0.25">
      <c r="A1644" t="s">
        <v>875</v>
      </c>
      <c r="F1644" t="s">
        <v>875</v>
      </c>
      <c r="G1644">
        <v>42431</v>
      </c>
      <c r="I1644" t="s">
        <v>1023</v>
      </c>
      <c r="J1644" t="s">
        <v>129</v>
      </c>
      <c r="K1644" t="s">
        <v>134</v>
      </c>
      <c r="L1644" t="s">
        <v>42</v>
      </c>
      <c r="M1644">
        <v>0</v>
      </c>
      <c r="N1644">
        <v>0</v>
      </c>
      <c r="O1644">
        <f t="shared" si="41"/>
        <v>8</v>
      </c>
      <c r="Q1644" t="s">
        <v>55</v>
      </c>
      <c r="S1644" t="s">
        <v>67</v>
      </c>
      <c r="U1644" t="s">
        <v>68</v>
      </c>
      <c r="W1644" t="s">
        <v>135</v>
      </c>
      <c r="AD1644" t="str">
        <f>INDEX(Rank,MATCH(K1644,FinalID,0),1)</f>
        <v>Family</v>
      </c>
      <c r="AE1644" t="s">
        <v>1025</v>
      </c>
      <c r="AF1644" t="s">
        <v>136</v>
      </c>
      <c r="AG1644">
        <v>1.7</v>
      </c>
      <c r="AI1644" t="s">
        <v>42</v>
      </c>
      <c r="AJ1644">
        <v>1.7</v>
      </c>
    </row>
    <row r="1645" spans="1:36" x14ac:dyDescent="0.25">
      <c r="A1645" t="s">
        <v>875</v>
      </c>
      <c r="F1645" t="s">
        <v>875</v>
      </c>
      <c r="G1645">
        <v>42431</v>
      </c>
      <c r="I1645" t="s">
        <v>1023</v>
      </c>
      <c r="J1645" t="s">
        <v>129</v>
      </c>
      <c r="K1645" t="s">
        <v>138</v>
      </c>
      <c r="L1645" t="s">
        <v>42</v>
      </c>
      <c r="M1645">
        <v>0</v>
      </c>
      <c r="N1645">
        <v>0</v>
      </c>
      <c r="O1645">
        <f t="shared" si="41"/>
        <v>5</v>
      </c>
      <c r="Q1645" t="s">
        <v>55</v>
      </c>
      <c r="S1645" t="s">
        <v>67</v>
      </c>
      <c r="U1645" t="s">
        <v>68</v>
      </c>
      <c r="W1645" t="s">
        <v>138</v>
      </c>
      <c r="AD1645" t="s">
        <v>24</v>
      </c>
      <c r="AE1645" t="s">
        <v>1025</v>
      </c>
      <c r="AF1645" t="s">
        <v>140</v>
      </c>
      <c r="AG1645">
        <v>2.2999999999999998</v>
      </c>
      <c r="AI1645" t="s">
        <v>42</v>
      </c>
      <c r="AJ1645">
        <v>2.2999999999999998</v>
      </c>
    </row>
    <row r="1646" spans="1:36" x14ac:dyDescent="0.25">
      <c r="A1646" t="s">
        <v>875</v>
      </c>
      <c r="F1646" t="s">
        <v>875</v>
      </c>
      <c r="G1646">
        <v>42431</v>
      </c>
      <c r="I1646" t="s">
        <v>1023</v>
      </c>
      <c r="J1646" t="s">
        <v>129</v>
      </c>
      <c r="K1646" t="s">
        <v>142</v>
      </c>
      <c r="L1646" t="s">
        <v>42</v>
      </c>
      <c r="M1646">
        <v>0</v>
      </c>
      <c r="N1646">
        <v>0</v>
      </c>
      <c r="O1646">
        <f t="shared" si="41"/>
        <v>20</v>
      </c>
      <c r="Q1646" t="s">
        <v>55</v>
      </c>
      <c r="S1646" t="s">
        <v>67</v>
      </c>
      <c r="U1646" t="s">
        <v>68</v>
      </c>
      <c r="W1646" t="s">
        <v>142</v>
      </c>
      <c r="AD1646" t="s">
        <v>24</v>
      </c>
      <c r="AE1646" t="s">
        <v>1028</v>
      </c>
      <c r="AF1646" t="s">
        <v>53</v>
      </c>
      <c r="AG1646">
        <v>1.7</v>
      </c>
      <c r="AI1646" t="s">
        <v>42</v>
      </c>
      <c r="AJ1646">
        <v>1.7</v>
      </c>
    </row>
    <row r="1647" spans="1:36" x14ac:dyDescent="0.25">
      <c r="A1647" t="s">
        <v>875</v>
      </c>
      <c r="F1647" t="s">
        <v>875</v>
      </c>
      <c r="G1647">
        <v>42431</v>
      </c>
      <c r="I1647" t="s">
        <v>1023</v>
      </c>
      <c r="J1647" t="s">
        <v>129</v>
      </c>
      <c r="K1647" t="s">
        <v>146</v>
      </c>
      <c r="L1647" t="s">
        <v>42</v>
      </c>
      <c r="M1647">
        <v>0</v>
      </c>
      <c r="N1647">
        <v>0</v>
      </c>
      <c r="O1647">
        <f t="shared" si="41"/>
        <v>5</v>
      </c>
      <c r="Q1647" t="s">
        <v>55</v>
      </c>
      <c r="S1647" t="s">
        <v>67</v>
      </c>
      <c r="U1647" t="s">
        <v>68</v>
      </c>
      <c r="W1647" t="s">
        <v>146</v>
      </c>
      <c r="AD1647" t="str">
        <f>INDEX(Rank,MATCH(K1647,FinalID,0),1)</f>
        <v>Family</v>
      </c>
      <c r="AE1647" t="s">
        <v>1025</v>
      </c>
      <c r="AF1647" t="s">
        <v>148</v>
      </c>
      <c r="AG1647">
        <v>3.9</v>
      </c>
      <c r="AI1647" t="s">
        <v>42</v>
      </c>
      <c r="AJ1647">
        <v>3.9</v>
      </c>
    </row>
    <row r="1648" spans="1:36" x14ac:dyDescent="0.25">
      <c r="A1648" t="s">
        <v>875</v>
      </c>
      <c r="F1648" t="s">
        <v>875</v>
      </c>
      <c r="G1648">
        <v>42431</v>
      </c>
      <c r="I1648" t="s">
        <v>1023</v>
      </c>
      <c r="J1648" t="s">
        <v>129</v>
      </c>
      <c r="K1648" t="s">
        <v>320</v>
      </c>
      <c r="L1648" t="s">
        <v>42</v>
      </c>
      <c r="M1648">
        <v>0</v>
      </c>
      <c r="N1648">
        <v>0</v>
      </c>
      <c r="O1648">
        <f t="shared" si="41"/>
        <v>4</v>
      </c>
      <c r="Q1648" t="s">
        <v>55</v>
      </c>
      <c r="S1648" t="s">
        <v>67</v>
      </c>
      <c r="U1648" t="s">
        <v>152</v>
      </c>
      <c r="W1648" t="s">
        <v>321</v>
      </c>
      <c r="AD1648" t="s">
        <v>24</v>
      </c>
      <c r="AE1648" t="s">
        <v>1029</v>
      </c>
      <c r="AF1648" t="s">
        <v>161</v>
      </c>
      <c r="AG1648">
        <v>3.7</v>
      </c>
      <c r="AI1648" t="s">
        <v>42</v>
      </c>
      <c r="AJ1648">
        <v>3.7</v>
      </c>
    </row>
    <row r="1649" spans="1:36" x14ac:dyDescent="0.25">
      <c r="A1649" t="s">
        <v>875</v>
      </c>
      <c r="F1649" t="s">
        <v>875</v>
      </c>
      <c r="G1649">
        <v>42431</v>
      </c>
      <c r="I1649" t="s">
        <v>1023</v>
      </c>
      <c r="J1649" t="s">
        <v>129</v>
      </c>
      <c r="K1649" t="s">
        <v>350</v>
      </c>
      <c r="L1649" t="s">
        <v>42</v>
      </c>
      <c r="M1649">
        <v>0</v>
      </c>
      <c r="N1649">
        <v>0</v>
      </c>
      <c r="O1649">
        <f t="shared" si="41"/>
        <v>1</v>
      </c>
      <c r="Q1649" t="s">
        <v>55</v>
      </c>
      <c r="S1649" t="s">
        <v>67</v>
      </c>
      <c r="U1649" t="s">
        <v>152</v>
      </c>
      <c r="W1649" t="s">
        <v>153</v>
      </c>
      <c r="AD1649" t="str">
        <f>INDEX(Rank,MATCH(K1649,FinalID,0),1)</f>
        <v>Family</v>
      </c>
      <c r="AE1649" t="s">
        <v>1027</v>
      </c>
      <c r="AF1649" t="s">
        <v>53</v>
      </c>
      <c r="AG1649">
        <v>1.9</v>
      </c>
      <c r="AI1649" t="s">
        <v>42</v>
      </c>
      <c r="AJ1649">
        <v>1.9</v>
      </c>
    </row>
    <row r="1650" spans="1:36" x14ac:dyDescent="0.25">
      <c r="A1650" t="s">
        <v>875</v>
      </c>
      <c r="F1650" t="s">
        <v>875</v>
      </c>
      <c r="G1650">
        <v>42431</v>
      </c>
      <c r="I1650" t="s">
        <v>1023</v>
      </c>
      <c r="J1650" t="s">
        <v>129</v>
      </c>
      <c r="K1650" t="s">
        <v>159</v>
      </c>
      <c r="L1650" t="s">
        <v>42</v>
      </c>
      <c r="M1650">
        <v>0</v>
      </c>
      <c r="N1650">
        <v>0</v>
      </c>
      <c r="O1650">
        <f t="shared" si="41"/>
        <v>7</v>
      </c>
      <c r="Q1650" t="s">
        <v>55</v>
      </c>
      <c r="S1650" t="s">
        <v>67</v>
      </c>
      <c r="U1650" t="s">
        <v>152</v>
      </c>
      <c r="W1650" t="s">
        <v>159</v>
      </c>
      <c r="AD1650" t="str">
        <f>INDEX(Rank,MATCH(K1650,FinalID,0),1)</f>
        <v>Family</v>
      </c>
      <c r="AE1650" t="s">
        <v>1029</v>
      </c>
      <c r="AF1650" t="s">
        <v>161</v>
      </c>
      <c r="AG1650">
        <v>3</v>
      </c>
      <c r="AI1650" t="s">
        <v>42</v>
      </c>
      <c r="AJ1650">
        <v>3</v>
      </c>
    </row>
    <row r="1651" spans="1:36" x14ac:dyDescent="0.25">
      <c r="A1651" t="s">
        <v>875</v>
      </c>
      <c r="F1651" t="s">
        <v>875</v>
      </c>
      <c r="G1651">
        <v>42431</v>
      </c>
      <c r="I1651" t="s">
        <v>1023</v>
      </c>
      <c r="J1651" t="s">
        <v>129</v>
      </c>
      <c r="K1651" t="s">
        <v>604</v>
      </c>
      <c r="L1651" t="s">
        <v>42</v>
      </c>
      <c r="M1651">
        <v>0</v>
      </c>
      <c r="N1651">
        <v>0</v>
      </c>
      <c r="O1651">
        <f t="shared" si="41"/>
        <v>3</v>
      </c>
      <c r="Q1651" t="s">
        <v>55</v>
      </c>
      <c r="S1651" t="s">
        <v>67</v>
      </c>
      <c r="U1651" t="s">
        <v>152</v>
      </c>
      <c r="W1651" t="s">
        <v>604</v>
      </c>
      <c r="AD1651" t="s">
        <v>24</v>
      </c>
      <c r="AE1651" t="s">
        <v>1029</v>
      </c>
      <c r="AF1651" t="s">
        <v>169</v>
      </c>
      <c r="AG1651">
        <v>1.1000000000000001</v>
      </c>
      <c r="AI1651" t="s">
        <v>42</v>
      </c>
      <c r="AJ1651">
        <v>1.1000000000000001</v>
      </c>
    </row>
    <row r="1652" spans="1:36" x14ac:dyDescent="0.25">
      <c r="A1652" t="s">
        <v>875</v>
      </c>
      <c r="F1652" t="s">
        <v>875</v>
      </c>
      <c r="G1652">
        <v>42431</v>
      </c>
      <c r="I1652" t="s">
        <v>1023</v>
      </c>
      <c r="J1652" t="s">
        <v>129</v>
      </c>
      <c r="K1652" t="s">
        <v>449</v>
      </c>
      <c r="L1652" t="s">
        <v>42</v>
      </c>
      <c r="M1652">
        <v>0</v>
      </c>
      <c r="N1652">
        <v>0</v>
      </c>
      <c r="O1652">
        <f t="shared" si="41"/>
        <v>4</v>
      </c>
      <c r="Q1652" t="s">
        <v>55</v>
      </c>
      <c r="S1652" t="s">
        <v>67</v>
      </c>
      <c r="U1652" t="s">
        <v>152</v>
      </c>
      <c r="W1652" t="s">
        <v>163</v>
      </c>
      <c r="AD1652" t="str">
        <f>INDEX(Rank,MATCH(K1652,FinalID,0),1)</f>
        <v>Family</v>
      </c>
      <c r="AE1652" t="s">
        <v>1027</v>
      </c>
      <c r="AF1652" t="s">
        <v>53</v>
      </c>
      <c r="AG1652">
        <v>2.5</v>
      </c>
      <c r="AI1652" t="s">
        <v>42</v>
      </c>
      <c r="AJ1652">
        <v>2.5</v>
      </c>
    </row>
    <row r="1653" spans="1:36" x14ac:dyDescent="0.25">
      <c r="A1653" t="s">
        <v>875</v>
      </c>
      <c r="F1653" t="s">
        <v>875</v>
      </c>
      <c r="G1653">
        <v>42431</v>
      </c>
      <c r="I1653" t="s">
        <v>1023</v>
      </c>
      <c r="J1653" t="s">
        <v>129</v>
      </c>
      <c r="K1653" t="s">
        <v>167</v>
      </c>
      <c r="L1653" t="s">
        <v>42</v>
      </c>
      <c r="M1653">
        <v>0</v>
      </c>
      <c r="N1653">
        <v>0</v>
      </c>
      <c r="O1653">
        <f t="shared" si="41"/>
        <v>2</v>
      </c>
      <c r="Q1653" t="s">
        <v>55</v>
      </c>
      <c r="S1653" t="s">
        <v>67</v>
      </c>
      <c r="U1653" t="s">
        <v>152</v>
      </c>
      <c r="W1653" t="s">
        <v>167</v>
      </c>
      <c r="AD1653" t="str">
        <f>INDEX(Rank,MATCH(K1653,FinalID,0),1)</f>
        <v>Family</v>
      </c>
      <c r="AE1653" t="s">
        <v>1027</v>
      </c>
      <c r="AF1653" t="s">
        <v>169</v>
      </c>
      <c r="AG1653">
        <v>2.4</v>
      </c>
      <c r="AI1653" t="s">
        <v>42</v>
      </c>
      <c r="AJ1653">
        <v>2.4</v>
      </c>
    </row>
    <row r="1654" spans="1:36" x14ac:dyDescent="0.25">
      <c r="A1654" t="s">
        <v>875</v>
      </c>
      <c r="F1654" t="s">
        <v>875</v>
      </c>
      <c r="G1654">
        <v>42431</v>
      </c>
      <c r="I1654" t="s">
        <v>1023</v>
      </c>
      <c r="J1654" t="s">
        <v>129</v>
      </c>
      <c r="K1654" t="s">
        <v>872</v>
      </c>
      <c r="L1654" t="s">
        <v>42</v>
      </c>
      <c r="M1654">
        <v>0</v>
      </c>
      <c r="N1654">
        <v>0</v>
      </c>
      <c r="O1654">
        <f t="shared" si="41"/>
        <v>2</v>
      </c>
      <c r="Q1654" t="s">
        <v>55</v>
      </c>
      <c r="S1654" t="s">
        <v>67</v>
      </c>
      <c r="U1654" t="s">
        <v>152</v>
      </c>
      <c r="W1654" t="s">
        <v>872</v>
      </c>
      <c r="AD1654" t="s">
        <v>24</v>
      </c>
      <c r="AE1654" t="s">
        <v>1029</v>
      </c>
      <c r="AF1654" t="s">
        <v>169</v>
      </c>
      <c r="AG1654">
        <v>1.1000000000000001</v>
      </c>
      <c r="AI1654" t="s">
        <v>42</v>
      </c>
      <c r="AJ1654">
        <v>1.1000000000000001</v>
      </c>
    </row>
    <row r="1655" spans="1:36" x14ac:dyDescent="0.25">
      <c r="A1655" t="s">
        <v>875</v>
      </c>
      <c r="F1655" t="s">
        <v>875</v>
      </c>
      <c r="G1655">
        <v>42431</v>
      </c>
      <c r="I1655" t="s">
        <v>1023</v>
      </c>
      <c r="J1655" t="s">
        <v>129</v>
      </c>
      <c r="K1655" t="s">
        <v>171</v>
      </c>
      <c r="L1655" t="s">
        <v>42</v>
      </c>
      <c r="M1655">
        <v>0</v>
      </c>
      <c r="N1655">
        <v>0</v>
      </c>
      <c r="O1655">
        <f t="shared" si="41"/>
        <v>16</v>
      </c>
      <c r="Q1655" t="s">
        <v>55</v>
      </c>
      <c r="S1655" t="s">
        <v>67</v>
      </c>
      <c r="U1655" t="s">
        <v>72</v>
      </c>
      <c r="W1655" t="s">
        <v>171</v>
      </c>
      <c r="AD1655" t="str">
        <f>INDEX(Rank,MATCH(K1655,FinalID,0),1)</f>
        <v>Family</v>
      </c>
      <c r="AE1655" t="s">
        <v>1026</v>
      </c>
      <c r="AF1655" t="s">
        <v>53</v>
      </c>
      <c r="AG1655">
        <v>6.5</v>
      </c>
      <c r="AI1655" t="s">
        <v>42</v>
      </c>
      <c r="AJ1655">
        <v>6.5</v>
      </c>
    </row>
    <row r="1656" spans="1:36" x14ac:dyDescent="0.25">
      <c r="A1656" t="s">
        <v>875</v>
      </c>
      <c r="F1656" t="s">
        <v>875</v>
      </c>
      <c r="G1656">
        <v>42431</v>
      </c>
      <c r="I1656" t="s">
        <v>1023</v>
      </c>
      <c r="J1656" t="s">
        <v>129</v>
      </c>
      <c r="K1656" t="s">
        <v>270</v>
      </c>
      <c r="L1656" t="s">
        <v>42</v>
      </c>
      <c r="M1656">
        <v>0</v>
      </c>
      <c r="N1656">
        <v>0</v>
      </c>
      <c r="O1656">
        <f t="shared" si="41"/>
        <v>2</v>
      </c>
      <c r="Q1656" t="s">
        <v>55</v>
      </c>
      <c r="S1656" t="s">
        <v>67</v>
      </c>
      <c r="U1656" t="s">
        <v>72</v>
      </c>
      <c r="W1656" t="s">
        <v>270</v>
      </c>
      <c r="AD1656" t="str">
        <f>INDEX(Rank,MATCH(K1656,FinalID,0),1)</f>
        <v>Family</v>
      </c>
      <c r="AE1656" t="s">
        <v>1029</v>
      </c>
      <c r="AF1656" t="s">
        <v>271</v>
      </c>
      <c r="AG1656">
        <v>3.4</v>
      </c>
      <c r="AI1656" t="s">
        <v>42</v>
      </c>
      <c r="AJ1656">
        <v>3.4</v>
      </c>
    </row>
    <row r="1657" spans="1:36" x14ac:dyDescent="0.25">
      <c r="A1657" t="s">
        <v>875</v>
      </c>
      <c r="F1657" t="s">
        <v>875</v>
      </c>
      <c r="G1657">
        <v>42431</v>
      </c>
      <c r="I1657" t="s">
        <v>1023</v>
      </c>
      <c r="J1657" t="s">
        <v>129</v>
      </c>
      <c r="K1657" t="s">
        <v>181</v>
      </c>
      <c r="L1657" t="s">
        <v>42</v>
      </c>
      <c r="M1657">
        <v>0</v>
      </c>
      <c r="N1657">
        <v>0</v>
      </c>
      <c r="O1657">
        <f t="shared" si="41"/>
        <v>2</v>
      </c>
      <c r="Q1657" t="s">
        <v>55</v>
      </c>
      <c r="S1657" t="s">
        <v>67</v>
      </c>
      <c r="U1657" t="s">
        <v>72</v>
      </c>
      <c r="W1657" t="s">
        <v>181</v>
      </c>
      <c r="AD1657" t="s">
        <v>24</v>
      </c>
      <c r="AE1657" t="s">
        <v>1026</v>
      </c>
      <c r="AF1657" t="s">
        <v>53</v>
      </c>
      <c r="AG1657">
        <v>1.8</v>
      </c>
      <c r="AI1657" t="s">
        <v>42</v>
      </c>
      <c r="AJ1657">
        <v>1.8</v>
      </c>
    </row>
    <row r="1658" spans="1:36" x14ac:dyDescent="0.25">
      <c r="A1658" t="s">
        <v>875</v>
      </c>
      <c r="F1658" t="s">
        <v>875</v>
      </c>
      <c r="G1658">
        <v>42431</v>
      </c>
      <c r="I1658" t="s">
        <v>1023</v>
      </c>
      <c r="J1658" t="s">
        <v>129</v>
      </c>
      <c r="K1658" t="s">
        <v>360</v>
      </c>
      <c r="L1658" t="s">
        <v>42</v>
      </c>
      <c r="M1658">
        <v>0</v>
      </c>
      <c r="N1658">
        <v>0</v>
      </c>
      <c r="O1658">
        <f t="shared" si="41"/>
        <v>3</v>
      </c>
      <c r="Q1658" t="s">
        <v>55</v>
      </c>
      <c r="S1658" t="s">
        <v>67</v>
      </c>
      <c r="U1658" t="s">
        <v>72</v>
      </c>
      <c r="W1658" t="s">
        <v>360</v>
      </c>
      <c r="AD1658" t="s">
        <v>24</v>
      </c>
      <c r="AE1658" t="s">
        <v>1027</v>
      </c>
      <c r="AF1658" t="s">
        <v>53</v>
      </c>
      <c r="AG1658">
        <v>2.1</v>
      </c>
      <c r="AI1658" t="s">
        <v>42</v>
      </c>
      <c r="AJ1658">
        <v>2.1</v>
      </c>
    </row>
    <row r="1659" spans="1:36" x14ac:dyDescent="0.25">
      <c r="A1659" t="s">
        <v>875</v>
      </c>
      <c r="F1659" t="s">
        <v>875</v>
      </c>
      <c r="G1659">
        <v>42431</v>
      </c>
      <c r="I1659" t="s">
        <v>1023</v>
      </c>
      <c r="J1659" t="s">
        <v>129</v>
      </c>
      <c r="K1659" t="s">
        <v>178</v>
      </c>
      <c r="L1659" t="s">
        <v>42</v>
      </c>
      <c r="M1659">
        <v>0</v>
      </c>
      <c r="N1659">
        <v>0</v>
      </c>
      <c r="O1659">
        <f t="shared" si="41"/>
        <v>3</v>
      </c>
      <c r="Q1659" t="s">
        <v>55</v>
      </c>
      <c r="S1659" t="s">
        <v>67</v>
      </c>
      <c r="U1659" t="s">
        <v>72</v>
      </c>
      <c r="W1659" t="s">
        <v>178</v>
      </c>
      <c r="AD1659" t="s">
        <v>24</v>
      </c>
      <c r="AE1659" t="s">
        <v>1028</v>
      </c>
      <c r="AF1659" t="s">
        <v>53</v>
      </c>
      <c r="AG1659">
        <v>2.7</v>
      </c>
      <c r="AI1659" t="s">
        <v>42</v>
      </c>
      <c r="AJ1659">
        <v>2.7</v>
      </c>
    </row>
    <row r="1660" spans="1:36" x14ac:dyDescent="0.25">
      <c r="A1660" t="s">
        <v>875</v>
      </c>
      <c r="F1660" t="s">
        <v>875</v>
      </c>
      <c r="G1660">
        <v>42431</v>
      </c>
      <c r="I1660" t="s">
        <v>1023</v>
      </c>
      <c r="J1660" t="s">
        <v>129</v>
      </c>
      <c r="K1660" t="s">
        <v>86</v>
      </c>
      <c r="L1660" t="s">
        <v>42</v>
      </c>
      <c r="M1660">
        <v>0</v>
      </c>
      <c r="N1660">
        <v>0</v>
      </c>
      <c r="O1660">
        <f t="shared" si="41"/>
        <v>8</v>
      </c>
      <c r="Q1660" t="s">
        <v>55</v>
      </c>
      <c r="S1660" t="s">
        <v>67</v>
      </c>
      <c r="U1660" t="s">
        <v>80</v>
      </c>
      <c r="W1660" t="s">
        <v>86</v>
      </c>
      <c r="AD1660" t="s">
        <v>24</v>
      </c>
      <c r="AG1660">
        <v>5.9</v>
      </c>
      <c r="AI1660" t="s">
        <v>42</v>
      </c>
      <c r="AJ1660">
        <v>5.9</v>
      </c>
    </row>
    <row r="1661" spans="1:36" x14ac:dyDescent="0.25">
      <c r="A1661" t="s">
        <v>875</v>
      </c>
      <c r="F1661" t="s">
        <v>875</v>
      </c>
      <c r="G1661">
        <v>42431</v>
      </c>
      <c r="I1661" t="s">
        <v>1023</v>
      </c>
      <c r="J1661" t="s">
        <v>129</v>
      </c>
      <c r="K1661" t="s">
        <v>199</v>
      </c>
      <c r="L1661" t="s">
        <v>42</v>
      </c>
      <c r="M1661">
        <v>0</v>
      </c>
      <c r="N1661">
        <v>0</v>
      </c>
      <c r="O1661">
        <f t="shared" si="41"/>
        <v>19</v>
      </c>
      <c r="Q1661" t="s">
        <v>55</v>
      </c>
      <c r="S1661" t="s">
        <v>67</v>
      </c>
      <c r="U1661" t="s">
        <v>80</v>
      </c>
      <c r="W1661" t="s">
        <v>199</v>
      </c>
      <c r="AD1661" t="s">
        <v>24</v>
      </c>
      <c r="AE1661" t="s">
        <v>1026</v>
      </c>
      <c r="AF1661" t="s">
        <v>53</v>
      </c>
      <c r="AG1661">
        <v>2.4</v>
      </c>
      <c r="AI1661" t="s">
        <v>42</v>
      </c>
      <c r="AJ1661">
        <v>2.4</v>
      </c>
    </row>
    <row r="1662" spans="1:36" x14ac:dyDescent="0.25">
      <c r="A1662" t="s">
        <v>875</v>
      </c>
      <c r="F1662" t="s">
        <v>875</v>
      </c>
      <c r="G1662">
        <v>42431</v>
      </c>
      <c r="I1662" t="s">
        <v>1023</v>
      </c>
      <c r="J1662" t="s">
        <v>129</v>
      </c>
      <c r="K1662" t="s">
        <v>203</v>
      </c>
      <c r="L1662" t="s">
        <v>42</v>
      </c>
      <c r="M1662">
        <v>0</v>
      </c>
      <c r="N1662">
        <v>0</v>
      </c>
      <c r="O1662">
        <f t="shared" si="41"/>
        <v>1</v>
      </c>
      <c r="Q1662" t="s">
        <v>55</v>
      </c>
      <c r="S1662" t="s">
        <v>67</v>
      </c>
      <c r="U1662" t="s">
        <v>80</v>
      </c>
      <c r="W1662" t="s">
        <v>203</v>
      </c>
      <c r="AD1662" t="s">
        <v>24</v>
      </c>
      <c r="AE1662" t="s">
        <v>1025</v>
      </c>
      <c r="AF1662" t="s">
        <v>53</v>
      </c>
      <c r="AG1662">
        <v>8</v>
      </c>
      <c r="AI1662" t="s">
        <v>42</v>
      </c>
      <c r="AJ1662">
        <v>8</v>
      </c>
    </row>
    <row r="1663" spans="1:36" x14ac:dyDescent="0.25">
      <c r="A1663" t="s">
        <v>875</v>
      </c>
      <c r="F1663" t="s">
        <v>875</v>
      </c>
      <c r="G1663">
        <v>42431</v>
      </c>
      <c r="I1663" t="s">
        <v>1023</v>
      </c>
      <c r="J1663" t="s">
        <v>129</v>
      </c>
      <c r="K1663" t="s">
        <v>156</v>
      </c>
      <c r="L1663" t="s">
        <v>42</v>
      </c>
      <c r="M1663">
        <v>0</v>
      </c>
      <c r="N1663">
        <v>0</v>
      </c>
      <c r="O1663">
        <f t="shared" si="41"/>
        <v>2</v>
      </c>
      <c r="Q1663" t="s">
        <v>55</v>
      </c>
      <c r="S1663" t="s">
        <v>67</v>
      </c>
      <c r="U1663" t="s">
        <v>152</v>
      </c>
      <c r="W1663" t="s">
        <v>156</v>
      </c>
      <c r="AD1663" t="s">
        <v>24</v>
      </c>
      <c r="AE1663" t="s">
        <v>1029</v>
      </c>
      <c r="AF1663" t="s">
        <v>53</v>
      </c>
      <c r="AG1663">
        <v>0.4</v>
      </c>
      <c r="AI1663" t="s">
        <v>42</v>
      </c>
      <c r="AJ1663">
        <v>0.4</v>
      </c>
    </row>
    <row r="1664" spans="1:36" x14ac:dyDescent="0.25">
      <c r="A1664" t="s">
        <v>878</v>
      </c>
      <c r="F1664" t="s">
        <v>878</v>
      </c>
      <c r="G1664">
        <v>42431</v>
      </c>
      <c r="I1664" t="s">
        <v>1023</v>
      </c>
      <c r="J1664" t="s">
        <v>129</v>
      </c>
      <c r="K1664" t="s">
        <v>134</v>
      </c>
      <c r="L1664" t="s">
        <v>42</v>
      </c>
      <c r="M1664">
        <v>0</v>
      </c>
      <c r="N1664">
        <v>0</v>
      </c>
      <c r="O1664">
        <f t="shared" si="41"/>
        <v>10</v>
      </c>
      <c r="Q1664" t="s">
        <v>55</v>
      </c>
      <c r="S1664" t="s">
        <v>67</v>
      </c>
      <c r="U1664" t="s">
        <v>68</v>
      </c>
      <c r="W1664" t="s">
        <v>135</v>
      </c>
      <c r="AD1664" t="str">
        <f>INDEX(Rank,MATCH(K1664,FinalID,0),1)</f>
        <v>Family</v>
      </c>
      <c r="AE1664" t="s">
        <v>1025</v>
      </c>
      <c r="AF1664" t="s">
        <v>136</v>
      </c>
      <c r="AG1664">
        <v>1.7</v>
      </c>
      <c r="AI1664" t="s">
        <v>42</v>
      </c>
      <c r="AJ1664">
        <v>1.7</v>
      </c>
    </row>
    <row r="1665" spans="1:36" x14ac:dyDescent="0.25">
      <c r="A1665" t="s">
        <v>878</v>
      </c>
      <c r="F1665" t="s">
        <v>878</v>
      </c>
      <c r="G1665">
        <v>42431</v>
      </c>
      <c r="I1665" t="s">
        <v>1023</v>
      </c>
      <c r="J1665" t="s">
        <v>129</v>
      </c>
      <c r="K1665" t="s">
        <v>138</v>
      </c>
      <c r="L1665" t="s">
        <v>42</v>
      </c>
      <c r="M1665">
        <v>0</v>
      </c>
      <c r="N1665">
        <v>0</v>
      </c>
      <c r="O1665">
        <f t="shared" si="41"/>
        <v>4</v>
      </c>
      <c r="Q1665" t="s">
        <v>55</v>
      </c>
      <c r="S1665" t="s">
        <v>67</v>
      </c>
      <c r="U1665" t="s">
        <v>68</v>
      </c>
      <c r="W1665" t="s">
        <v>138</v>
      </c>
      <c r="AD1665" t="s">
        <v>24</v>
      </c>
      <c r="AE1665" t="s">
        <v>1025</v>
      </c>
      <c r="AF1665" t="s">
        <v>140</v>
      </c>
      <c r="AG1665">
        <v>2.2999999999999998</v>
      </c>
      <c r="AI1665" t="s">
        <v>42</v>
      </c>
      <c r="AJ1665">
        <v>2.2999999999999998</v>
      </c>
    </row>
    <row r="1666" spans="1:36" x14ac:dyDescent="0.25">
      <c r="A1666" t="s">
        <v>878</v>
      </c>
      <c r="F1666" t="s">
        <v>878</v>
      </c>
      <c r="G1666">
        <v>42431</v>
      </c>
      <c r="I1666" t="s">
        <v>1023</v>
      </c>
      <c r="J1666" t="s">
        <v>129</v>
      </c>
      <c r="K1666" t="s">
        <v>142</v>
      </c>
      <c r="L1666" t="s">
        <v>42</v>
      </c>
      <c r="M1666">
        <v>0</v>
      </c>
      <c r="N1666">
        <v>0</v>
      </c>
      <c r="O1666">
        <f t="shared" ref="O1666:O1729" si="42">SUMIFS(Count,StationID,A1666,SampleID,F1666,CollDate,G1666,ModTaxa,K1666)</f>
        <v>50</v>
      </c>
      <c r="Q1666" t="s">
        <v>55</v>
      </c>
      <c r="S1666" t="s">
        <v>67</v>
      </c>
      <c r="U1666" t="s">
        <v>68</v>
      </c>
      <c r="W1666" t="s">
        <v>142</v>
      </c>
      <c r="AD1666" t="str">
        <f>INDEX(Rank,MATCH(K1666,FinalID,0),1)</f>
        <v>Family</v>
      </c>
      <c r="AE1666" t="s">
        <v>1028</v>
      </c>
      <c r="AF1666" t="s">
        <v>53</v>
      </c>
      <c r="AG1666">
        <v>1.7</v>
      </c>
      <c r="AI1666" t="s">
        <v>42</v>
      </c>
      <c r="AJ1666">
        <v>1.7</v>
      </c>
    </row>
    <row r="1667" spans="1:36" x14ac:dyDescent="0.25">
      <c r="A1667" t="s">
        <v>878</v>
      </c>
      <c r="F1667" t="s">
        <v>878</v>
      </c>
      <c r="G1667">
        <v>42431</v>
      </c>
      <c r="I1667" t="s">
        <v>1023</v>
      </c>
      <c r="J1667" t="s">
        <v>129</v>
      </c>
      <c r="K1667" t="s">
        <v>146</v>
      </c>
      <c r="L1667" t="s">
        <v>42</v>
      </c>
      <c r="M1667">
        <v>0</v>
      </c>
      <c r="N1667">
        <v>0</v>
      </c>
      <c r="O1667">
        <f t="shared" si="42"/>
        <v>5</v>
      </c>
      <c r="Q1667" t="s">
        <v>55</v>
      </c>
      <c r="S1667" t="s">
        <v>67</v>
      </c>
      <c r="U1667" t="s">
        <v>68</v>
      </c>
      <c r="W1667" t="s">
        <v>146</v>
      </c>
      <c r="AD1667" t="str">
        <f>INDEX(Rank,MATCH(K1667,FinalID,0),1)</f>
        <v>Family</v>
      </c>
      <c r="AE1667" t="s">
        <v>1025</v>
      </c>
      <c r="AF1667" t="s">
        <v>148</v>
      </c>
      <c r="AG1667">
        <v>3.9</v>
      </c>
      <c r="AI1667" t="s">
        <v>42</v>
      </c>
      <c r="AJ1667">
        <v>3.9</v>
      </c>
    </row>
    <row r="1668" spans="1:36" x14ac:dyDescent="0.25">
      <c r="A1668" t="s">
        <v>878</v>
      </c>
      <c r="F1668" t="s">
        <v>878</v>
      </c>
      <c r="G1668">
        <v>42431</v>
      </c>
      <c r="I1668" t="s">
        <v>1023</v>
      </c>
      <c r="J1668" t="s">
        <v>129</v>
      </c>
      <c r="K1668" t="s">
        <v>320</v>
      </c>
      <c r="L1668" t="s">
        <v>42</v>
      </c>
      <c r="M1668">
        <v>0</v>
      </c>
      <c r="N1668">
        <v>0</v>
      </c>
      <c r="O1668">
        <f t="shared" si="42"/>
        <v>2</v>
      </c>
      <c r="Q1668" t="s">
        <v>55</v>
      </c>
      <c r="S1668" t="s">
        <v>67</v>
      </c>
      <c r="U1668" t="s">
        <v>152</v>
      </c>
      <c r="W1668" t="s">
        <v>321</v>
      </c>
      <c r="AD1668" t="s">
        <v>24</v>
      </c>
      <c r="AE1668" t="s">
        <v>1029</v>
      </c>
      <c r="AF1668" t="s">
        <v>161</v>
      </c>
      <c r="AG1668">
        <v>3.7</v>
      </c>
      <c r="AI1668" t="s">
        <v>42</v>
      </c>
      <c r="AJ1668">
        <v>3.7</v>
      </c>
    </row>
    <row r="1669" spans="1:36" x14ac:dyDescent="0.25">
      <c r="A1669" t="s">
        <v>878</v>
      </c>
      <c r="F1669" t="s">
        <v>878</v>
      </c>
      <c r="G1669">
        <v>42431</v>
      </c>
      <c r="I1669" t="s">
        <v>1023</v>
      </c>
      <c r="J1669" t="s">
        <v>129</v>
      </c>
      <c r="K1669" t="s">
        <v>159</v>
      </c>
      <c r="L1669" t="s">
        <v>42</v>
      </c>
      <c r="M1669">
        <v>0</v>
      </c>
      <c r="N1669">
        <v>0</v>
      </c>
      <c r="O1669">
        <f t="shared" si="42"/>
        <v>7</v>
      </c>
      <c r="Q1669" t="s">
        <v>55</v>
      </c>
      <c r="S1669" t="s">
        <v>67</v>
      </c>
      <c r="U1669" t="s">
        <v>152</v>
      </c>
      <c r="W1669" t="s">
        <v>159</v>
      </c>
      <c r="AD1669" t="str">
        <f>INDEX(Rank,MATCH(K1669,FinalID,0),1)</f>
        <v>Family</v>
      </c>
      <c r="AE1669" t="s">
        <v>1029</v>
      </c>
      <c r="AF1669" t="s">
        <v>161</v>
      </c>
      <c r="AG1669">
        <v>3</v>
      </c>
      <c r="AI1669" t="s">
        <v>42</v>
      </c>
      <c r="AJ1669">
        <v>3</v>
      </c>
    </row>
    <row r="1670" spans="1:36" x14ac:dyDescent="0.25">
      <c r="A1670" t="s">
        <v>878</v>
      </c>
      <c r="F1670" t="s">
        <v>878</v>
      </c>
      <c r="G1670">
        <v>42431</v>
      </c>
      <c r="I1670" t="s">
        <v>1023</v>
      </c>
      <c r="J1670" t="s">
        <v>129</v>
      </c>
      <c r="K1670" t="s">
        <v>604</v>
      </c>
      <c r="L1670" t="s">
        <v>42</v>
      </c>
      <c r="M1670">
        <v>0</v>
      </c>
      <c r="N1670">
        <v>0</v>
      </c>
      <c r="O1670">
        <f t="shared" si="42"/>
        <v>1</v>
      </c>
      <c r="Q1670" t="s">
        <v>55</v>
      </c>
      <c r="S1670" t="s">
        <v>67</v>
      </c>
      <c r="U1670" t="s">
        <v>152</v>
      </c>
      <c r="W1670" t="s">
        <v>604</v>
      </c>
      <c r="AD1670" t="s">
        <v>24</v>
      </c>
      <c r="AE1670" t="s">
        <v>1029</v>
      </c>
      <c r="AF1670" t="s">
        <v>169</v>
      </c>
      <c r="AG1670">
        <v>1.1000000000000001</v>
      </c>
      <c r="AI1670" t="s">
        <v>42</v>
      </c>
      <c r="AJ1670">
        <v>1.1000000000000001</v>
      </c>
    </row>
    <row r="1671" spans="1:36" x14ac:dyDescent="0.25">
      <c r="A1671" t="s">
        <v>878</v>
      </c>
      <c r="F1671" t="s">
        <v>878</v>
      </c>
      <c r="G1671">
        <v>42431</v>
      </c>
      <c r="I1671" t="s">
        <v>1023</v>
      </c>
      <c r="J1671" t="s">
        <v>129</v>
      </c>
      <c r="K1671" t="s">
        <v>163</v>
      </c>
      <c r="L1671" t="s">
        <v>42</v>
      </c>
      <c r="M1671">
        <v>0</v>
      </c>
      <c r="N1671">
        <v>0</v>
      </c>
      <c r="O1671">
        <f t="shared" si="42"/>
        <v>1</v>
      </c>
      <c r="Q1671" t="s">
        <v>55</v>
      </c>
      <c r="S1671" t="s">
        <v>67</v>
      </c>
      <c r="U1671" t="s">
        <v>152</v>
      </c>
      <c r="W1671" t="s">
        <v>163</v>
      </c>
      <c r="AD1671" t="str">
        <f>INDEX(Rank,MATCH(K1671,FinalID,0),1)</f>
        <v>Family</v>
      </c>
      <c r="AE1671" t="s">
        <v>1027</v>
      </c>
      <c r="AF1671" t="s">
        <v>53</v>
      </c>
      <c r="AG1671">
        <v>2.5</v>
      </c>
      <c r="AI1671" t="s">
        <v>42</v>
      </c>
      <c r="AJ1671">
        <v>2.5</v>
      </c>
    </row>
    <row r="1672" spans="1:36" x14ac:dyDescent="0.25">
      <c r="A1672" t="s">
        <v>878</v>
      </c>
      <c r="F1672" t="s">
        <v>878</v>
      </c>
      <c r="G1672">
        <v>42431</v>
      </c>
      <c r="I1672" t="s">
        <v>1023</v>
      </c>
      <c r="J1672" t="s">
        <v>129</v>
      </c>
      <c r="K1672" t="s">
        <v>167</v>
      </c>
      <c r="L1672" t="s">
        <v>42</v>
      </c>
      <c r="M1672">
        <v>0</v>
      </c>
      <c r="N1672">
        <v>0</v>
      </c>
      <c r="O1672">
        <f t="shared" si="42"/>
        <v>2</v>
      </c>
      <c r="Q1672" t="s">
        <v>55</v>
      </c>
      <c r="S1672" t="s">
        <v>67</v>
      </c>
      <c r="U1672" t="s">
        <v>152</v>
      </c>
      <c r="W1672" t="s">
        <v>167</v>
      </c>
      <c r="AD1672" t="str">
        <f>INDEX(Rank,MATCH(K1672,FinalID,0),1)</f>
        <v>Family</v>
      </c>
      <c r="AE1672" t="s">
        <v>1027</v>
      </c>
      <c r="AF1672" t="s">
        <v>169</v>
      </c>
      <c r="AG1672">
        <v>2.4</v>
      </c>
      <c r="AI1672" t="s">
        <v>42</v>
      </c>
      <c r="AJ1672">
        <v>2.4</v>
      </c>
    </row>
    <row r="1673" spans="1:36" x14ac:dyDescent="0.25">
      <c r="A1673" t="s">
        <v>878</v>
      </c>
      <c r="F1673" t="s">
        <v>878</v>
      </c>
      <c r="G1673">
        <v>42431</v>
      </c>
      <c r="I1673" t="s">
        <v>1023</v>
      </c>
      <c r="J1673" t="s">
        <v>129</v>
      </c>
      <c r="K1673" t="s">
        <v>872</v>
      </c>
      <c r="L1673" t="s">
        <v>42</v>
      </c>
      <c r="M1673">
        <v>0</v>
      </c>
      <c r="N1673">
        <v>0</v>
      </c>
      <c r="O1673">
        <f t="shared" si="42"/>
        <v>1</v>
      </c>
      <c r="Q1673" t="s">
        <v>55</v>
      </c>
      <c r="S1673" t="s">
        <v>67</v>
      </c>
      <c r="U1673" t="s">
        <v>152</v>
      </c>
      <c r="W1673" t="s">
        <v>872</v>
      </c>
      <c r="AD1673" t="s">
        <v>24</v>
      </c>
      <c r="AE1673" t="s">
        <v>1029</v>
      </c>
      <c r="AF1673" t="s">
        <v>169</v>
      </c>
      <c r="AG1673">
        <v>1.1000000000000001</v>
      </c>
      <c r="AI1673" t="s">
        <v>42</v>
      </c>
      <c r="AJ1673">
        <v>1.1000000000000001</v>
      </c>
    </row>
    <row r="1674" spans="1:36" x14ac:dyDescent="0.25">
      <c r="A1674" t="s">
        <v>878</v>
      </c>
      <c r="F1674" t="s">
        <v>878</v>
      </c>
      <c r="G1674">
        <v>42431</v>
      </c>
      <c r="I1674" t="s">
        <v>1023</v>
      </c>
      <c r="J1674" t="s">
        <v>129</v>
      </c>
      <c r="K1674" t="s">
        <v>171</v>
      </c>
      <c r="L1674" t="s">
        <v>42</v>
      </c>
      <c r="M1674">
        <v>0</v>
      </c>
      <c r="N1674">
        <v>0</v>
      </c>
      <c r="O1674">
        <f t="shared" si="42"/>
        <v>14</v>
      </c>
      <c r="Q1674" t="s">
        <v>55</v>
      </c>
      <c r="S1674" t="s">
        <v>67</v>
      </c>
      <c r="U1674" t="s">
        <v>72</v>
      </c>
      <c r="W1674" t="s">
        <v>171</v>
      </c>
      <c r="AD1674" t="str">
        <f>INDEX(Rank,MATCH(K1674,FinalID,0),1)</f>
        <v>Family</v>
      </c>
      <c r="AE1674" t="s">
        <v>1026</v>
      </c>
      <c r="AF1674" t="s">
        <v>53</v>
      </c>
      <c r="AG1674">
        <v>6.5</v>
      </c>
      <c r="AI1674" t="s">
        <v>42</v>
      </c>
      <c r="AJ1674">
        <v>6.5</v>
      </c>
    </row>
    <row r="1675" spans="1:36" x14ac:dyDescent="0.25">
      <c r="A1675" t="s">
        <v>878</v>
      </c>
      <c r="F1675" t="s">
        <v>878</v>
      </c>
      <c r="G1675">
        <v>42431</v>
      </c>
      <c r="I1675" t="s">
        <v>1023</v>
      </c>
      <c r="J1675" t="s">
        <v>129</v>
      </c>
      <c r="K1675" t="s">
        <v>270</v>
      </c>
      <c r="L1675" t="s">
        <v>42</v>
      </c>
      <c r="M1675">
        <v>0</v>
      </c>
      <c r="N1675">
        <v>0</v>
      </c>
      <c r="O1675">
        <f t="shared" si="42"/>
        <v>1</v>
      </c>
      <c r="Q1675" t="s">
        <v>55</v>
      </c>
      <c r="S1675" t="s">
        <v>67</v>
      </c>
      <c r="U1675" t="s">
        <v>72</v>
      </c>
      <c r="W1675" t="s">
        <v>270</v>
      </c>
      <c r="AD1675" t="str">
        <f>INDEX(Rank,MATCH(K1675,FinalID,0),1)</f>
        <v>Family</v>
      </c>
      <c r="AE1675" t="s">
        <v>1029</v>
      </c>
      <c r="AF1675" t="s">
        <v>271</v>
      </c>
      <c r="AG1675">
        <v>3.4</v>
      </c>
      <c r="AI1675" t="s">
        <v>42</v>
      </c>
      <c r="AJ1675">
        <v>3.4</v>
      </c>
    </row>
    <row r="1676" spans="1:36" x14ac:dyDescent="0.25">
      <c r="A1676" t="s">
        <v>878</v>
      </c>
      <c r="F1676" t="s">
        <v>878</v>
      </c>
      <c r="G1676">
        <v>42431</v>
      </c>
      <c r="I1676" t="s">
        <v>1023</v>
      </c>
      <c r="J1676" t="s">
        <v>129</v>
      </c>
      <c r="K1676" t="s">
        <v>451</v>
      </c>
      <c r="L1676" t="s">
        <v>42</v>
      </c>
      <c r="M1676">
        <v>0</v>
      </c>
      <c r="N1676">
        <v>0</v>
      </c>
      <c r="O1676">
        <f t="shared" si="42"/>
        <v>1</v>
      </c>
      <c r="Q1676" t="s">
        <v>55</v>
      </c>
      <c r="S1676" t="s">
        <v>67</v>
      </c>
      <c r="U1676" t="s">
        <v>72</v>
      </c>
      <c r="W1676" t="s">
        <v>451</v>
      </c>
      <c r="AD1676" t="s">
        <v>24</v>
      </c>
      <c r="AE1676" t="s">
        <v>1026</v>
      </c>
      <c r="AF1676" t="s">
        <v>53</v>
      </c>
      <c r="AG1676">
        <v>1.1000000000000001</v>
      </c>
      <c r="AI1676" t="s">
        <v>42</v>
      </c>
      <c r="AJ1676">
        <v>1.1000000000000001</v>
      </c>
    </row>
    <row r="1677" spans="1:36" x14ac:dyDescent="0.25">
      <c r="A1677" t="s">
        <v>878</v>
      </c>
      <c r="F1677" t="s">
        <v>878</v>
      </c>
      <c r="G1677">
        <v>42431</v>
      </c>
      <c r="I1677" t="s">
        <v>1023</v>
      </c>
      <c r="J1677" t="s">
        <v>129</v>
      </c>
      <c r="K1677" t="s">
        <v>357</v>
      </c>
      <c r="L1677" t="s">
        <v>42</v>
      </c>
      <c r="M1677">
        <v>0</v>
      </c>
      <c r="N1677">
        <v>0</v>
      </c>
      <c r="O1677">
        <f t="shared" si="42"/>
        <v>2</v>
      </c>
      <c r="Q1677" t="s">
        <v>55</v>
      </c>
      <c r="S1677" t="s">
        <v>67</v>
      </c>
      <c r="U1677" t="s">
        <v>72</v>
      </c>
      <c r="W1677" t="s">
        <v>357</v>
      </c>
      <c r="AD1677" t="s">
        <v>24</v>
      </c>
      <c r="AE1677" t="s">
        <v>1028</v>
      </c>
      <c r="AF1677" t="s">
        <v>53</v>
      </c>
      <c r="AG1677">
        <v>4.7</v>
      </c>
      <c r="AI1677" t="s">
        <v>42</v>
      </c>
      <c r="AJ1677">
        <v>4.7</v>
      </c>
    </row>
    <row r="1678" spans="1:36" x14ac:dyDescent="0.25">
      <c r="A1678" t="s">
        <v>878</v>
      </c>
      <c r="F1678" t="s">
        <v>878</v>
      </c>
      <c r="G1678">
        <v>42431</v>
      </c>
      <c r="I1678" t="s">
        <v>1023</v>
      </c>
      <c r="J1678" t="s">
        <v>129</v>
      </c>
      <c r="K1678" t="s">
        <v>178</v>
      </c>
      <c r="L1678" t="s">
        <v>42</v>
      </c>
      <c r="M1678">
        <v>0</v>
      </c>
      <c r="N1678">
        <v>0</v>
      </c>
      <c r="O1678">
        <f t="shared" si="42"/>
        <v>1</v>
      </c>
      <c r="Q1678" t="s">
        <v>55</v>
      </c>
      <c r="S1678" t="s">
        <v>67</v>
      </c>
      <c r="U1678" t="s">
        <v>72</v>
      </c>
      <c r="W1678" t="s">
        <v>178</v>
      </c>
      <c r="AD1678" t="s">
        <v>24</v>
      </c>
      <c r="AE1678" t="s">
        <v>1028</v>
      </c>
      <c r="AF1678" t="s">
        <v>53</v>
      </c>
      <c r="AG1678">
        <v>2.7</v>
      </c>
      <c r="AI1678" t="s">
        <v>42</v>
      </c>
      <c r="AJ1678">
        <v>2.7</v>
      </c>
    </row>
    <row r="1679" spans="1:36" x14ac:dyDescent="0.25">
      <c r="A1679" t="s">
        <v>878</v>
      </c>
      <c r="F1679" t="s">
        <v>878</v>
      </c>
      <c r="G1679">
        <v>42431</v>
      </c>
      <c r="I1679" t="s">
        <v>1023</v>
      </c>
      <c r="J1679" t="s">
        <v>129</v>
      </c>
      <c r="K1679" t="s">
        <v>86</v>
      </c>
      <c r="L1679" t="s">
        <v>42</v>
      </c>
      <c r="M1679">
        <v>0</v>
      </c>
      <c r="N1679">
        <v>0</v>
      </c>
      <c r="O1679">
        <f t="shared" si="42"/>
        <v>7</v>
      </c>
      <c r="Q1679" t="s">
        <v>55</v>
      </c>
      <c r="S1679" t="s">
        <v>67</v>
      </c>
      <c r="U1679" t="s">
        <v>80</v>
      </c>
      <c r="W1679" t="s">
        <v>86</v>
      </c>
      <c r="AD1679" t="s">
        <v>24</v>
      </c>
      <c r="AG1679">
        <v>5.9</v>
      </c>
      <c r="AI1679" t="s">
        <v>42</v>
      </c>
      <c r="AJ1679">
        <v>5.9</v>
      </c>
    </row>
    <row r="1680" spans="1:36" x14ac:dyDescent="0.25">
      <c r="A1680" t="s">
        <v>878</v>
      </c>
      <c r="F1680" t="s">
        <v>878</v>
      </c>
      <c r="G1680">
        <v>42431</v>
      </c>
      <c r="I1680" t="s">
        <v>1023</v>
      </c>
      <c r="J1680" t="s">
        <v>129</v>
      </c>
      <c r="K1680" t="s">
        <v>199</v>
      </c>
      <c r="L1680" t="s">
        <v>42</v>
      </c>
      <c r="M1680">
        <v>0</v>
      </c>
      <c r="N1680">
        <v>0</v>
      </c>
      <c r="O1680">
        <f t="shared" si="42"/>
        <v>12</v>
      </c>
      <c r="Q1680" t="s">
        <v>55</v>
      </c>
      <c r="S1680" t="s">
        <v>67</v>
      </c>
      <c r="U1680" t="s">
        <v>80</v>
      </c>
      <c r="W1680" t="s">
        <v>199</v>
      </c>
      <c r="AD1680" t="s">
        <v>24</v>
      </c>
      <c r="AE1680" t="s">
        <v>1026</v>
      </c>
      <c r="AF1680" t="s">
        <v>53</v>
      </c>
      <c r="AG1680">
        <v>2.4</v>
      </c>
      <c r="AI1680" t="s">
        <v>42</v>
      </c>
      <c r="AJ1680">
        <v>2.4</v>
      </c>
    </row>
    <row r="1681" spans="1:36" x14ac:dyDescent="0.25">
      <c r="A1681" t="s">
        <v>878</v>
      </c>
      <c r="F1681" t="s">
        <v>878</v>
      </c>
      <c r="G1681">
        <v>42431</v>
      </c>
      <c r="I1681" t="s">
        <v>1023</v>
      </c>
      <c r="J1681" t="s">
        <v>129</v>
      </c>
      <c r="K1681" t="s">
        <v>203</v>
      </c>
      <c r="L1681" t="s">
        <v>42</v>
      </c>
      <c r="M1681">
        <v>0</v>
      </c>
      <c r="N1681">
        <v>0</v>
      </c>
      <c r="O1681">
        <f t="shared" si="42"/>
        <v>2</v>
      </c>
      <c r="Q1681" t="s">
        <v>55</v>
      </c>
      <c r="S1681" t="s">
        <v>67</v>
      </c>
      <c r="U1681" t="s">
        <v>80</v>
      </c>
      <c r="W1681" t="s">
        <v>203</v>
      </c>
      <c r="AD1681" t="s">
        <v>24</v>
      </c>
      <c r="AE1681" t="s">
        <v>1025</v>
      </c>
      <c r="AF1681" t="s">
        <v>53</v>
      </c>
      <c r="AG1681">
        <v>8</v>
      </c>
      <c r="AI1681" t="s">
        <v>42</v>
      </c>
      <c r="AJ1681">
        <v>8</v>
      </c>
    </row>
    <row r="1682" spans="1:36" x14ac:dyDescent="0.25">
      <c r="A1682" t="s">
        <v>879</v>
      </c>
      <c r="F1682" t="s">
        <v>879</v>
      </c>
      <c r="G1682">
        <v>42486</v>
      </c>
      <c r="I1682" t="s">
        <v>1023</v>
      </c>
      <c r="J1682" t="s">
        <v>129</v>
      </c>
      <c r="K1682" t="s">
        <v>86</v>
      </c>
      <c r="L1682" t="s">
        <v>42</v>
      </c>
      <c r="M1682">
        <v>0</v>
      </c>
      <c r="N1682">
        <v>0</v>
      </c>
      <c r="O1682">
        <f t="shared" si="42"/>
        <v>8</v>
      </c>
      <c r="Q1682" t="s">
        <v>55</v>
      </c>
      <c r="S1682" t="s">
        <v>67</v>
      </c>
      <c r="U1682" t="s">
        <v>80</v>
      </c>
      <c r="W1682" t="s">
        <v>86</v>
      </c>
      <c r="AD1682" t="s">
        <v>24</v>
      </c>
      <c r="AG1682">
        <v>5.9</v>
      </c>
      <c r="AI1682" t="s">
        <v>42</v>
      </c>
      <c r="AJ1682">
        <v>5.9</v>
      </c>
    </row>
    <row r="1683" spans="1:36" x14ac:dyDescent="0.25">
      <c r="A1683" t="s">
        <v>879</v>
      </c>
      <c r="F1683" t="s">
        <v>879</v>
      </c>
      <c r="G1683">
        <v>42486</v>
      </c>
      <c r="I1683" t="s">
        <v>1023</v>
      </c>
      <c r="J1683" t="s">
        <v>129</v>
      </c>
      <c r="K1683" t="s">
        <v>880</v>
      </c>
      <c r="L1683" t="s">
        <v>42</v>
      </c>
      <c r="M1683">
        <v>0</v>
      </c>
      <c r="N1683">
        <v>0</v>
      </c>
      <c r="O1683">
        <f t="shared" si="42"/>
        <v>111</v>
      </c>
      <c r="Q1683" t="s">
        <v>55</v>
      </c>
      <c r="S1683" t="s">
        <v>67</v>
      </c>
      <c r="U1683" t="s">
        <v>80</v>
      </c>
      <c r="W1683" t="s">
        <v>881</v>
      </c>
      <c r="AD1683" t="str">
        <f>INDEX(Rank,MATCH(K1683,FinalID,0),1)</f>
        <v>Family</v>
      </c>
      <c r="AG1683">
        <v>8</v>
      </c>
      <c r="AI1683" t="s">
        <v>42</v>
      </c>
      <c r="AJ1683">
        <v>8</v>
      </c>
    </row>
    <row r="1684" spans="1:36" x14ac:dyDescent="0.25">
      <c r="A1684" t="s">
        <v>887</v>
      </c>
      <c r="F1684" t="s">
        <v>887</v>
      </c>
      <c r="G1684">
        <v>42437</v>
      </c>
      <c r="I1684" t="s">
        <v>1023</v>
      </c>
      <c r="J1684" t="s">
        <v>129</v>
      </c>
      <c r="K1684" t="s">
        <v>142</v>
      </c>
      <c r="L1684" t="s">
        <v>42</v>
      </c>
      <c r="M1684">
        <v>0</v>
      </c>
      <c r="N1684">
        <v>0</v>
      </c>
      <c r="O1684">
        <f t="shared" si="42"/>
        <v>1</v>
      </c>
      <c r="Q1684" t="s">
        <v>55</v>
      </c>
      <c r="S1684" t="s">
        <v>67</v>
      </c>
      <c r="U1684" t="s">
        <v>68</v>
      </c>
      <c r="W1684" t="s">
        <v>142</v>
      </c>
      <c r="AD1684" t="str">
        <f>INDEX(Rank,MATCH(K1684,FinalID,0),1)</f>
        <v>Family</v>
      </c>
      <c r="AE1684" t="s">
        <v>1028</v>
      </c>
      <c r="AF1684" t="s">
        <v>53</v>
      </c>
      <c r="AG1684">
        <v>1.7</v>
      </c>
      <c r="AI1684" t="s">
        <v>42</v>
      </c>
      <c r="AJ1684">
        <v>1.7</v>
      </c>
    </row>
    <row r="1685" spans="1:36" x14ac:dyDescent="0.25">
      <c r="A1685" t="s">
        <v>887</v>
      </c>
      <c r="F1685" t="s">
        <v>887</v>
      </c>
      <c r="G1685">
        <v>42437</v>
      </c>
      <c r="I1685" t="s">
        <v>1023</v>
      </c>
      <c r="J1685" t="s">
        <v>129</v>
      </c>
      <c r="K1685" t="s">
        <v>146</v>
      </c>
      <c r="L1685" t="s">
        <v>42</v>
      </c>
      <c r="M1685">
        <v>0</v>
      </c>
      <c r="N1685">
        <v>0</v>
      </c>
      <c r="O1685">
        <f t="shared" si="42"/>
        <v>1</v>
      </c>
      <c r="Q1685" t="s">
        <v>55</v>
      </c>
      <c r="S1685" t="s">
        <v>67</v>
      </c>
      <c r="U1685" t="s">
        <v>68</v>
      </c>
      <c r="W1685" t="s">
        <v>146</v>
      </c>
      <c r="AD1685" t="s">
        <v>24</v>
      </c>
      <c r="AE1685" t="s">
        <v>1025</v>
      </c>
      <c r="AF1685" t="s">
        <v>148</v>
      </c>
      <c r="AG1685">
        <v>3.9</v>
      </c>
      <c r="AI1685" t="s">
        <v>42</v>
      </c>
      <c r="AJ1685">
        <v>3.9</v>
      </c>
    </row>
    <row r="1686" spans="1:36" x14ac:dyDescent="0.25">
      <c r="A1686" t="s">
        <v>887</v>
      </c>
      <c r="F1686" t="s">
        <v>887</v>
      </c>
      <c r="G1686">
        <v>42437</v>
      </c>
      <c r="I1686" t="s">
        <v>1023</v>
      </c>
      <c r="J1686" t="s">
        <v>129</v>
      </c>
      <c r="K1686" t="s">
        <v>320</v>
      </c>
      <c r="L1686" t="s">
        <v>42</v>
      </c>
      <c r="M1686">
        <v>0</v>
      </c>
      <c r="N1686">
        <v>0</v>
      </c>
      <c r="O1686">
        <f t="shared" si="42"/>
        <v>2</v>
      </c>
      <c r="Q1686" t="s">
        <v>55</v>
      </c>
      <c r="S1686" t="s">
        <v>67</v>
      </c>
      <c r="U1686" t="s">
        <v>152</v>
      </c>
      <c r="W1686" t="s">
        <v>321</v>
      </c>
      <c r="AD1686" t="str">
        <f>INDEX(Rank,MATCH(K1686,FinalID,0),1)</f>
        <v>Family</v>
      </c>
      <c r="AE1686" t="s">
        <v>1029</v>
      </c>
      <c r="AF1686" t="s">
        <v>161</v>
      </c>
      <c r="AG1686">
        <v>3.7</v>
      </c>
      <c r="AI1686" t="s">
        <v>42</v>
      </c>
      <c r="AJ1686">
        <v>3.7</v>
      </c>
    </row>
    <row r="1687" spans="1:36" x14ac:dyDescent="0.25">
      <c r="A1687" t="s">
        <v>887</v>
      </c>
      <c r="F1687" t="s">
        <v>887</v>
      </c>
      <c r="G1687">
        <v>42437</v>
      </c>
      <c r="I1687" t="s">
        <v>1023</v>
      </c>
      <c r="J1687" t="s">
        <v>129</v>
      </c>
      <c r="K1687" t="s">
        <v>156</v>
      </c>
      <c r="L1687" t="s">
        <v>42</v>
      </c>
      <c r="M1687">
        <v>0</v>
      </c>
      <c r="N1687">
        <v>0</v>
      </c>
      <c r="O1687">
        <f t="shared" si="42"/>
        <v>1</v>
      </c>
      <c r="Q1687" t="s">
        <v>55</v>
      </c>
      <c r="S1687" t="s">
        <v>67</v>
      </c>
      <c r="U1687" t="s">
        <v>152</v>
      </c>
      <c r="W1687" t="s">
        <v>156</v>
      </c>
      <c r="AD1687" t="str">
        <f>INDEX(Rank,MATCH(K1687,FinalID,0),1)</f>
        <v>Family</v>
      </c>
      <c r="AE1687" t="s">
        <v>1029</v>
      </c>
      <c r="AF1687" t="s">
        <v>53</v>
      </c>
      <c r="AG1687">
        <v>0.4</v>
      </c>
      <c r="AI1687" t="s">
        <v>42</v>
      </c>
      <c r="AJ1687">
        <v>0.4</v>
      </c>
    </row>
    <row r="1688" spans="1:36" x14ac:dyDescent="0.25">
      <c r="A1688" t="s">
        <v>887</v>
      </c>
      <c r="F1688" t="s">
        <v>887</v>
      </c>
      <c r="G1688">
        <v>42437</v>
      </c>
      <c r="I1688" t="s">
        <v>1023</v>
      </c>
      <c r="J1688" t="s">
        <v>129</v>
      </c>
      <c r="K1688" t="s">
        <v>167</v>
      </c>
      <c r="L1688" t="s">
        <v>42</v>
      </c>
      <c r="M1688">
        <v>0</v>
      </c>
      <c r="N1688">
        <v>0</v>
      </c>
      <c r="O1688">
        <f t="shared" si="42"/>
        <v>1</v>
      </c>
      <c r="Q1688" t="s">
        <v>55</v>
      </c>
      <c r="S1688" t="s">
        <v>67</v>
      </c>
      <c r="U1688" t="s">
        <v>152</v>
      </c>
      <c r="W1688" t="s">
        <v>167</v>
      </c>
      <c r="AD1688" t="s">
        <v>24</v>
      </c>
      <c r="AE1688" t="s">
        <v>1027</v>
      </c>
      <c r="AF1688" t="s">
        <v>169</v>
      </c>
      <c r="AG1688">
        <v>2.4</v>
      </c>
      <c r="AI1688" t="s">
        <v>42</v>
      </c>
      <c r="AJ1688">
        <v>2.4</v>
      </c>
    </row>
    <row r="1689" spans="1:36" x14ac:dyDescent="0.25">
      <c r="A1689" t="s">
        <v>887</v>
      </c>
      <c r="F1689" t="s">
        <v>887</v>
      </c>
      <c r="G1689">
        <v>42437</v>
      </c>
      <c r="I1689" t="s">
        <v>1023</v>
      </c>
      <c r="J1689" t="s">
        <v>129</v>
      </c>
      <c r="K1689" t="s">
        <v>171</v>
      </c>
      <c r="L1689" t="s">
        <v>42</v>
      </c>
      <c r="M1689">
        <v>0</v>
      </c>
      <c r="N1689">
        <v>0</v>
      </c>
      <c r="O1689">
        <f t="shared" si="42"/>
        <v>1</v>
      </c>
      <c r="Q1689" t="s">
        <v>55</v>
      </c>
      <c r="S1689" t="s">
        <v>67</v>
      </c>
      <c r="U1689" t="s">
        <v>72</v>
      </c>
      <c r="W1689" t="s">
        <v>171</v>
      </c>
      <c r="AD1689" t="str">
        <f>INDEX(Rank,MATCH(K1689,FinalID,0),1)</f>
        <v>Family</v>
      </c>
      <c r="AE1689" t="s">
        <v>1026</v>
      </c>
      <c r="AF1689" t="s">
        <v>53</v>
      </c>
      <c r="AG1689">
        <v>6.5</v>
      </c>
      <c r="AI1689" t="s">
        <v>42</v>
      </c>
      <c r="AJ1689">
        <v>6.5</v>
      </c>
    </row>
    <row r="1690" spans="1:36" x14ac:dyDescent="0.25">
      <c r="A1690" t="s">
        <v>887</v>
      </c>
      <c r="F1690" t="s">
        <v>887</v>
      </c>
      <c r="G1690">
        <v>42437</v>
      </c>
      <c r="I1690" t="s">
        <v>1023</v>
      </c>
      <c r="J1690" t="s">
        <v>129</v>
      </c>
      <c r="K1690" t="s">
        <v>181</v>
      </c>
      <c r="L1690" t="s">
        <v>42</v>
      </c>
      <c r="M1690">
        <v>0</v>
      </c>
      <c r="N1690">
        <v>0</v>
      </c>
      <c r="O1690">
        <f t="shared" si="42"/>
        <v>5</v>
      </c>
      <c r="Q1690" t="s">
        <v>55</v>
      </c>
      <c r="S1690" t="s">
        <v>67</v>
      </c>
      <c r="U1690" t="s">
        <v>72</v>
      </c>
      <c r="W1690" t="s">
        <v>181</v>
      </c>
      <c r="AD1690" t="str">
        <f>INDEX(Rank,MATCH(K1690,FinalID,0),1)</f>
        <v>Family</v>
      </c>
      <c r="AE1690" t="s">
        <v>1026</v>
      </c>
      <c r="AF1690" t="s">
        <v>53</v>
      </c>
      <c r="AG1690">
        <v>1.8</v>
      </c>
      <c r="AI1690" t="s">
        <v>42</v>
      </c>
      <c r="AJ1690">
        <v>1.8</v>
      </c>
    </row>
    <row r="1691" spans="1:36" x14ac:dyDescent="0.25">
      <c r="A1691" t="s">
        <v>887</v>
      </c>
      <c r="F1691" t="s">
        <v>887</v>
      </c>
      <c r="G1691">
        <v>42437</v>
      </c>
      <c r="I1691" t="s">
        <v>1023</v>
      </c>
      <c r="J1691" t="s">
        <v>129</v>
      </c>
      <c r="K1691" t="s">
        <v>178</v>
      </c>
      <c r="L1691" t="s">
        <v>42</v>
      </c>
      <c r="M1691">
        <v>0</v>
      </c>
      <c r="N1691">
        <v>0</v>
      </c>
      <c r="O1691">
        <f t="shared" si="42"/>
        <v>9</v>
      </c>
      <c r="Q1691" t="s">
        <v>55</v>
      </c>
      <c r="S1691" t="s">
        <v>67</v>
      </c>
      <c r="U1691" t="s">
        <v>72</v>
      </c>
      <c r="W1691" t="s">
        <v>178</v>
      </c>
      <c r="AD1691" t="s">
        <v>24</v>
      </c>
      <c r="AE1691" t="s">
        <v>1028</v>
      </c>
      <c r="AF1691" t="s">
        <v>53</v>
      </c>
      <c r="AG1691">
        <v>2.7</v>
      </c>
      <c r="AI1691" t="s">
        <v>42</v>
      </c>
      <c r="AJ1691">
        <v>2.7</v>
      </c>
    </row>
    <row r="1692" spans="1:36" x14ac:dyDescent="0.25">
      <c r="A1692" t="s">
        <v>887</v>
      </c>
      <c r="F1692" t="s">
        <v>887</v>
      </c>
      <c r="G1692">
        <v>42437</v>
      </c>
      <c r="I1692" t="s">
        <v>1023</v>
      </c>
      <c r="J1692" t="s">
        <v>129</v>
      </c>
      <c r="K1692" t="s">
        <v>221</v>
      </c>
      <c r="L1692" t="s">
        <v>42</v>
      </c>
      <c r="M1692">
        <v>0</v>
      </c>
      <c r="N1692">
        <v>0</v>
      </c>
      <c r="O1692">
        <f t="shared" si="42"/>
        <v>2</v>
      </c>
      <c r="Q1692" t="s">
        <v>55</v>
      </c>
      <c r="S1692" t="s">
        <v>67</v>
      </c>
      <c r="U1692" t="s">
        <v>220</v>
      </c>
      <c r="W1692" t="s">
        <v>221</v>
      </c>
      <c r="AD1692" t="str">
        <f>INDEX(Rank,MATCH(K1692,FinalID,0),1)</f>
        <v>Family</v>
      </c>
      <c r="AE1692" t="s">
        <v>1028</v>
      </c>
      <c r="AF1692" t="s">
        <v>53</v>
      </c>
      <c r="AG1692">
        <v>7.1</v>
      </c>
      <c r="AI1692" t="s">
        <v>42</v>
      </c>
      <c r="AJ1692">
        <v>7.1</v>
      </c>
    </row>
    <row r="1693" spans="1:36" x14ac:dyDescent="0.25">
      <c r="A1693" t="s">
        <v>887</v>
      </c>
      <c r="F1693" t="s">
        <v>887</v>
      </c>
      <c r="G1693">
        <v>42437</v>
      </c>
      <c r="I1693" t="s">
        <v>1023</v>
      </c>
      <c r="J1693" t="s">
        <v>129</v>
      </c>
      <c r="K1693" t="s">
        <v>387</v>
      </c>
      <c r="L1693" t="s">
        <v>42</v>
      </c>
      <c r="M1693">
        <v>0</v>
      </c>
      <c r="N1693">
        <v>0</v>
      </c>
      <c r="O1693">
        <f t="shared" si="42"/>
        <v>2</v>
      </c>
      <c r="Q1693" t="s">
        <v>55</v>
      </c>
      <c r="S1693" t="s">
        <v>67</v>
      </c>
      <c r="U1693" t="s">
        <v>220</v>
      </c>
      <c r="W1693" t="s">
        <v>387</v>
      </c>
      <c r="AD1693" t="s">
        <v>24</v>
      </c>
      <c r="AE1693" t="s">
        <v>1028</v>
      </c>
      <c r="AF1693" t="s">
        <v>53</v>
      </c>
      <c r="AG1693">
        <v>4.4000000000000004</v>
      </c>
      <c r="AI1693" t="s">
        <v>42</v>
      </c>
      <c r="AJ1693">
        <v>4.4000000000000004</v>
      </c>
    </row>
    <row r="1694" spans="1:36" x14ac:dyDescent="0.25">
      <c r="A1694" t="s">
        <v>887</v>
      </c>
      <c r="F1694" t="s">
        <v>887</v>
      </c>
      <c r="G1694">
        <v>42437</v>
      </c>
      <c r="I1694" t="s">
        <v>1023</v>
      </c>
      <c r="J1694" t="s">
        <v>129</v>
      </c>
      <c r="K1694" t="s">
        <v>86</v>
      </c>
      <c r="L1694" t="s">
        <v>42</v>
      </c>
      <c r="M1694">
        <v>0</v>
      </c>
      <c r="N1694">
        <v>0</v>
      </c>
      <c r="O1694">
        <f t="shared" si="42"/>
        <v>7</v>
      </c>
      <c r="Q1694" t="s">
        <v>55</v>
      </c>
      <c r="S1694" t="s">
        <v>67</v>
      </c>
      <c r="U1694" t="s">
        <v>80</v>
      </c>
      <c r="W1694" t="s">
        <v>86</v>
      </c>
      <c r="AD1694" t="s">
        <v>24</v>
      </c>
      <c r="AG1694">
        <v>5.9</v>
      </c>
      <c r="AI1694" t="s">
        <v>42</v>
      </c>
      <c r="AJ1694">
        <v>5.9</v>
      </c>
    </row>
    <row r="1695" spans="1:36" x14ac:dyDescent="0.25">
      <c r="A1695" t="s">
        <v>887</v>
      </c>
      <c r="F1695" t="s">
        <v>887</v>
      </c>
      <c r="G1695">
        <v>42437</v>
      </c>
      <c r="I1695" t="s">
        <v>1023</v>
      </c>
      <c r="J1695" t="s">
        <v>129</v>
      </c>
      <c r="K1695" t="s">
        <v>538</v>
      </c>
      <c r="L1695" t="s">
        <v>42</v>
      </c>
      <c r="M1695">
        <v>0</v>
      </c>
      <c r="N1695">
        <v>0</v>
      </c>
      <c r="O1695">
        <f t="shared" si="42"/>
        <v>91</v>
      </c>
      <c r="Q1695" t="s">
        <v>55</v>
      </c>
      <c r="S1695" t="s">
        <v>67</v>
      </c>
      <c r="U1695" t="s">
        <v>80</v>
      </c>
      <c r="W1695" t="s">
        <v>199</v>
      </c>
      <c r="AD1695" t="str">
        <f>INDEX(Rank,MATCH(K1695,FinalID,0),1)</f>
        <v>Family</v>
      </c>
      <c r="AE1695" t="s">
        <v>1026</v>
      </c>
      <c r="AF1695" t="s">
        <v>53</v>
      </c>
      <c r="AG1695">
        <v>2.4</v>
      </c>
      <c r="AI1695" t="s">
        <v>42</v>
      </c>
      <c r="AJ1695">
        <v>2.4</v>
      </c>
    </row>
    <row r="1696" spans="1:36" x14ac:dyDescent="0.25">
      <c r="A1696" t="s">
        <v>890</v>
      </c>
      <c r="F1696" t="s">
        <v>890</v>
      </c>
      <c r="G1696">
        <v>42446</v>
      </c>
      <c r="I1696" t="s">
        <v>1023</v>
      </c>
      <c r="J1696" t="s">
        <v>129</v>
      </c>
      <c r="K1696" t="s">
        <v>396</v>
      </c>
      <c r="L1696" t="s">
        <v>42</v>
      </c>
      <c r="M1696">
        <v>0</v>
      </c>
      <c r="N1696">
        <v>0</v>
      </c>
      <c r="O1696">
        <f t="shared" si="42"/>
        <v>1</v>
      </c>
      <c r="Q1696" t="s">
        <v>208</v>
      </c>
      <c r="S1696" t="s">
        <v>394</v>
      </c>
      <c r="U1696" t="s">
        <v>395</v>
      </c>
      <c r="W1696" t="s">
        <v>396</v>
      </c>
      <c r="AD1696" t="s">
        <v>24</v>
      </c>
      <c r="AE1696" t="s">
        <v>1026</v>
      </c>
      <c r="AF1696" t="s">
        <v>49</v>
      </c>
      <c r="AG1696">
        <v>6</v>
      </c>
      <c r="AI1696" t="s">
        <v>42</v>
      </c>
      <c r="AJ1696">
        <v>6</v>
      </c>
    </row>
    <row r="1697" spans="1:36" x14ac:dyDescent="0.25">
      <c r="A1697" t="s">
        <v>890</v>
      </c>
      <c r="F1697" t="s">
        <v>890</v>
      </c>
      <c r="G1697">
        <v>42446</v>
      </c>
      <c r="I1697" t="s">
        <v>1023</v>
      </c>
      <c r="J1697" t="s">
        <v>129</v>
      </c>
      <c r="K1697" t="s">
        <v>146</v>
      </c>
      <c r="L1697" t="s">
        <v>42</v>
      </c>
      <c r="M1697">
        <v>0</v>
      </c>
      <c r="N1697">
        <v>0</v>
      </c>
      <c r="O1697">
        <f t="shared" si="42"/>
        <v>1</v>
      </c>
      <c r="Q1697" t="s">
        <v>55</v>
      </c>
      <c r="S1697" t="s">
        <v>67</v>
      </c>
      <c r="U1697" t="s">
        <v>68</v>
      </c>
      <c r="W1697" t="s">
        <v>146</v>
      </c>
      <c r="AD1697" t="s">
        <v>24</v>
      </c>
      <c r="AE1697" t="s">
        <v>1025</v>
      </c>
      <c r="AF1697" t="s">
        <v>148</v>
      </c>
      <c r="AG1697">
        <v>3.9</v>
      </c>
      <c r="AI1697" t="s">
        <v>42</v>
      </c>
      <c r="AJ1697">
        <v>3.9</v>
      </c>
    </row>
    <row r="1698" spans="1:36" x14ac:dyDescent="0.25">
      <c r="A1698" t="s">
        <v>890</v>
      </c>
      <c r="F1698" t="s">
        <v>890</v>
      </c>
      <c r="G1698">
        <v>42446</v>
      </c>
      <c r="I1698" t="s">
        <v>1023</v>
      </c>
      <c r="J1698" t="s">
        <v>129</v>
      </c>
      <c r="K1698" t="s">
        <v>69</v>
      </c>
      <c r="L1698" t="s">
        <v>42</v>
      </c>
      <c r="M1698">
        <v>0</v>
      </c>
      <c r="N1698">
        <v>0</v>
      </c>
      <c r="O1698">
        <f t="shared" si="42"/>
        <v>9</v>
      </c>
      <c r="Q1698" t="s">
        <v>55</v>
      </c>
      <c r="S1698" t="s">
        <v>67</v>
      </c>
      <c r="U1698" t="s">
        <v>68</v>
      </c>
      <c r="W1698" t="s">
        <v>69</v>
      </c>
      <c r="AD1698" t="s">
        <v>24</v>
      </c>
      <c r="AE1698" t="s">
        <v>1025</v>
      </c>
      <c r="AF1698" t="s">
        <v>61</v>
      </c>
      <c r="AG1698">
        <v>2.1</v>
      </c>
      <c r="AI1698" t="s">
        <v>42</v>
      </c>
      <c r="AJ1698">
        <v>2.1</v>
      </c>
    </row>
    <row r="1699" spans="1:36" x14ac:dyDescent="0.25">
      <c r="A1699" t="s">
        <v>890</v>
      </c>
      <c r="F1699" t="s">
        <v>890</v>
      </c>
      <c r="G1699">
        <v>42446</v>
      </c>
      <c r="I1699" t="s">
        <v>1023</v>
      </c>
      <c r="J1699" t="s">
        <v>129</v>
      </c>
      <c r="K1699" t="s">
        <v>325</v>
      </c>
      <c r="L1699" t="s">
        <v>42</v>
      </c>
      <c r="M1699">
        <v>0</v>
      </c>
      <c r="N1699">
        <v>0</v>
      </c>
      <c r="O1699">
        <f t="shared" si="42"/>
        <v>1</v>
      </c>
      <c r="Q1699" t="s">
        <v>55</v>
      </c>
      <c r="S1699" t="s">
        <v>67</v>
      </c>
      <c r="U1699" t="s">
        <v>324</v>
      </c>
      <c r="W1699" t="s">
        <v>325</v>
      </c>
      <c r="AD1699" t="s">
        <v>24</v>
      </c>
      <c r="AE1699" t="s">
        <v>1027</v>
      </c>
      <c r="AF1699" t="s">
        <v>213</v>
      </c>
      <c r="AG1699">
        <v>8.3000000000000007</v>
      </c>
      <c r="AI1699" t="s">
        <v>42</v>
      </c>
      <c r="AJ1699">
        <v>8.3000000000000007</v>
      </c>
    </row>
    <row r="1700" spans="1:36" x14ac:dyDescent="0.25">
      <c r="A1700" t="s">
        <v>890</v>
      </c>
      <c r="F1700" t="s">
        <v>890</v>
      </c>
      <c r="G1700">
        <v>42446</v>
      </c>
      <c r="I1700" t="s">
        <v>1023</v>
      </c>
      <c r="J1700" t="s">
        <v>129</v>
      </c>
      <c r="K1700" t="s">
        <v>328</v>
      </c>
      <c r="L1700" t="s">
        <v>42</v>
      </c>
      <c r="M1700">
        <v>0</v>
      </c>
      <c r="N1700">
        <v>0</v>
      </c>
      <c r="O1700">
        <f t="shared" si="42"/>
        <v>3</v>
      </c>
      <c r="Q1700" t="s">
        <v>55</v>
      </c>
      <c r="S1700" t="s">
        <v>67</v>
      </c>
      <c r="U1700" t="s">
        <v>324</v>
      </c>
      <c r="W1700" t="s">
        <v>328</v>
      </c>
      <c r="AD1700" t="s">
        <v>24</v>
      </c>
      <c r="AE1700" t="s">
        <v>1027</v>
      </c>
      <c r="AF1700" t="s">
        <v>330</v>
      </c>
      <c r="AG1700">
        <v>9.3000000000000007</v>
      </c>
      <c r="AI1700" t="s">
        <v>42</v>
      </c>
      <c r="AJ1700">
        <v>9.3000000000000007</v>
      </c>
    </row>
    <row r="1701" spans="1:36" x14ac:dyDescent="0.25">
      <c r="A1701" t="s">
        <v>890</v>
      </c>
      <c r="F1701" t="s">
        <v>890</v>
      </c>
      <c r="G1701">
        <v>42446</v>
      </c>
      <c r="I1701" t="s">
        <v>1023</v>
      </c>
      <c r="J1701" t="s">
        <v>129</v>
      </c>
      <c r="K1701" t="s">
        <v>171</v>
      </c>
      <c r="L1701" t="s">
        <v>42</v>
      </c>
      <c r="M1701">
        <v>0</v>
      </c>
      <c r="N1701">
        <v>0</v>
      </c>
      <c r="O1701">
        <f t="shared" si="42"/>
        <v>23</v>
      </c>
      <c r="Q1701" t="s">
        <v>55</v>
      </c>
      <c r="S1701" t="s">
        <v>67</v>
      </c>
      <c r="U1701" t="s">
        <v>72</v>
      </c>
      <c r="W1701" t="s">
        <v>171</v>
      </c>
      <c r="AD1701" t="s">
        <v>24</v>
      </c>
      <c r="AE1701" t="s">
        <v>1026</v>
      </c>
      <c r="AF1701" t="s">
        <v>53</v>
      </c>
      <c r="AG1701">
        <v>6.5</v>
      </c>
      <c r="AI1701" t="s">
        <v>42</v>
      </c>
      <c r="AJ1701">
        <v>6.5</v>
      </c>
    </row>
    <row r="1702" spans="1:36" x14ac:dyDescent="0.25">
      <c r="A1702" t="s">
        <v>890</v>
      </c>
      <c r="F1702" t="s">
        <v>890</v>
      </c>
      <c r="G1702">
        <v>42446</v>
      </c>
      <c r="I1702" t="s">
        <v>1023</v>
      </c>
      <c r="J1702" t="s">
        <v>129</v>
      </c>
      <c r="K1702" t="s">
        <v>73</v>
      </c>
      <c r="L1702" t="s">
        <v>42</v>
      </c>
      <c r="M1702">
        <v>0</v>
      </c>
      <c r="N1702">
        <v>0</v>
      </c>
      <c r="O1702">
        <f t="shared" si="42"/>
        <v>2</v>
      </c>
      <c r="Q1702" t="s">
        <v>55</v>
      </c>
      <c r="S1702" t="s">
        <v>67</v>
      </c>
      <c r="U1702" t="s">
        <v>72</v>
      </c>
      <c r="W1702" t="s">
        <v>73</v>
      </c>
      <c r="AD1702" t="s">
        <v>24</v>
      </c>
      <c r="AE1702" t="s">
        <v>1027</v>
      </c>
      <c r="AF1702" t="s">
        <v>77</v>
      </c>
      <c r="AG1702">
        <v>4.7</v>
      </c>
      <c r="AI1702" t="s">
        <v>42</v>
      </c>
      <c r="AJ1702">
        <v>4.7</v>
      </c>
    </row>
    <row r="1703" spans="1:36" x14ac:dyDescent="0.25">
      <c r="A1703" t="s">
        <v>890</v>
      </c>
      <c r="F1703" t="s">
        <v>890</v>
      </c>
      <c r="G1703">
        <v>42446</v>
      </c>
      <c r="I1703" t="s">
        <v>1023</v>
      </c>
      <c r="J1703" t="s">
        <v>129</v>
      </c>
      <c r="K1703" t="s">
        <v>181</v>
      </c>
      <c r="L1703" t="s">
        <v>42</v>
      </c>
      <c r="M1703">
        <v>0</v>
      </c>
      <c r="N1703">
        <v>0</v>
      </c>
      <c r="O1703">
        <f t="shared" si="42"/>
        <v>7</v>
      </c>
      <c r="Q1703" t="s">
        <v>55</v>
      </c>
      <c r="S1703" t="s">
        <v>67</v>
      </c>
      <c r="U1703" t="s">
        <v>72</v>
      </c>
      <c r="W1703" t="s">
        <v>181</v>
      </c>
      <c r="AD1703" t="str">
        <f>INDEX(Rank,MATCH(K1703,FinalID,0),1)</f>
        <v>Family</v>
      </c>
      <c r="AE1703" t="s">
        <v>1026</v>
      </c>
      <c r="AF1703" t="s">
        <v>53</v>
      </c>
      <c r="AG1703">
        <v>1.8</v>
      </c>
      <c r="AI1703" t="s">
        <v>42</v>
      </c>
      <c r="AJ1703">
        <v>1.8</v>
      </c>
    </row>
    <row r="1704" spans="1:36" x14ac:dyDescent="0.25">
      <c r="A1704" t="s">
        <v>890</v>
      </c>
      <c r="F1704" t="s">
        <v>890</v>
      </c>
      <c r="G1704">
        <v>42446</v>
      </c>
      <c r="I1704" t="s">
        <v>1023</v>
      </c>
      <c r="J1704" t="s">
        <v>129</v>
      </c>
      <c r="K1704" t="s">
        <v>221</v>
      </c>
      <c r="L1704" t="s">
        <v>42</v>
      </c>
      <c r="M1704">
        <v>0</v>
      </c>
      <c r="N1704">
        <v>0</v>
      </c>
      <c r="O1704">
        <f t="shared" si="42"/>
        <v>1</v>
      </c>
      <c r="Q1704" t="s">
        <v>55</v>
      </c>
      <c r="S1704" t="s">
        <v>67</v>
      </c>
      <c r="U1704" t="s">
        <v>220</v>
      </c>
      <c r="W1704" t="s">
        <v>221</v>
      </c>
      <c r="AD1704" t="str">
        <f>INDEX(Rank,MATCH(K1704,FinalID,0),1)</f>
        <v>Family</v>
      </c>
      <c r="AE1704" t="s">
        <v>1028</v>
      </c>
      <c r="AF1704" t="s">
        <v>53</v>
      </c>
      <c r="AG1704">
        <v>7.1</v>
      </c>
      <c r="AI1704" t="s">
        <v>42</v>
      </c>
      <c r="AJ1704">
        <v>7.1</v>
      </c>
    </row>
    <row r="1705" spans="1:36" x14ac:dyDescent="0.25">
      <c r="A1705" t="s">
        <v>890</v>
      </c>
      <c r="F1705" t="s">
        <v>890</v>
      </c>
      <c r="G1705">
        <v>42446</v>
      </c>
      <c r="I1705" t="s">
        <v>1023</v>
      </c>
      <c r="J1705" t="s">
        <v>129</v>
      </c>
      <c r="K1705" t="s">
        <v>86</v>
      </c>
      <c r="L1705" t="s">
        <v>42</v>
      </c>
      <c r="M1705">
        <v>0</v>
      </c>
      <c r="N1705">
        <v>0</v>
      </c>
      <c r="O1705">
        <f t="shared" si="42"/>
        <v>68</v>
      </c>
      <c r="Q1705" t="s">
        <v>55</v>
      </c>
      <c r="S1705" t="s">
        <v>67</v>
      </c>
      <c r="U1705" t="s">
        <v>80</v>
      </c>
      <c r="W1705" t="s">
        <v>86</v>
      </c>
      <c r="AD1705" t="s">
        <v>24</v>
      </c>
      <c r="AG1705">
        <v>5.9</v>
      </c>
      <c r="AI1705" t="s">
        <v>42</v>
      </c>
      <c r="AJ1705">
        <v>5.9</v>
      </c>
    </row>
    <row r="1706" spans="1:36" x14ac:dyDescent="0.25">
      <c r="A1706" t="s">
        <v>890</v>
      </c>
      <c r="F1706" t="s">
        <v>890</v>
      </c>
      <c r="G1706">
        <v>42446</v>
      </c>
      <c r="I1706" t="s">
        <v>1023</v>
      </c>
      <c r="J1706" t="s">
        <v>129</v>
      </c>
      <c r="K1706" t="s">
        <v>279</v>
      </c>
      <c r="L1706" t="s">
        <v>42</v>
      </c>
      <c r="M1706">
        <v>0</v>
      </c>
      <c r="N1706">
        <v>0</v>
      </c>
      <c r="O1706">
        <f t="shared" si="42"/>
        <v>1</v>
      </c>
      <c r="Q1706" t="s">
        <v>55</v>
      </c>
      <c r="S1706" t="s">
        <v>67</v>
      </c>
      <c r="U1706" t="s">
        <v>80</v>
      </c>
      <c r="W1706" t="s">
        <v>279</v>
      </c>
      <c r="AD1706" t="str">
        <f>INDEX(Rank,MATCH(K1706,FinalID,0),1)</f>
        <v>Family</v>
      </c>
      <c r="AE1706" t="s">
        <v>1027</v>
      </c>
      <c r="AF1706" t="s">
        <v>53</v>
      </c>
      <c r="AG1706">
        <v>7.4</v>
      </c>
      <c r="AI1706" t="s">
        <v>42</v>
      </c>
      <c r="AJ1706">
        <v>7.4</v>
      </c>
    </row>
    <row r="1707" spans="1:36" x14ac:dyDescent="0.25">
      <c r="A1707" t="s">
        <v>890</v>
      </c>
      <c r="F1707" t="s">
        <v>890</v>
      </c>
      <c r="G1707">
        <v>42446</v>
      </c>
      <c r="I1707" t="s">
        <v>1023</v>
      </c>
      <c r="J1707" t="s">
        <v>129</v>
      </c>
      <c r="K1707" t="s">
        <v>203</v>
      </c>
      <c r="L1707" t="s">
        <v>42</v>
      </c>
      <c r="M1707">
        <v>0</v>
      </c>
      <c r="N1707">
        <v>0</v>
      </c>
      <c r="O1707">
        <f t="shared" si="42"/>
        <v>1</v>
      </c>
      <c r="Q1707" t="s">
        <v>55</v>
      </c>
      <c r="S1707" t="s">
        <v>67</v>
      </c>
      <c r="U1707" t="s">
        <v>80</v>
      </c>
      <c r="W1707" t="s">
        <v>203</v>
      </c>
      <c r="AD1707" t="str">
        <f>INDEX(Rank,MATCH(K1707,FinalID,0),1)</f>
        <v>Family</v>
      </c>
      <c r="AE1707" t="s">
        <v>1025</v>
      </c>
      <c r="AF1707" t="s">
        <v>53</v>
      </c>
      <c r="AG1707">
        <v>8</v>
      </c>
      <c r="AI1707" t="s">
        <v>42</v>
      </c>
      <c r="AJ1707">
        <v>8</v>
      </c>
    </row>
    <row r="1708" spans="1:36" x14ac:dyDescent="0.25">
      <c r="A1708" t="s">
        <v>893</v>
      </c>
      <c r="F1708" t="s">
        <v>893</v>
      </c>
      <c r="G1708">
        <v>42446</v>
      </c>
      <c r="I1708" t="s">
        <v>1023</v>
      </c>
      <c r="J1708" t="s">
        <v>129</v>
      </c>
      <c r="K1708" t="s">
        <v>159</v>
      </c>
      <c r="L1708" t="s">
        <v>42</v>
      </c>
      <c r="M1708">
        <v>0</v>
      </c>
      <c r="N1708">
        <v>0</v>
      </c>
      <c r="O1708">
        <f t="shared" si="42"/>
        <v>2</v>
      </c>
      <c r="Q1708" t="s">
        <v>55</v>
      </c>
      <c r="S1708" t="s">
        <v>67</v>
      </c>
      <c r="U1708" t="s">
        <v>152</v>
      </c>
      <c r="W1708" t="s">
        <v>159</v>
      </c>
      <c r="AD1708" t="s">
        <v>24</v>
      </c>
      <c r="AE1708" t="s">
        <v>1029</v>
      </c>
      <c r="AF1708" t="s">
        <v>161</v>
      </c>
      <c r="AG1708">
        <v>3</v>
      </c>
      <c r="AI1708" t="s">
        <v>42</v>
      </c>
      <c r="AJ1708">
        <v>3</v>
      </c>
    </row>
    <row r="1709" spans="1:36" x14ac:dyDescent="0.25">
      <c r="A1709" t="s">
        <v>893</v>
      </c>
      <c r="F1709" t="s">
        <v>893</v>
      </c>
      <c r="G1709">
        <v>42446</v>
      </c>
      <c r="I1709" t="s">
        <v>1023</v>
      </c>
      <c r="J1709" t="s">
        <v>129</v>
      </c>
      <c r="K1709" t="s">
        <v>163</v>
      </c>
      <c r="L1709" t="s">
        <v>42</v>
      </c>
      <c r="M1709">
        <v>0</v>
      </c>
      <c r="N1709">
        <v>0</v>
      </c>
      <c r="O1709">
        <f t="shared" si="42"/>
        <v>1</v>
      </c>
      <c r="Q1709" t="s">
        <v>55</v>
      </c>
      <c r="S1709" t="s">
        <v>67</v>
      </c>
      <c r="U1709" t="s">
        <v>152</v>
      </c>
      <c r="W1709" t="s">
        <v>163</v>
      </c>
      <c r="AD1709" t="str">
        <f>INDEX(Rank,MATCH(K1709,FinalID,0),1)</f>
        <v>Family</v>
      </c>
      <c r="AE1709" t="s">
        <v>1027</v>
      </c>
      <c r="AF1709" t="s">
        <v>53</v>
      </c>
      <c r="AG1709">
        <v>2.5</v>
      </c>
      <c r="AI1709" t="s">
        <v>42</v>
      </c>
      <c r="AJ1709">
        <v>2.5</v>
      </c>
    </row>
    <row r="1710" spans="1:36" x14ac:dyDescent="0.25">
      <c r="A1710" t="s">
        <v>893</v>
      </c>
      <c r="F1710" t="s">
        <v>893</v>
      </c>
      <c r="G1710">
        <v>42446</v>
      </c>
      <c r="I1710" t="s">
        <v>1023</v>
      </c>
      <c r="J1710" t="s">
        <v>129</v>
      </c>
      <c r="K1710" t="s">
        <v>171</v>
      </c>
      <c r="L1710" t="s">
        <v>42</v>
      </c>
      <c r="M1710">
        <v>0</v>
      </c>
      <c r="N1710">
        <v>0</v>
      </c>
      <c r="O1710">
        <f t="shared" si="42"/>
        <v>59</v>
      </c>
      <c r="Q1710" t="s">
        <v>55</v>
      </c>
      <c r="S1710" t="s">
        <v>67</v>
      </c>
      <c r="U1710" t="s">
        <v>72</v>
      </c>
      <c r="W1710" t="s">
        <v>171</v>
      </c>
      <c r="AD1710" t="str">
        <f>INDEX(Rank,MATCH(K1710,FinalID,0),1)</f>
        <v>Family</v>
      </c>
      <c r="AE1710" t="s">
        <v>1026</v>
      </c>
      <c r="AF1710" t="s">
        <v>53</v>
      </c>
      <c r="AG1710">
        <v>6.5</v>
      </c>
      <c r="AI1710" t="s">
        <v>42</v>
      </c>
      <c r="AJ1710">
        <v>6.5</v>
      </c>
    </row>
    <row r="1711" spans="1:36" x14ac:dyDescent="0.25">
      <c r="A1711" t="s">
        <v>893</v>
      </c>
      <c r="F1711" t="s">
        <v>893</v>
      </c>
      <c r="G1711">
        <v>42446</v>
      </c>
      <c r="I1711" t="s">
        <v>1023</v>
      </c>
      <c r="J1711" t="s">
        <v>129</v>
      </c>
      <c r="K1711" t="s">
        <v>181</v>
      </c>
      <c r="L1711" t="s">
        <v>42</v>
      </c>
      <c r="M1711">
        <v>0</v>
      </c>
      <c r="N1711">
        <v>0</v>
      </c>
      <c r="O1711">
        <f t="shared" si="42"/>
        <v>19</v>
      </c>
      <c r="Q1711" t="s">
        <v>55</v>
      </c>
      <c r="S1711" t="s">
        <v>67</v>
      </c>
      <c r="U1711" t="s">
        <v>72</v>
      </c>
      <c r="W1711" t="s">
        <v>181</v>
      </c>
      <c r="AD1711" t="str">
        <f>INDEX(Rank,MATCH(K1711,FinalID,0),1)</f>
        <v>Family</v>
      </c>
      <c r="AE1711" t="s">
        <v>1026</v>
      </c>
      <c r="AF1711" t="s">
        <v>53</v>
      </c>
      <c r="AG1711">
        <v>1.8</v>
      </c>
      <c r="AI1711" t="s">
        <v>42</v>
      </c>
      <c r="AJ1711">
        <v>1.8</v>
      </c>
    </row>
    <row r="1712" spans="1:36" x14ac:dyDescent="0.25">
      <c r="A1712" t="s">
        <v>893</v>
      </c>
      <c r="F1712" t="s">
        <v>893</v>
      </c>
      <c r="G1712">
        <v>42446</v>
      </c>
      <c r="I1712" t="s">
        <v>1023</v>
      </c>
      <c r="J1712" t="s">
        <v>129</v>
      </c>
      <c r="K1712" t="s">
        <v>221</v>
      </c>
      <c r="L1712" t="s">
        <v>42</v>
      </c>
      <c r="M1712">
        <v>0</v>
      </c>
      <c r="N1712">
        <v>0</v>
      </c>
      <c r="O1712">
        <f t="shared" si="42"/>
        <v>6</v>
      </c>
      <c r="Q1712" t="s">
        <v>55</v>
      </c>
      <c r="S1712" t="s">
        <v>67</v>
      </c>
      <c r="U1712" t="s">
        <v>220</v>
      </c>
      <c r="W1712" t="s">
        <v>221</v>
      </c>
      <c r="AD1712" t="str">
        <f>INDEX(Rank,MATCH(K1712,FinalID,0),1)</f>
        <v>Family</v>
      </c>
      <c r="AE1712" t="s">
        <v>1028</v>
      </c>
      <c r="AF1712" t="s">
        <v>53</v>
      </c>
      <c r="AG1712">
        <v>7.1</v>
      </c>
      <c r="AI1712" t="s">
        <v>42</v>
      </c>
      <c r="AJ1712">
        <v>7.1</v>
      </c>
    </row>
    <row r="1713" spans="1:36" x14ac:dyDescent="0.25">
      <c r="A1713" t="s">
        <v>893</v>
      </c>
      <c r="F1713" t="s">
        <v>893</v>
      </c>
      <c r="G1713">
        <v>42446</v>
      </c>
      <c r="I1713" t="s">
        <v>1023</v>
      </c>
      <c r="J1713" t="s">
        <v>129</v>
      </c>
      <c r="K1713" t="s">
        <v>387</v>
      </c>
      <c r="L1713" t="s">
        <v>42</v>
      </c>
      <c r="M1713">
        <v>0</v>
      </c>
      <c r="N1713">
        <v>0</v>
      </c>
      <c r="O1713">
        <f t="shared" si="42"/>
        <v>1</v>
      </c>
      <c r="Q1713" t="s">
        <v>55</v>
      </c>
      <c r="S1713" t="s">
        <v>67</v>
      </c>
      <c r="U1713" t="s">
        <v>220</v>
      </c>
      <c r="W1713" t="s">
        <v>387</v>
      </c>
      <c r="AD1713" t="s">
        <v>24</v>
      </c>
      <c r="AE1713" t="s">
        <v>1028</v>
      </c>
      <c r="AF1713" t="s">
        <v>53</v>
      </c>
      <c r="AG1713">
        <v>4.4000000000000004</v>
      </c>
      <c r="AI1713" t="s">
        <v>42</v>
      </c>
      <c r="AJ1713">
        <v>4.4000000000000004</v>
      </c>
    </row>
    <row r="1714" spans="1:36" x14ac:dyDescent="0.25">
      <c r="A1714" t="s">
        <v>893</v>
      </c>
      <c r="F1714" t="s">
        <v>893</v>
      </c>
      <c r="G1714">
        <v>42446</v>
      </c>
      <c r="I1714" t="s">
        <v>1023</v>
      </c>
      <c r="J1714" t="s">
        <v>129</v>
      </c>
      <c r="K1714" t="s">
        <v>86</v>
      </c>
      <c r="L1714" t="s">
        <v>42</v>
      </c>
      <c r="M1714">
        <v>0</v>
      </c>
      <c r="N1714">
        <v>0</v>
      </c>
      <c r="O1714">
        <f t="shared" si="42"/>
        <v>30</v>
      </c>
      <c r="Q1714" t="s">
        <v>55</v>
      </c>
      <c r="S1714" t="s">
        <v>67</v>
      </c>
      <c r="U1714" t="s">
        <v>80</v>
      </c>
      <c r="W1714" t="s">
        <v>86</v>
      </c>
      <c r="AD1714" t="s">
        <v>24</v>
      </c>
      <c r="AG1714">
        <v>5.9</v>
      </c>
      <c r="AI1714" t="s">
        <v>42</v>
      </c>
      <c r="AJ1714">
        <v>5.9</v>
      </c>
    </row>
    <row r="1715" spans="1:36" x14ac:dyDescent="0.25">
      <c r="A1715" t="s">
        <v>893</v>
      </c>
      <c r="F1715" t="s">
        <v>893</v>
      </c>
      <c r="G1715">
        <v>42446</v>
      </c>
      <c r="I1715" t="s">
        <v>1023</v>
      </c>
      <c r="J1715" t="s">
        <v>129</v>
      </c>
      <c r="K1715" t="s">
        <v>279</v>
      </c>
      <c r="L1715" t="s">
        <v>42</v>
      </c>
      <c r="M1715">
        <v>0</v>
      </c>
      <c r="N1715">
        <v>0</v>
      </c>
      <c r="O1715">
        <f t="shared" si="42"/>
        <v>2</v>
      </c>
      <c r="Q1715" t="s">
        <v>55</v>
      </c>
      <c r="S1715" t="s">
        <v>67</v>
      </c>
      <c r="U1715" t="s">
        <v>80</v>
      </c>
      <c r="W1715" t="s">
        <v>279</v>
      </c>
      <c r="AD1715" t="str">
        <f>INDEX(Rank,MATCH(K1715,FinalID,0),1)</f>
        <v>Family</v>
      </c>
      <c r="AE1715" t="s">
        <v>1027</v>
      </c>
      <c r="AF1715" t="s">
        <v>53</v>
      </c>
      <c r="AG1715">
        <v>7.4</v>
      </c>
      <c r="AI1715" t="s">
        <v>42</v>
      </c>
      <c r="AJ1715">
        <v>7.4</v>
      </c>
    </row>
    <row r="1716" spans="1:36" x14ac:dyDescent="0.25">
      <c r="A1716" t="s">
        <v>893</v>
      </c>
      <c r="F1716" t="s">
        <v>893</v>
      </c>
      <c r="G1716">
        <v>42446</v>
      </c>
      <c r="I1716" t="s">
        <v>1023</v>
      </c>
      <c r="J1716" t="s">
        <v>129</v>
      </c>
      <c r="K1716" t="s">
        <v>126</v>
      </c>
      <c r="L1716" t="s">
        <v>42</v>
      </c>
      <c r="M1716">
        <v>0</v>
      </c>
      <c r="N1716">
        <v>0</v>
      </c>
      <c r="O1716">
        <f t="shared" si="42"/>
        <v>1</v>
      </c>
      <c r="Q1716" t="s">
        <v>55</v>
      </c>
      <c r="S1716" t="s">
        <v>67</v>
      </c>
      <c r="U1716" t="s">
        <v>80</v>
      </c>
      <c r="W1716" t="s">
        <v>126</v>
      </c>
      <c r="AD1716" t="s">
        <v>24</v>
      </c>
      <c r="AE1716" t="s">
        <v>1027</v>
      </c>
      <c r="AF1716" t="s">
        <v>82</v>
      </c>
      <c r="AG1716">
        <v>2.8</v>
      </c>
      <c r="AI1716" t="s">
        <v>42</v>
      </c>
      <c r="AJ1716">
        <v>2.8</v>
      </c>
    </row>
    <row r="1717" spans="1:36" x14ac:dyDescent="0.25">
      <c r="A1717" t="s">
        <v>893</v>
      </c>
      <c r="F1717" t="s">
        <v>893</v>
      </c>
      <c r="G1717">
        <v>42446</v>
      </c>
      <c r="I1717" t="s">
        <v>1023</v>
      </c>
      <c r="J1717" t="s">
        <v>129</v>
      </c>
      <c r="K1717" t="s">
        <v>203</v>
      </c>
      <c r="L1717" t="s">
        <v>42</v>
      </c>
      <c r="M1717">
        <v>0</v>
      </c>
      <c r="N1717">
        <v>0</v>
      </c>
      <c r="O1717">
        <f t="shared" si="42"/>
        <v>2</v>
      </c>
      <c r="Q1717" t="s">
        <v>55</v>
      </c>
      <c r="S1717" t="s">
        <v>67</v>
      </c>
      <c r="U1717" t="s">
        <v>80</v>
      </c>
      <c r="W1717" t="s">
        <v>203</v>
      </c>
      <c r="AD1717" t="s">
        <v>24</v>
      </c>
      <c r="AE1717" t="s">
        <v>1025</v>
      </c>
      <c r="AF1717" t="s">
        <v>53</v>
      </c>
      <c r="AG1717">
        <v>8</v>
      </c>
      <c r="AI1717" t="s">
        <v>42</v>
      </c>
      <c r="AJ1717">
        <v>8</v>
      </c>
    </row>
    <row r="1718" spans="1:36" x14ac:dyDescent="0.25">
      <c r="A1718" t="s">
        <v>893</v>
      </c>
      <c r="F1718" t="s">
        <v>893</v>
      </c>
      <c r="G1718">
        <v>42446</v>
      </c>
      <c r="I1718" t="s">
        <v>1023</v>
      </c>
      <c r="J1718" t="s">
        <v>129</v>
      </c>
      <c r="K1718" t="s">
        <v>303</v>
      </c>
      <c r="L1718" t="s">
        <v>42</v>
      </c>
      <c r="M1718">
        <v>0</v>
      </c>
      <c r="N1718">
        <v>0</v>
      </c>
      <c r="O1718">
        <f t="shared" si="42"/>
        <v>1</v>
      </c>
      <c r="Q1718" t="s">
        <v>300</v>
      </c>
      <c r="S1718" t="s">
        <v>301</v>
      </c>
      <c r="U1718" t="s">
        <v>302</v>
      </c>
      <c r="W1718" t="s">
        <v>303</v>
      </c>
      <c r="AD1718" t="s">
        <v>24</v>
      </c>
      <c r="AE1718" t="s">
        <v>1027</v>
      </c>
      <c r="AG1718">
        <v>7.3</v>
      </c>
      <c r="AI1718" t="s">
        <v>42</v>
      </c>
      <c r="AJ1718">
        <v>7.3</v>
      </c>
    </row>
    <row r="1719" spans="1:36" x14ac:dyDescent="0.25">
      <c r="A1719" t="s">
        <v>894</v>
      </c>
      <c r="F1719" t="s">
        <v>894</v>
      </c>
      <c r="G1719">
        <v>42446</v>
      </c>
      <c r="I1719" t="s">
        <v>1023</v>
      </c>
      <c r="J1719" t="s">
        <v>129</v>
      </c>
      <c r="K1719" t="s">
        <v>258</v>
      </c>
      <c r="L1719" t="s">
        <v>42</v>
      </c>
      <c r="M1719">
        <v>0</v>
      </c>
      <c r="N1719">
        <v>0</v>
      </c>
      <c r="O1719">
        <f t="shared" si="42"/>
        <v>1</v>
      </c>
      <c r="Q1719" t="s">
        <v>44</v>
      </c>
      <c r="S1719" t="s">
        <v>45</v>
      </c>
      <c r="U1719" t="s">
        <v>46</v>
      </c>
      <c r="W1719" t="s">
        <v>259</v>
      </c>
      <c r="AD1719" t="s">
        <v>24</v>
      </c>
      <c r="AE1719" t="s">
        <v>1025</v>
      </c>
      <c r="AF1719" t="s">
        <v>49</v>
      </c>
      <c r="AG1719">
        <v>9.1</v>
      </c>
      <c r="AI1719" t="s">
        <v>42</v>
      </c>
      <c r="AJ1719">
        <v>9.1</v>
      </c>
    </row>
    <row r="1720" spans="1:36" x14ac:dyDescent="0.25">
      <c r="A1720" t="s">
        <v>894</v>
      </c>
      <c r="F1720" t="s">
        <v>894</v>
      </c>
      <c r="G1720">
        <v>42446</v>
      </c>
      <c r="I1720" t="s">
        <v>1023</v>
      </c>
      <c r="J1720" t="s">
        <v>129</v>
      </c>
      <c r="K1720" t="s">
        <v>242</v>
      </c>
      <c r="L1720" t="s">
        <v>42</v>
      </c>
      <c r="M1720">
        <v>0</v>
      </c>
      <c r="N1720">
        <v>0</v>
      </c>
      <c r="O1720">
        <f t="shared" si="42"/>
        <v>1</v>
      </c>
      <c r="Q1720" t="s">
        <v>44</v>
      </c>
      <c r="S1720" t="s">
        <v>45</v>
      </c>
      <c r="U1720" t="s">
        <v>243</v>
      </c>
      <c r="W1720" t="s">
        <v>244</v>
      </c>
      <c r="AD1720" t="str">
        <f>INDEX(Rank,MATCH(K1720,FinalID,0),1)</f>
        <v>Family</v>
      </c>
      <c r="AE1720" t="s">
        <v>1025</v>
      </c>
      <c r="AF1720" t="s">
        <v>49</v>
      </c>
      <c r="AG1720">
        <v>6.6</v>
      </c>
      <c r="AI1720" t="s">
        <v>42</v>
      </c>
      <c r="AJ1720">
        <v>6.6</v>
      </c>
    </row>
    <row r="1721" spans="1:36" x14ac:dyDescent="0.25">
      <c r="A1721" t="s">
        <v>894</v>
      </c>
      <c r="F1721" t="s">
        <v>894</v>
      </c>
      <c r="G1721">
        <v>42446</v>
      </c>
      <c r="I1721" t="s">
        <v>1023</v>
      </c>
      <c r="J1721" t="s">
        <v>129</v>
      </c>
      <c r="K1721" t="s">
        <v>50</v>
      </c>
      <c r="L1721" t="s">
        <v>42</v>
      </c>
      <c r="M1721">
        <v>0</v>
      </c>
      <c r="N1721">
        <v>0</v>
      </c>
      <c r="O1721">
        <f t="shared" si="42"/>
        <v>1</v>
      </c>
      <c r="Q1721" t="s">
        <v>44</v>
      </c>
      <c r="S1721" t="s">
        <v>45</v>
      </c>
      <c r="U1721" t="s">
        <v>51</v>
      </c>
      <c r="W1721" t="s">
        <v>52</v>
      </c>
      <c r="AD1721" t="s">
        <v>24</v>
      </c>
      <c r="AE1721" t="s">
        <v>1025</v>
      </c>
      <c r="AF1721" t="s">
        <v>53</v>
      </c>
      <c r="AG1721">
        <v>8.4</v>
      </c>
      <c r="AI1721" t="s">
        <v>42</v>
      </c>
      <c r="AJ1721">
        <v>8.4</v>
      </c>
    </row>
    <row r="1722" spans="1:36" x14ac:dyDescent="0.25">
      <c r="A1722" t="s">
        <v>894</v>
      </c>
      <c r="F1722" t="s">
        <v>894</v>
      </c>
      <c r="G1722">
        <v>42446</v>
      </c>
      <c r="I1722" t="s">
        <v>1023</v>
      </c>
      <c r="J1722" t="s">
        <v>129</v>
      </c>
      <c r="K1722" t="s">
        <v>346</v>
      </c>
      <c r="L1722" t="s">
        <v>42</v>
      </c>
      <c r="M1722">
        <v>0</v>
      </c>
      <c r="N1722">
        <v>0</v>
      </c>
      <c r="O1722">
        <f t="shared" si="42"/>
        <v>1</v>
      </c>
      <c r="Q1722" t="s">
        <v>208</v>
      </c>
      <c r="S1722" t="s">
        <v>209</v>
      </c>
      <c r="U1722" t="s">
        <v>210</v>
      </c>
      <c r="W1722" t="s">
        <v>346</v>
      </c>
      <c r="AD1722" t="str">
        <f>INDEX(Rank,MATCH(K1722,FinalID,0),1)</f>
        <v>Family</v>
      </c>
      <c r="AE1722" t="s">
        <v>1028</v>
      </c>
      <c r="AF1722" t="s">
        <v>213</v>
      </c>
      <c r="AG1722">
        <v>7.8</v>
      </c>
      <c r="AI1722" t="s">
        <v>42</v>
      </c>
      <c r="AJ1722">
        <v>7.8</v>
      </c>
    </row>
    <row r="1723" spans="1:36" x14ac:dyDescent="0.25">
      <c r="A1723" t="s">
        <v>894</v>
      </c>
      <c r="F1723" t="s">
        <v>894</v>
      </c>
      <c r="G1723">
        <v>42446</v>
      </c>
      <c r="I1723" t="s">
        <v>1023</v>
      </c>
      <c r="J1723" t="s">
        <v>129</v>
      </c>
      <c r="K1723" t="s">
        <v>138</v>
      </c>
      <c r="L1723" t="s">
        <v>42</v>
      </c>
      <c r="M1723">
        <v>0</v>
      </c>
      <c r="N1723">
        <v>0</v>
      </c>
      <c r="O1723">
        <f t="shared" si="42"/>
        <v>1</v>
      </c>
      <c r="Q1723" t="s">
        <v>55</v>
      </c>
      <c r="S1723" t="s">
        <v>67</v>
      </c>
      <c r="U1723" t="s">
        <v>68</v>
      </c>
      <c r="W1723" t="s">
        <v>138</v>
      </c>
      <c r="AD1723" t="s">
        <v>24</v>
      </c>
      <c r="AE1723" t="s">
        <v>1025</v>
      </c>
      <c r="AF1723" t="s">
        <v>140</v>
      </c>
      <c r="AG1723">
        <v>2.2999999999999998</v>
      </c>
      <c r="AI1723" t="s">
        <v>42</v>
      </c>
      <c r="AJ1723">
        <v>2.2999999999999998</v>
      </c>
    </row>
    <row r="1724" spans="1:36" x14ac:dyDescent="0.25">
      <c r="A1724" t="s">
        <v>894</v>
      </c>
      <c r="F1724" t="s">
        <v>894</v>
      </c>
      <c r="G1724">
        <v>42446</v>
      </c>
      <c r="I1724" t="s">
        <v>1023</v>
      </c>
      <c r="J1724" t="s">
        <v>129</v>
      </c>
      <c r="K1724" t="s">
        <v>146</v>
      </c>
      <c r="L1724" t="s">
        <v>42</v>
      </c>
      <c r="M1724">
        <v>0</v>
      </c>
      <c r="N1724">
        <v>0</v>
      </c>
      <c r="O1724">
        <f t="shared" si="42"/>
        <v>5</v>
      </c>
      <c r="Q1724" t="s">
        <v>55</v>
      </c>
      <c r="S1724" t="s">
        <v>67</v>
      </c>
      <c r="U1724" t="s">
        <v>68</v>
      </c>
      <c r="W1724" t="s">
        <v>146</v>
      </c>
      <c r="AD1724" t="str">
        <f>INDEX(Rank,MATCH(K1724,FinalID,0),1)</f>
        <v>Family</v>
      </c>
      <c r="AE1724" t="s">
        <v>1025</v>
      </c>
      <c r="AF1724" t="s">
        <v>148</v>
      </c>
      <c r="AG1724">
        <v>3.9</v>
      </c>
      <c r="AI1724" t="s">
        <v>42</v>
      </c>
      <c r="AJ1724">
        <v>3.9</v>
      </c>
    </row>
    <row r="1725" spans="1:36" x14ac:dyDescent="0.25">
      <c r="A1725" t="s">
        <v>894</v>
      </c>
      <c r="F1725" t="s">
        <v>894</v>
      </c>
      <c r="G1725">
        <v>42446</v>
      </c>
      <c r="I1725" t="s">
        <v>1023</v>
      </c>
      <c r="J1725" t="s">
        <v>129</v>
      </c>
      <c r="K1725" t="s">
        <v>69</v>
      </c>
      <c r="L1725" t="s">
        <v>42</v>
      </c>
      <c r="M1725">
        <v>0</v>
      </c>
      <c r="N1725">
        <v>0</v>
      </c>
      <c r="O1725">
        <f t="shared" si="42"/>
        <v>1</v>
      </c>
      <c r="Q1725" t="s">
        <v>55</v>
      </c>
      <c r="S1725" t="s">
        <v>67</v>
      </c>
      <c r="U1725" t="s">
        <v>68</v>
      </c>
      <c r="W1725" t="s">
        <v>69</v>
      </c>
      <c r="AD1725" t="s">
        <v>24</v>
      </c>
      <c r="AE1725" t="s">
        <v>1025</v>
      </c>
      <c r="AF1725" t="s">
        <v>61</v>
      </c>
      <c r="AG1725">
        <v>2.1</v>
      </c>
      <c r="AI1725" t="s">
        <v>42</v>
      </c>
      <c r="AJ1725">
        <v>2.1</v>
      </c>
    </row>
    <row r="1726" spans="1:36" x14ac:dyDescent="0.25">
      <c r="A1726" t="s">
        <v>894</v>
      </c>
      <c r="F1726" t="s">
        <v>894</v>
      </c>
      <c r="G1726">
        <v>42446</v>
      </c>
      <c r="I1726" t="s">
        <v>1023</v>
      </c>
      <c r="J1726" t="s">
        <v>129</v>
      </c>
      <c r="K1726" t="s">
        <v>325</v>
      </c>
      <c r="L1726" t="s">
        <v>42</v>
      </c>
      <c r="M1726">
        <v>0</v>
      </c>
      <c r="N1726">
        <v>0</v>
      </c>
      <c r="O1726">
        <f t="shared" si="42"/>
        <v>4</v>
      </c>
      <c r="Q1726" t="s">
        <v>55</v>
      </c>
      <c r="S1726" t="s">
        <v>67</v>
      </c>
      <c r="U1726" t="s">
        <v>324</v>
      </c>
      <c r="W1726" t="s">
        <v>325</v>
      </c>
      <c r="AD1726" t="s">
        <v>24</v>
      </c>
      <c r="AE1726" t="s">
        <v>1027</v>
      </c>
      <c r="AF1726" t="s">
        <v>213</v>
      </c>
      <c r="AG1726">
        <v>8.3000000000000007</v>
      </c>
      <c r="AI1726" t="s">
        <v>42</v>
      </c>
      <c r="AJ1726">
        <v>8.3000000000000007</v>
      </c>
    </row>
    <row r="1727" spans="1:36" x14ac:dyDescent="0.25">
      <c r="A1727" t="s">
        <v>894</v>
      </c>
      <c r="F1727" t="s">
        <v>894</v>
      </c>
      <c r="G1727">
        <v>42446</v>
      </c>
      <c r="I1727" t="s">
        <v>1023</v>
      </c>
      <c r="J1727" t="s">
        <v>129</v>
      </c>
      <c r="K1727" t="s">
        <v>159</v>
      </c>
      <c r="L1727" t="s">
        <v>42</v>
      </c>
      <c r="M1727">
        <v>0</v>
      </c>
      <c r="N1727">
        <v>0</v>
      </c>
      <c r="O1727">
        <f t="shared" si="42"/>
        <v>2</v>
      </c>
      <c r="Q1727" t="s">
        <v>55</v>
      </c>
      <c r="S1727" t="s">
        <v>67</v>
      </c>
      <c r="U1727" t="s">
        <v>152</v>
      </c>
      <c r="W1727" t="s">
        <v>159</v>
      </c>
      <c r="AD1727" t="s">
        <v>24</v>
      </c>
      <c r="AE1727" t="s">
        <v>1029</v>
      </c>
      <c r="AF1727" t="s">
        <v>161</v>
      </c>
      <c r="AG1727">
        <v>3</v>
      </c>
      <c r="AI1727" t="s">
        <v>42</v>
      </c>
      <c r="AJ1727">
        <v>3</v>
      </c>
    </row>
    <row r="1728" spans="1:36" x14ac:dyDescent="0.25">
      <c r="A1728" t="s">
        <v>894</v>
      </c>
      <c r="F1728" t="s">
        <v>894</v>
      </c>
      <c r="G1728">
        <v>42446</v>
      </c>
      <c r="I1728" t="s">
        <v>1023</v>
      </c>
      <c r="J1728" t="s">
        <v>129</v>
      </c>
      <c r="K1728" t="s">
        <v>171</v>
      </c>
      <c r="L1728" t="s">
        <v>42</v>
      </c>
      <c r="M1728">
        <v>0</v>
      </c>
      <c r="N1728">
        <v>0</v>
      </c>
      <c r="O1728">
        <f t="shared" si="42"/>
        <v>14</v>
      </c>
      <c r="Q1728" t="s">
        <v>55</v>
      </c>
      <c r="S1728" t="s">
        <v>67</v>
      </c>
      <c r="U1728" t="s">
        <v>72</v>
      </c>
      <c r="W1728" t="s">
        <v>171</v>
      </c>
      <c r="AD1728" t="s">
        <v>24</v>
      </c>
      <c r="AE1728" t="s">
        <v>1026</v>
      </c>
      <c r="AF1728" t="s">
        <v>53</v>
      </c>
      <c r="AG1728">
        <v>6.5</v>
      </c>
      <c r="AI1728" t="s">
        <v>42</v>
      </c>
      <c r="AJ1728">
        <v>6.5</v>
      </c>
    </row>
    <row r="1729" spans="1:36" x14ac:dyDescent="0.25">
      <c r="A1729" t="s">
        <v>894</v>
      </c>
      <c r="F1729" t="s">
        <v>894</v>
      </c>
      <c r="G1729">
        <v>42446</v>
      </c>
      <c r="I1729" t="s">
        <v>1023</v>
      </c>
      <c r="J1729" t="s">
        <v>129</v>
      </c>
      <c r="K1729" t="s">
        <v>270</v>
      </c>
      <c r="L1729" t="s">
        <v>42</v>
      </c>
      <c r="M1729">
        <v>0</v>
      </c>
      <c r="N1729">
        <v>0</v>
      </c>
      <c r="O1729">
        <f t="shared" si="42"/>
        <v>2</v>
      </c>
      <c r="Q1729" t="s">
        <v>55</v>
      </c>
      <c r="S1729" t="s">
        <v>67</v>
      </c>
      <c r="U1729" t="s">
        <v>72</v>
      </c>
      <c r="W1729" t="s">
        <v>270</v>
      </c>
      <c r="AD1729" t="s">
        <v>24</v>
      </c>
      <c r="AE1729" t="s">
        <v>1029</v>
      </c>
      <c r="AF1729" t="s">
        <v>271</v>
      </c>
      <c r="AG1729">
        <v>3.4</v>
      </c>
      <c r="AI1729" t="s">
        <v>42</v>
      </c>
      <c r="AJ1729">
        <v>3.4</v>
      </c>
    </row>
    <row r="1730" spans="1:36" x14ac:dyDescent="0.25">
      <c r="A1730" t="s">
        <v>894</v>
      </c>
      <c r="F1730" t="s">
        <v>894</v>
      </c>
      <c r="G1730">
        <v>42446</v>
      </c>
      <c r="I1730" t="s">
        <v>1023</v>
      </c>
      <c r="J1730" t="s">
        <v>129</v>
      </c>
      <c r="K1730" t="s">
        <v>221</v>
      </c>
      <c r="L1730" t="s">
        <v>42</v>
      </c>
      <c r="M1730">
        <v>0</v>
      </c>
      <c r="N1730">
        <v>0</v>
      </c>
      <c r="O1730">
        <f t="shared" ref="O1730:O1793" si="43">SUMIFS(Count,StationID,A1730,SampleID,F1730,CollDate,G1730,ModTaxa,K1730)</f>
        <v>4</v>
      </c>
      <c r="Q1730" t="s">
        <v>55</v>
      </c>
      <c r="S1730" t="s">
        <v>67</v>
      </c>
      <c r="U1730" t="s">
        <v>220</v>
      </c>
      <c r="W1730" t="s">
        <v>221</v>
      </c>
      <c r="AD1730" t="str">
        <f>INDEX(Rank,MATCH(K1730,FinalID,0),1)</f>
        <v>Family</v>
      </c>
      <c r="AE1730" t="s">
        <v>1028</v>
      </c>
      <c r="AF1730" t="s">
        <v>53</v>
      </c>
      <c r="AG1730">
        <v>7.1</v>
      </c>
      <c r="AI1730" t="s">
        <v>42</v>
      </c>
      <c r="AJ1730">
        <v>7.1</v>
      </c>
    </row>
    <row r="1731" spans="1:36" x14ac:dyDescent="0.25">
      <c r="A1731" t="s">
        <v>894</v>
      </c>
      <c r="F1731" t="s">
        <v>894</v>
      </c>
      <c r="G1731">
        <v>42446</v>
      </c>
      <c r="I1731" t="s">
        <v>1023</v>
      </c>
      <c r="J1731" t="s">
        <v>129</v>
      </c>
      <c r="K1731" t="s">
        <v>86</v>
      </c>
      <c r="L1731" t="s">
        <v>42</v>
      </c>
      <c r="M1731">
        <v>0</v>
      </c>
      <c r="N1731">
        <v>0</v>
      </c>
      <c r="O1731">
        <f t="shared" si="43"/>
        <v>79</v>
      </c>
      <c r="Q1731" t="s">
        <v>55</v>
      </c>
      <c r="S1731" t="s">
        <v>67</v>
      </c>
      <c r="U1731" t="s">
        <v>80</v>
      </c>
      <c r="W1731" t="s">
        <v>86</v>
      </c>
      <c r="AD1731" t="s">
        <v>24</v>
      </c>
      <c r="AG1731">
        <v>5.9</v>
      </c>
      <c r="AI1731" t="s">
        <v>42</v>
      </c>
      <c r="AJ1731">
        <v>5.9</v>
      </c>
    </row>
    <row r="1732" spans="1:36" x14ac:dyDescent="0.25">
      <c r="A1732" t="s">
        <v>894</v>
      </c>
      <c r="F1732" t="s">
        <v>894</v>
      </c>
      <c r="G1732">
        <v>42446</v>
      </c>
      <c r="I1732" t="s">
        <v>1023</v>
      </c>
      <c r="J1732" t="s">
        <v>129</v>
      </c>
      <c r="K1732" t="s">
        <v>203</v>
      </c>
      <c r="L1732" t="s">
        <v>42</v>
      </c>
      <c r="M1732">
        <v>0</v>
      </c>
      <c r="N1732">
        <v>0</v>
      </c>
      <c r="O1732">
        <f t="shared" si="43"/>
        <v>2</v>
      </c>
      <c r="Q1732" t="s">
        <v>55</v>
      </c>
      <c r="S1732" t="s">
        <v>67</v>
      </c>
      <c r="U1732" t="s">
        <v>80</v>
      </c>
      <c r="W1732" t="s">
        <v>203</v>
      </c>
      <c r="AD1732" t="str">
        <f>INDEX(Rank,MATCH(K1732,FinalID,0),1)</f>
        <v>Family</v>
      </c>
      <c r="AE1732" t="s">
        <v>1025</v>
      </c>
      <c r="AF1732" t="s">
        <v>53</v>
      </c>
      <c r="AG1732">
        <v>8</v>
      </c>
      <c r="AI1732" t="s">
        <v>42</v>
      </c>
      <c r="AJ1732">
        <v>8</v>
      </c>
    </row>
    <row r="1733" spans="1:36" x14ac:dyDescent="0.25">
      <c r="A1733" t="s">
        <v>894</v>
      </c>
      <c r="F1733" t="s">
        <v>894</v>
      </c>
      <c r="G1733">
        <v>42446</v>
      </c>
      <c r="I1733" t="s">
        <v>1023</v>
      </c>
      <c r="J1733" t="s">
        <v>129</v>
      </c>
      <c r="K1733" t="s">
        <v>199</v>
      </c>
      <c r="L1733" t="s">
        <v>42</v>
      </c>
      <c r="M1733">
        <v>0</v>
      </c>
      <c r="N1733">
        <v>0</v>
      </c>
      <c r="O1733">
        <f t="shared" si="43"/>
        <v>1</v>
      </c>
      <c r="Q1733" t="s">
        <v>55</v>
      </c>
      <c r="S1733" t="s">
        <v>67</v>
      </c>
      <c r="U1733" t="s">
        <v>80</v>
      </c>
      <c r="W1733" t="s">
        <v>199</v>
      </c>
      <c r="AD1733" t="str">
        <f>INDEX(Rank,MATCH(K1733,FinalID,0),1)</f>
        <v>Family</v>
      </c>
      <c r="AE1733" t="s">
        <v>1026</v>
      </c>
      <c r="AF1733" t="s">
        <v>53</v>
      </c>
      <c r="AG1733">
        <v>2.4</v>
      </c>
      <c r="AI1733" t="s">
        <v>42</v>
      </c>
      <c r="AJ1733">
        <v>2.4</v>
      </c>
    </row>
    <row r="1734" spans="1:36" x14ac:dyDescent="0.25">
      <c r="A1734" t="s">
        <v>895</v>
      </c>
      <c r="F1734" t="s">
        <v>895</v>
      </c>
      <c r="G1734">
        <v>42446</v>
      </c>
      <c r="I1734" t="s">
        <v>1023</v>
      </c>
      <c r="J1734" t="s">
        <v>129</v>
      </c>
      <c r="K1734" t="s">
        <v>336</v>
      </c>
      <c r="L1734" t="s">
        <v>42</v>
      </c>
      <c r="M1734">
        <v>0</v>
      </c>
      <c r="N1734">
        <v>0</v>
      </c>
      <c r="O1734">
        <f t="shared" si="43"/>
        <v>2</v>
      </c>
      <c r="Q1734" t="s">
        <v>333</v>
      </c>
      <c r="S1734" t="s">
        <v>334</v>
      </c>
      <c r="U1734" t="s">
        <v>335</v>
      </c>
      <c r="W1734" t="s">
        <v>336</v>
      </c>
      <c r="AD1734" t="s">
        <v>24</v>
      </c>
      <c r="AE1734" t="s">
        <v>1027</v>
      </c>
      <c r="AF1734" t="s">
        <v>61</v>
      </c>
      <c r="AG1734">
        <v>9.3000000000000007</v>
      </c>
      <c r="AI1734" t="s">
        <v>42</v>
      </c>
      <c r="AJ1734">
        <v>9.3000000000000007</v>
      </c>
    </row>
    <row r="1735" spans="1:36" x14ac:dyDescent="0.25">
      <c r="A1735" t="s">
        <v>895</v>
      </c>
      <c r="F1735" t="s">
        <v>895</v>
      </c>
      <c r="G1735">
        <v>42446</v>
      </c>
      <c r="I1735" t="s">
        <v>1023</v>
      </c>
      <c r="J1735" t="s">
        <v>129</v>
      </c>
      <c r="K1735" t="s">
        <v>242</v>
      </c>
      <c r="L1735" t="s">
        <v>42</v>
      </c>
      <c r="M1735">
        <v>0</v>
      </c>
      <c r="N1735">
        <v>0</v>
      </c>
      <c r="O1735">
        <f t="shared" si="43"/>
        <v>1</v>
      </c>
      <c r="Q1735" t="s">
        <v>44</v>
      </c>
      <c r="S1735" t="s">
        <v>45</v>
      </c>
      <c r="U1735" t="s">
        <v>243</v>
      </c>
      <c r="W1735" t="s">
        <v>244</v>
      </c>
      <c r="AD1735" t="str">
        <f>INDEX(Rank,MATCH(K1735,FinalID,0),1)</f>
        <v>Family</v>
      </c>
      <c r="AE1735" t="s">
        <v>1025</v>
      </c>
      <c r="AF1735" t="s">
        <v>49</v>
      </c>
      <c r="AG1735">
        <v>6.6</v>
      </c>
      <c r="AI1735" t="s">
        <v>42</v>
      </c>
      <c r="AJ1735">
        <v>6.6</v>
      </c>
    </row>
    <row r="1736" spans="1:36" x14ac:dyDescent="0.25">
      <c r="A1736" t="s">
        <v>895</v>
      </c>
      <c r="F1736" t="s">
        <v>895</v>
      </c>
      <c r="G1736">
        <v>42446</v>
      </c>
      <c r="I1736" t="s">
        <v>1023</v>
      </c>
      <c r="J1736" t="s">
        <v>129</v>
      </c>
      <c r="K1736" t="s">
        <v>211</v>
      </c>
      <c r="L1736" t="s">
        <v>42</v>
      </c>
      <c r="M1736">
        <v>0</v>
      </c>
      <c r="N1736">
        <v>0</v>
      </c>
      <c r="O1736">
        <f t="shared" si="43"/>
        <v>1</v>
      </c>
      <c r="Q1736" t="s">
        <v>208</v>
      </c>
      <c r="S1736" t="s">
        <v>209</v>
      </c>
      <c r="U1736" t="s">
        <v>210</v>
      </c>
      <c r="W1736" t="s">
        <v>211</v>
      </c>
      <c r="AD1736" t="s">
        <v>24</v>
      </c>
      <c r="AE1736" t="s">
        <v>1028</v>
      </c>
      <c r="AF1736" t="s">
        <v>213</v>
      </c>
      <c r="AG1736">
        <v>7</v>
      </c>
      <c r="AI1736" t="s">
        <v>42</v>
      </c>
      <c r="AJ1736">
        <v>7</v>
      </c>
    </row>
    <row r="1737" spans="1:36" x14ac:dyDescent="0.25">
      <c r="A1737" t="s">
        <v>895</v>
      </c>
      <c r="F1737" t="s">
        <v>895</v>
      </c>
      <c r="G1737">
        <v>42446</v>
      </c>
      <c r="I1737" t="s">
        <v>1023</v>
      </c>
      <c r="J1737" t="s">
        <v>129</v>
      </c>
      <c r="K1737" t="s">
        <v>293</v>
      </c>
      <c r="L1737" t="s">
        <v>42</v>
      </c>
      <c r="M1737">
        <v>0</v>
      </c>
      <c r="N1737">
        <v>0</v>
      </c>
      <c r="O1737">
        <f t="shared" si="43"/>
        <v>6</v>
      </c>
      <c r="Q1737" t="s">
        <v>55</v>
      </c>
      <c r="S1737" t="s">
        <v>56</v>
      </c>
      <c r="U1737" t="s">
        <v>57</v>
      </c>
      <c r="W1737" t="s">
        <v>293</v>
      </c>
      <c r="AD1737" t="s">
        <v>24</v>
      </c>
      <c r="AE1737" t="s">
        <v>1029</v>
      </c>
      <c r="AF1737" t="s">
        <v>61</v>
      </c>
      <c r="AG1737">
        <v>6.7</v>
      </c>
      <c r="AI1737" t="s">
        <v>42</v>
      </c>
      <c r="AJ1737">
        <v>6.7</v>
      </c>
    </row>
    <row r="1738" spans="1:36" x14ac:dyDescent="0.25">
      <c r="A1738" t="s">
        <v>895</v>
      </c>
      <c r="F1738" t="s">
        <v>895</v>
      </c>
      <c r="G1738">
        <v>42446</v>
      </c>
      <c r="I1738" t="s">
        <v>1023</v>
      </c>
      <c r="J1738" t="s">
        <v>129</v>
      </c>
      <c r="K1738" t="s">
        <v>142</v>
      </c>
      <c r="L1738" t="s">
        <v>42</v>
      </c>
      <c r="M1738">
        <v>0</v>
      </c>
      <c r="N1738">
        <v>0</v>
      </c>
      <c r="O1738">
        <f t="shared" si="43"/>
        <v>1</v>
      </c>
      <c r="Q1738" t="s">
        <v>55</v>
      </c>
      <c r="S1738" t="s">
        <v>67</v>
      </c>
      <c r="U1738" t="s">
        <v>68</v>
      </c>
      <c r="W1738" t="s">
        <v>142</v>
      </c>
      <c r="AD1738" t="str">
        <f>INDEX(Rank,MATCH(K1738,FinalID,0),1)</f>
        <v>Family</v>
      </c>
      <c r="AE1738" t="s">
        <v>1028</v>
      </c>
      <c r="AF1738" t="s">
        <v>53</v>
      </c>
      <c r="AG1738">
        <v>1.7</v>
      </c>
      <c r="AI1738" t="s">
        <v>42</v>
      </c>
      <c r="AJ1738">
        <v>1.7</v>
      </c>
    </row>
    <row r="1739" spans="1:36" x14ac:dyDescent="0.25">
      <c r="A1739" t="s">
        <v>895</v>
      </c>
      <c r="F1739" t="s">
        <v>895</v>
      </c>
      <c r="G1739">
        <v>42446</v>
      </c>
      <c r="I1739" t="s">
        <v>1023</v>
      </c>
      <c r="J1739" t="s">
        <v>129</v>
      </c>
      <c r="K1739" t="s">
        <v>146</v>
      </c>
      <c r="L1739" t="s">
        <v>42</v>
      </c>
      <c r="M1739">
        <v>0</v>
      </c>
      <c r="N1739">
        <v>0</v>
      </c>
      <c r="O1739">
        <f t="shared" si="43"/>
        <v>4</v>
      </c>
      <c r="Q1739" t="s">
        <v>55</v>
      </c>
      <c r="S1739" t="s">
        <v>67</v>
      </c>
      <c r="U1739" t="s">
        <v>68</v>
      </c>
      <c r="W1739" t="s">
        <v>146</v>
      </c>
      <c r="AD1739" t="s">
        <v>24</v>
      </c>
      <c r="AE1739" t="s">
        <v>1025</v>
      </c>
      <c r="AF1739" t="s">
        <v>148</v>
      </c>
      <c r="AG1739">
        <v>3.9</v>
      </c>
      <c r="AI1739" t="s">
        <v>42</v>
      </c>
      <c r="AJ1739">
        <v>3.9</v>
      </c>
    </row>
    <row r="1740" spans="1:36" x14ac:dyDescent="0.25">
      <c r="A1740" t="s">
        <v>895</v>
      </c>
      <c r="F1740" t="s">
        <v>895</v>
      </c>
      <c r="G1740">
        <v>42446</v>
      </c>
      <c r="I1740" t="s">
        <v>1023</v>
      </c>
      <c r="J1740" t="s">
        <v>129</v>
      </c>
      <c r="K1740" t="s">
        <v>69</v>
      </c>
      <c r="L1740" t="s">
        <v>42</v>
      </c>
      <c r="M1740">
        <v>0</v>
      </c>
      <c r="N1740">
        <v>0</v>
      </c>
      <c r="O1740">
        <f t="shared" si="43"/>
        <v>3</v>
      </c>
      <c r="Q1740" t="s">
        <v>55</v>
      </c>
      <c r="S1740" t="s">
        <v>67</v>
      </c>
      <c r="U1740" t="s">
        <v>68</v>
      </c>
      <c r="W1740" t="s">
        <v>69</v>
      </c>
      <c r="AD1740" t="s">
        <v>24</v>
      </c>
      <c r="AE1740" t="s">
        <v>1025</v>
      </c>
      <c r="AF1740" t="s">
        <v>61</v>
      </c>
      <c r="AG1740">
        <v>2.1</v>
      </c>
      <c r="AI1740" t="s">
        <v>42</v>
      </c>
      <c r="AJ1740">
        <v>2.1</v>
      </c>
    </row>
    <row r="1741" spans="1:36" x14ac:dyDescent="0.25">
      <c r="A1741" t="s">
        <v>895</v>
      </c>
      <c r="F1741" t="s">
        <v>895</v>
      </c>
      <c r="G1741">
        <v>42446</v>
      </c>
      <c r="I1741" t="s">
        <v>1023</v>
      </c>
      <c r="J1741" t="s">
        <v>129</v>
      </c>
      <c r="K1741" t="s">
        <v>159</v>
      </c>
      <c r="L1741" t="s">
        <v>42</v>
      </c>
      <c r="M1741">
        <v>0</v>
      </c>
      <c r="N1741">
        <v>0</v>
      </c>
      <c r="O1741">
        <f t="shared" si="43"/>
        <v>14</v>
      </c>
      <c r="Q1741" t="s">
        <v>55</v>
      </c>
      <c r="S1741" t="s">
        <v>67</v>
      </c>
      <c r="U1741" t="s">
        <v>152</v>
      </c>
      <c r="W1741" t="s">
        <v>159</v>
      </c>
      <c r="AD1741" t="str">
        <f>INDEX(Rank,MATCH(K1741,FinalID,0),1)</f>
        <v>Family</v>
      </c>
      <c r="AE1741" t="s">
        <v>1029</v>
      </c>
      <c r="AF1741" t="s">
        <v>161</v>
      </c>
      <c r="AG1741">
        <v>3</v>
      </c>
      <c r="AI1741" t="s">
        <v>42</v>
      </c>
      <c r="AJ1741">
        <v>3</v>
      </c>
    </row>
    <row r="1742" spans="1:36" x14ac:dyDescent="0.25">
      <c r="A1742" t="s">
        <v>895</v>
      </c>
      <c r="F1742" t="s">
        <v>895</v>
      </c>
      <c r="G1742">
        <v>42446</v>
      </c>
      <c r="I1742" t="s">
        <v>1023</v>
      </c>
      <c r="J1742" t="s">
        <v>129</v>
      </c>
      <c r="K1742" t="s">
        <v>171</v>
      </c>
      <c r="L1742" t="s">
        <v>42</v>
      </c>
      <c r="M1742">
        <v>0</v>
      </c>
      <c r="N1742">
        <v>0</v>
      </c>
      <c r="O1742">
        <f t="shared" si="43"/>
        <v>13</v>
      </c>
      <c r="Q1742" t="s">
        <v>55</v>
      </c>
      <c r="S1742" t="s">
        <v>67</v>
      </c>
      <c r="U1742" t="s">
        <v>72</v>
      </c>
      <c r="W1742" t="s">
        <v>171</v>
      </c>
      <c r="AD1742" t="str">
        <f>INDEX(Rank,MATCH(K1742,FinalID,0),1)</f>
        <v>Family</v>
      </c>
      <c r="AE1742" t="s">
        <v>1026</v>
      </c>
      <c r="AF1742" t="s">
        <v>53</v>
      </c>
      <c r="AG1742">
        <v>6.5</v>
      </c>
      <c r="AI1742" t="s">
        <v>42</v>
      </c>
      <c r="AJ1742">
        <v>6.5</v>
      </c>
    </row>
    <row r="1743" spans="1:36" x14ac:dyDescent="0.25">
      <c r="A1743" t="s">
        <v>895</v>
      </c>
      <c r="F1743" t="s">
        <v>895</v>
      </c>
      <c r="G1743">
        <v>42446</v>
      </c>
      <c r="I1743" t="s">
        <v>1023</v>
      </c>
      <c r="J1743" t="s">
        <v>129</v>
      </c>
      <c r="K1743" t="s">
        <v>269</v>
      </c>
      <c r="L1743" t="s">
        <v>42</v>
      </c>
      <c r="M1743">
        <v>0</v>
      </c>
      <c r="N1743">
        <v>0</v>
      </c>
      <c r="O1743">
        <f t="shared" si="43"/>
        <v>1</v>
      </c>
      <c r="Q1743" t="s">
        <v>55</v>
      </c>
      <c r="S1743" t="s">
        <v>67</v>
      </c>
      <c r="U1743" t="s">
        <v>72</v>
      </c>
      <c r="W1743" t="s">
        <v>270</v>
      </c>
      <c r="AD1743" t="s">
        <v>24</v>
      </c>
      <c r="AE1743" t="s">
        <v>1029</v>
      </c>
      <c r="AF1743" t="s">
        <v>271</v>
      </c>
      <c r="AG1743">
        <v>3.4</v>
      </c>
      <c r="AI1743" t="s">
        <v>42</v>
      </c>
      <c r="AJ1743">
        <v>3.4</v>
      </c>
    </row>
    <row r="1744" spans="1:36" x14ac:dyDescent="0.25">
      <c r="A1744" t="s">
        <v>895</v>
      </c>
      <c r="F1744" t="s">
        <v>895</v>
      </c>
      <c r="G1744">
        <v>42446</v>
      </c>
      <c r="I1744" t="s">
        <v>1023</v>
      </c>
      <c r="J1744" t="s">
        <v>129</v>
      </c>
      <c r="K1744" t="s">
        <v>181</v>
      </c>
      <c r="L1744" t="s">
        <v>42</v>
      </c>
      <c r="M1744">
        <v>0</v>
      </c>
      <c r="N1744">
        <v>0</v>
      </c>
      <c r="O1744">
        <f t="shared" si="43"/>
        <v>10</v>
      </c>
      <c r="Q1744" t="s">
        <v>55</v>
      </c>
      <c r="S1744" t="s">
        <v>67</v>
      </c>
      <c r="U1744" t="s">
        <v>72</v>
      </c>
      <c r="W1744" t="s">
        <v>181</v>
      </c>
      <c r="AD1744" t="str">
        <f>INDEX(Rank,MATCH(K1744,FinalID,0),1)</f>
        <v>Family</v>
      </c>
      <c r="AE1744" t="s">
        <v>1026</v>
      </c>
      <c r="AF1744" t="s">
        <v>53</v>
      </c>
      <c r="AG1744">
        <v>1.8</v>
      </c>
      <c r="AI1744" t="s">
        <v>42</v>
      </c>
      <c r="AJ1744">
        <v>1.8</v>
      </c>
    </row>
    <row r="1745" spans="1:36" x14ac:dyDescent="0.25">
      <c r="A1745" t="s">
        <v>895</v>
      </c>
      <c r="F1745" t="s">
        <v>895</v>
      </c>
      <c r="G1745">
        <v>42446</v>
      </c>
      <c r="I1745" t="s">
        <v>1023</v>
      </c>
      <c r="J1745" t="s">
        <v>129</v>
      </c>
      <c r="K1745" t="s">
        <v>451</v>
      </c>
      <c r="L1745" t="s">
        <v>42</v>
      </c>
      <c r="M1745">
        <v>0</v>
      </c>
      <c r="N1745">
        <v>0</v>
      </c>
      <c r="O1745">
        <f t="shared" si="43"/>
        <v>1</v>
      </c>
      <c r="Q1745" t="s">
        <v>55</v>
      </c>
      <c r="S1745" t="s">
        <v>67</v>
      </c>
      <c r="U1745" t="s">
        <v>72</v>
      </c>
      <c r="W1745" t="s">
        <v>451</v>
      </c>
      <c r="AD1745" t="s">
        <v>24</v>
      </c>
      <c r="AE1745" t="s">
        <v>1026</v>
      </c>
      <c r="AF1745" t="s">
        <v>53</v>
      </c>
      <c r="AG1745">
        <v>1.1000000000000001</v>
      </c>
      <c r="AI1745" t="s">
        <v>42</v>
      </c>
      <c r="AJ1745">
        <v>1.1000000000000001</v>
      </c>
    </row>
    <row r="1746" spans="1:36" x14ac:dyDescent="0.25">
      <c r="A1746" t="s">
        <v>895</v>
      </c>
      <c r="F1746" t="s">
        <v>895</v>
      </c>
      <c r="G1746">
        <v>42446</v>
      </c>
      <c r="I1746" t="s">
        <v>1023</v>
      </c>
      <c r="J1746" t="s">
        <v>129</v>
      </c>
      <c r="K1746" t="s">
        <v>178</v>
      </c>
      <c r="L1746" t="s">
        <v>42</v>
      </c>
      <c r="M1746">
        <v>0</v>
      </c>
      <c r="N1746">
        <v>0</v>
      </c>
      <c r="O1746">
        <f t="shared" si="43"/>
        <v>5</v>
      </c>
      <c r="Q1746" t="s">
        <v>55</v>
      </c>
      <c r="S1746" t="s">
        <v>67</v>
      </c>
      <c r="U1746" t="s">
        <v>72</v>
      </c>
      <c r="W1746" t="s">
        <v>178</v>
      </c>
      <c r="AD1746" t="s">
        <v>24</v>
      </c>
      <c r="AE1746" t="s">
        <v>1028</v>
      </c>
      <c r="AF1746" t="s">
        <v>53</v>
      </c>
      <c r="AG1746">
        <v>2.7</v>
      </c>
      <c r="AI1746" t="s">
        <v>42</v>
      </c>
      <c r="AJ1746">
        <v>2.7</v>
      </c>
    </row>
    <row r="1747" spans="1:36" x14ac:dyDescent="0.25">
      <c r="A1747" t="s">
        <v>895</v>
      </c>
      <c r="F1747" t="s">
        <v>895</v>
      </c>
      <c r="G1747">
        <v>42446</v>
      </c>
      <c r="I1747" t="s">
        <v>1023</v>
      </c>
      <c r="J1747" t="s">
        <v>129</v>
      </c>
      <c r="K1747" t="s">
        <v>530</v>
      </c>
      <c r="L1747" t="s">
        <v>42</v>
      </c>
      <c r="M1747">
        <v>0</v>
      </c>
      <c r="N1747">
        <v>0</v>
      </c>
      <c r="O1747">
        <f t="shared" si="43"/>
        <v>1</v>
      </c>
      <c r="Q1747" t="s">
        <v>55</v>
      </c>
      <c r="S1747" t="s">
        <v>67</v>
      </c>
      <c r="U1747" t="s">
        <v>220</v>
      </c>
      <c r="W1747" t="s">
        <v>530</v>
      </c>
      <c r="AD1747" t="s">
        <v>24</v>
      </c>
      <c r="AE1747" t="s">
        <v>1028</v>
      </c>
      <c r="AF1747" t="s">
        <v>53</v>
      </c>
      <c r="AG1747">
        <v>6.4</v>
      </c>
      <c r="AI1747" t="s">
        <v>42</v>
      </c>
      <c r="AJ1747">
        <v>6.4</v>
      </c>
    </row>
    <row r="1748" spans="1:36" x14ac:dyDescent="0.25">
      <c r="A1748" t="s">
        <v>895</v>
      </c>
      <c r="F1748" t="s">
        <v>895</v>
      </c>
      <c r="G1748">
        <v>42446</v>
      </c>
      <c r="I1748" t="s">
        <v>1023</v>
      </c>
      <c r="J1748" t="s">
        <v>129</v>
      </c>
      <c r="K1748" t="s">
        <v>221</v>
      </c>
      <c r="L1748" t="s">
        <v>42</v>
      </c>
      <c r="M1748">
        <v>0</v>
      </c>
      <c r="N1748">
        <v>0</v>
      </c>
      <c r="O1748">
        <f t="shared" si="43"/>
        <v>2</v>
      </c>
      <c r="Q1748" t="s">
        <v>55</v>
      </c>
      <c r="S1748" t="s">
        <v>67</v>
      </c>
      <c r="U1748" t="s">
        <v>220</v>
      </c>
      <c r="W1748" t="s">
        <v>221</v>
      </c>
      <c r="AD1748" t="s">
        <v>24</v>
      </c>
      <c r="AE1748" t="s">
        <v>1028</v>
      </c>
      <c r="AF1748" t="s">
        <v>53</v>
      </c>
      <c r="AG1748">
        <v>7.1</v>
      </c>
      <c r="AI1748" t="s">
        <v>42</v>
      </c>
      <c r="AJ1748">
        <v>7.1</v>
      </c>
    </row>
    <row r="1749" spans="1:36" x14ac:dyDescent="0.25">
      <c r="A1749" t="s">
        <v>895</v>
      </c>
      <c r="F1749" t="s">
        <v>895</v>
      </c>
      <c r="G1749">
        <v>42446</v>
      </c>
      <c r="I1749" t="s">
        <v>1023</v>
      </c>
      <c r="J1749" t="s">
        <v>129</v>
      </c>
      <c r="K1749" t="s">
        <v>86</v>
      </c>
      <c r="L1749" t="s">
        <v>42</v>
      </c>
      <c r="M1749">
        <v>0</v>
      </c>
      <c r="N1749">
        <v>0</v>
      </c>
      <c r="O1749">
        <f t="shared" si="43"/>
        <v>57</v>
      </c>
      <c r="Q1749" t="s">
        <v>55</v>
      </c>
      <c r="S1749" t="s">
        <v>67</v>
      </c>
      <c r="U1749" t="s">
        <v>80</v>
      </c>
      <c r="W1749" t="s">
        <v>86</v>
      </c>
      <c r="AD1749" t="s">
        <v>24</v>
      </c>
      <c r="AG1749">
        <v>5.9</v>
      </c>
      <c r="AI1749" t="s">
        <v>42</v>
      </c>
      <c r="AJ1749">
        <v>5.9</v>
      </c>
    </row>
    <row r="1750" spans="1:36" x14ac:dyDescent="0.25">
      <c r="A1750" t="s">
        <v>895</v>
      </c>
      <c r="F1750" t="s">
        <v>895</v>
      </c>
      <c r="G1750">
        <v>42446</v>
      </c>
      <c r="I1750" t="s">
        <v>1023</v>
      </c>
      <c r="J1750" t="s">
        <v>129</v>
      </c>
      <c r="K1750" t="s">
        <v>320</v>
      </c>
      <c r="L1750" t="s">
        <v>42</v>
      </c>
      <c r="M1750">
        <v>0</v>
      </c>
      <c r="N1750">
        <v>0</v>
      </c>
      <c r="O1750">
        <f t="shared" si="43"/>
        <v>2</v>
      </c>
      <c r="Q1750" t="s">
        <v>55</v>
      </c>
      <c r="S1750" t="s">
        <v>67</v>
      </c>
      <c r="U1750" t="s">
        <v>152</v>
      </c>
      <c r="W1750" t="s">
        <v>321</v>
      </c>
      <c r="AD1750" t="s">
        <v>24</v>
      </c>
      <c r="AE1750" t="s">
        <v>1029</v>
      </c>
      <c r="AF1750" t="s">
        <v>161</v>
      </c>
      <c r="AG1750">
        <v>3.7</v>
      </c>
      <c r="AI1750" t="s">
        <v>42</v>
      </c>
      <c r="AJ1750">
        <v>3.7</v>
      </c>
    </row>
    <row r="1751" spans="1:36" x14ac:dyDescent="0.25">
      <c r="A1751" t="s">
        <v>896</v>
      </c>
      <c r="F1751" t="s">
        <v>896</v>
      </c>
      <c r="G1751">
        <v>42446</v>
      </c>
      <c r="I1751" t="s">
        <v>1023</v>
      </c>
      <c r="J1751" t="s">
        <v>129</v>
      </c>
      <c r="K1751" t="s">
        <v>290</v>
      </c>
      <c r="L1751" t="s">
        <v>42</v>
      </c>
      <c r="M1751">
        <v>0</v>
      </c>
      <c r="N1751">
        <v>0</v>
      </c>
      <c r="O1751">
        <f t="shared" si="43"/>
        <v>1</v>
      </c>
      <c r="Q1751" t="s">
        <v>55</v>
      </c>
      <c r="S1751" t="s">
        <v>67</v>
      </c>
      <c r="U1751" t="s">
        <v>57</v>
      </c>
      <c r="W1751" t="s">
        <v>290</v>
      </c>
      <c r="AD1751" t="s">
        <v>24</v>
      </c>
      <c r="AG1751">
        <v>0.4</v>
      </c>
      <c r="AI1751" t="s">
        <v>42</v>
      </c>
      <c r="AJ1751">
        <v>0.4</v>
      </c>
    </row>
    <row r="1752" spans="1:36" x14ac:dyDescent="0.25">
      <c r="A1752" t="s">
        <v>896</v>
      </c>
      <c r="F1752" t="s">
        <v>896</v>
      </c>
      <c r="G1752">
        <v>42446</v>
      </c>
      <c r="I1752" t="s">
        <v>1023</v>
      </c>
      <c r="J1752" t="s">
        <v>129</v>
      </c>
      <c r="K1752" t="s">
        <v>293</v>
      </c>
      <c r="L1752" t="s">
        <v>42</v>
      </c>
      <c r="M1752">
        <v>0</v>
      </c>
      <c r="N1752">
        <v>0</v>
      </c>
      <c r="O1752">
        <f t="shared" si="43"/>
        <v>40</v>
      </c>
      <c r="Q1752" t="s">
        <v>55</v>
      </c>
      <c r="S1752" t="s">
        <v>56</v>
      </c>
      <c r="U1752" t="s">
        <v>57</v>
      </c>
      <c r="W1752" t="s">
        <v>293</v>
      </c>
      <c r="AD1752" t="s">
        <v>24</v>
      </c>
      <c r="AE1752" t="s">
        <v>1029</v>
      </c>
      <c r="AF1752" t="s">
        <v>61</v>
      </c>
      <c r="AG1752">
        <v>6.7</v>
      </c>
      <c r="AI1752" t="s">
        <v>42</v>
      </c>
      <c r="AJ1752">
        <v>6.7</v>
      </c>
    </row>
    <row r="1753" spans="1:36" x14ac:dyDescent="0.25">
      <c r="A1753" t="s">
        <v>896</v>
      </c>
      <c r="F1753" t="s">
        <v>896</v>
      </c>
      <c r="G1753">
        <v>42446</v>
      </c>
      <c r="I1753" t="s">
        <v>1023</v>
      </c>
      <c r="J1753" t="s">
        <v>129</v>
      </c>
      <c r="K1753" t="s">
        <v>142</v>
      </c>
      <c r="L1753" t="s">
        <v>42</v>
      </c>
      <c r="M1753">
        <v>0</v>
      </c>
      <c r="N1753">
        <v>0</v>
      </c>
      <c r="O1753">
        <f t="shared" si="43"/>
        <v>2</v>
      </c>
      <c r="Q1753" t="s">
        <v>55</v>
      </c>
      <c r="S1753" t="s">
        <v>67</v>
      </c>
      <c r="U1753" t="s">
        <v>68</v>
      </c>
      <c r="W1753" t="s">
        <v>142</v>
      </c>
      <c r="AD1753" t="str">
        <f>INDEX(Rank,MATCH(K1753,FinalID,0),1)</f>
        <v>Family</v>
      </c>
      <c r="AE1753" t="s">
        <v>1028</v>
      </c>
      <c r="AF1753" t="s">
        <v>53</v>
      </c>
      <c r="AG1753">
        <v>1.7</v>
      </c>
      <c r="AI1753" t="s">
        <v>42</v>
      </c>
      <c r="AJ1753">
        <v>1.7</v>
      </c>
    </row>
    <row r="1754" spans="1:36" x14ac:dyDescent="0.25">
      <c r="A1754" t="s">
        <v>896</v>
      </c>
      <c r="F1754" t="s">
        <v>896</v>
      </c>
      <c r="G1754">
        <v>42446</v>
      </c>
      <c r="I1754" t="s">
        <v>1023</v>
      </c>
      <c r="J1754" t="s">
        <v>129</v>
      </c>
      <c r="K1754" t="s">
        <v>146</v>
      </c>
      <c r="L1754" t="s">
        <v>42</v>
      </c>
      <c r="M1754">
        <v>0</v>
      </c>
      <c r="N1754">
        <v>0</v>
      </c>
      <c r="O1754">
        <f t="shared" si="43"/>
        <v>2</v>
      </c>
      <c r="Q1754" t="s">
        <v>55</v>
      </c>
      <c r="S1754" t="s">
        <v>67</v>
      </c>
      <c r="U1754" t="s">
        <v>68</v>
      </c>
      <c r="W1754" t="s">
        <v>146</v>
      </c>
      <c r="AD1754" t="s">
        <v>24</v>
      </c>
      <c r="AE1754" t="s">
        <v>1025</v>
      </c>
      <c r="AF1754" t="s">
        <v>148</v>
      </c>
      <c r="AG1754">
        <v>3.9</v>
      </c>
      <c r="AI1754" t="s">
        <v>42</v>
      </c>
      <c r="AJ1754">
        <v>3.9</v>
      </c>
    </row>
    <row r="1755" spans="1:36" x14ac:dyDescent="0.25">
      <c r="A1755" t="s">
        <v>896</v>
      </c>
      <c r="F1755" t="s">
        <v>896</v>
      </c>
      <c r="G1755">
        <v>42446</v>
      </c>
      <c r="I1755" t="s">
        <v>1023</v>
      </c>
      <c r="J1755" t="s">
        <v>129</v>
      </c>
      <c r="K1755" t="s">
        <v>69</v>
      </c>
      <c r="L1755" t="s">
        <v>42</v>
      </c>
      <c r="M1755">
        <v>0</v>
      </c>
      <c r="N1755">
        <v>0</v>
      </c>
      <c r="O1755">
        <f t="shared" si="43"/>
        <v>1</v>
      </c>
      <c r="Q1755" t="s">
        <v>55</v>
      </c>
      <c r="S1755" t="s">
        <v>67</v>
      </c>
      <c r="U1755" t="s">
        <v>68</v>
      </c>
      <c r="W1755" t="s">
        <v>69</v>
      </c>
      <c r="AD1755" t="s">
        <v>24</v>
      </c>
      <c r="AE1755" t="s">
        <v>1025</v>
      </c>
      <c r="AF1755" t="s">
        <v>61</v>
      </c>
      <c r="AG1755">
        <v>2.1</v>
      </c>
      <c r="AI1755" t="s">
        <v>42</v>
      </c>
      <c r="AJ1755">
        <v>2.1</v>
      </c>
    </row>
    <row r="1756" spans="1:36" x14ac:dyDescent="0.25">
      <c r="A1756" t="s">
        <v>896</v>
      </c>
      <c r="F1756" t="s">
        <v>896</v>
      </c>
      <c r="G1756">
        <v>42446</v>
      </c>
      <c r="I1756" t="s">
        <v>1023</v>
      </c>
      <c r="J1756" t="s">
        <v>129</v>
      </c>
      <c r="K1756" t="s">
        <v>399</v>
      </c>
      <c r="L1756" t="s">
        <v>42</v>
      </c>
      <c r="M1756">
        <v>0</v>
      </c>
      <c r="N1756">
        <v>0</v>
      </c>
      <c r="O1756">
        <f t="shared" si="43"/>
        <v>1</v>
      </c>
      <c r="Q1756" t="s">
        <v>55</v>
      </c>
      <c r="S1756" t="s">
        <v>67</v>
      </c>
      <c r="U1756" t="s">
        <v>324</v>
      </c>
      <c r="W1756" t="s">
        <v>399</v>
      </c>
      <c r="AD1756" t="str">
        <f>INDEX(Rank,MATCH(K1756,FinalID,0),1)</f>
        <v>Family</v>
      </c>
      <c r="AE1756" t="s">
        <v>1027</v>
      </c>
      <c r="AF1756" t="s">
        <v>49</v>
      </c>
      <c r="AG1756">
        <v>2.2000000000000002</v>
      </c>
      <c r="AI1756" t="s">
        <v>42</v>
      </c>
      <c r="AJ1756">
        <v>2.2000000000000002</v>
      </c>
    </row>
    <row r="1757" spans="1:36" x14ac:dyDescent="0.25">
      <c r="A1757" t="s">
        <v>896</v>
      </c>
      <c r="F1757" t="s">
        <v>896</v>
      </c>
      <c r="G1757">
        <v>42446</v>
      </c>
      <c r="I1757" t="s">
        <v>1023</v>
      </c>
      <c r="J1757" t="s">
        <v>129</v>
      </c>
      <c r="K1757" t="s">
        <v>159</v>
      </c>
      <c r="L1757" t="s">
        <v>42</v>
      </c>
      <c r="M1757">
        <v>0</v>
      </c>
      <c r="N1757">
        <v>0</v>
      </c>
      <c r="O1757">
        <f t="shared" si="43"/>
        <v>10</v>
      </c>
      <c r="Q1757" t="s">
        <v>55</v>
      </c>
      <c r="S1757" t="s">
        <v>67</v>
      </c>
      <c r="U1757" t="s">
        <v>152</v>
      </c>
      <c r="W1757" t="s">
        <v>159</v>
      </c>
      <c r="AD1757" t="str">
        <f>INDEX(Rank,MATCH(K1757,FinalID,0),1)</f>
        <v>Family</v>
      </c>
      <c r="AE1757" t="s">
        <v>1029</v>
      </c>
      <c r="AF1757" t="s">
        <v>161</v>
      </c>
      <c r="AG1757">
        <v>3</v>
      </c>
      <c r="AI1757" t="s">
        <v>42</v>
      </c>
      <c r="AJ1757">
        <v>3</v>
      </c>
    </row>
    <row r="1758" spans="1:36" x14ac:dyDescent="0.25">
      <c r="A1758" t="s">
        <v>896</v>
      </c>
      <c r="F1758" t="s">
        <v>896</v>
      </c>
      <c r="G1758">
        <v>42446</v>
      </c>
      <c r="I1758" t="s">
        <v>1023</v>
      </c>
      <c r="J1758" t="s">
        <v>129</v>
      </c>
      <c r="K1758" t="s">
        <v>171</v>
      </c>
      <c r="L1758" t="s">
        <v>42</v>
      </c>
      <c r="M1758">
        <v>0</v>
      </c>
      <c r="N1758">
        <v>0</v>
      </c>
      <c r="O1758">
        <f t="shared" si="43"/>
        <v>11</v>
      </c>
      <c r="Q1758" t="s">
        <v>55</v>
      </c>
      <c r="S1758" t="s">
        <v>67</v>
      </c>
      <c r="U1758" t="s">
        <v>72</v>
      </c>
      <c r="W1758" t="s">
        <v>171</v>
      </c>
      <c r="AD1758" t="s">
        <v>24</v>
      </c>
      <c r="AE1758" t="s">
        <v>1026</v>
      </c>
      <c r="AF1758" t="s">
        <v>53</v>
      </c>
      <c r="AG1758">
        <v>6.5</v>
      </c>
      <c r="AI1758" t="s">
        <v>42</v>
      </c>
      <c r="AJ1758">
        <v>6.5</v>
      </c>
    </row>
    <row r="1759" spans="1:36" x14ac:dyDescent="0.25">
      <c r="A1759" t="s">
        <v>896</v>
      </c>
      <c r="F1759" t="s">
        <v>896</v>
      </c>
      <c r="G1759">
        <v>42446</v>
      </c>
      <c r="I1759" t="s">
        <v>1023</v>
      </c>
      <c r="J1759" t="s">
        <v>129</v>
      </c>
      <c r="K1759" t="s">
        <v>381</v>
      </c>
      <c r="L1759" t="s">
        <v>42</v>
      </c>
      <c r="M1759">
        <v>0</v>
      </c>
      <c r="N1759">
        <v>0</v>
      </c>
      <c r="O1759">
        <f t="shared" si="43"/>
        <v>1</v>
      </c>
      <c r="Q1759" t="s">
        <v>55</v>
      </c>
      <c r="S1759" t="s">
        <v>67</v>
      </c>
      <c r="U1759" t="s">
        <v>72</v>
      </c>
      <c r="W1759" t="s">
        <v>381</v>
      </c>
      <c r="AD1759" t="s">
        <v>24</v>
      </c>
      <c r="AE1759" t="s">
        <v>1028</v>
      </c>
      <c r="AF1759" t="s">
        <v>53</v>
      </c>
      <c r="AG1759">
        <v>5</v>
      </c>
      <c r="AI1759" t="s">
        <v>42</v>
      </c>
      <c r="AJ1759">
        <v>5</v>
      </c>
    </row>
    <row r="1760" spans="1:36" x14ac:dyDescent="0.25">
      <c r="A1760" t="s">
        <v>896</v>
      </c>
      <c r="F1760" t="s">
        <v>896</v>
      </c>
      <c r="G1760">
        <v>42446</v>
      </c>
      <c r="I1760" t="s">
        <v>1023</v>
      </c>
      <c r="J1760" t="s">
        <v>129</v>
      </c>
      <c r="K1760" t="s">
        <v>181</v>
      </c>
      <c r="L1760" t="s">
        <v>42</v>
      </c>
      <c r="M1760">
        <v>0</v>
      </c>
      <c r="N1760">
        <v>0</v>
      </c>
      <c r="O1760">
        <f t="shared" si="43"/>
        <v>5</v>
      </c>
      <c r="Q1760" t="s">
        <v>55</v>
      </c>
      <c r="S1760" t="s">
        <v>67</v>
      </c>
      <c r="U1760" t="s">
        <v>72</v>
      </c>
      <c r="W1760" t="s">
        <v>181</v>
      </c>
      <c r="AD1760" t="str">
        <f>INDEX(Rank,MATCH(K1760,FinalID,0),1)</f>
        <v>Family</v>
      </c>
      <c r="AE1760" t="s">
        <v>1026</v>
      </c>
      <c r="AF1760" t="s">
        <v>53</v>
      </c>
      <c r="AG1760">
        <v>1.8</v>
      </c>
      <c r="AI1760" t="s">
        <v>42</v>
      </c>
      <c r="AJ1760">
        <v>1.8</v>
      </c>
    </row>
    <row r="1761" spans="1:36" x14ac:dyDescent="0.25">
      <c r="A1761" t="s">
        <v>896</v>
      </c>
      <c r="F1761" t="s">
        <v>896</v>
      </c>
      <c r="G1761">
        <v>42446</v>
      </c>
      <c r="I1761" t="s">
        <v>1023</v>
      </c>
      <c r="J1761" t="s">
        <v>129</v>
      </c>
      <c r="K1761" t="s">
        <v>178</v>
      </c>
      <c r="L1761" t="s">
        <v>42</v>
      </c>
      <c r="M1761">
        <v>0</v>
      </c>
      <c r="N1761">
        <v>0</v>
      </c>
      <c r="O1761">
        <f t="shared" si="43"/>
        <v>5</v>
      </c>
      <c r="Q1761" t="s">
        <v>55</v>
      </c>
      <c r="S1761" t="s">
        <v>67</v>
      </c>
      <c r="U1761" t="s">
        <v>72</v>
      </c>
      <c r="W1761" t="s">
        <v>178</v>
      </c>
      <c r="AD1761" t="s">
        <v>24</v>
      </c>
      <c r="AE1761" t="s">
        <v>1028</v>
      </c>
      <c r="AF1761" t="s">
        <v>53</v>
      </c>
      <c r="AG1761">
        <v>2.7</v>
      </c>
      <c r="AI1761" t="s">
        <v>42</v>
      </c>
      <c r="AJ1761">
        <v>2.7</v>
      </c>
    </row>
    <row r="1762" spans="1:36" x14ac:dyDescent="0.25">
      <c r="A1762" t="s">
        <v>896</v>
      </c>
      <c r="F1762" t="s">
        <v>896</v>
      </c>
      <c r="G1762">
        <v>42446</v>
      </c>
      <c r="I1762" t="s">
        <v>1023</v>
      </c>
      <c r="J1762" t="s">
        <v>129</v>
      </c>
      <c r="K1762" t="s">
        <v>221</v>
      </c>
      <c r="L1762" t="s">
        <v>42</v>
      </c>
      <c r="M1762">
        <v>0</v>
      </c>
      <c r="N1762">
        <v>0</v>
      </c>
      <c r="O1762">
        <f t="shared" si="43"/>
        <v>12</v>
      </c>
      <c r="Q1762" t="s">
        <v>55</v>
      </c>
      <c r="S1762" t="s">
        <v>67</v>
      </c>
      <c r="U1762" t="s">
        <v>220</v>
      </c>
      <c r="W1762" t="s">
        <v>221</v>
      </c>
      <c r="AD1762" t="s">
        <v>24</v>
      </c>
      <c r="AE1762" t="s">
        <v>1028</v>
      </c>
      <c r="AF1762" t="s">
        <v>53</v>
      </c>
      <c r="AG1762">
        <v>7.1</v>
      </c>
      <c r="AI1762" t="s">
        <v>42</v>
      </c>
      <c r="AJ1762">
        <v>7.1</v>
      </c>
    </row>
    <row r="1763" spans="1:36" x14ac:dyDescent="0.25">
      <c r="A1763" t="s">
        <v>896</v>
      </c>
      <c r="F1763" t="s">
        <v>896</v>
      </c>
      <c r="G1763">
        <v>42446</v>
      </c>
      <c r="I1763" t="s">
        <v>1023</v>
      </c>
      <c r="J1763" t="s">
        <v>129</v>
      </c>
      <c r="K1763" t="s">
        <v>387</v>
      </c>
      <c r="L1763" t="s">
        <v>42</v>
      </c>
      <c r="M1763">
        <v>0</v>
      </c>
      <c r="N1763">
        <v>0</v>
      </c>
      <c r="O1763">
        <f t="shared" si="43"/>
        <v>6</v>
      </c>
      <c r="Q1763" t="s">
        <v>55</v>
      </c>
      <c r="S1763" t="s">
        <v>67</v>
      </c>
      <c r="U1763" t="s">
        <v>220</v>
      </c>
      <c r="W1763" t="s">
        <v>387</v>
      </c>
      <c r="AD1763" t="s">
        <v>24</v>
      </c>
      <c r="AE1763" t="s">
        <v>1028</v>
      </c>
      <c r="AF1763" t="s">
        <v>53</v>
      </c>
      <c r="AG1763">
        <v>4.4000000000000004</v>
      </c>
      <c r="AI1763" t="s">
        <v>42</v>
      </c>
      <c r="AJ1763">
        <v>4.4000000000000004</v>
      </c>
    </row>
    <row r="1764" spans="1:36" x14ac:dyDescent="0.25">
      <c r="A1764" t="s">
        <v>896</v>
      </c>
      <c r="F1764" t="s">
        <v>896</v>
      </c>
      <c r="G1764">
        <v>42446</v>
      </c>
      <c r="I1764" t="s">
        <v>1023</v>
      </c>
      <c r="J1764" t="s">
        <v>129</v>
      </c>
      <c r="K1764" t="s">
        <v>86</v>
      </c>
      <c r="L1764" t="s">
        <v>42</v>
      </c>
      <c r="M1764">
        <v>0</v>
      </c>
      <c r="N1764">
        <v>0</v>
      </c>
      <c r="O1764">
        <f t="shared" si="43"/>
        <v>15</v>
      </c>
      <c r="Q1764" t="s">
        <v>55</v>
      </c>
      <c r="S1764" t="s">
        <v>67</v>
      </c>
      <c r="U1764" t="s">
        <v>80</v>
      </c>
      <c r="W1764" t="s">
        <v>86</v>
      </c>
      <c r="AD1764" t="s">
        <v>24</v>
      </c>
      <c r="AG1764">
        <v>5.9</v>
      </c>
      <c r="AI1764" t="s">
        <v>42</v>
      </c>
      <c r="AJ1764">
        <v>5.9</v>
      </c>
    </row>
    <row r="1765" spans="1:36" x14ac:dyDescent="0.25">
      <c r="A1765" t="s">
        <v>896</v>
      </c>
      <c r="F1765" t="s">
        <v>896</v>
      </c>
      <c r="G1765">
        <v>42446</v>
      </c>
      <c r="I1765" t="s">
        <v>1023</v>
      </c>
      <c r="J1765" t="s">
        <v>129</v>
      </c>
      <c r="K1765" t="s">
        <v>279</v>
      </c>
      <c r="L1765" t="s">
        <v>42</v>
      </c>
      <c r="M1765">
        <v>0</v>
      </c>
      <c r="N1765">
        <v>0</v>
      </c>
      <c r="O1765">
        <f t="shared" si="43"/>
        <v>1</v>
      </c>
      <c r="Q1765" t="s">
        <v>55</v>
      </c>
      <c r="S1765" t="s">
        <v>67</v>
      </c>
      <c r="U1765" t="s">
        <v>80</v>
      </c>
      <c r="W1765" t="s">
        <v>279</v>
      </c>
      <c r="AD1765" t="str">
        <f>INDEX(Rank,MATCH(K1765,FinalID,0),1)</f>
        <v>Family</v>
      </c>
      <c r="AE1765" t="s">
        <v>1027</v>
      </c>
      <c r="AF1765" t="s">
        <v>53</v>
      </c>
      <c r="AG1765">
        <v>7.4</v>
      </c>
      <c r="AI1765" t="s">
        <v>42</v>
      </c>
      <c r="AJ1765">
        <v>7.4</v>
      </c>
    </row>
    <row r="1766" spans="1:36" x14ac:dyDescent="0.25">
      <c r="A1766" t="s">
        <v>896</v>
      </c>
      <c r="F1766" t="s">
        <v>896</v>
      </c>
      <c r="G1766">
        <v>42446</v>
      </c>
      <c r="I1766" t="s">
        <v>1023</v>
      </c>
      <c r="J1766" t="s">
        <v>129</v>
      </c>
      <c r="K1766" t="s">
        <v>203</v>
      </c>
      <c r="L1766" t="s">
        <v>42</v>
      </c>
      <c r="M1766">
        <v>0</v>
      </c>
      <c r="N1766">
        <v>0</v>
      </c>
      <c r="O1766">
        <f t="shared" si="43"/>
        <v>3</v>
      </c>
      <c r="Q1766" t="s">
        <v>55</v>
      </c>
      <c r="S1766" t="s">
        <v>67</v>
      </c>
      <c r="U1766" t="s">
        <v>80</v>
      </c>
      <c r="W1766" t="s">
        <v>203</v>
      </c>
      <c r="AD1766" t="s">
        <v>24</v>
      </c>
      <c r="AE1766" t="s">
        <v>1025</v>
      </c>
      <c r="AF1766" t="s">
        <v>53</v>
      </c>
      <c r="AG1766">
        <v>8</v>
      </c>
      <c r="AI1766" t="s">
        <v>42</v>
      </c>
      <c r="AJ1766">
        <v>8</v>
      </c>
    </row>
    <row r="1767" spans="1:36" x14ac:dyDescent="0.25">
      <c r="A1767" t="s">
        <v>897</v>
      </c>
      <c r="F1767" t="s">
        <v>897</v>
      </c>
      <c r="G1767">
        <v>42446</v>
      </c>
      <c r="I1767" t="s">
        <v>1023</v>
      </c>
      <c r="J1767" t="s">
        <v>129</v>
      </c>
      <c r="K1767" t="s">
        <v>293</v>
      </c>
      <c r="L1767" t="s">
        <v>42</v>
      </c>
      <c r="M1767">
        <v>0</v>
      </c>
      <c r="N1767">
        <v>0</v>
      </c>
      <c r="O1767">
        <f t="shared" si="43"/>
        <v>28</v>
      </c>
      <c r="Q1767" t="s">
        <v>55</v>
      </c>
      <c r="S1767" t="s">
        <v>56</v>
      </c>
      <c r="U1767" t="s">
        <v>57</v>
      </c>
      <c r="W1767" t="s">
        <v>293</v>
      </c>
      <c r="AD1767" t="s">
        <v>24</v>
      </c>
      <c r="AE1767" t="s">
        <v>1029</v>
      </c>
      <c r="AF1767" t="s">
        <v>61</v>
      </c>
      <c r="AG1767">
        <v>6.7</v>
      </c>
      <c r="AI1767" t="s">
        <v>42</v>
      </c>
      <c r="AJ1767">
        <v>6.7</v>
      </c>
    </row>
    <row r="1768" spans="1:36" x14ac:dyDescent="0.25">
      <c r="A1768" t="s">
        <v>897</v>
      </c>
      <c r="F1768" t="s">
        <v>897</v>
      </c>
      <c r="G1768">
        <v>42446</v>
      </c>
      <c r="I1768" t="s">
        <v>1023</v>
      </c>
      <c r="J1768" t="s">
        <v>129</v>
      </c>
      <c r="K1768" t="s">
        <v>142</v>
      </c>
      <c r="L1768" t="s">
        <v>42</v>
      </c>
      <c r="M1768">
        <v>0</v>
      </c>
      <c r="N1768">
        <v>0</v>
      </c>
      <c r="O1768">
        <f t="shared" si="43"/>
        <v>1</v>
      </c>
      <c r="Q1768" t="s">
        <v>55</v>
      </c>
      <c r="S1768" t="s">
        <v>67</v>
      </c>
      <c r="U1768" t="s">
        <v>68</v>
      </c>
      <c r="W1768" t="s">
        <v>142</v>
      </c>
      <c r="AD1768" t="str">
        <f>INDEX(Rank,MATCH(K1768,FinalID,0),1)</f>
        <v>Family</v>
      </c>
      <c r="AE1768" t="s">
        <v>1028</v>
      </c>
      <c r="AF1768" t="s">
        <v>53</v>
      </c>
      <c r="AG1768">
        <v>1.7</v>
      </c>
      <c r="AI1768" t="s">
        <v>42</v>
      </c>
      <c r="AJ1768">
        <v>1.7</v>
      </c>
    </row>
    <row r="1769" spans="1:36" x14ac:dyDescent="0.25">
      <c r="A1769" t="s">
        <v>897</v>
      </c>
      <c r="F1769" t="s">
        <v>897</v>
      </c>
      <c r="G1769">
        <v>42446</v>
      </c>
      <c r="I1769" t="s">
        <v>1023</v>
      </c>
      <c r="J1769" t="s">
        <v>129</v>
      </c>
      <c r="K1769" t="s">
        <v>159</v>
      </c>
      <c r="L1769" t="s">
        <v>42</v>
      </c>
      <c r="M1769">
        <v>0</v>
      </c>
      <c r="N1769">
        <v>0</v>
      </c>
      <c r="O1769">
        <f t="shared" si="43"/>
        <v>25</v>
      </c>
      <c r="Q1769" t="s">
        <v>55</v>
      </c>
      <c r="S1769" t="s">
        <v>67</v>
      </c>
      <c r="U1769" t="s">
        <v>152</v>
      </c>
      <c r="W1769" t="s">
        <v>159</v>
      </c>
      <c r="AD1769" t="str">
        <f>INDEX(Rank,MATCH(K1769,FinalID,0),1)</f>
        <v>Family</v>
      </c>
      <c r="AE1769" t="s">
        <v>1029</v>
      </c>
      <c r="AF1769" t="s">
        <v>161</v>
      </c>
      <c r="AG1769">
        <v>3</v>
      </c>
      <c r="AI1769" t="s">
        <v>42</v>
      </c>
      <c r="AJ1769">
        <v>3</v>
      </c>
    </row>
    <row r="1770" spans="1:36" x14ac:dyDescent="0.25">
      <c r="A1770" t="s">
        <v>897</v>
      </c>
      <c r="F1770" t="s">
        <v>897</v>
      </c>
      <c r="G1770">
        <v>42446</v>
      </c>
      <c r="I1770" t="s">
        <v>1023</v>
      </c>
      <c r="J1770" t="s">
        <v>129</v>
      </c>
      <c r="K1770" t="s">
        <v>171</v>
      </c>
      <c r="L1770" t="s">
        <v>42</v>
      </c>
      <c r="M1770">
        <v>0</v>
      </c>
      <c r="N1770">
        <v>0</v>
      </c>
      <c r="O1770">
        <f t="shared" si="43"/>
        <v>21</v>
      </c>
      <c r="Q1770" t="s">
        <v>55</v>
      </c>
      <c r="S1770" t="s">
        <v>67</v>
      </c>
      <c r="U1770" t="s">
        <v>72</v>
      </c>
      <c r="W1770" t="s">
        <v>171</v>
      </c>
      <c r="AD1770" t="s">
        <v>24</v>
      </c>
      <c r="AE1770" t="s">
        <v>1026</v>
      </c>
      <c r="AF1770" t="s">
        <v>53</v>
      </c>
      <c r="AG1770">
        <v>6.5</v>
      </c>
      <c r="AI1770" t="s">
        <v>42</v>
      </c>
      <c r="AJ1770">
        <v>6.5</v>
      </c>
    </row>
    <row r="1771" spans="1:36" x14ac:dyDescent="0.25">
      <c r="A1771" t="s">
        <v>897</v>
      </c>
      <c r="F1771" t="s">
        <v>897</v>
      </c>
      <c r="G1771">
        <v>42446</v>
      </c>
      <c r="I1771" t="s">
        <v>1023</v>
      </c>
      <c r="J1771" t="s">
        <v>129</v>
      </c>
      <c r="K1771" t="s">
        <v>181</v>
      </c>
      <c r="L1771" t="s">
        <v>42</v>
      </c>
      <c r="M1771">
        <v>0</v>
      </c>
      <c r="N1771">
        <v>0</v>
      </c>
      <c r="O1771">
        <f t="shared" si="43"/>
        <v>2</v>
      </c>
      <c r="Q1771" t="s">
        <v>55</v>
      </c>
      <c r="S1771" t="s">
        <v>67</v>
      </c>
      <c r="U1771" t="s">
        <v>72</v>
      </c>
      <c r="W1771" t="s">
        <v>181</v>
      </c>
      <c r="AD1771" t="str">
        <f>INDEX(Rank,MATCH(K1771,FinalID,0),1)</f>
        <v>Family</v>
      </c>
      <c r="AE1771" t="s">
        <v>1026</v>
      </c>
      <c r="AF1771" t="s">
        <v>53</v>
      </c>
      <c r="AG1771">
        <v>1.8</v>
      </c>
      <c r="AI1771" t="s">
        <v>42</v>
      </c>
      <c r="AJ1771">
        <v>1.8</v>
      </c>
    </row>
    <row r="1772" spans="1:36" x14ac:dyDescent="0.25">
      <c r="A1772" t="s">
        <v>897</v>
      </c>
      <c r="F1772" t="s">
        <v>897</v>
      </c>
      <c r="G1772">
        <v>42446</v>
      </c>
      <c r="I1772" t="s">
        <v>1023</v>
      </c>
      <c r="J1772" t="s">
        <v>129</v>
      </c>
      <c r="K1772" t="s">
        <v>387</v>
      </c>
      <c r="L1772" t="s">
        <v>42</v>
      </c>
      <c r="M1772">
        <v>0</v>
      </c>
      <c r="N1772">
        <v>0</v>
      </c>
      <c r="O1772">
        <f t="shared" si="43"/>
        <v>6</v>
      </c>
      <c r="Q1772" t="s">
        <v>55</v>
      </c>
      <c r="S1772" t="s">
        <v>67</v>
      </c>
      <c r="U1772" t="s">
        <v>220</v>
      </c>
      <c r="W1772" t="s">
        <v>387</v>
      </c>
      <c r="AD1772" t="s">
        <v>24</v>
      </c>
      <c r="AE1772" t="s">
        <v>1028</v>
      </c>
      <c r="AF1772" t="s">
        <v>53</v>
      </c>
      <c r="AG1772">
        <v>4.4000000000000004</v>
      </c>
      <c r="AI1772" t="s">
        <v>42</v>
      </c>
      <c r="AJ1772">
        <v>4.4000000000000004</v>
      </c>
    </row>
    <row r="1773" spans="1:36" x14ac:dyDescent="0.25">
      <c r="A1773" t="s">
        <v>897</v>
      </c>
      <c r="F1773" t="s">
        <v>897</v>
      </c>
      <c r="G1773">
        <v>42446</v>
      </c>
      <c r="I1773" t="s">
        <v>1023</v>
      </c>
      <c r="J1773" t="s">
        <v>129</v>
      </c>
      <c r="K1773" t="s">
        <v>86</v>
      </c>
      <c r="L1773" t="s">
        <v>42</v>
      </c>
      <c r="M1773">
        <v>0</v>
      </c>
      <c r="N1773">
        <v>0</v>
      </c>
      <c r="O1773">
        <f t="shared" si="43"/>
        <v>34</v>
      </c>
      <c r="Q1773" t="s">
        <v>55</v>
      </c>
      <c r="S1773" t="s">
        <v>67</v>
      </c>
      <c r="U1773" t="s">
        <v>80</v>
      </c>
      <c r="W1773" t="s">
        <v>86</v>
      </c>
      <c r="AD1773" t="s">
        <v>24</v>
      </c>
      <c r="AG1773">
        <v>5.9</v>
      </c>
      <c r="AI1773" t="s">
        <v>42</v>
      </c>
      <c r="AJ1773">
        <v>5.9</v>
      </c>
    </row>
    <row r="1774" spans="1:36" x14ac:dyDescent="0.25">
      <c r="A1774" t="s">
        <v>897</v>
      </c>
      <c r="F1774" t="s">
        <v>897</v>
      </c>
      <c r="G1774">
        <v>42446</v>
      </c>
      <c r="I1774" t="s">
        <v>1023</v>
      </c>
      <c r="J1774" t="s">
        <v>129</v>
      </c>
      <c r="K1774" t="s">
        <v>203</v>
      </c>
      <c r="L1774" t="s">
        <v>42</v>
      </c>
      <c r="M1774">
        <v>0</v>
      </c>
      <c r="N1774">
        <v>0</v>
      </c>
      <c r="O1774">
        <f t="shared" si="43"/>
        <v>2</v>
      </c>
      <c r="Q1774" t="s">
        <v>55</v>
      </c>
      <c r="S1774" t="s">
        <v>67</v>
      </c>
      <c r="U1774" t="s">
        <v>80</v>
      </c>
      <c r="W1774" t="s">
        <v>203</v>
      </c>
      <c r="AD1774" t="str">
        <f>INDEX(Rank,MATCH(K1774,FinalID,0),1)</f>
        <v>Family</v>
      </c>
      <c r="AE1774" t="s">
        <v>1025</v>
      </c>
      <c r="AF1774" t="s">
        <v>53</v>
      </c>
      <c r="AG1774">
        <v>8</v>
      </c>
      <c r="AI1774" t="s">
        <v>42</v>
      </c>
      <c r="AJ1774">
        <v>8</v>
      </c>
    </row>
    <row r="1775" spans="1:36" x14ac:dyDescent="0.25">
      <c r="A1775" t="s">
        <v>899</v>
      </c>
      <c r="F1775" t="s">
        <v>899</v>
      </c>
      <c r="G1775">
        <v>42446</v>
      </c>
      <c r="I1775" t="s">
        <v>1023</v>
      </c>
      <c r="J1775" t="s">
        <v>129</v>
      </c>
      <c r="K1775" t="s">
        <v>50</v>
      </c>
      <c r="L1775" t="s">
        <v>42</v>
      </c>
      <c r="M1775">
        <v>0</v>
      </c>
      <c r="N1775">
        <v>0</v>
      </c>
      <c r="O1775">
        <f t="shared" si="43"/>
        <v>1</v>
      </c>
      <c r="Q1775" t="s">
        <v>44</v>
      </c>
      <c r="S1775" t="s">
        <v>45</v>
      </c>
      <c r="U1775" t="s">
        <v>51</v>
      </c>
      <c r="W1775" t="s">
        <v>52</v>
      </c>
      <c r="AD1775" t="s">
        <v>24</v>
      </c>
      <c r="AE1775" t="s">
        <v>1025</v>
      </c>
      <c r="AF1775" t="s">
        <v>53</v>
      </c>
      <c r="AG1775">
        <v>8.4</v>
      </c>
      <c r="AI1775" t="s">
        <v>42</v>
      </c>
      <c r="AJ1775">
        <v>8.4</v>
      </c>
    </row>
    <row r="1776" spans="1:36" x14ac:dyDescent="0.25">
      <c r="A1776" t="s">
        <v>899</v>
      </c>
      <c r="F1776" t="s">
        <v>899</v>
      </c>
      <c r="G1776">
        <v>42446</v>
      </c>
      <c r="I1776" t="s">
        <v>1023</v>
      </c>
      <c r="J1776" t="s">
        <v>129</v>
      </c>
      <c r="K1776" t="s">
        <v>211</v>
      </c>
      <c r="L1776" t="s">
        <v>42</v>
      </c>
      <c r="M1776">
        <v>0</v>
      </c>
      <c r="N1776">
        <v>0</v>
      </c>
      <c r="O1776">
        <f t="shared" si="43"/>
        <v>1</v>
      </c>
      <c r="Q1776" t="s">
        <v>208</v>
      </c>
      <c r="S1776" t="s">
        <v>209</v>
      </c>
      <c r="U1776" t="s">
        <v>210</v>
      </c>
      <c r="W1776" t="s">
        <v>211</v>
      </c>
      <c r="AD1776" t="s">
        <v>24</v>
      </c>
      <c r="AE1776" t="s">
        <v>1028</v>
      </c>
      <c r="AF1776" t="s">
        <v>213</v>
      </c>
      <c r="AG1776">
        <v>7</v>
      </c>
      <c r="AI1776" t="s">
        <v>42</v>
      </c>
      <c r="AJ1776">
        <v>7</v>
      </c>
    </row>
    <row r="1777" spans="1:36" x14ac:dyDescent="0.25">
      <c r="A1777" t="s">
        <v>899</v>
      </c>
      <c r="F1777" t="s">
        <v>899</v>
      </c>
      <c r="G1777">
        <v>42446</v>
      </c>
      <c r="I1777" t="s">
        <v>1023</v>
      </c>
      <c r="J1777" t="s">
        <v>129</v>
      </c>
      <c r="K1777" t="s">
        <v>293</v>
      </c>
      <c r="L1777" t="s">
        <v>42</v>
      </c>
      <c r="M1777">
        <v>0</v>
      </c>
      <c r="N1777">
        <v>0</v>
      </c>
      <c r="O1777">
        <f t="shared" si="43"/>
        <v>2</v>
      </c>
      <c r="Q1777" t="s">
        <v>55</v>
      </c>
      <c r="S1777" t="s">
        <v>56</v>
      </c>
      <c r="U1777" t="s">
        <v>57</v>
      </c>
      <c r="W1777" t="s">
        <v>293</v>
      </c>
      <c r="AD1777" t="s">
        <v>24</v>
      </c>
      <c r="AE1777" t="s">
        <v>1029</v>
      </c>
      <c r="AF1777" t="s">
        <v>61</v>
      </c>
      <c r="AG1777">
        <v>6.7</v>
      </c>
      <c r="AI1777" t="s">
        <v>42</v>
      </c>
      <c r="AJ1777">
        <v>6.7</v>
      </c>
    </row>
    <row r="1778" spans="1:36" x14ac:dyDescent="0.25">
      <c r="A1778" t="s">
        <v>899</v>
      </c>
      <c r="F1778" t="s">
        <v>899</v>
      </c>
      <c r="G1778">
        <v>42446</v>
      </c>
      <c r="I1778" t="s">
        <v>1023</v>
      </c>
      <c r="J1778" t="s">
        <v>129</v>
      </c>
      <c r="K1778" t="s">
        <v>535</v>
      </c>
      <c r="L1778" t="s">
        <v>42</v>
      </c>
      <c r="M1778">
        <v>0</v>
      </c>
      <c r="N1778">
        <v>0</v>
      </c>
      <c r="O1778">
        <f t="shared" si="43"/>
        <v>3</v>
      </c>
      <c r="Q1778" t="s">
        <v>55</v>
      </c>
      <c r="S1778" t="s">
        <v>67</v>
      </c>
      <c r="U1778" t="s">
        <v>536</v>
      </c>
      <c r="W1778" t="s">
        <v>537</v>
      </c>
      <c r="AD1778" t="str">
        <f>INDEX(Rank,MATCH(K1778,FinalID,0),1)</f>
        <v>Family</v>
      </c>
      <c r="AG1778">
        <v>4.8</v>
      </c>
      <c r="AI1778" t="s">
        <v>42</v>
      </c>
      <c r="AJ1778">
        <v>4.8</v>
      </c>
    </row>
    <row r="1779" spans="1:36" x14ac:dyDescent="0.25">
      <c r="A1779" t="s">
        <v>899</v>
      </c>
      <c r="F1779" t="s">
        <v>899</v>
      </c>
      <c r="G1779">
        <v>42446</v>
      </c>
      <c r="I1779" t="s">
        <v>1023</v>
      </c>
      <c r="J1779" t="s">
        <v>129</v>
      </c>
      <c r="K1779" t="s">
        <v>146</v>
      </c>
      <c r="L1779" t="s">
        <v>42</v>
      </c>
      <c r="M1779">
        <v>0</v>
      </c>
      <c r="N1779">
        <v>0</v>
      </c>
      <c r="O1779">
        <f t="shared" si="43"/>
        <v>3</v>
      </c>
      <c r="Q1779" t="s">
        <v>55</v>
      </c>
      <c r="S1779" t="s">
        <v>67</v>
      </c>
      <c r="U1779" t="s">
        <v>68</v>
      </c>
      <c r="W1779" t="s">
        <v>146</v>
      </c>
      <c r="AD1779" t="str">
        <f>INDEX(Rank,MATCH(K1779,FinalID,0),1)</f>
        <v>Family</v>
      </c>
      <c r="AE1779" t="s">
        <v>1025</v>
      </c>
      <c r="AF1779" t="s">
        <v>148</v>
      </c>
      <c r="AG1779">
        <v>3.9</v>
      </c>
      <c r="AI1779" t="s">
        <v>42</v>
      </c>
      <c r="AJ1779">
        <v>3.9</v>
      </c>
    </row>
    <row r="1780" spans="1:36" x14ac:dyDescent="0.25">
      <c r="A1780" t="s">
        <v>899</v>
      </c>
      <c r="F1780" t="s">
        <v>899</v>
      </c>
      <c r="G1780">
        <v>42446</v>
      </c>
      <c r="I1780" t="s">
        <v>1023</v>
      </c>
      <c r="J1780" t="s">
        <v>129</v>
      </c>
      <c r="K1780" t="s">
        <v>69</v>
      </c>
      <c r="L1780" t="s">
        <v>42</v>
      </c>
      <c r="M1780">
        <v>0</v>
      </c>
      <c r="N1780">
        <v>0</v>
      </c>
      <c r="O1780">
        <f t="shared" si="43"/>
        <v>1</v>
      </c>
      <c r="Q1780" t="s">
        <v>55</v>
      </c>
      <c r="S1780" t="s">
        <v>67</v>
      </c>
      <c r="U1780" t="s">
        <v>68</v>
      </c>
      <c r="W1780" t="s">
        <v>69</v>
      </c>
      <c r="AD1780" t="s">
        <v>24</v>
      </c>
      <c r="AE1780" t="s">
        <v>1025</v>
      </c>
      <c r="AF1780" t="s">
        <v>61</v>
      </c>
      <c r="AG1780">
        <v>2.1</v>
      </c>
      <c r="AI1780" t="s">
        <v>42</v>
      </c>
      <c r="AJ1780">
        <v>2.1</v>
      </c>
    </row>
    <row r="1781" spans="1:36" x14ac:dyDescent="0.25">
      <c r="A1781" t="s">
        <v>899</v>
      </c>
      <c r="F1781" t="s">
        <v>899</v>
      </c>
      <c r="G1781">
        <v>42446</v>
      </c>
      <c r="I1781" t="s">
        <v>1023</v>
      </c>
      <c r="J1781" t="s">
        <v>129</v>
      </c>
      <c r="K1781" t="s">
        <v>159</v>
      </c>
      <c r="L1781" t="s">
        <v>42</v>
      </c>
      <c r="M1781">
        <v>0</v>
      </c>
      <c r="N1781">
        <v>0</v>
      </c>
      <c r="O1781">
        <f t="shared" si="43"/>
        <v>1</v>
      </c>
      <c r="Q1781" t="s">
        <v>55</v>
      </c>
      <c r="S1781" t="s">
        <v>67</v>
      </c>
      <c r="U1781" t="s">
        <v>152</v>
      </c>
      <c r="W1781" t="s">
        <v>159</v>
      </c>
      <c r="AD1781" t="s">
        <v>24</v>
      </c>
      <c r="AE1781" t="s">
        <v>1029</v>
      </c>
      <c r="AF1781" t="s">
        <v>161</v>
      </c>
      <c r="AG1781">
        <v>3</v>
      </c>
      <c r="AI1781" t="s">
        <v>42</v>
      </c>
      <c r="AJ1781">
        <v>3</v>
      </c>
    </row>
    <row r="1782" spans="1:36" x14ac:dyDescent="0.25">
      <c r="A1782" t="s">
        <v>899</v>
      </c>
      <c r="F1782" t="s">
        <v>899</v>
      </c>
      <c r="G1782">
        <v>42446</v>
      </c>
      <c r="I1782" t="s">
        <v>1023</v>
      </c>
      <c r="J1782" t="s">
        <v>129</v>
      </c>
      <c r="K1782" t="s">
        <v>751</v>
      </c>
      <c r="L1782" t="s">
        <v>42</v>
      </c>
      <c r="M1782">
        <v>0</v>
      </c>
      <c r="N1782">
        <v>0</v>
      </c>
      <c r="O1782">
        <f t="shared" si="43"/>
        <v>1</v>
      </c>
      <c r="Q1782" t="s">
        <v>55</v>
      </c>
      <c r="S1782" t="s">
        <v>67</v>
      </c>
      <c r="U1782" t="s">
        <v>561</v>
      </c>
      <c r="W1782" t="s">
        <v>751</v>
      </c>
      <c r="AD1782" t="s">
        <v>24</v>
      </c>
      <c r="AE1782" t="s">
        <v>1027</v>
      </c>
      <c r="AF1782" t="s">
        <v>753</v>
      </c>
      <c r="AG1782">
        <v>6</v>
      </c>
      <c r="AI1782" t="s">
        <v>42</v>
      </c>
      <c r="AJ1782">
        <v>6</v>
      </c>
    </row>
    <row r="1783" spans="1:36" x14ac:dyDescent="0.25">
      <c r="A1783" t="s">
        <v>899</v>
      </c>
      <c r="F1783" t="s">
        <v>899</v>
      </c>
      <c r="G1783">
        <v>42446</v>
      </c>
      <c r="I1783" t="s">
        <v>1023</v>
      </c>
      <c r="J1783" t="s">
        <v>129</v>
      </c>
      <c r="K1783" t="s">
        <v>266</v>
      </c>
      <c r="L1783" t="s">
        <v>42</v>
      </c>
      <c r="M1783">
        <v>0</v>
      </c>
      <c r="N1783">
        <v>0</v>
      </c>
      <c r="O1783">
        <f t="shared" si="43"/>
        <v>1</v>
      </c>
      <c r="Q1783" t="s">
        <v>55</v>
      </c>
      <c r="S1783" t="s">
        <v>67</v>
      </c>
      <c r="U1783" t="s">
        <v>72</v>
      </c>
      <c r="W1783" t="s">
        <v>266</v>
      </c>
      <c r="AD1783" t="s">
        <v>24</v>
      </c>
      <c r="AE1783" t="s">
        <v>1028</v>
      </c>
      <c r="AF1783" t="s">
        <v>53</v>
      </c>
      <c r="AI1783" t="s">
        <v>42</v>
      </c>
    </row>
    <row r="1784" spans="1:36" x14ac:dyDescent="0.25">
      <c r="A1784" t="s">
        <v>899</v>
      </c>
      <c r="F1784" t="s">
        <v>899</v>
      </c>
      <c r="G1784">
        <v>42446</v>
      </c>
      <c r="I1784" t="s">
        <v>1023</v>
      </c>
      <c r="J1784" t="s">
        <v>129</v>
      </c>
      <c r="K1784" t="s">
        <v>171</v>
      </c>
      <c r="L1784" t="s">
        <v>42</v>
      </c>
      <c r="M1784">
        <v>0</v>
      </c>
      <c r="N1784">
        <v>0</v>
      </c>
      <c r="O1784">
        <f t="shared" si="43"/>
        <v>13</v>
      </c>
      <c r="Q1784" t="s">
        <v>55</v>
      </c>
      <c r="S1784" t="s">
        <v>67</v>
      </c>
      <c r="U1784" t="s">
        <v>72</v>
      </c>
      <c r="W1784" t="s">
        <v>171</v>
      </c>
      <c r="AD1784" t="s">
        <v>24</v>
      </c>
      <c r="AE1784" t="s">
        <v>1026</v>
      </c>
      <c r="AF1784" t="s">
        <v>53</v>
      </c>
      <c r="AG1784">
        <v>6.5</v>
      </c>
      <c r="AI1784" t="s">
        <v>42</v>
      </c>
      <c r="AJ1784">
        <v>6.5</v>
      </c>
    </row>
    <row r="1785" spans="1:36" x14ac:dyDescent="0.25">
      <c r="A1785" t="s">
        <v>899</v>
      </c>
      <c r="F1785" t="s">
        <v>899</v>
      </c>
      <c r="G1785">
        <v>42446</v>
      </c>
      <c r="I1785" t="s">
        <v>1023</v>
      </c>
      <c r="J1785" t="s">
        <v>129</v>
      </c>
      <c r="K1785" t="s">
        <v>269</v>
      </c>
      <c r="L1785" t="s">
        <v>42</v>
      </c>
      <c r="M1785">
        <v>0</v>
      </c>
      <c r="N1785">
        <v>0</v>
      </c>
      <c r="O1785">
        <f t="shared" si="43"/>
        <v>2</v>
      </c>
      <c r="Q1785" t="s">
        <v>55</v>
      </c>
      <c r="S1785" t="s">
        <v>67</v>
      </c>
      <c r="U1785" t="s">
        <v>72</v>
      </c>
      <c r="W1785" t="s">
        <v>270</v>
      </c>
      <c r="AD1785" t="str">
        <f>INDEX(Rank,MATCH(K1785,FinalID,0),1)</f>
        <v>Family</v>
      </c>
      <c r="AE1785" t="s">
        <v>1029</v>
      </c>
      <c r="AF1785" t="s">
        <v>271</v>
      </c>
      <c r="AG1785">
        <v>3.4</v>
      </c>
      <c r="AI1785" t="s">
        <v>42</v>
      </c>
      <c r="AJ1785">
        <v>3.4</v>
      </c>
    </row>
    <row r="1786" spans="1:36" x14ac:dyDescent="0.25">
      <c r="A1786" t="s">
        <v>899</v>
      </c>
      <c r="F1786" t="s">
        <v>899</v>
      </c>
      <c r="G1786">
        <v>42446</v>
      </c>
      <c r="I1786" t="s">
        <v>1023</v>
      </c>
      <c r="J1786" t="s">
        <v>129</v>
      </c>
      <c r="K1786" t="s">
        <v>181</v>
      </c>
      <c r="L1786" t="s">
        <v>42</v>
      </c>
      <c r="M1786">
        <v>0</v>
      </c>
      <c r="N1786">
        <v>0</v>
      </c>
      <c r="O1786">
        <f t="shared" si="43"/>
        <v>5</v>
      </c>
      <c r="Q1786" t="s">
        <v>55</v>
      </c>
      <c r="S1786" t="s">
        <v>67</v>
      </c>
      <c r="U1786" t="s">
        <v>72</v>
      </c>
      <c r="W1786" t="s">
        <v>181</v>
      </c>
      <c r="AD1786" t="s">
        <v>24</v>
      </c>
      <c r="AE1786" t="s">
        <v>1026</v>
      </c>
      <c r="AF1786" t="s">
        <v>53</v>
      </c>
      <c r="AG1786">
        <v>1.8</v>
      </c>
      <c r="AI1786" t="s">
        <v>42</v>
      </c>
      <c r="AJ1786">
        <v>1.8</v>
      </c>
    </row>
    <row r="1787" spans="1:36" x14ac:dyDescent="0.25">
      <c r="A1787" t="s">
        <v>899</v>
      </c>
      <c r="F1787" t="s">
        <v>899</v>
      </c>
      <c r="G1787">
        <v>42446</v>
      </c>
      <c r="I1787" t="s">
        <v>1023</v>
      </c>
      <c r="J1787" t="s">
        <v>129</v>
      </c>
      <c r="K1787" t="s">
        <v>808</v>
      </c>
      <c r="L1787" t="s">
        <v>42</v>
      </c>
      <c r="M1787">
        <v>0</v>
      </c>
      <c r="N1787">
        <v>0</v>
      </c>
      <c r="O1787">
        <f t="shared" si="43"/>
        <v>1</v>
      </c>
      <c r="Q1787" t="s">
        <v>55</v>
      </c>
      <c r="S1787" t="s">
        <v>67</v>
      </c>
      <c r="U1787" t="s">
        <v>72</v>
      </c>
      <c r="W1787" t="s">
        <v>808</v>
      </c>
      <c r="AD1787" t="s">
        <v>24</v>
      </c>
      <c r="AE1787" t="s">
        <v>1029</v>
      </c>
      <c r="AF1787" t="s">
        <v>213</v>
      </c>
      <c r="AG1787">
        <v>4.3</v>
      </c>
      <c r="AI1787" t="s">
        <v>42</v>
      </c>
      <c r="AJ1787">
        <v>4.3</v>
      </c>
    </row>
    <row r="1788" spans="1:36" x14ac:dyDescent="0.25">
      <c r="A1788" t="s">
        <v>899</v>
      </c>
      <c r="F1788" t="s">
        <v>899</v>
      </c>
      <c r="G1788">
        <v>42446</v>
      </c>
      <c r="I1788" t="s">
        <v>1023</v>
      </c>
      <c r="J1788" t="s">
        <v>129</v>
      </c>
      <c r="K1788" t="s">
        <v>221</v>
      </c>
      <c r="L1788" t="s">
        <v>42</v>
      </c>
      <c r="M1788">
        <v>0</v>
      </c>
      <c r="N1788">
        <v>0</v>
      </c>
      <c r="O1788">
        <f t="shared" si="43"/>
        <v>2</v>
      </c>
      <c r="Q1788" t="s">
        <v>55</v>
      </c>
      <c r="S1788" t="s">
        <v>67</v>
      </c>
      <c r="U1788" t="s">
        <v>220</v>
      </c>
      <c r="W1788" t="s">
        <v>221</v>
      </c>
      <c r="AD1788" t="str">
        <f>INDEX(Rank,MATCH(K1788,FinalID,0),1)</f>
        <v>Family</v>
      </c>
      <c r="AE1788" t="s">
        <v>1028</v>
      </c>
      <c r="AF1788" t="s">
        <v>53</v>
      </c>
      <c r="AG1788">
        <v>7.1</v>
      </c>
      <c r="AI1788" t="s">
        <v>42</v>
      </c>
      <c r="AJ1788">
        <v>7.1</v>
      </c>
    </row>
    <row r="1789" spans="1:36" x14ac:dyDescent="0.25">
      <c r="A1789" t="s">
        <v>899</v>
      </c>
      <c r="F1789" t="s">
        <v>899</v>
      </c>
      <c r="G1789">
        <v>42446</v>
      </c>
      <c r="I1789" t="s">
        <v>1023</v>
      </c>
      <c r="J1789" t="s">
        <v>129</v>
      </c>
      <c r="K1789" t="s">
        <v>440</v>
      </c>
      <c r="L1789" t="s">
        <v>42</v>
      </c>
      <c r="M1789">
        <v>0</v>
      </c>
      <c r="N1789">
        <v>0</v>
      </c>
      <c r="O1789">
        <f t="shared" si="43"/>
        <v>1</v>
      </c>
      <c r="Q1789" t="s">
        <v>55</v>
      </c>
      <c r="S1789" t="s">
        <v>67</v>
      </c>
      <c r="U1789" t="s">
        <v>220</v>
      </c>
      <c r="W1789" t="s">
        <v>440</v>
      </c>
      <c r="AD1789" t="str">
        <f>INDEX(Rank,MATCH(K1789,FinalID,0),1)</f>
        <v>Family</v>
      </c>
      <c r="AE1789" t="s">
        <v>1025</v>
      </c>
      <c r="AF1789" t="s">
        <v>442</v>
      </c>
      <c r="AG1789">
        <v>4.0999999999999996</v>
      </c>
      <c r="AI1789" t="s">
        <v>42</v>
      </c>
      <c r="AJ1789">
        <v>4.0999999999999996</v>
      </c>
    </row>
    <row r="1790" spans="1:36" x14ac:dyDescent="0.25">
      <c r="A1790" t="s">
        <v>899</v>
      </c>
      <c r="F1790" t="s">
        <v>899</v>
      </c>
      <c r="G1790">
        <v>42446</v>
      </c>
      <c r="I1790" t="s">
        <v>1023</v>
      </c>
      <c r="J1790" t="s">
        <v>129</v>
      </c>
      <c r="K1790" t="s">
        <v>81</v>
      </c>
      <c r="L1790" t="s">
        <v>42</v>
      </c>
      <c r="M1790">
        <v>0</v>
      </c>
      <c r="N1790">
        <v>0</v>
      </c>
      <c r="O1790">
        <f t="shared" si="43"/>
        <v>1</v>
      </c>
      <c r="Q1790" t="s">
        <v>55</v>
      </c>
      <c r="S1790" t="s">
        <v>67</v>
      </c>
      <c r="U1790" t="s">
        <v>80</v>
      </c>
      <c r="W1790" t="s">
        <v>81</v>
      </c>
      <c r="AD1790" t="str">
        <f>INDEX(Rank,MATCH(K1790,FinalID,0),1)</f>
        <v>Family</v>
      </c>
      <c r="AE1790" t="s">
        <v>1027</v>
      </c>
      <c r="AF1790" t="s">
        <v>82</v>
      </c>
      <c r="AG1790">
        <v>3.6</v>
      </c>
      <c r="AI1790" t="s">
        <v>42</v>
      </c>
      <c r="AJ1790">
        <v>3.6</v>
      </c>
    </row>
    <row r="1791" spans="1:36" x14ac:dyDescent="0.25">
      <c r="A1791" t="s">
        <v>899</v>
      </c>
      <c r="F1791" t="s">
        <v>899</v>
      </c>
      <c r="G1791">
        <v>42446</v>
      </c>
      <c r="I1791" t="s">
        <v>1023</v>
      </c>
      <c r="J1791" t="s">
        <v>129</v>
      </c>
      <c r="K1791" t="s">
        <v>86</v>
      </c>
      <c r="L1791" t="s">
        <v>42</v>
      </c>
      <c r="M1791">
        <v>0</v>
      </c>
      <c r="N1791">
        <v>0</v>
      </c>
      <c r="O1791">
        <f t="shared" si="43"/>
        <v>84</v>
      </c>
      <c r="Q1791" t="s">
        <v>55</v>
      </c>
      <c r="S1791" t="s">
        <v>67</v>
      </c>
      <c r="U1791" t="s">
        <v>80</v>
      </c>
      <c r="W1791" t="s">
        <v>86</v>
      </c>
      <c r="AD1791" t="s">
        <v>24</v>
      </c>
      <c r="AG1791">
        <v>5.9</v>
      </c>
      <c r="AI1791" t="s">
        <v>42</v>
      </c>
      <c r="AJ1791">
        <v>5.9</v>
      </c>
    </row>
    <row r="1792" spans="1:36" x14ac:dyDescent="0.25">
      <c r="A1792" t="s">
        <v>899</v>
      </c>
      <c r="F1792" t="s">
        <v>899</v>
      </c>
      <c r="G1792">
        <v>42446</v>
      </c>
      <c r="I1792" t="s">
        <v>1023</v>
      </c>
      <c r="J1792" t="s">
        <v>129</v>
      </c>
      <c r="K1792" t="s">
        <v>279</v>
      </c>
      <c r="L1792" t="s">
        <v>42</v>
      </c>
      <c r="M1792">
        <v>0</v>
      </c>
      <c r="N1792">
        <v>0</v>
      </c>
      <c r="O1792">
        <f t="shared" si="43"/>
        <v>1</v>
      </c>
      <c r="Q1792" t="s">
        <v>55</v>
      </c>
      <c r="S1792" t="s">
        <v>67</v>
      </c>
      <c r="U1792" t="s">
        <v>80</v>
      </c>
      <c r="W1792" t="s">
        <v>279</v>
      </c>
      <c r="AD1792" t="str">
        <f>INDEX(Rank,MATCH(K1792,FinalID,0),1)</f>
        <v>Family</v>
      </c>
      <c r="AE1792" t="s">
        <v>1027</v>
      </c>
      <c r="AF1792" t="s">
        <v>53</v>
      </c>
      <c r="AG1792">
        <v>7.4</v>
      </c>
      <c r="AI1792" t="s">
        <v>42</v>
      </c>
      <c r="AJ1792">
        <v>7.4</v>
      </c>
    </row>
    <row r="1793" spans="1:36" x14ac:dyDescent="0.25">
      <c r="A1793" t="s">
        <v>899</v>
      </c>
      <c r="F1793" t="s">
        <v>899</v>
      </c>
      <c r="G1793">
        <v>42446</v>
      </c>
      <c r="I1793" t="s">
        <v>1023</v>
      </c>
      <c r="J1793" t="s">
        <v>129</v>
      </c>
      <c r="K1793" t="s">
        <v>203</v>
      </c>
      <c r="L1793" t="s">
        <v>42</v>
      </c>
      <c r="M1793">
        <v>0</v>
      </c>
      <c r="N1793">
        <v>0</v>
      </c>
      <c r="O1793">
        <f t="shared" si="43"/>
        <v>1</v>
      </c>
      <c r="Q1793" t="s">
        <v>55</v>
      </c>
      <c r="S1793" t="s">
        <v>67</v>
      </c>
      <c r="U1793" t="s">
        <v>80</v>
      </c>
      <c r="W1793" t="s">
        <v>203</v>
      </c>
      <c r="AD1793" t="str">
        <f>INDEX(Rank,MATCH(K1793,FinalID,0),1)</f>
        <v>Family</v>
      </c>
      <c r="AE1793" t="s">
        <v>1025</v>
      </c>
      <c r="AF1793" t="s">
        <v>53</v>
      </c>
      <c r="AG1793">
        <v>8</v>
      </c>
      <c r="AI1793" t="s">
        <v>42</v>
      </c>
      <c r="AJ1793">
        <v>8</v>
      </c>
    </row>
    <row r="1794" spans="1:36" x14ac:dyDescent="0.25">
      <c r="A1794" t="s">
        <v>902</v>
      </c>
      <c r="F1794" t="s">
        <v>902</v>
      </c>
      <c r="G1794">
        <v>42437</v>
      </c>
      <c r="I1794" t="s">
        <v>1023</v>
      </c>
      <c r="J1794" t="s">
        <v>129</v>
      </c>
      <c r="K1794" t="s">
        <v>242</v>
      </c>
      <c r="L1794" t="s">
        <v>42</v>
      </c>
      <c r="M1794">
        <v>0</v>
      </c>
      <c r="N1794">
        <v>0</v>
      </c>
      <c r="O1794">
        <f t="shared" ref="O1794:O1857" si="44">SUMIFS(Count,StationID,A1794,SampleID,F1794,CollDate,G1794,ModTaxa,K1794)</f>
        <v>1</v>
      </c>
      <c r="Q1794" t="s">
        <v>44</v>
      </c>
      <c r="S1794" t="s">
        <v>45</v>
      </c>
      <c r="U1794" t="s">
        <v>243</v>
      </c>
      <c r="W1794" t="s">
        <v>244</v>
      </c>
      <c r="AD1794" t="str">
        <f>INDEX(Rank,MATCH(K1794,FinalID,0),1)</f>
        <v>Family</v>
      </c>
      <c r="AE1794" t="s">
        <v>1025</v>
      </c>
      <c r="AF1794" t="s">
        <v>49</v>
      </c>
      <c r="AG1794">
        <v>6.6</v>
      </c>
      <c r="AI1794" t="s">
        <v>42</v>
      </c>
      <c r="AJ1794">
        <v>6.6</v>
      </c>
    </row>
    <row r="1795" spans="1:36" x14ac:dyDescent="0.25">
      <c r="A1795" t="s">
        <v>902</v>
      </c>
      <c r="F1795" t="s">
        <v>902</v>
      </c>
      <c r="G1795">
        <v>42437</v>
      </c>
      <c r="I1795" t="s">
        <v>1023</v>
      </c>
      <c r="J1795" t="s">
        <v>129</v>
      </c>
      <c r="K1795" t="s">
        <v>290</v>
      </c>
      <c r="L1795" t="s">
        <v>42</v>
      </c>
      <c r="M1795">
        <v>0</v>
      </c>
      <c r="N1795">
        <v>0</v>
      </c>
      <c r="O1795">
        <f t="shared" si="44"/>
        <v>2</v>
      </c>
      <c r="Q1795" t="s">
        <v>55</v>
      </c>
      <c r="S1795" t="s">
        <v>67</v>
      </c>
      <c r="U1795" t="s">
        <v>57</v>
      </c>
      <c r="W1795" t="s">
        <v>290</v>
      </c>
      <c r="AD1795" t="s">
        <v>24</v>
      </c>
      <c r="AG1795">
        <v>0.4</v>
      </c>
      <c r="AI1795" t="s">
        <v>42</v>
      </c>
      <c r="AJ1795">
        <v>0.4</v>
      </c>
    </row>
    <row r="1796" spans="1:36" x14ac:dyDescent="0.25">
      <c r="A1796" t="s">
        <v>902</v>
      </c>
      <c r="F1796" t="s">
        <v>902</v>
      </c>
      <c r="G1796">
        <v>42437</v>
      </c>
      <c r="I1796" t="s">
        <v>1023</v>
      </c>
      <c r="J1796" t="s">
        <v>129</v>
      </c>
      <c r="K1796" t="s">
        <v>293</v>
      </c>
      <c r="L1796" t="s">
        <v>42</v>
      </c>
      <c r="M1796">
        <v>0</v>
      </c>
      <c r="N1796">
        <v>0</v>
      </c>
      <c r="O1796">
        <f t="shared" si="44"/>
        <v>2</v>
      </c>
      <c r="Q1796" t="s">
        <v>55</v>
      </c>
      <c r="S1796" t="s">
        <v>56</v>
      </c>
      <c r="U1796" t="s">
        <v>57</v>
      </c>
      <c r="W1796" t="s">
        <v>293</v>
      </c>
      <c r="AD1796" t="s">
        <v>24</v>
      </c>
      <c r="AE1796" t="s">
        <v>1029</v>
      </c>
      <c r="AF1796" t="s">
        <v>61</v>
      </c>
      <c r="AG1796">
        <v>6.7</v>
      </c>
      <c r="AI1796" t="s">
        <v>42</v>
      </c>
      <c r="AJ1796">
        <v>6.7</v>
      </c>
    </row>
    <row r="1797" spans="1:36" x14ac:dyDescent="0.25">
      <c r="A1797" t="s">
        <v>902</v>
      </c>
      <c r="F1797" t="s">
        <v>902</v>
      </c>
      <c r="G1797">
        <v>42437</v>
      </c>
      <c r="I1797" t="s">
        <v>1023</v>
      </c>
      <c r="J1797" t="s">
        <v>129</v>
      </c>
      <c r="K1797" t="s">
        <v>142</v>
      </c>
      <c r="L1797" t="s">
        <v>42</v>
      </c>
      <c r="M1797">
        <v>0</v>
      </c>
      <c r="N1797">
        <v>0</v>
      </c>
      <c r="O1797">
        <f t="shared" si="44"/>
        <v>1</v>
      </c>
      <c r="Q1797" t="s">
        <v>55</v>
      </c>
      <c r="S1797" t="s">
        <v>67</v>
      </c>
      <c r="U1797" t="s">
        <v>68</v>
      </c>
      <c r="W1797" t="s">
        <v>142</v>
      </c>
      <c r="AD1797" t="str">
        <f>INDEX(Rank,MATCH(K1797,FinalID,0),1)</f>
        <v>Family</v>
      </c>
      <c r="AE1797" t="s">
        <v>1028</v>
      </c>
      <c r="AF1797" t="s">
        <v>53</v>
      </c>
      <c r="AG1797">
        <v>1.7</v>
      </c>
      <c r="AI1797" t="s">
        <v>42</v>
      </c>
      <c r="AJ1797">
        <v>1.7</v>
      </c>
    </row>
    <row r="1798" spans="1:36" x14ac:dyDescent="0.25">
      <c r="A1798" t="s">
        <v>902</v>
      </c>
      <c r="F1798" t="s">
        <v>902</v>
      </c>
      <c r="G1798">
        <v>42437</v>
      </c>
      <c r="I1798" t="s">
        <v>1023</v>
      </c>
      <c r="J1798" t="s">
        <v>129</v>
      </c>
      <c r="K1798" t="s">
        <v>625</v>
      </c>
      <c r="L1798" t="s">
        <v>42</v>
      </c>
      <c r="M1798">
        <v>0</v>
      </c>
      <c r="N1798">
        <v>0</v>
      </c>
      <c r="O1798">
        <f t="shared" si="44"/>
        <v>1</v>
      </c>
      <c r="Q1798" t="s">
        <v>55</v>
      </c>
      <c r="S1798" t="s">
        <v>67</v>
      </c>
      <c r="U1798" t="s">
        <v>324</v>
      </c>
      <c r="W1798" t="s">
        <v>625</v>
      </c>
      <c r="AD1798" t="s">
        <v>24</v>
      </c>
      <c r="AE1798" t="s">
        <v>1027</v>
      </c>
      <c r="AF1798" t="s">
        <v>185</v>
      </c>
      <c r="AG1798">
        <v>6.3</v>
      </c>
      <c r="AI1798" t="s">
        <v>42</v>
      </c>
      <c r="AJ1798">
        <v>6.3</v>
      </c>
    </row>
    <row r="1799" spans="1:36" x14ac:dyDescent="0.25">
      <c r="A1799" t="s">
        <v>902</v>
      </c>
      <c r="F1799" t="s">
        <v>902</v>
      </c>
      <c r="G1799">
        <v>42437</v>
      </c>
      <c r="I1799" t="s">
        <v>1023</v>
      </c>
      <c r="J1799" t="s">
        <v>129</v>
      </c>
      <c r="K1799" t="s">
        <v>325</v>
      </c>
      <c r="L1799" t="s">
        <v>42</v>
      </c>
      <c r="M1799">
        <v>0</v>
      </c>
      <c r="N1799">
        <v>0</v>
      </c>
      <c r="O1799">
        <f t="shared" si="44"/>
        <v>8</v>
      </c>
      <c r="Q1799" t="s">
        <v>55</v>
      </c>
      <c r="S1799" t="s">
        <v>67</v>
      </c>
      <c r="U1799" t="s">
        <v>324</v>
      </c>
      <c r="W1799" t="s">
        <v>325</v>
      </c>
      <c r="AD1799" t="s">
        <v>24</v>
      </c>
      <c r="AE1799" t="s">
        <v>1027</v>
      </c>
      <c r="AF1799" t="s">
        <v>213</v>
      </c>
      <c r="AG1799">
        <v>8.3000000000000007</v>
      </c>
      <c r="AI1799" t="s">
        <v>42</v>
      </c>
      <c r="AJ1799">
        <v>8.3000000000000007</v>
      </c>
    </row>
    <row r="1800" spans="1:36" x14ac:dyDescent="0.25">
      <c r="A1800" t="s">
        <v>902</v>
      </c>
      <c r="F1800" t="s">
        <v>902</v>
      </c>
      <c r="G1800">
        <v>42437</v>
      </c>
      <c r="I1800" t="s">
        <v>1023</v>
      </c>
      <c r="J1800" t="s">
        <v>129</v>
      </c>
      <c r="K1800" t="s">
        <v>339</v>
      </c>
      <c r="L1800" t="s">
        <v>42</v>
      </c>
      <c r="M1800">
        <v>0</v>
      </c>
      <c r="N1800">
        <v>0</v>
      </c>
      <c r="O1800">
        <f t="shared" si="44"/>
        <v>3</v>
      </c>
      <c r="Q1800" t="s">
        <v>55</v>
      </c>
      <c r="S1800" t="s">
        <v>67</v>
      </c>
      <c r="U1800" t="s">
        <v>324</v>
      </c>
      <c r="W1800" t="s">
        <v>328</v>
      </c>
      <c r="AD1800" t="s">
        <v>24</v>
      </c>
      <c r="AE1800" t="s">
        <v>1027</v>
      </c>
      <c r="AF1800" t="s">
        <v>330</v>
      </c>
      <c r="AG1800">
        <v>9.3000000000000007</v>
      </c>
      <c r="AI1800" t="s">
        <v>42</v>
      </c>
      <c r="AJ1800">
        <v>9.3000000000000007</v>
      </c>
    </row>
    <row r="1801" spans="1:36" x14ac:dyDescent="0.25">
      <c r="A1801" t="s">
        <v>902</v>
      </c>
      <c r="F1801" t="s">
        <v>902</v>
      </c>
      <c r="G1801">
        <v>42437</v>
      </c>
      <c r="I1801" t="s">
        <v>1023</v>
      </c>
      <c r="J1801" t="s">
        <v>129</v>
      </c>
      <c r="K1801" t="s">
        <v>404</v>
      </c>
      <c r="L1801" t="s">
        <v>42</v>
      </c>
      <c r="M1801">
        <v>0</v>
      </c>
      <c r="N1801">
        <v>0</v>
      </c>
      <c r="O1801">
        <f t="shared" si="44"/>
        <v>1</v>
      </c>
      <c r="Q1801" t="s">
        <v>55</v>
      </c>
      <c r="S1801" t="s">
        <v>67</v>
      </c>
      <c r="U1801" t="s">
        <v>324</v>
      </c>
      <c r="W1801" t="s">
        <v>404</v>
      </c>
      <c r="AD1801" t="s">
        <v>24</v>
      </c>
      <c r="AE1801" t="s">
        <v>1027</v>
      </c>
      <c r="AF1801" t="s">
        <v>61</v>
      </c>
      <c r="AG1801">
        <v>1</v>
      </c>
      <c r="AI1801" t="s">
        <v>42</v>
      </c>
      <c r="AJ1801">
        <v>1</v>
      </c>
    </row>
    <row r="1802" spans="1:36" x14ac:dyDescent="0.25">
      <c r="A1802" t="s">
        <v>902</v>
      </c>
      <c r="F1802" t="s">
        <v>902</v>
      </c>
      <c r="G1802">
        <v>42437</v>
      </c>
      <c r="I1802" t="s">
        <v>1023</v>
      </c>
      <c r="J1802" t="s">
        <v>129</v>
      </c>
      <c r="K1802" t="s">
        <v>399</v>
      </c>
      <c r="L1802" t="s">
        <v>42</v>
      </c>
      <c r="M1802">
        <v>0</v>
      </c>
      <c r="N1802">
        <v>0</v>
      </c>
      <c r="O1802">
        <f t="shared" si="44"/>
        <v>1</v>
      </c>
      <c r="Q1802" t="s">
        <v>55</v>
      </c>
      <c r="S1802" t="s">
        <v>67</v>
      </c>
      <c r="U1802" t="s">
        <v>324</v>
      </c>
      <c r="W1802" t="s">
        <v>399</v>
      </c>
      <c r="AD1802" t="s">
        <v>24</v>
      </c>
      <c r="AE1802" t="s">
        <v>1027</v>
      </c>
      <c r="AF1802" t="s">
        <v>49</v>
      </c>
      <c r="AG1802">
        <v>2.2000000000000002</v>
      </c>
      <c r="AI1802" t="s">
        <v>42</v>
      </c>
      <c r="AJ1802">
        <v>2.2000000000000002</v>
      </c>
    </row>
    <row r="1803" spans="1:36" x14ac:dyDescent="0.25">
      <c r="A1803" t="s">
        <v>902</v>
      </c>
      <c r="F1803" t="s">
        <v>902</v>
      </c>
      <c r="G1803">
        <v>42437</v>
      </c>
      <c r="I1803" t="s">
        <v>1023</v>
      </c>
      <c r="J1803" t="s">
        <v>129</v>
      </c>
      <c r="K1803" t="s">
        <v>73</v>
      </c>
      <c r="L1803" t="s">
        <v>42</v>
      </c>
      <c r="M1803">
        <v>0</v>
      </c>
      <c r="N1803">
        <v>0</v>
      </c>
      <c r="O1803">
        <f t="shared" si="44"/>
        <v>1</v>
      </c>
      <c r="Q1803" t="s">
        <v>55</v>
      </c>
      <c r="S1803" t="s">
        <v>67</v>
      </c>
      <c r="U1803" t="s">
        <v>72</v>
      </c>
      <c r="W1803" t="s">
        <v>73</v>
      </c>
      <c r="AD1803" t="s">
        <v>24</v>
      </c>
      <c r="AE1803" t="s">
        <v>1027</v>
      </c>
      <c r="AF1803" t="s">
        <v>77</v>
      </c>
      <c r="AG1803">
        <v>4.7</v>
      </c>
      <c r="AI1803" t="s">
        <v>42</v>
      </c>
      <c r="AJ1803">
        <v>4.7</v>
      </c>
    </row>
    <row r="1804" spans="1:36" x14ac:dyDescent="0.25">
      <c r="A1804" t="s">
        <v>902</v>
      </c>
      <c r="F1804" t="s">
        <v>902</v>
      </c>
      <c r="G1804">
        <v>42437</v>
      </c>
      <c r="I1804" t="s">
        <v>1023</v>
      </c>
      <c r="J1804" t="s">
        <v>129</v>
      </c>
      <c r="K1804" t="s">
        <v>181</v>
      </c>
      <c r="L1804" t="s">
        <v>42</v>
      </c>
      <c r="M1804">
        <v>0</v>
      </c>
      <c r="N1804">
        <v>0</v>
      </c>
      <c r="O1804">
        <f t="shared" si="44"/>
        <v>2</v>
      </c>
      <c r="Q1804" t="s">
        <v>55</v>
      </c>
      <c r="S1804" t="s">
        <v>67</v>
      </c>
      <c r="U1804" t="s">
        <v>72</v>
      </c>
      <c r="W1804" t="s">
        <v>181</v>
      </c>
      <c r="AD1804" t="str">
        <f>INDEX(Rank,MATCH(K1804,FinalID,0),1)</f>
        <v>Family</v>
      </c>
      <c r="AE1804" t="s">
        <v>1026</v>
      </c>
      <c r="AF1804" t="s">
        <v>53</v>
      </c>
      <c r="AG1804">
        <v>1.8</v>
      </c>
      <c r="AI1804" t="s">
        <v>42</v>
      </c>
      <c r="AJ1804">
        <v>1.8</v>
      </c>
    </row>
    <row r="1805" spans="1:36" x14ac:dyDescent="0.25">
      <c r="A1805" t="s">
        <v>902</v>
      </c>
      <c r="F1805" t="s">
        <v>902</v>
      </c>
      <c r="G1805">
        <v>42437</v>
      </c>
      <c r="I1805" t="s">
        <v>1023</v>
      </c>
      <c r="J1805" t="s">
        <v>129</v>
      </c>
      <c r="K1805" t="s">
        <v>357</v>
      </c>
      <c r="L1805" t="s">
        <v>42</v>
      </c>
      <c r="M1805">
        <v>0</v>
      </c>
      <c r="N1805">
        <v>0</v>
      </c>
      <c r="O1805">
        <f t="shared" si="44"/>
        <v>1</v>
      </c>
      <c r="Q1805" t="s">
        <v>55</v>
      </c>
      <c r="S1805" t="s">
        <v>67</v>
      </c>
      <c r="U1805" t="s">
        <v>72</v>
      </c>
      <c r="W1805" t="s">
        <v>357</v>
      </c>
      <c r="AD1805" t="s">
        <v>24</v>
      </c>
      <c r="AE1805" t="s">
        <v>1028</v>
      </c>
      <c r="AF1805" t="s">
        <v>53</v>
      </c>
      <c r="AG1805">
        <v>4.7</v>
      </c>
      <c r="AI1805" t="s">
        <v>42</v>
      </c>
      <c r="AJ1805">
        <v>4.7</v>
      </c>
    </row>
    <row r="1806" spans="1:36" x14ac:dyDescent="0.25">
      <c r="A1806" t="s">
        <v>902</v>
      </c>
      <c r="F1806" t="s">
        <v>902</v>
      </c>
      <c r="G1806">
        <v>42437</v>
      </c>
      <c r="I1806" t="s">
        <v>1023</v>
      </c>
      <c r="J1806" t="s">
        <v>129</v>
      </c>
      <c r="K1806" t="s">
        <v>221</v>
      </c>
      <c r="L1806" t="s">
        <v>42</v>
      </c>
      <c r="M1806">
        <v>0</v>
      </c>
      <c r="N1806">
        <v>0</v>
      </c>
      <c r="O1806">
        <f t="shared" si="44"/>
        <v>8</v>
      </c>
      <c r="Q1806" t="s">
        <v>55</v>
      </c>
      <c r="S1806" t="s">
        <v>67</v>
      </c>
      <c r="U1806" t="s">
        <v>220</v>
      </c>
      <c r="W1806" t="s">
        <v>221</v>
      </c>
      <c r="AD1806" t="str">
        <f>INDEX(Rank,MATCH(K1806,FinalID,0),1)</f>
        <v>Family</v>
      </c>
      <c r="AE1806" t="s">
        <v>1028</v>
      </c>
      <c r="AF1806" t="s">
        <v>53</v>
      </c>
      <c r="AG1806">
        <v>7.1</v>
      </c>
      <c r="AI1806" t="s">
        <v>42</v>
      </c>
      <c r="AJ1806">
        <v>7.1</v>
      </c>
    </row>
    <row r="1807" spans="1:36" x14ac:dyDescent="0.25">
      <c r="A1807" t="s">
        <v>902</v>
      </c>
      <c r="F1807" t="s">
        <v>902</v>
      </c>
      <c r="G1807">
        <v>42437</v>
      </c>
      <c r="I1807" t="s">
        <v>1023</v>
      </c>
      <c r="J1807" t="s">
        <v>129</v>
      </c>
      <c r="K1807" t="s">
        <v>771</v>
      </c>
      <c r="L1807" t="s">
        <v>42</v>
      </c>
      <c r="M1807">
        <v>0</v>
      </c>
      <c r="N1807">
        <v>0</v>
      </c>
      <c r="O1807">
        <f t="shared" si="44"/>
        <v>1</v>
      </c>
      <c r="Q1807" t="s">
        <v>55</v>
      </c>
      <c r="S1807" t="s">
        <v>67</v>
      </c>
      <c r="U1807" t="s">
        <v>220</v>
      </c>
      <c r="W1807" t="s">
        <v>771</v>
      </c>
      <c r="AD1807" t="s">
        <v>24</v>
      </c>
      <c r="AE1807" t="s">
        <v>1029</v>
      </c>
      <c r="AF1807" t="s">
        <v>95</v>
      </c>
      <c r="AG1807">
        <v>8.9</v>
      </c>
      <c r="AI1807" t="s">
        <v>42</v>
      </c>
      <c r="AJ1807">
        <v>8.9</v>
      </c>
    </row>
    <row r="1808" spans="1:36" x14ac:dyDescent="0.25">
      <c r="A1808" t="s">
        <v>902</v>
      </c>
      <c r="F1808" t="s">
        <v>902</v>
      </c>
      <c r="G1808">
        <v>42437</v>
      </c>
      <c r="I1808" t="s">
        <v>1023</v>
      </c>
      <c r="J1808" t="s">
        <v>129</v>
      </c>
      <c r="K1808" t="s">
        <v>86</v>
      </c>
      <c r="L1808" t="s">
        <v>42</v>
      </c>
      <c r="M1808">
        <v>0</v>
      </c>
      <c r="N1808">
        <v>0</v>
      </c>
      <c r="O1808">
        <f t="shared" si="44"/>
        <v>79</v>
      </c>
      <c r="Q1808" t="s">
        <v>55</v>
      </c>
      <c r="S1808" t="s">
        <v>67</v>
      </c>
      <c r="U1808" t="s">
        <v>80</v>
      </c>
      <c r="W1808" t="s">
        <v>86</v>
      </c>
      <c r="AD1808" t="s">
        <v>24</v>
      </c>
      <c r="AG1808">
        <v>5.9</v>
      </c>
      <c r="AI1808" t="s">
        <v>42</v>
      </c>
      <c r="AJ1808">
        <v>5.9</v>
      </c>
    </row>
    <row r="1809" spans="1:36" x14ac:dyDescent="0.25">
      <c r="A1809" t="s">
        <v>902</v>
      </c>
      <c r="F1809" t="s">
        <v>902</v>
      </c>
      <c r="G1809">
        <v>42437</v>
      </c>
      <c r="I1809" t="s">
        <v>1023</v>
      </c>
      <c r="J1809" t="s">
        <v>129</v>
      </c>
      <c r="K1809" t="s">
        <v>279</v>
      </c>
      <c r="L1809" t="s">
        <v>42</v>
      </c>
      <c r="M1809">
        <v>0</v>
      </c>
      <c r="N1809">
        <v>0</v>
      </c>
      <c r="O1809">
        <f t="shared" si="44"/>
        <v>1</v>
      </c>
      <c r="Q1809" t="s">
        <v>55</v>
      </c>
      <c r="S1809" t="s">
        <v>67</v>
      </c>
      <c r="U1809" t="s">
        <v>80</v>
      </c>
      <c r="W1809" t="s">
        <v>279</v>
      </c>
      <c r="AD1809" t="s">
        <v>24</v>
      </c>
      <c r="AE1809" t="s">
        <v>1027</v>
      </c>
      <c r="AF1809" t="s">
        <v>53</v>
      </c>
      <c r="AG1809">
        <v>7.4</v>
      </c>
      <c r="AI1809" t="s">
        <v>42</v>
      </c>
      <c r="AJ1809">
        <v>7.4</v>
      </c>
    </row>
    <row r="1810" spans="1:36" x14ac:dyDescent="0.25">
      <c r="A1810" t="s">
        <v>905</v>
      </c>
      <c r="F1810" t="s">
        <v>905</v>
      </c>
      <c r="G1810">
        <v>42437</v>
      </c>
      <c r="I1810" t="s">
        <v>1023</v>
      </c>
      <c r="J1810" t="s">
        <v>129</v>
      </c>
      <c r="K1810" t="s">
        <v>211</v>
      </c>
      <c r="L1810" t="s">
        <v>42</v>
      </c>
      <c r="M1810">
        <v>0</v>
      </c>
      <c r="N1810">
        <v>0</v>
      </c>
      <c r="O1810">
        <f t="shared" si="44"/>
        <v>1</v>
      </c>
      <c r="Q1810" t="s">
        <v>208</v>
      </c>
      <c r="S1810" t="s">
        <v>209</v>
      </c>
      <c r="U1810" t="s">
        <v>210</v>
      </c>
      <c r="W1810" t="s">
        <v>211</v>
      </c>
      <c r="AD1810" t="s">
        <v>24</v>
      </c>
      <c r="AE1810" t="s">
        <v>1028</v>
      </c>
      <c r="AF1810" t="s">
        <v>213</v>
      </c>
      <c r="AG1810">
        <v>7</v>
      </c>
      <c r="AI1810" t="s">
        <v>42</v>
      </c>
      <c r="AJ1810">
        <v>7</v>
      </c>
    </row>
    <row r="1811" spans="1:36" x14ac:dyDescent="0.25">
      <c r="A1811" t="s">
        <v>905</v>
      </c>
      <c r="F1811" t="s">
        <v>905</v>
      </c>
      <c r="G1811">
        <v>42437</v>
      </c>
      <c r="I1811" t="s">
        <v>1023</v>
      </c>
      <c r="J1811" t="s">
        <v>129</v>
      </c>
      <c r="K1811" t="s">
        <v>290</v>
      </c>
      <c r="L1811" t="s">
        <v>42</v>
      </c>
      <c r="M1811">
        <v>0</v>
      </c>
      <c r="N1811">
        <v>0</v>
      </c>
      <c r="O1811">
        <f t="shared" si="44"/>
        <v>14</v>
      </c>
      <c r="Q1811" t="s">
        <v>55</v>
      </c>
      <c r="S1811" t="s">
        <v>67</v>
      </c>
      <c r="U1811" t="s">
        <v>57</v>
      </c>
      <c r="W1811" t="s">
        <v>290</v>
      </c>
      <c r="AD1811" t="s">
        <v>24</v>
      </c>
      <c r="AG1811">
        <v>0.4</v>
      </c>
      <c r="AI1811" t="s">
        <v>42</v>
      </c>
      <c r="AJ1811">
        <v>0.4</v>
      </c>
    </row>
    <row r="1812" spans="1:36" x14ac:dyDescent="0.25">
      <c r="A1812" t="s">
        <v>905</v>
      </c>
      <c r="F1812" t="s">
        <v>905</v>
      </c>
      <c r="G1812">
        <v>42437</v>
      </c>
      <c r="I1812" t="s">
        <v>1023</v>
      </c>
      <c r="J1812" t="s">
        <v>129</v>
      </c>
      <c r="K1812" t="s">
        <v>64</v>
      </c>
      <c r="L1812" t="s">
        <v>42</v>
      </c>
      <c r="M1812">
        <v>0</v>
      </c>
      <c r="N1812">
        <v>0</v>
      </c>
      <c r="O1812">
        <f t="shared" si="44"/>
        <v>1</v>
      </c>
      <c r="Q1812" t="s">
        <v>55</v>
      </c>
      <c r="S1812" t="s">
        <v>56</v>
      </c>
      <c r="U1812" t="s">
        <v>63</v>
      </c>
      <c r="W1812" t="s">
        <v>64</v>
      </c>
      <c r="AD1812" t="s">
        <v>24</v>
      </c>
      <c r="AE1812" t="s">
        <v>1025</v>
      </c>
      <c r="AF1812" t="s">
        <v>61</v>
      </c>
      <c r="AG1812">
        <v>2.6</v>
      </c>
      <c r="AI1812" t="s">
        <v>42</v>
      </c>
      <c r="AJ1812">
        <v>2.6</v>
      </c>
    </row>
    <row r="1813" spans="1:36" x14ac:dyDescent="0.25">
      <c r="A1813" t="s">
        <v>905</v>
      </c>
      <c r="F1813" t="s">
        <v>905</v>
      </c>
      <c r="G1813">
        <v>42437</v>
      </c>
      <c r="I1813" t="s">
        <v>1023</v>
      </c>
      <c r="J1813" t="s">
        <v>129</v>
      </c>
      <c r="K1813" t="s">
        <v>131</v>
      </c>
      <c r="L1813" t="s">
        <v>42</v>
      </c>
      <c r="M1813">
        <v>0</v>
      </c>
      <c r="N1813">
        <v>0</v>
      </c>
      <c r="O1813">
        <f t="shared" si="44"/>
        <v>31</v>
      </c>
      <c r="Q1813" t="s">
        <v>55</v>
      </c>
      <c r="S1813" t="s">
        <v>67</v>
      </c>
      <c r="U1813" t="s">
        <v>68</v>
      </c>
      <c r="W1813" t="s">
        <v>131</v>
      </c>
      <c r="AD1813" t="s">
        <v>24</v>
      </c>
      <c r="AE1813" t="s">
        <v>1025</v>
      </c>
      <c r="AF1813" t="s">
        <v>133</v>
      </c>
      <c r="AG1813">
        <v>2.6</v>
      </c>
      <c r="AI1813" t="s">
        <v>42</v>
      </c>
      <c r="AJ1813">
        <v>2.6</v>
      </c>
    </row>
    <row r="1814" spans="1:36" x14ac:dyDescent="0.25">
      <c r="A1814" t="s">
        <v>905</v>
      </c>
      <c r="F1814" t="s">
        <v>905</v>
      </c>
      <c r="G1814">
        <v>42437</v>
      </c>
      <c r="I1814" t="s">
        <v>1023</v>
      </c>
      <c r="J1814" t="s">
        <v>129</v>
      </c>
      <c r="K1814" t="s">
        <v>69</v>
      </c>
      <c r="L1814" t="s">
        <v>42</v>
      </c>
      <c r="M1814">
        <v>0</v>
      </c>
      <c r="N1814">
        <v>0</v>
      </c>
      <c r="O1814">
        <f t="shared" si="44"/>
        <v>1</v>
      </c>
      <c r="Q1814" t="s">
        <v>55</v>
      </c>
      <c r="S1814" t="s">
        <v>67</v>
      </c>
      <c r="U1814" t="s">
        <v>68</v>
      </c>
      <c r="W1814" t="s">
        <v>69</v>
      </c>
      <c r="AD1814" t="s">
        <v>24</v>
      </c>
      <c r="AE1814" t="s">
        <v>1025</v>
      </c>
      <c r="AF1814" t="s">
        <v>61</v>
      </c>
      <c r="AG1814">
        <v>2.1</v>
      </c>
      <c r="AI1814" t="s">
        <v>42</v>
      </c>
      <c r="AJ1814">
        <v>2.1</v>
      </c>
    </row>
    <row r="1815" spans="1:36" x14ac:dyDescent="0.25">
      <c r="A1815" t="s">
        <v>905</v>
      </c>
      <c r="F1815" t="s">
        <v>905</v>
      </c>
      <c r="G1815">
        <v>42437</v>
      </c>
      <c r="I1815" t="s">
        <v>1023</v>
      </c>
      <c r="J1815" t="s">
        <v>129</v>
      </c>
      <c r="K1815" t="s">
        <v>320</v>
      </c>
      <c r="L1815" t="s">
        <v>42</v>
      </c>
      <c r="M1815">
        <v>0</v>
      </c>
      <c r="N1815">
        <v>0</v>
      </c>
      <c r="O1815">
        <f t="shared" si="44"/>
        <v>1</v>
      </c>
      <c r="Q1815" t="s">
        <v>55</v>
      </c>
      <c r="S1815" t="s">
        <v>67</v>
      </c>
      <c r="U1815" t="s">
        <v>152</v>
      </c>
      <c r="W1815" t="s">
        <v>321</v>
      </c>
      <c r="AD1815" t="s">
        <v>24</v>
      </c>
      <c r="AE1815" t="s">
        <v>1029</v>
      </c>
      <c r="AF1815" t="s">
        <v>161</v>
      </c>
      <c r="AG1815">
        <v>3.7</v>
      </c>
      <c r="AI1815" t="s">
        <v>42</v>
      </c>
      <c r="AJ1815">
        <v>3.7</v>
      </c>
    </row>
    <row r="1816" spans="1:36" x14ac:dyDescent="0.25">
      <c r="A1816" t="s">
        <v>905</v>
      </c>
      <c r="F1816" t="s">
        <v>905</v>
      </c>
      <c r="G1816">
        <v>42437</v>
      </c>
      <c r="I1816" t="s">
        <v>1023</v>
      </c>
      <c r="J1816" t="s">
        <v>129</v>
      </c>
      <c r="K1816" t="s">
        <v>523</v>
      </c>
      <c r="L1816" t="s">
        <v>42</v>
      </c>
      <c r="M1816">
        <v>0</v>
      </c>
      <c r="N1816">
        <v>0</v>
      </c>
      <c r="O1816">
        <f t="shared" si="44"/>
        <v>7</v>
      </c>
      <c r="Q1816" t="s">
        <v>55</v>
      </c>
      <c r="S1816" t="s">
        <v>67</v>
      </c>
      <c r="U1816" t="s">
        <v>152</v>
      </c>
      <c r="W1816" t="s">
        <v>159</v>
      </c>
      <c r="AD1816" t="s">
        <v>24</v>
      </c>
      <c r="AE1816" t="s">
        <v>1029</v>
      </c>
      <c r="AF1816" t="s">
        <v>161</v>
      </c>
      <c r="AG1816">
        <v>3</v>
      </c>
      <c r="AI1816" t="s">
        <v>42</v>
      </c>
      <c r="AJ1816">
        <v>3</v>
      </c>
    </row>
    <row r="1817" spans="1:36" x14ac:dyDescent="0.25">
      <c r="A1817" t="s">
        <v>905</v>
      </c>
      <c r="F1817" t="s">
        <v>905</v>
      </c>
      <c r="G1817">
        <v>42437</v>
      </c>
      <c r="I1817" t="s">
        <v>1023</v>
      </c>
      <c r="J1817" t="s">
        <v>129</v>
      </c>
      <c r="K1817" t="s">
        <v>167</v>
      </c>
      <c r="L1817" t="s">
        <v>42</v>
      </c>
      <c r="M1817">
        <v>0</v>
      </c>
      <c r="N1817">
        <v>0</v>
      </c>
      <c r="O1817">
        <f t="shared" si="44"/>
        <v>5</v>
      </c>
      <c r="Q1817" t="s">
        <v>55</v>
      </c>
      <c r="S1817" t="s">
        <v>67</v>
      </c>
      <c r="U1817" t="s">
        <v>152</v>
      </c>
      <c r="W1817" t="s">
        <v>167</v>
      </c>
      <c r="AD1817" t="s">
        <v>24</v>
      </c>
      <c r="AE1817" t="s">
        <v>1027</v>
      </c>
      <c r="AF1817" t="s">
        <v>169</v>
      </c>
      <c r="AG1817">
        <v>2.4</v>
      </c>
      <c r="AI1817" t="s">
        <v>42</v>
      </c>
      <c r="AJ1817">
        <v>2.4</v>
      </c>
    </row>
    <row r="1818" spans="1:36" x14ac:dyDescent="0.25">
      <c r="A1818" t="s">
        <v>905</v>
      </c>
      <c r="F1818" t="s">
        <v>905</v>
      </c>
      <c r="G1818">
        <v>42437</v>
      </c>
      <c r="I1818" t="s">
        <v>1023</v>
      </c>
      <c r="J1818" t="s">
        <v>129</v>
      </c>
      <c r="K1818" t="s">
        <v>269</v>
      </c>
      <c r="L1818" t="s">
        <v>42</v>
      </c>
      <c r="M1818">
        <v>0</v>
      </c>
      <c r="N1818">
        <v>0</v>
      </c>
      <c r="O1818">
        <f t="shared" si="44"/>
        <v>2</v>
      </c>
      <c r="Q1818" t="s">
        <v>55</v>
      </c>
      <c r="S1818" t="s">
        <v>67</v>
      </c>
      <c r="U1818" t="s">
        <v>72</v>
      </c>
      <c r="W1818" t="s">
        <v>270</v>
      </c>
      <c r="AD1818" t="s">
        <v>24</v>
      </c>
      <c r="AE1818" t="s">
        <v>1029</v>
      </c>
      <c r="AF1818" t="s">
        <v>271</v>
      </c>
      <c r="AG1818">
        <v>3.4</v>
      </c>
      <c r="AI1818" t="s">
        <v>42</v>
      </c>
      <c r="AJ1818">
        <v>3.4</v>
      </c>
    </row>
    <row r="1819" spans="1:36" x14ac:dyDescent="0.25">
      <c r="A1819" t="s">
        <v>905</v>
      </c>
      <c r="F1819" t="s">
        <v>905</v>
      </c>
      <c r="G1819">
        <v>42437</v>
      </c>
      <c r="I1819" t="s">
        <v>1023</v>
      </c>
      <c r="J1819" t="s">
        <v>129</v>
      </c>
      <c r="K1819" t="s">
        <v>808</v>
      </c>
      <c r="L1819" t="s">
        <v>42</v>
      </c>
      <c r="M1819">
        <v>0</v>
      </c>
      <c r="N1819">
        <v>0</v>
      </c>
      <c r="O1819">
        <f t="shared" si="44"/>
        <v>2</v>
      </c>
      <c r="Q1819" t="s">
        <v>55</v>
      </c>
      <c r="S1819" t="s">
        <v>67</v>
      </c>
      <c r="U1819" t="s">
        <v>72</v>
      </c>
      <c r="W1819" t="s">
        <v>808</v>
      </c>
      <c r="AD1819" t="s">
        <v>24</v>
      </c>
      <c r="AE1819" t="s">
        <v>1029</v>
      </c>
      <c r="AF1819" t="s">
        <v>213</v>
      </c>
      <c r="AG1819">
        <v>4.3</v>
      </c>
      <c r="AI1819" t="s">
        <v>42</v>
      </c>
      <c r="AJ1819">
        <v>4.3</v>
      </c>
    </row>
    <row r="1820" spans="1:36" x14ac:dyDescent="0.25">
      <c r="A1820" t="s">
        <v>905</v>
      </c>
      <c r="F1820" t="s">
        <v>905</v>
      </c>
      <c r="G1820">
        <v>42437</v>
      </c>
      <c r="I1820" t="s">
        <v>1023</v>
      </c>
      <c r="J1820" t="s">
        <v>129</v>
      </c>
      <c r="K1820" t="s">
        <v>86</v>
      </c>
      <c r="L1820" t="s">
        <v>42</v>
      </c>
      <c r="M1820">
        <v>0</v>
      </c>
      <c r="N1820">
        <v>0</v>
      </c>
      <c r="O1820">
        <f t="shared" si="44"/>
        <v>40</v>
      </c>
      <c r="Q1820" t="s">
        <v>55</v>
      </c>
      <c r="S1820" t="s">
        <v>67</v>
      </c>
      <c r="U1820" t="s">
        <v>80</v>
      </c>
      <c r="W1820" t="s">
        <v>86</v>
      </c>
      <c r="AD1820" t="s">
        <v>24</v>
      </c>
      <c r="AG1820">
        <v>5.9</v>
      </c>
      <c r="AI1820" t="s">
        <v>42</v>
      </c>
      <c r="AJ1820">
        <v>5.9</v>
      </c>
    </row>
    <row r="1821" spans="1:36" x14ac:dyDescent="0.25">
      <c r="A1821" t="s">
        <v>905</v>
      </c>
      <c r="F1821" t="s">
        <v>905</v>
      </c>
      <c r="G1821">
        <v>42437</v>
      </c>
      <c r="I1821" t="s">
        <v>1023</v>
      </c>
      <c r="J1821" t="s">
        <v>129</v>
      </c>
      <c r="K1821" t="s">
        <v>199</v>
      </c>
      <c r="L1821" t="s">
        <v>42</v>
      </c>
      <c r="M1821">
        <v>0</v>
      </c>
      <c r="N1821">
        <v>0</v>
      </c>
      <c r="O1821">
        <f t="shared" si="44"/>
        <v>3</v>
      </c>
      <c r="Q1821" t="s">
        <v>55</v>
      </c>
      <c r="S1821" t="s">
        <v>67</v>
      </c>
      <c r="U1821" t="s">
        <v>80</v>
      </c>
      <c r="W1821" t="s">
        <v>199</v>
      </c>
      <c r="AD1821" t="str">
        <f>INDEX(Rank,MATCH(K1821,FinalID,0),1)</f>
        <v>Family</v>
      </c>
      <c r="AE1821" t="s">
        <v>1026</v>
      </c>
      <c r="AF1821" t="s">
        <v>53</v>
      </c>
      <c r="AG1821">
        <v>2.4</v>
      </c>
      <c r="AI1821" t="s">
        <v>42</v>
      </c>
      <c r="AJ1821">
        <v>2.4</v>
      </c>
    </row>
    <row r="1822" spans="1:36" x14ac:dyDescent="0.25">
      <c r="A1822" t="s">
        <v>908</v>
      </c>
      <c r="F1822" t="s">
        <v>908</v>
      </c>
      <c r="G1822">
        <v>42459</v>
      </c>
      <c r="I1822" t="s">
        <v>1023</v>
      </c>
      <c r="J1822" t="s">
        <v>40</v>
      </c>
      <c r="K1822" t="s">
        <v>142</v>
      </c>
      <c r="L1822" t="s">
        <v>42</v>
      </c>
      <c r="M1822">
        <v>0</v>
      </c>
      <c r="N1822">
        <v>0</v>
      </c>
      <c r="O1822">
        <f t="shared" si="44"/>
        <v>2</v>
      </c>
      <c r="Q1822" t="s">
        <v>55</v>
      </c>
      <c r="S1822" t="s">
        <v>67</v>
      </c>
      <c r="U1822" t="s">
        <v>68</v>
      </c>
      <c r="W1822" t="s">
        <v>142</v>
      </c>
      <c r="AD1822" t="str">
        <f>INDEX(Rank,MATCH(K1822,FinalID,0),1)</f>
        <v>Family</v>
      </c>
      <c r="AE1822" t="s">
        <v>1028</v>
      </c>
      <c r="AF1822" t="s">
        <v>53</v>
      </c>
      <c r="AG1822">
        <v>1.7</v>
      </c>
      <c r="AI1822" t="s">
        <v>42</v>
      </c>
      <c r="AJ1822">
        <v>1.7</v>
      </c>
    </row>
    <row r="1823" spans="1:36" x14ac:dyDescent="0.25">
      <c r="A1823" t="s">
        <v>908</v>
      </c>
      <c r="F1823" t="s">
        <v>908</v>
      </c>
      <c r="G1823">
        <v>42459</v>
      </c>
      <c r="I1823" t="s">
        <v>1023</v>
      </c>
      <c r="J1823" t="s">
        <v>40</v>
      </c>
      <c r="K1823" t="s">
        <v>146</v>
      </c>
      <c r="L1823" t="s">
        <v>42</v>
      </c>
      <c r="M1823">
        <v>0</v>
      </c>
      <c r="N1823">
        <v>0</v>
      </c>
      <c r="O1823">
        <f t="shared" si="44"/>
        <v>1</v>
      </c>
      <c r="Q1823" t="s">
        <v>55</v>
      </c>
      <c r="S1823" t="s">
        <v>67</v>
      </c>
      <c r="U1823" t="s">
        <v>68</v>
      </c>
      <c r="W1823" t="s">
        <v>146</v>
      </c>
      <c r="AD1823" t="s">
        <v>24</v>
      </c>
      <c r="AE1823" t="s">
        <v>1025</v>
      </c>
      <c r="AF1823" t="s">
        <v>148</v>
      </c>
      <c r="AG1823">
        <v>3.9</v>
      </c>
      <c r="AI1823" t="s">
        <v>42</v>
      </c>
      <c r="AJ1823">
        <v>3.9</v>
      </c>
    </row>
    <row r="1824" spans="1:36" x14ac:dyDescent="0.25">
      <c r="A1824" t="s">
        <v>908</v>
      </c>
      <c r="F1824" t="s">
        <v>908</v>
      </c>
      <c r="G1824">
        <v>42459</v>
      </c>
      <c r="I1824" t="s">
        <v>1023</v>
      </c>
      <c r="J1824" t="s">
        <v>40</v>
      </c>
      <c r="K1824" t="s">
        <v>351</v>
      </c>
      <c r="L1824" t="s">
        <v>42</v>
      </c>
      <c r="M1824">
        <v>0</v>
      </c>
      <c r="N1824">
        <v>0</v>
      </c>
      <c r="O1824">
        <f t="shared" si="44"/>
        <v>6</v>
      </c>
      <c r="Q1824" t="s">
        <v>55</v>
      </c>
      <c r="S1824" t="s">
        <v>67</v>
      </c>
      <c r="U1824" t="s">
        <v>152</v>
      </c>
      <c r="W1824" t="s">
        <v>156</v>
      </c>
      <c r="AD1824" t="s">
        <v>24</v>
      </c>
      <c r="AE1824" t="s">
        <v>1029</v>
      </c>
      <c r="AF1824" t="s">
        <v>53</v>
      </c>
      <c r="AG1824">
        <v>0.4</v>
      </c>
      <c r="AI1824" t="s">
        <v>42</v>
      </c>
      <c r="AJ1824">
        <v>0.4</v>
      </c>
    </row>
    <row r="1825" spans="1:36" x14ac:dyDescent="0.25">
      <c r="A1825" t="s">
        <v>908</v>
      </c>
      <c r="F1825" t="s">
        <v>908</v>
      </c>
      <c r="G1825">
        <v>42459</v>
      </c>
      <c r="I1825" t="s">
        <v>1023</v>
      </c>
      <c r="J1825" t="s">
        <v>40</v>
      </c>
      <c r="K1825" t="s">
        <v>159</v>
      </c>
      <c r="L1825" t="s">
        <v>42</v>
      </c>
      <c r="M1825">
        <v>0</v>
      </c>
      <c r="N1825">
        <v>0</v>
      </c>
      <c r="O1825">
        <f t="shared" si="44"/>
        <v>2</v>
      </c>
      <c r="Q1825" t="s">
        <v>55</v>
      </c>
      <c r="S1825" t="s">
        <v>67</v>
      </c>
      <c r="U1825" t="s">
        <v>152</v>
      </c>
      <c r="W1825" t="s">
        <v>159</v>
      </c>
      <c r="AD1825" t="str">
        <f>INDEX(Rank,MATCH(K1825,FinalID,0),1)</f>
        <v>Family</v>
      </c>
      <c r="AE1825" t="s">
        <v>1029</v>
      </c>
      <c r="AF1825" t="s">
        <v>161</v>
      </c>
      <c r="AG1825">
        <v>3</v>
      </c>
      <c r="AI1825" t="s">
        <v>42</v>
      </c>
      <c r="AJ1825">
        <v>3</v>
      </c>
    </row>
    <row r="1826" spans="1:36" x14ac:dyDescent="0.25">
      <c r="A1826" t="s">
        <v>908</v>
      </c>
      <c r="F1826" t="s">
        <v>908</v>
      </c>
      <c r="G1826">
        <v>42459</v>
      </c>
      <c r="I1826" t="s">
        <v>1023</v>
      </c>
      <c r="J1826" t="s">
        <v>40</v>
      </c>
      <c r="K1826" t="s">
        <v>374</v>
      </c>
      <c r="L1826" t="s">
        <v>42</v>
      </c>
      <c r="M1826">
        <v>0</v>
      </c>
      <c r="N1826">
        <v>0</v>
      </c>
      <c r="O1826">
        <f t="shared" si="44"/>
        <v>1</v>
      </c>
      <c r="Q1826" t="s">
        <v>55</v>
      </c>
      <c r="S1826" t="s">
        <v>67</v>
      </c>
      <c r="U1826" t="s">
        <v>373</v>
      </c>
      <c r="W1826" t="s">
        <v>374</v>
      </c>
      <c r="AD1826" t="s">
        <v>24</v>
      </c>
      <c r="AE1826" t="s">
        <v>1027</v>
      </c>
      <c r="AF1826" t="s">
        <v>376</v>
      </c>
      <c r="AG1826">
        <v>1.4</v>
      </c>
      <c r="AI1826" t="s">
        <v>42</v>
      </c>
      <c r="AJ1826">
        <v>1.4</v>
      </c>
    </row>
    <row r="1827" spans="1:36" x14ac:dyDescent="0.25">
      <c r="A1827" t="s">
        <v>908</v>
      </c>
      <c r="F1827" t="s">
        <v>908</v>
      </c>
      <c r="G1827">
        <v>42459</v>
      </c>
      <c r="I1827" t="s">
        <v>1023</v>
      </c>
      <c r="J1827" t="s">
        <v>40</v>
      </c>
      <c r="K1827" t="s">
        <v>171</v>
      </c>
      <c r="L1827" t="s">
        <v>42</v>
      </c>
      <c r="M1827">
        <v>0</v>
      </c>
      <c r="N1827">
        <v>0</v>
      </c>
      <c r="O1827">
        <f t="shared" si="44"/>
        <v>47</v>
      </c>
      <c r="Q1827" t="s">
        <v>55</v>
      </c>
      <c r="S1827" t="s">
        <v>67</v>
      </c>
      <c r="U1827" t="s">
        <v>72</v>
      </c>
      <c r="W1827" t="s">
        <v>171</v>
      </c>
      <c r="AD1827" t="str">
        <f>INDEX(Rank,MATCH(K1827,FinalID,0),1)</f>
        <v>Family</v>
      </c>
      <c r="AE1827" t="s">
        <v>1026</v>
      </c>
      <c r="AF1827" t="s">
        <v>53</v>
      </c>
      <c r="AG1827">
        <v>6.5</v>
      </c>
      <c r="AI1827" t="s">
        <v>42</v>
      </c>
      <c r="AJ1827">
        <v>6.5</v>
      </c>
    </row>
    <row r="1828" spans="1:36" x14ac:dyDescent="0.25">
      <c r="A1828" t="s">
        <v>908</v>
      </c>
      <c r="F1828" t="s">
        <v>908</v>
      </c>
      <c r="G1828">
        <v>42459</v>
      </c>
      <c r="I1828" t="s">
        <v>1023</v>
      </c>
      <c r="J1828" t="s">
        <v>40</v>
      </c>
      <c r="K1828" t="s">
        <v>221</v>
      </c>
      <c r="L1828" t="s">
        <v>42</v>
      </c>
      <c r="M1828">
        <v>0</v>
      </c>
      <c r="N1828">
        <v>0</v>
      </c>
      <c r="O1828">
        <f t="shared" si="44"/>
        <v>1</v>
      </c>
      <c r="Q1828" t="s">
        <v>55</v>
      </c>
      <c r="S1828" t="s">
        <v>67</v>
      </c>
      <c r="U1828" t="s">
        <v>220</v>
      </c>
      <c r="W1828" t="s">
        <v>221</v>
      </c>
      <c r="AD1828" t="str">
        <f>INDEX(Rank,MATCH(K1828,FinalID,0),1)</f>
        <v>Family</v>
      </c>
      <c r="AE1828" t="s">
        <v>1028</v>
      </c>
      <c r="AF1828" t="s">
        <v>53</v>
      </c>
      <c r="AG1828">
        <v>7.1</v>
      </c>
      <c r="AI1828" t="s">
        <v>42</v>
      </c>
      <c r="AJ1828">
        <v>7.1</v>
      </c>
    </row>
    <row r="1829" spans="1:36" x14ac:dyDescent="0.25">
      <c r="A1829" t="s">
        <v>908</v>
      </c>
      <c r="F1829" t="s">
        <v>908</v>
      </c>
      <c r="G1829">
        <v>42459</v>
      </c>
      <c r="I1829" t="s">
        <v>1023</v>
      </c>
      <c r="J1829" t="s">
        <v>40</v>
      </c>
      <c r="K1829" t="s">
        <v>81</v>
      </c>
      <c r="L1829" t="s">
        <v>42</v>
      </c>
      <c r="M1829">
        <v>0</v>
      </c>
      <c r="N1829">
        <v>0</v>
      </c>
      <c r="O1829">
        <f t="shared" si="44"/>
        <v>3</v>
      </c>
      <c r="Q1829" t="s">
        <v>55</v>
      </c>
      <c r="S1829" t="s">
        <v>67</v>
      </c>
      <c r="U1829" t="s">
        <v>80</v>
      </c>
      <c r="W1829" t="s">
        <v>81</v>
      </c>
      <c r="AD1829" t="str">
        <f>INDEX(Rank,MATCH(K1829,FinalID,0),1)</f>
        <v>Family</v>
      </c>
      <c r="AE1829" t="s">
        <v>1027</v>
      </c>
      <c r="AF1829" t="s">
        <v>82</v>
      </c>
      <c r="AG1829">
        <v>3.6</v>
      </c>
      <c r="AI1829" t="s">
        <v>42</v>
      </c>
      <c r="AJ1829">
        <v>3.6</v>
      </c>
    </row>
    <row r="1830" spans="1:36" x14ac:dyDescent="0.25">
      <c r="A1830" t="s">
        <v>908</v>
      </c>
      <c r="F1830" t="s">
        <v>908</v>
      </c>
      <c r="G1830">
        <v>42459</v>
      </c>
      <c r="I1830" t="s">
        <v>1023</v>
      </c>
      <c r="J1830" t="s">
        <v>40</v>
      </c>
      <c r="K1830" t="s">
        <v>86</v>
      </c>
      <c r="L1830" t="s">
        <v>42</v>
      </c>
      <c r="M1830">
        <v>0</v>
      </c>
      <c r="N1830">
        <v>0</v>
      </c>
      <c r="O1830">
        <f t="shared" si="44"/>
        <v>61</v>
      </c>
      <c r="Q1830" t="s">
        <v>55</v>
      </c>
      <c r="S1830" t="s">
        <v>67</v>
      </c>
      <c r="U1830" t="s">
        <v>80</v>
      </c>
      <c r="W1830" t="s">
        <v>86</v>
      </c>
      <c r="AD1830" t="s">
        <v>24</v>
      </c>
      <c r="AG1830">
        <v>5.9</v>
      </c>
      <c r="AI1830" t="s">
        <v>42</v>
      </c>
      <c r="AJ1830">
        <v>5.9</v>
      </c>
    </row>
    <row r="1831" spans="1:36" x14ac:dyDescent="0.25">
      <c r="A1831" t="s">
        <v>908</v>
      </c>
      <c r="F1831" t="s">
        <v>908</v>
      </c>
      <c r="G1831">
        <v>42459</v>
      </c>
      <c r="I1831" t="s">
        <v>1023</v>
      </c>
      <c r="J1831" t="s">
        <v>40</v>
      </c>
      <c r="K1831" t="s">
        <v>199</v>
      </c>
      <c r="L1831" t="s">
        <v>42</v>
      </c>
      <c r="M1831">
        <v>0</v>
      </c>
      <c r="N1831">
        <v>0</v>
      </c>
      <c r="O1831">
        <f t="shared" si="44"/>
        <v>7</v>
      </c>
      <c r="Q1831" t="s">
        <v>55</v>
      </c>
      <c r="S1831" t="s">
        <v>67</v>
      </c>
      <c r="U1831" t="s">
        <v>80</v>
      </c>
      <c r="W1831" t="s">
        <v>199</v>
      </c>
      <c r="AD1831" t="str">
        <f>INDEX(Rank,MATCH(K1831,FinalID,0),1)</f>
        <v>Family</v>
      </c>
      <c r="AE1831" t="s">
        <v>1026</v>
      </c>
      <c r="AF1831" t="s">
        <v>53</v>
      </c>
      <c r="AG1831">
        <v>2.4</v>
      </c>
      <c r="AI1831" t="s">
        <v>42</v>
      </c>
      <c r="AJ1831">
        <v>2.4</v>
      </c>
    </row>
    <row r="1832" spans="1:36" x14ac:dyDescent="0.25">
      <c r="A1832" t="s">
        <v>909</v>
      </c>
      <c r="F1832" t="s">
        <v>909</v>
      </c>
      <c r="G1832">
        <v>42474</v>
      </c>
      <c r="I1832" t="s">
        <v>1023</v>
      </c>
      <c r="J1832" t="s">
        <v>129</v>
      </c>
      <c r="K1832" t="s">
        <v>131</v>
      </c>
      <c r="L1832" t="s">
        <v>42</v>
      </c>
      <c r="M1832">
        <v>0</v>
      </c>
      <c r="N1832">
        <v>0</v>
      </c>
      <c r="O1832">
        <f t="shared" si="44"/>
        <v>3</v>
      </c>
      <c r="Q1832" t="s">
        <v>55</v>
      </c>
      <c r="S1832" t="s">
        <v>67</v>
      </c>
      <c r="U1832" t="s">
        <v>68</v>
      </c>
      <c r="W1832" t="s">
        <v>131</v>
      </c>
      <c r="AD1832" t="s">
        <v>24</v>
      </c>
      <c r="AE1832" t="s">
        <v>1025</v>
      </c>
      <c r="AF1832" t="s">
        <v>133</v>
      </c>
      <c r="AG1832">
        <v>2.6</v>
      </c>
      <c r="AI1832" t="s">
        <v>42</v>
      </c>
      <c r="AJ1832">
        <v>2.6</v>
      </c>
    </row>
    <row r="1833" spans="1:36" x14ac:dyDescent="0.25">
      <c r="A1833" t="s">
        <v>909</v>
      </c>
      <c r="F1833" t="s">
        <v>909</v>
      </c>
      <c r="G1833">
        <v>42474</v>
      </c>
      <c r="I1833" t="s">
        <v>1023</v>
      </c>
      <c r="J1833" t="s">
        <v>129</v>
      </c>
      <c r="K1833" t="s">
        <v>138</v>
      </c>
      <c r="L1833" t="s">
        <v>42</v>
      </c>
      <c r="M1833">
        <v>0</v>
      </c>
      <c r="N1833">
        <v>0</v>
      </c>
      <c r="O1833">
        <f t="shared" si="44"/>
        <v>2</v>
      </c>
      <c r="Q1833" t="s">
        <v>55</v>
      </c>
      <c r="S1833" t="s">
        <v>67</v>
      </c>
      <c r="U1833" t="s">
        <v>68</v>
      </c>
      <c r="W1833" t="s">
        <v>138</v>
      </c>
      <c r="AD1833" t="s">
        <v>24</v>
      </c>
      <c r="AE1833" t="s">
        <v>1025</v>
      </c>
      <c r="AF1833" t="s">
        <v>140</v>
      </c>
      <c r="AG1833">
        <v>2.2999999999999998</v>
      </c>
      <c r="AI1833" t="s">
        <v>42</v>
      </c>
      <c r="AJ1833">
        <v>2.2999999999999998</v>
      </c>
    </row>
    <row r="1834" spans="1:36" x14ac:dyDescent="0.25">
      <c r="A1834" t="s">
        <v>909</v>
      </c>
      <c r="F1834" t="s">
        <v>909</v>
      </c>
      <c r="G1834">
        <v>42474</v>
      </c>
      <c r="I1834" t="s">
        <v>1023</v>
      </c>
      <c r="J1834" t="s">
        <v>129</v>
      </c>
      <c r="K1834" t="s">
        <v>142</v>
      </c>
      <c r="L1834" t="s">
        <v>42</v>
      </c>
      <c r="M1834">
        <v>0</v>
      </c>
      <c r="N1834">
        <v>0</v>
      </c>
      <c r="O1834">
        <f t="shared" si="44"/>
        <v>26</v>
      </c>
      <c r="Q1834" t="s">
        <v>55</v>
      </c>
      <c r="S1834" t="s">
        <v>67</v>
      </c>
      <c r="U1834" t="s">
        <v>68</v>
      </c>
      <c r="W1834" t="s">
        <v>142</v>
      </c>
      <c r="AD1834" t="s">
        <v>24</v>
      </c>
      <c r="AE1834" t="s">
        <v>1028</v>
      </c>
      <c r="AF1834" t="s">
        <v>53</v>
      </c>
      <c r="AG1834">
        <v>1.7</v>
      </c>
      <c r="AI1834" t="s">
        <v>42</v>
      </c>
      <c r="AJ1834">
        <v>1.7</v>
      </c>
    </row>
    <row r="1835" spans="1:36" x14ac:dyDescent="0.25">
      <c r="A1835" t="s">
        <v>909</v>
      </c>
      <c r="F1835" t="s">
        <v>909</v>
      </c>
      <c r="G1835">
        <v>42474</v>
      </c>
      <c r="I1835" t="s">
        <v>1023</v>
      </c>
      <c r="J1835" t="s">
        <v>129</v>
      </c>
      <c r="K1835" t="s">
        <v>153</v>
      </c>
      <c r="L1835" t="s">
        <v>42</v>
      </c>
      <c r="M1835">
        <v>0</v>
      </c>
      <c r="N1835">
        <v>0</v>
      </c>
      <c r="O1835">
        <f t="shared" si="44"/>
        <v>1</v>
      </c>
      <c r="Q1835" t="s">
        <v>55</v>
      </c>
      <c r="S1835" t="s">
        <v>67</v>
      </c>
      <c r="U1835" t="s">
        <v>152</v>
      </c>
      <c r="W1835" t="s">
        <v>153</v>
      </c>
      <c r="AD1835" t="str">
        <f>INDEX(Rank,MATCH(K1835,FinalID,0),1)</f>
        <v>Family</v>
      </c>
      <c r="AE1835" t="s">
        <v>1027</v>
      </c>
      <c r="AF1835" t="s">
        <v>53</v>
      </c>
      <c r="AG1835">
        <v>1.9</v>
      </c>
      <c r="AI1835" t="s">
        <v>42</v>
      </c>
      <c r="AJ1835">
        <v>1.9</v>
      </c>
    </row>
    <row r="1836" spans="1:36" x14ac:dyDescent="0.25">
      <c r="A1836" t="s">
        <v>909</v>
      </c>
      <c r="F1836" t="s">
        <v>909</v>
      </c>
      <c r="G1836">
        <v>42474</v>
      </c>
      <c r="I1836" t="s">
        <v>1023</v>
      </c>
      <c r="J1836" t="s">
        <v>129</v>
      </c>
      <c r="K1836" t="s">
        <v>156</v>
      </c>
      <c r="L1836" t="s">
        <v>42</v>
      </c>
      <c r="M1836">
        <v>0</v>
      </c>
      <c r="N1836">
        <v>0</v>
      </c>
      <c r="O1836">
        <f t="shared" si="44"/>
        <v>12</v>
      </c>
      <c r="Q1836" t="s">
        <v>55</v>
      </c>
      <c r="S1836" t="s">
        <v>67</v>
      </c>
      <c r="U1836" t="s">
        <v>152</v>
      </c>
      <c r="W1836" t="s">
        <v>156</v>
      </c>
      <c r="AD1836" t="s">
        <v>24</v>
      </c>
      <c r="AE1836" t="s">
        <v>1029</v>
      </c>
      <c r="AF1836" t="s">
        <v>53</v>
      </c>
      <c r="AG1836">
        <v>0.4</v>
      </c>
      <c r="AI1836" t="s">
        <v>42</v>
      </c>
      <c r="AJ1836">
        <v>0.4</v>
      </c>
    </row>
    <row r="1837" spans="1:36" x14ac:dyDescent="0.25">
      <c r="A1837" t="s">
        <v>909</v>
      </c>
      <c r="F1837" t="s">
        <v>909</v>
      </c>
      <c r="G1837">
        <v>42474</v>
      </c>
      <c r="I1837" t="s">
        <v>1023</v>
      </c>
      <c r="J1837" t="s">
        <v>129</v>
      </c>
      <c r="K1837" t="s">
        <v>159</v>
      </c>
      <c r="L1837" t="s">
        <v>42</v>
      </c>
      <c r="M1837">
        <v>0</v>
      </c>
      <c r="N1837">
        <v>0</v>
      </c>
      <c r="O1837">
        <f t="shared" si="44"/>
        <v>44</v>
      </c>
      <c r="Q1837" t="s">
        <v>55</v>
      </c>
      <c r="S1837" t="s">
        <v>67</v>
      </c>
      <c r="U1837" t="s">
        <v>152</v>
      </c>
      <c r="W1837" t="s">
        <v>159</v>
      </c>
      <c r="AD1837" t="s">
        <v>24</v>
      </c>
      <c r="AE1837" t="s">
        <v>1029</v>
      </c>
      <c r="AF1837" t="s">
        <v>161</v>
      </c>
      <c r="AG1837">
        <v>3</v>
      </c>
      <c r="AI1837" t="s">
        <v>42</v>
      </c>
      <c r="AJ1837">
        <v>3</v>
      </c>
    </row>
    <row r="1838" spans="1:36" x14ac:dyDescent="0.25">
      <c r="A1838" t="s">
        <v>909</v>
      </c>
      <c r="F1838" t="s">
        <v>909</v>
      </c>
      <c r="G1838">
        <v>42474</v>
      </c>
      <c r="I1838" t="s">
        <v>1023</v>
      </c>
      <c r="J1838" t="s">
        <v>129</v>
      </c>
      <c r="K1838" t="s">
        <v>604</v>
      </c>
      <c r="L1838" t="s">
        <v>42</v>
      </c>
      <c r="M1838">
        <v>0</v>
      </c>
      <c r="N1838">
        <v>0</v>
      </c>
      <c r="O1838">
        <f t="shared" si="44"/>
        <v>3</v>
      </c>
      <c r="Q1838" t="s">
        <v>55</v>
      </c>
      <c r="S1838" t="s">
        <v>67</v>
      </c>
      <c r="U1838" t="s">
        <v>152</v>
      </c>
      <c r="W1838" t="s">
        <v>604</v>
      </c>
      <c r="AD1838" t="s">
        <v>24</v>
      </c>
      <c r="AE1838" t="s">
        <v>1029</v>
      </c>
      <c r="AF1838" t="s">
        <v>169</v>
      </c>
      <c r="AG1838">
        <v>1.1000000000000001</v>
      </c>
      <c r="AI1838" t="s">
        <v>42</v>
      </c>
      <c r="AJ1838">
        <v>1.1000000000000001</v>
      </c>
    </row>
    <row r="1839" spans="1:36" x14ac:dyDescent="0.25">
      <c r="A1839" t="s">
        <v>909</v>
      </c>
      <c r="F1839" t="s">
        <v>909</v>
      </c>
      <c r="G1839">
        <v>42474</v>
      </c>
      <c r="I1839" t="s">
        <v>1023</v>
      </c>
      <c r="J1839" t="s">
        <v>129</v>
      </c>
      <c r="K1839" t="s">
        <v>163</v>
      </c>
      <c r="L1839" t="s">
        <v>42</v>
      </c>
      <c r="M1839">
        <v>0</v>
      </c>
      <c r="N1839">
        <v>0</v>
      </c>
      <c r="O1839">
        <f t="shared" si="44"/>
        <v>4</v>
      </c>
      <c r="Q1839" t="s">
        <v>55</v>
      </c>
      <c r="S1839" t="s">
        <v>67</v>
      </c>
      <c r="U1839" t="s">
        <v>152</v>
      </c>
      <c r="W1839" t="s">
        <v>163</v>
      </c>
      <c r="AD1839" t="str">
        <f>INDEX(Rank,MATCH(K1839,FinalID,0),1)</f>
        <v>Family</v>
      </c>
      <c r="AE1839" t="s">
        <v>1027</v>
      </c>
      <c r="AF1839" t="s">
        <v>53</v>
      </c>
      <c r="AG1839">
        <v>2.5</v>
      </c>
      <c r="AI1839" t="s">
        <v>42</v>
      </c>
      <c r="AJ1839">
        <v>2.5</v>
      </c>
    </row>
    <row r="1840" spans="1:36" x14ac:dyDescent="0.25">
      <c r="A1840" t="s">
        <v>909</v>
      </c>
      <c r="F1840" t="s">
        <v>909</v>
      </c>
      <c r="G1840">
        <v>42474</v>
      </c>
      <c r="I1840" t="s">
        <v>1023</v>
      </c>
      <c r="J1840" t="s">
        <v>129</v>
      </c>
      <c r="K1840" t="s">
        <v>171</v>
      </c>
      <c r="L1840" t="s">
        <v>42</v>
      </c>
      <c r="M1840">
        <v>0</v>
      </c>
      <c r="N1840">
        <v>0</v>
      </c>
      <c r="O1840">
        <f t="shared" si="44"/>
        <v>7</v>
      </c>
      <c r="Q1840" t="s">
        <v>55</v>
      </c>
      <c r="S1840" t="s">
        <v>67</v>
      </c>
      <c r="U1840" t="s">
        <v>72</v>
      </c>
      <c r="W1840" t="s">
        <v>171</v>
      </c>
      <c r="AD1840" t="str">
        <f>INDEX(Rank,MATCH(K1840,FinalID,0),1)</f>
        <v>Family</v>
      </c>
      <c r="AE1840" t="s">
        <v>1026</v>
      </c>
      <c r="AF1840" t="s">
        <v>53</v>
      </c>
      <c r="AG1840">
        <v>6.5</v>
      </c>
      <c r="AI1840" t="s">
        <v>42</v>
      </c>
      <c r="AJ1840">
        <v>6.5</v>
      </c>
    </row>
    <row r="1841" spans="1:36" x14ac:dyDescent="0.25">
      <c r="A1841" t="s">
        <v>909</v>
      </c>
      <c r="F1841" t="s">
        <v>909</v>
      </c>
      <c r="G1841">
        <v>42474</v>
      </c>
      <c r="I1841" t="s">
        <v>1023</v>
      </c>
      <c r="J1841" t="s">
        <v>129</v>
      </c>
      <c r="K1841" t="s">
        <v>181</v>
      </c>
      <c r="L1841" t="s">
        <v>42</v>
      </c>
      <c r="M1841">
        <v>0</v>
      </c>
      <c r="N1841">
        <v>0</v>
      </c>
      <c r="O1841">
        <f t="shared" si="44"/>
        <v>1</v>
      </c>
      <c r="Q1841" t="s">
        <v>55</v>
      </c>
      <c r="S1841" t="s">
        <v>67</v>
      </c>
      <c r="U1841" t="s">
        <v>72</v>
      </c>
      <c r="W1841" t="s">
        <v>181</v>
      </c>
      <c r="AD1841" t="str">
        <f>INDEX(Rank,MATCH(K1841,FinalID,0),1)</f>
        <v>Family</v>
      </c>
      <c r="AE1841" t="s">
        <v>1026</v>
      </c>
      <c r="AF1841" t="s">
        <v>53</v>
      </c>
      <c r="AG1841">
        <v>1.8</v>
      </c>
      <c r="AI1841" t="s">
        <v>42</v>
      </c>
      <c r="AJ1841">
        <v>1.8</v>
      </c>
    </row>
    <row r="1842" spans="1:36" x14ac:dyDescent="0.25">
      <c r="A1842" t="s">
        <v>909</v>
      </c>
      <c r="F1842" t="s">
        <v>909</v>
      </c>
      <c r="G1842">
        <v>42474</v>
      </c>
      <c r="I1842" t="s">
        <v>1023</v>
      </c>
      <c r="J1842" t="s">
        <v>129</v>
      </c>
      <c r="K1842" t="s">
        <v>86</v>
      </c>
      <c r="L1842" t="s">
        <v>42</v>
      </c>
      <c r="M1842">
        <v>0</v>
      </c>
      <c r="N1842">
        <v>0</v>
      </c>
      <c r="O1842">
        <f t="shared" si="44"/>
        <v>8</v>
      </c>
      <c r="Q1842" t="s">
        <v>55</v>
      </c>
      <c r="S1842" t="s">
        <v>67</v>
      </c>
      <c r="U1842" t="s">
        <v>80</v>
      </c>
      <c r="W1842" t="s">
        <v>86</v>
      </c>
      <c r="AD1842" t="s">
        <v>24</v>
      </c>
      <c r="AG1842">
        <v>5.9</v>
      </c>
      <c r="AI1842" t="s">
        <v>42</v>
      </c>
      <c r="AJ1842">
        <v>5.9</v>
      </c>
    </row>
    <row r="1843" spans="1:36" x14ac:dyDescent="0.25">
      <c r="A1843" t="s">
        <v>909</v>
      </c>
      <c r="F1843" t="s">
        <v>909</v>
      </c>
      <c r="G1843">
        <v>42474</v>
      </c>
      <c r="I1843" t="s">
        <v>1023</v>
      </c>
      <c r="J1843" t="s">
        <v>129</v>
      </c>
      <c r="K1843" t="s">
        <v>199</v>
      </c>
      <c r="L1843" t="s">
        <v>42</v>
      </c>
      <c r="M1843">
        <v>0</v>
      </c>
      <c r="N1843">
        <v>0</v>
      </c>
      <c r="O1843">
        <f t="shared" si="44"/>
        <v>1</v>
      </c>
      <c r="Q1843" t="s">
        <v>55</v>
      </c>
      <c r="S1843" t="s">
        <v>67</v>
      </c>
      <c r="U1843" t="s">
        <v>80</v>
      </c>
      <c r="W1843" t="s">
        <v>199</v>
      </c>
      <c r="AD1843" t="str">
        <f>INDEX(Rank,MATCH(K1843,FinalID,0),1)</f>
        <v>Family</v>
      </c>
      <c r="AE1843" t="s">
        <v>1026</v>
      </c>
      <c r="AF1843" t="s">
        <v>53</v>
      </c>
      <c r="AG1843">
        <v>2.4</v>
      </c>
      <c r="AI1843" t="s">
        <v>42</v>
      </c>
      <c r="AJ1843">
        <v>2.4</v>
      </c>
    </row>
    <row r="1844" spans="1:36" x14ac:dyDescent="0.25">
      <c r="A1844" t="s">
        <v>909</v>
      </c>
      <c r="F1844" t="s">
        <v>909</v>
      </c>
      <c r="G1844">
        <v>42474</v>
      </c>
      <c r="I1844" t="s">
        <v>1023</v>
      </c>
      <c r="J1844" t="s">
        <v>129</v>
      </c>
      <c r="K1844" t="s">
        <v>203</v>
      </c>
      <c r="L1844" t="s">
        <v>42</v>
      </c>
      <c r="M1844">
        <v>0</v>
      </c>
      <c r="N1844">
        <v>0</v>
      </c>
      <c r="O1844">
        <f t="shared" si="44"/>
        <v>4</v>
      </c>
      <c r="Q1844" t="s">
        <v>55</v>
      </c>
      <c r="S1844" t="s">
        <v>67</v>
      </c>
      <c r="U1844" t="s">
        <v>80</v>
      </c>
      <c r="W1844" t="s">
        <v>203</v>
      </c>
      <c r="AD1844" t="str">
        <f>INDEX(Rank,MATCH(K1844,FinalID,0),1)</f>
        <v>Family</v>
      </c>
      <c r="AE1844" t="s">
        <v>1025</v>
      </c>
      <c r="AF1844" t="s">
        <v>53</v>
      </c>
      <c r="AG1844">
        <v>8</v>
      </c>
      <c r="AI1844" t="s">
        <v>42</v>
      </c>
      <c r="AJ1844">
        <v>8</v>
      </c>
    </row>
    <row r="1845" spans="1:36" x14ac:dyDescent="0.25">
      <c r="A1845" t="s">
        <v>910</v>
      </c>
      <c r="F1845" t="s">
        <v>910</v>
      </c>
      <c r="G1845">
        <v>42474</v>
      </c>
      <c r="I1845" t="s">
        <v>1023</v>
      </c>
      <c r="J1845" t="s">
        <v>129</v>
      </c>
      <c r="K1845" t="s">
        <v>350</v>
      </c>
      <c r="L1845" t="s">
        <v>42</v>
      </c>
      <c r="M1845">
        <v>0</v>
      </c>
      <c r="N1845">
        <v>0</v>
      </c>
      <c r="O1845">
        <f t="shared" si="44"/>
        <v>9</v>
      </c>
      <c r="Q1845" t="s">
        <v>55</v>
      </c>
      <c r="S1845" t="s">
        <v>67</v>
      </c>
      <c r="U1845" t="s">
        <v>152</v>
      </c>
      <c r="W1845" t="s">
        <v>153</v>
      </c>
      <c r="AD1845" t="str">
        <f>INDEX(Rank,MATCH(K1845,FinalID,0),1)</f>
        <v>Family</v>
      </c>
      <c r="AE1845" t="s">
        <v>1027</v>
      </c>
      <c r="AF1845" t="s">
        <v>53</v>
      </c>
      <c r="AG1845">
        <v>1.9</v>
      </c>
      <c r="AI1845" t="s">
        <v>42</v>
      </c>
      <c r="AJ1845">
        <v>1.9</v>
      </c>
    </row>
    <row r="1846" spans="1:36" x14ac:dyDescent="0.25">
      <c r="A1846" t="s">
        <v>910</v>
      </c>
      <c r="F1846" t="s">
        <v>910</v>
      </c>
      <c r="G1846">
        <v>42474</v>
      </c>
      <c r="I1846" t="s">
        <v>1023</v>
      </c>
      <c r="J1846" t="s">
        <v>129</v>
      </c>
      <c r="K1846" t="s">
        <v>351</v>
      </c>
      <c r="L1846" t="s">
        <v>42</v>
      </c>
      <c r="M1846">
        <v>0</v>
      </c>
      <c r="N1846">
        <v>0</v>
      </c>
      <c r="O1846">
        <f t="shared" si="44"/>
        <v>2</v>
      </c>
      <c r="Q1846" t="s">
        <v>55</v>
      </c>
      <c r="S1846" t="s">
        <v>67</v>
      </c>
      <c r="U1846" t="s">
        <v>152</v>
      </c>
      <c r="W1846" t="s">
        <v>156</v>
      </c>
      <c r="AD1846" t="s">
        <v>24</v>
      </c>
      <c r="AE1846" t="s">
        <v>1029</v>
      </c>
      <c r="AF1846" t="s">
        <v>53</v>
      </c>
      <c r="AG1846">
        <v>0.4</v>
      </c>
      <c r="AI1846" t="s">
        <v>42</v>
      </c>
      <c r="AJ1846">
        <v>0.4</v>
      </c>
    </row>
    <row r="1847" spans="1:36" x14ac:dyDescent="0.25">
      <c r="A1847" t="s">
        <v>910</v>
      </c>
      <c r="F1847" t="s">
        <v>910</v>
      </c>
      <c r="G1847">
        <v>42474</v>
      </c>
      <c r="I1847" t="s">
        <v>1023</v>
      </c>
      <c r="J1847" t="s">
        <v>129</v>
      </c>
      <c r="K1847" t="s">
        <v>159</v>
      </c>
      <c r="L1847" t="s">
        <v>42</v>
      </c>
      <c r="M1847">
        <v>0</v>
      </c>
      <c r="N1847">
        <v>0</v>
      </c>
      <c r="O1847">
        <f t="shared" si="44"/>
        <v>41</v>
      </c>
      <c r="Q1847" t="s">
        <v>55</v>
      </c>
      <c r="S1847" t="s">
        <v>67</v>
      </c>
      <c r="U1847" t="s">
        <v>152</v>
      </c>
      <c r="W1847" t="s">
        <v>159</v>
      </c>
      <c r="AD1847" t="str">
        <f>INDEX(Rank,MATCH(K1847,FinalID,0),1)</f>
        <v>Family</v>
      </c>
      <c r="AE1847" t="s">
        <v>1029</v>
      </c>
      <c r="AF1847" t="s">
        <v>161</v>
      </c>
      <c r="AG1847">
        <v>3</v>
      </c>
      <c r="AI1847" t="s">
        <v>42</v>
      </c>
      <c r="AJ1847">
        <v>3</v>
      </c>
    </row>
    <row r="1848" spans="1:36" x14ac:dyDescent="0.25">
      <c r="A1848" t="s">
        <v>910</v>
      </c>
      <c r="F1848" t="s">
        <v>910</v>
      </c>
      <c r="G1848">
        <v>42474</v>
      </c>
      <c r="I1848" t="s">
        <v>1023</v>
      </c>
      <c r="J1848" t="s">
        <v>129</v>
      </c>
      <c r="K1848" t="s">
        <v>604</v>
      </c>
      <c r="L1848" t="s">
        <v>42</v>
      </c>
      <c r="M1848">
        <v>0</v>
      </c>
      <c r="N1848">
        <v>0</v>
      </c>
      <c r="O1848">
        <f t="shared" si="44"/>
        <v>1</v>
      </c>
      <c r="Q1848" t="s">
        <v>55</v>
      </c>
      <c r="S1848" t="s">
        <v>67</v>
      </c>
      <c r="U1848" t="s">
        <v>152</v>
      </c>
      <c r="W1848" t="s">
        <v>604</v>
      </c>
      <c r="AD1848" t="s">
        <v>24</v>
      </c>
      <c r="AE1848" t="s">
        <v>1029</v>
      </c>
      <c r="AF1848" t="s">
        <v>169</v>
      </c>
      <c r="AG1848">
        <v>1.1000000000000001</v>
      </c>
      <c r="AI1848" t="s">
        <v>42</v>
      </c>
      <c r="AJ1848">
        <v>1.1000000000000001</v>
      </c>
    </row>
    <row r="1849" spans="1:36" x14ac:dyDescent="0.25">
      <c r="A1849" t="s">
        <v>910</v>
      </c>
      <c r="F1849" t="s">
        <v>910</v>
      </c>
      <c r="G1849">
        <v>42474</v>
      </c>
      <c r="I1849" t="s">
        <v>1023</v>
      </c>
      <c r="J1849" t="s">
        <v>129</v>
      </c>
      <c r="K1849" t="s">
        <v>872</v>
      </c>
      <c r="L1849" t="s">
        <v>42</v>
      </c>
      <c r="M1849">
        <v>0</v>
      </c>
      <c r="N1849">
        <v>0</v>
      </c>
      <c r="O1849">
        <f t="shared" si="44"/>
        <v>2</v>
      </c>
      <c r="Q1849" t="s">
        <v>55</v>
      </c>
      <c r="S1849" t="s">
        <v>67</v>
      </c>
      <c r="U1849" t="s">
        <v>152</v>
      </c>
      <c r="W1849" t="s">
        <v>872</v>
      </c>
      <c r="AD1849" t="s">
        <v>24</v>
      </c>
      <c r="AE1849" t="s">
        <v>1029</v>
      </c>
      <c r="AF1849" t="s">
        <v>169</v>
      </c>
      <c r="AG1849">
        <v>1.1000000000000001</v>
      </c>
      <c r="AI1849" t="s">
        <v>42</v>
      </c>
      <c r="AJ1849">
        <v>1.1000000000000001</v>
      </c>
    </row>
    <row r="1850" spans="1:36" x14ac:dyDescent="0.25">
      <c r="A1850" t="s">
        <v>910</v>
      </c>
      <c r="F1850" t="s">
        <v>910</v>
      </c>
      <c r="G1850">
        <v>42474</v>
      </c>
      <c r="I1850" t="s">
        <v>1023</v>
      </c>
      <c r="J1850" t="s">
        <v>129</v>
      </c>
      <c r="K1850" t="s">
        <v>171</v>
      </c>
      <c r="L1850" t="s">
        <v>42</v>
      </c>
      <c r="M1850">
        <v>0</v>
      </c>
      <c r="N1850">
        <v>0</v>
      </c>
      <c r="O1850">
        <f t="shared" si="44"/>
        <v>10</v>
      </c>
      <c r="Q1850" t="s">
        <v>55</v>
      </c>
      <c r="S1850" t="s">
        <v>67</v>
      </c>
      <c r="U1850" t="s">
        <v>72</v>
      </c>
      <c r="W1850" t="s">
        <v>171</v>
      </c>
      <c r="AD1850" t="str">
        <f>INDEX(Rank,MATCH(K1850,FinalID,0),1)</f>
        <v>Family</v>
      </c>
      <c r="AE1850" t="s">
        <v>1026</v>
      </c>
      <c r="AF1850" t="s">
        <v>53</v>
      </c>
      <c r="AG1850">
        <v>6.5</v>
      </c>
      <c r="AI1850" t="s">
        <v>42</v>
      </c>
      <c r="AJ1850">
        <v>6.5</v>
      </c>
    </row>
    <row r="1851" spans="1:36" x14ac:dyDescent="0.25">
      <c r="A1851" t="s">
        <v>910</v>
      </c>
      <c r="F1851" t="s">
        <v>910</v>
      </c>
      <c r="G1851">
        <v>42474</v>
      </c>
      <c r="I1851" t="s">
        <v>1023</v>
      </c>
      <c r="J1851" t="s">
        <v>129</v>
      </c>
      <c r="K1851" t="s">
        <v>631</v>
      </c>
      <c r="L1851" t="s">
        <v>42</v>
      </c>
      <c r="M1851">
        <v>0</v>
      </c>
      <c r="N1851">
        <v>0</v>
      </c>
      <c r="O1851">
        <f t="shared" si="44"/>
        <v>1</v>
      </c>
      <c r="Q1851" t="s">
        <v>55</v>
      </c>
      <c r="S1851" t="s">
        <v>67</v>
      </c>
      <c r="U1851" t="s">
        <v>220</v>
      </c>
      <c r="W1851" t="s">
        <v>221</v>
      </c>
      <c r="AD1851" t="str">
        <f>INDEX(Rank,MATCH(K1851,FinalID,0),1)</f>
        <v>Family</v>
      </c>
      <c r="AE1851" t="s">
        <v>1028</v>
      </c>
      <c r="AF1851" t="s">
        <v>53</v>
      </c>
      <c r="AG1851">
        <v>7.1</v>
      </c>
      <c r="AI1851" t="s">
        <v>42</v>
      </c>
      <c r="AJ1851">
        <v>7.1</v>
      </c>
    </row>
    <row r="1852" spans="1:36" x14ac:dyDescent="0.25">
      <c r="A1852" t="s">
        <v>910</v>
      </c>
      <c r="F1852" t="s">
        <v>910</v>
      </c>
      <c r="G1852">
        <v>42474</v>
      </c>
      <c r="I1852" t="s">
        <v>1023</v>
      </c>
      <c r="J1852" t="s">
        <v>129</v>
      </c>
      <c r="K1852" t="s">
        <v>78</v>
      </c>
      <c r="L1852" t="s">
        <v>42</v>
      </c>
      <c r="M1852">
        <v>0</v>
      </c>
      <c r="N1852">
        <v>0</v>
      </c>
      <c r="O1852">
        <f t="shared" si="44"/>
        <v>3</v>
      </c>
      <c r="Q1852" t="s">
        <v>55</v>
      </c>
      <c r="S1852" t="s">
        <v>67</v>
      </c>
      <c r="U1852" t="s">
        <v>80</v>
      </c>
      <c r="W1852" t="s">
        <v>81</v>
      </c>
      <c r="AD1852" t="s">
        <v>24</v>
      </c>
      <c r="AE1852" t="s">
        <v>1027</v>
      </c>
      <c r="AF1852" t="s">
        <v>82</v>
      </c>
      <c r="AG1852">
        <v>3.6</v>
      </c>
      <c r="AI1852" t="s">
        <v>42</v>
      </c>
      <c r="AJ1852">
        <v>3.6</v>
      </c>
    </row>
    <row r="1853" spans="1:36" x14ac:dyDescent="0.25">
      <c r="A1853" t="s">
        <v>910</v>
      </c>
      <c r="F1853" t="s">
        <v>910</v>
      </c>
      <c r="G1853">
        <v>42474</v>
      </c>
      <c r="I1853" t="s">
        <v>1023</v>
      </c>
      <c r="J1853" t="s">
        <v>129</v>
      </c>
      <c r="K1853" t="s">
        <v>86</v>
      </c>
      <c r="L1853" t="s">
        <v>42</v>
      </c>
      <c r="M1853">
        <v>0</v>
      </c>
      <c r="N1853">
        <v>0</v>
      </c>
      <c r="O1853">
        <f t="shared" si="44"/>
        <v>45</v>
      </c>
      <c r="Q1853" t="s">
        <v>55</v>
      </c>
      <c r="S1853" t="s">
        <v>67</v>
      </c>
      <c r="U1853" t="s">
        <v>80</v>
      </c>
      <c r="W1853" t="s">
        <v>86</v>
      </c>
      <c r="AD1853" t="s">
        <v>24</v>
      </c>
      <c r="AG1853">
        <v>5.9</v>
      </c>
      <c r="AI1853" t="s">
        <v>42</v>
      </c>
      <c r="AJ1853">
        <v>5.9</v>
      </c>
    </row>
    <row r="1854" spans="1:36" x14ac:dyDescent="0.25">
      <c r="A1854" t="s">
        <v>910</v>
      </c>
      <c r="F1854" t="s">
        <v>910</v>
      </c>
      <c r="G1854">
        <v>42474</v>
      </c>
      <c r="I1854" t="s">
        <v>1023</v>
      </c>
      <c r="J1854" t="s">
        <v>129</v>
      </c>
      <c r="K1854" t="s">
        <v>199</v>
      </c>
      <c r="L1854" t="s">
        <v>42</v>
      </c>
      <c r="M1854">
        <v>0</v>
      </c>
      <c r="N1854">
        <v>0</v>
      </c>
      <c r="O1854">
        <f t="shared" si="44"/>
        <v>2</v>
      </c>
      <c r="Q1854" t="s">
        <v>55</v>
      </c>
      <c r="S1854" t="s">
        <v>67</v>
      </c>
      <c r="U1854" t="s">
        <v>80</v>
      </c>
      <c r="W1854" t="s">
        <v>199</v>
      </c>
      <c r="AD1854" t="str">
        <f>INDEX(Rank,MATCH(K1854,FinalID,0),1)</f>
        <v>Family</v>
      </c>
      <c r="AE1854" t="s">
        <v>1026</v>
      </c>
      <c r="AF1854" t="s">
        <v>53</v>
      </c>
      <c r="AG1854">
        <v>2.4</v>
      </c>
      <c r="AI1854" t="s">
        <v>42</v>
      </c>
      <c r="AJ1854">
        <v>2.4</v>
      </c>
    </row>
    <row r="1855" spans="1:36" x14ac:dyDescent="0.25">
      <c r="A1855" t="s">
        <v>910</v>
      </c>
      <c r="F1855" t="s">
        <v>910</v>
      </c>
      <c r="G1855">
        <v>42474</v>
      </c>
      <c r="I1855" t="s">
        <v>1023</v>
      </c>
      <c r="J1855" t="s">
        <v>129</v>
      </c>
      <c r="K1855" t="s">
        <v>203</v>
      </c>
      <c r="L1855" t="s">
        <v>42</v>
      </c>
      <c r="M1855">
        <v>0</v>
      </c>
      <c r="N1855">
        <v>0</v>
      </c>
      <c r="O1855">
        <f t="shared" si="44"/>
        <v>3</v>
      </c>
      <c r="Q1855" t="s">
        <v>55</v>
      </c>
      <c r="S1855" t="s">
        <v>67</v>
      </c>
      <c r="U1855" t="s">
        <v>80</v>
      </c>
      <c r="W1855" t="s">
        <v>203</v>
      </c>
      <c r="AD1855" t="str">
        <f>INDEX(Rank,MATCH(K1855,FinalID,0),1)</f>
        <v>Family</v>
      </c>
      <c r="AE1855" t="s">
        <v>1025</v>
      </c>
      <c r="AF1855" t="s">
        <v>53</v>
      </c>
      <c r="AG1855">
        <v>8</v>
      </c>
      <c r="AI1855" t="s">
        <v>42</v>
      </c>
      <c r="AJ1855">
        <v>8</v>
      </c>
    </row>
    <row r="1856" spans="1:36" x14ac:dyDescent="0.25">
      <c r="A1856" t="s">
        <v>913</v>
      </c>
      <c r="F1856" t="s">
        <v>913</v>
      </c>
      <c r="G1856">
        <v>42474</v>
      </c>
      <c r="I1856" t="s">
        <v>1023</v>
      </c>
      <c r="J1856" t="s">
        <v>129</v>
      </c>
      <c r="K1856" t="s">
        <v>914</v>
      </c>
      <c r="L1856" t="s">
        <v>42</v>
      </c>
      <c r="M1856">
        <v>0</v>
      </c>
      <c r="N1856">
        <v>0</v>
      </c>
      <c r="O1856">
        <f t="shared" si="44"/>
        <v>2</v>
      </c>
      <c r="Q1856" t="s">
        <v>55</v>
      </c>
      <c r="S1856" t="s">
        <v>56</v>
      </c>
      <c r="U1856" t="s">
        <v>634</v>
      </c>
      <c r="W1856" t="s">
        <v>635</v>
      </c>
      <c r="AD1856" t="str">
        <f>INDEX(Rank,MATCH(K1856,FinalID,0),1)</f>
        <v>Family</v>
      </c>
      <c r="AE1856" t="s">
        <v>1029</v>
      </c>
      <c r="AF1856" t="s">
        <v>61</v>
      </c>
      <c r="AG1856">
        <v>2.8</v>
      </c>
      <c r="AI1856" t="s">
        <v>42</v>
      </c>
      <c r="AJ1856">
        <v>2.8</v>
      </c>
    </row>
    <row r="1857" spans="1:36" x14ac:dyDescent="0.25">
      <c r="A1857" t="s">
        <v>913</v>
      </c>
      <c r="F1857" t="s">
        <v>913</v>
      </c>
      <c r="G1857">
        <v>42474</v>
      </c>
      <c r="I1857" t="s">
        <v>1023</v>
      </c>
      <c r="J1857" t="s">
        <v>129</v>
      </c>
      <c r="K1857" t="s">
        <v>350</v>
      </c>
      <c r="L1857" t="s">
        <v>42</v>
      </c>
      <c r="M1857">
        <v>0</v>
      </c>
      <c r="N1857">
        <v>0</v>
      </c>
      <c r="O1857">
        <f t="shared" si="44"/>
        <v>3</v>
      </c>
      <c r="Q1857" t="s">
        <v>55</v>
      </c>
      <c r="S1857" t="s">
        <v>67</v>
      </c>
      <c r="U1857" t="s">
        <v>152</v>
      </c>
      <c r="W1857" t="s">
        <v>153</v>
      </c>
      <c r="AD1857" t="s">
        <v>24</v>
      </c>
      <c r="AE1857" t="s">
        <v>1027</v>
      </c>
      <c r="AF1857" t="s">
        <v>53</v>
      </c>
      <c r="AG1857">
        <v>1.9</v>
      </c>
      <c r="AI1857" t="s">
        <v>42</v>
      </c>
      <c r="AJ1857">
        <v>1.9</v>
      </c>
    </row>
    <row r="1858" spans="1:36" x14ac:dyDescent="0.25">
      <c r="A1858" t="s">
        <v>913</v>
      </c>
      <c r="F1858" t="s">
        <v>913</v>
      </c>
      <c r="G1858">
        <v>42474</v>
      </c>
      <c r="I1858" t="s">
        <v>1023</v>
      </c>
      <c r="J1858" t="s">
        <v>129</v>
      </c>
      <c r="K1858" t="s">
        <v>156</v>
      </c>
      <c r="L1858" t="s">
        <v>42</v>
      </c>
      <c r="M1858">
        <v>0</v>
      </c>
      <c r="N1858">
        <v>0</v>
      </c>
      <c r="O1858">
        <f t="shared" ref="O1858:O1921" si="45">SUMIFS(Count,StationID,A1858,SampleID,F1858,CollDate,G1858,ModTaxa,K1858)</f>
        <v>8</v>
      </c>
      <c r="Q1858" t="s">
        <v>55</v>
      </c>
      <c r="S1858" t="s">
        <v>67</v>
      </c>
      <c r="U1858" t="s">
        <v>152</v>
      </c>
      <c r="W1858" t="s">
        <v>156</v>
      </c>
      <c r="AD1858" t="str">
        <f>INDEX(Rank,MATCH(K1858,FinalID,0),1)</f>
        <v>Family</v>
      </c>
      <c r="AE1858" t="s">
        <v>1029</v>
      </c>
      <c r="AF1858" t="s">
        <v>53</v>
      </c>
      <c r="AG1858">
        <v>0.4</v>
      </c>
      <c r="AI1858" t="s">
        <v>42</v>
      </c>
      <c r="AJ1858">
        <v>0.4</v>
      </c>
    </row>
    <row r="1859" spans="1:36" x14ac:dyDescent="0.25">
      <c r="A1859" t="s">
        <v>913</v>
      </c>
      <c r="F1859" t="s">
        <v>913</v>
      </c>
      <c r="G1859">
        <v>42474</v>
      </c>
      <c r="I1859" t="s">
        <v>1023</v>
      </c>
      <c r="J1859" t="s">
        <v>129</v>
      </c>
      <c r="K1859" t="s">
        <v>523</v>
      </c>
      <c r="L1859" t="s">
        <v>42</v>
      </c>
      <c r="M1859">
        <v>0</v>
      </c>
      <c r="N1859">
        <v>0</v>
      </c>
      <c r="O1859">
        <f t="shared" si="45"/>
        <v>45</v>
      </c>
      <c r="Q1859" t="s">
        <v>55</v>
      </c>
      <c r="S1859" t="s">
        <v>67</v>
      </c>
      <c r="U1859" t="s">
        <v>152</v>
      </c>
      <c r="W1859" t="s">
        <v>159</v>
      </c>
      <c r="AD1859" t="str">
        <f>INDEX(Rank,MATCH(K1859,FinalID,0),1)</f>
        <v>Family</v>
      </c>
      <c r="AE1859" t="s">
        <v>1029</v>
      </c>
      <c r="AF1859" t="s">
        <v>161</v>
      </c>
      <c r="AG1859">
        <v>3</v>
      </c>
      <c r="AI1859" t="s">
        <v>42</v>
      </c>
      <c r="AJ1859">
        <v>3</v>
      </c>
    </row>
    <row r="1860" spans="1:36" x14ac:dyDescent="0.25">
      <c r="A1860" t="s">
        <v>913</v>
      </c>
      <c r="F1860" t="s">
        <v>913</v>
      </c>
      <c r="G1860">
        <v>42474</v>
      </c>
      <c r="I1860" t="s">
        <v>1023</v>
      </c>
      <c r="J1860" t="s">
        <v>129</v>
      </c>
      <c r="K1860" t="s">
        <v>872</v>
      </c>
      <c r="L1860" t="s">
        <v>42</v>
      </c>
      <c r="M1860">
        <v>0</v>
      </c>
      <c r="N1860">
        <v>0</v>
      </c>
      <c r="O1860">
        <f t="shared" si="45"/>
        <v>2</v>
      </c>
      <c r="Q1860" t="s">
        <v>55</v>
      </c>
      <c r="S1860" t="s">
        <v>67</v>
      </c>
      <c r="U1860" t="s">
        <v>152</v>
      </c>
      <c r="W1860" t="s">
        <v>872</v>
      </c>
      <c r="AD1860" t="s">
        <v>24</v>
      </c>
      <c r="AE1860" t="s">
        <v>1029</v>
      </c>
      <c r="AF1860" t="s">
        <v>169</v>
      </c>
      <c r="AG1860">
        <v>1.1000000000000001</v>
      </c>
      <c r="AI1860" t="s">
        <v>42</v>
      </c>
      <c r="AJ1860">
        <v>1.1000000000000001</v>
      </c>
    </row>
    <row r="1861" spans="1:36" x14ac:dyDescent="0.25">
      <c r="A1861" t="s">
        <v>913</v>
      </c>
      <c r="F1861" t="s">
        <v>913</v>
      </c>
      <c r="G1861">
        <v>42474</v>
      </c>
      <c r="I1861" t="s">
        <v>1023</v>
      </c>
      <c r="J1861" t="s">
        <v>129</v>
      </c>
      <c r="K1861" t="s">
        <v>171</v>
      </c>
      <c r="L1861" t="s">
        <v>42</v>
      </c>
      <c r="M1861">
        <v>0</v>
      </c>
      <c r="N1861">
        <v>0</v>
      </c>
      <c r="O1861">
        <f t="shared" si="45"/>
        <v>11</v>
      </c>
      <c r="Q1861" t="s">
        <v>55</v>
      </c>
      <c r="S1861" t="s">
        <v>67</v>
      </c>
      <c r="U1861" t="s">
        <v>72</v>
      </c>
      <c r="W1861" t="s">
        <v>171</v>
      </c>
      <c r="AD1861" t="str">
        <f>INDEX(Rank,MATCH(K1861,FinalID,0),1)</f>
        <v>Family</v>
      </c>
      <c r="AE1861" t="s">
        <v>1026</v>
      </c>
      <c r="AF1861" t="s">
        <v>53</v>
      </c>
      <c r="AG1861">
        <v>6.5</v>
      </c>
      <c r="AI1861" t="s">
        <v>42</v>
      </c>
      <c r="AJ1861">
        <v>6.5</v>
      </c>
    </row>
    <row r="1862" spans="1:36" x14ac:dyDescent="0.25">
      <c r="A1862" t="s">
        <v>913</v>
      </c>
      <c r="F1862" t="s">
        <v>913</v>
      </c>
      <c r="G1862">
        <v>42474</v>
      </c>
      <c r="I1862" t="s">
        <v>1023</v>
      </c>
      <c r="J1862" t="s">
        <v>129</v>
      </c>
      <c r="K1862" t="s">
        <v>591</v>
      </c>
      <c r="L1862" t="s">
        <v>42</v>
      </c>
      <c r="M1862">
        <v>0</v>
      </c>
      <c r="N1862">
        <v>0</v>
      </c>
      <c r="O1862">
        <f t="shared" si="45"/>
        <v>3</v>
      </c>
      <c r="Q1862" t="s">
        <v>55</v>
      </c>
      <c r="S1862" t="s">
        <v>67</v>
      </c>
      <c r="U1862" t="s">
        <v>72</v>
      </c>
      <c r="W1862" t="s">
        <v>591</v>
      </c>
      <c r="AD1862" t="s">
        <v>24</v>
      </c>
      <c r="AE1862" t="s">
        <v>1029</v>
      </c>
      <c r="AF1862" t="s">
        <v>271</v>
      </c>
      <c r="AI1862" t="s">
        <v>42</v>
      </c>
    </row>
    <row r="1863" spans="1:36" x14ac:dyDescent="0.25">
      <c r="A1863" t="s">
        <v>913</v>
      </c>
      <c r="F1863" t="s">
        <v>913</v>
      </c>
      <c r="G1863">
        <v>42474</v>
      </c>
      <c r="I1863" t="s">
        <v>1023</v>
      </c>
      <c r="J1863" t="s">
        <v>129</v>
      </c>
      <c r="K1863" t="s">
        <v>270</v>
      </c>
      <c r="L1863" t="s">
        <v>42</v>
      </c>
      <c r="M1863">
        <v>0</v>
      </c>
      <c r="N1863">
        <v>0</v>
      </c>
      <c r="O1863">
        <f t="shared" si="45"/>
        <v>1</v>
      </c>
      <c r="Q1863" t="s">
        <v>55</v>
      </c>
      <c r="S1863" t="s">
        <v>67</v>
      </c>
      <c r="U1863" t="s">
        <v>72</v>
      </c>
      <c r="W1863" t="s">
        <v>270</v>
      </c>
      <c r="AD1863" t="str">
        <f>INDEX(Rank,MATCH(K1863,FinalID,0),1)</f>
        <v>Family</v>
      </c>
      <c r="AE1863" t="s">
        <v>1029</v>
      </c>
      <c r="AF1863" t="s">
        <v>271</v>
      </c>
      <c r="AG1863">
        <v>3.4</v>
      </c>
      <c r="AI1863" t="s">
        <v>42</v>
      </c>
      <c r="AJ1863">
        <v>3.4</v>
      </c>
    </row>
    <row r="1864" spans="1:36" x14ac:dyDescent="0.25">
      <c r="A1864" t="s">
        <v>913</v>
      </c>
      <c r="F1864" t="s">
        <v>913</v>
      </c>
      <c r="G1864">
        <v>42474</v>
      </c>
      <c r="I1864" t="s">
        <v>1023</v>
      </c>
      <c r="J1864" t="s">
        <v>129</v>
      </c>
      <c r="K1864" t="s">
        <v>181</v>
      </c>
      <c r="L1864" t="s">
        <v>42</v>
      </c>
      <c r="M1864">
        <v>0</v>
      </c>
      <c r="N1864">
        <v>0</v>
      </c>
      <c r="O1864">
        <f t="shared" si="45"/>
        <v>1</v>
      </c>
      <c r="Q1864" t="s">
        <v>55</v>
      </c>
      <c r="S1864" t="s">
        <v>67</v>
      </c>
      <c r="U1864" t="s">
        <v>72</v>
      </c>
      <c r="W1864" t="s">
        <v>181</v>
      </c>
      <c r="AD1864" t="s">
        <v>24</v>
      </c>
      <c r="AE1864" t="s">
        <v>1026</v>
      </c>
      <c r="AF1864" t="s">
        <v>53</v>
      </c>
      <c r="AG1864">
        <v>1.8</v>
      </c>
      <c r="AI1864" t="s">
        <v>42</v>
      </c>
      <c r="AJ1864">
        <v>1.8</v>
      </c>
    </row>
    <row r="1865" spans="1:36" x14ac:dyDescent="0.25">
      <c r="A1865" t="s">
        <v>913</v>
      </c>
      <c r="F1865" t="s">
        <v>913</v>
      </c>
      <c r="G1865">
        <v>42474</v>
      </c>
      <c r="I1865" t="s">
        <v>1023</v>
      </c>
      <c r="J1865" t="s">
        <v>129</v>
      </c>
      <c r="K1865" t="s">
        <v>451</v>
      </c>
      <c r="L1865" t="s">
        <v>42</v>
      </c>
      <c r="M1865">
        <v>0</v>
      </c>
      <c r="N1865">
        <v>0</v>
      </c>
      <c r="O1865">
        <f t="shared" si="45"/>
        <v>2</v>
      </c>
      <c r="Q1865" t="s">
        <v>55</v>
      </c>
      <c r="S1865" t="s">
        <v>67</v>
      </c>
      <c r="U1865" t="s">
        <v>72</v>
      </c>
      <c r="W1865" t="s">
        <v>451</v>
      </c>
      <c r="AD1865" t="s">
        <v>24</v>
      </c>
      <c r="AE1865" t="s">
        <v>1026</v>
      </c>
      <c r="AF1865" t="s">
        <v>53</v>
      </c>
      <c r="AG1865">
        <v>1.1000000000000001</v>
      </c>
      <c r="AI1865" t="s">
        <v>42</v>
      </c>
      <c r="AJ1865">
        <v>1.1000000000000001</v>
      </c>
    </row>
    <row r="1866" spans="1:36" x14ac:dyDescent="0.25">
      <c r="A1866" t="s">
        <v>913</v>
      </c>
      <c r="F1866" t="s">
        <v>913</v>
      </c>
      <c r="G1866">
        <v>42474</v>
      </c>
      <c r="I1866" t="s">
        <v>1023</v>
      </c>
      <c r="J1866" t="s">
        <v>129</v>
      </c>
      <c r="K1866" t="s">
        <v>360</v>
      </c>
      <c r="L1866" t="s">
        <v>42</v>
      </c>
      <c r="M1866">
        <v>0</v>
      </c>
      <c r="N1866">
        <v>0</v>
      </c>
      <c r="O1866">
        <f t="shared" si="45"/>
        <v>6</v>
      </c>
      <c r="Q1866" t="s">
        <v>55</v>
      </c>
      <c r="S1866" t="s">
        <v>67</v>
      </c>
      <c r="U1866" t="s">
        <v>72</v>
      </c>
      <c r="W1866" t="s">
        <v>360</v>
      </c>
      <c r="AD1866" t="s">
        <v>24</v>
      </c>
      <c r="AE1866" t="s">
        <v>1027</v>
      </c>
      <c r="AF1866" t="s">
        <v>53</v>
      </c>
      <c r="AG1866">
        <v>2.1</v>
      </c>
      <c r="AI1866" t="s">
        <v>42</v>
      </c>
      <c r="AJ1866">
        <v>2.1</v>
      </c>
    </row>
    <row r="1867" spans="1:36" x14ac:dyDescent="0.25">
      <c r="A1867" t="s">
        <v>913</v>
      </c>
      <c r="F1867" t="s">
        <v>913</v>
      </c>
      <c r="G1867">
        <v>42474</v>
      </c>
      <c r="I1867" t="s">
        <v>1023</v>
      </c>
      <c r="J1867" t="s">
        <v>129</v>
      </c>
      <c r="K1867" t="s">
        <v>81</v>
      </c>
      <c r="L1867" t="s">
        <v>42</v>
      </c>
      <c r="M1867">
        <v>0</v>
      </c>
      <c r="N1867">
        <v>0</v>
      </c>
      <c r="O1867">
        <f t="shared" si="45"/>
        <v>3</v>
      </c>
      <c r="Q1867" t="s">
        <v>55</v>
      </c>
      <c r="S1867" t="s">
        <v>67</v>
      </c>
      <c r="U1867" t="s">
        <v>80</v>
      </c>
      <c r="W1867" t="s">
        <v>81</v>
      </c>
      <c r="AD1867" t="str">
        <f>INDEX(Rank,MATCH(K1867,FinalID,0),1)</f>
        <v>Family</v>
      </c>
      <c r="AE1867" t="s">
        <v>1027</v>
      </c>
      <c r="AF1867" t="s">
        <v>82</v>
      </c>
      <c r="AG1867">
        <v>3.6</v>
      </c>
      <c r="AI1867" t="s">
        <v>42</v>
      </c>
      <c r="AJ1867">
        <v>3.6</v>
      </c>
    </row>
    <row r="1868" spans="1:36" x14ac:dyDescent="0.25">
      <c r="A1868" t="s">
        <v>913</v>
      </c>
      <c r="F1868" t="s">
        <v>913</v>
      </c>
      <c r="G1868">
        <v>42474</v>
      </c>
      <c r="I1868" t="s">
        <v>1023</v>
      </c>
      <c r="J1868" t="s">
        <v>129</v>
      </c>
      <c r="K1868" t="s">
        <v>86</v>
      </c>
      <c r="L1868" t="s">
        <v>42</v>
      </c>
      <c r="M1868">
        <v>0</v>
      </c>
      <c r="N1868">
        <v>0</v>
      </c>
      <c r="O1868">
        <f t="shared" si="45"/>
        <v>17</v>
      </c>
      <c r="Q1868" t="s">
        <v>55</v>
      </c>
      <c r="S1868" t="s">
        <v>67</v>
      </c>
      <c r="U1868" t="s">
        <v>80</v>
      </c>
      <c r="W1868" t="s">
        <v>86</v>
      </c>
      <c r="AD1868" t="s">
        <v>24</v>
      </c>
      <c r="AG1868">
        <v>5.9</v>
      </c>
      <c r="AI1868" t="s">
        <v>42</v>
      </c>
      <c r="AJ1868">
        <v>5.9</v>
      </c>
    </row>
    <row r="1869" spans="1:36" x14ac:dyDescent="0.25">
      <c r="A1869" t="s">
        <v>913</v>
      </c>
      <c r="F1869" t="s">
        <v>913</v>
      </c>
      <c r="G1869">
        <v>42474</v>
      </c>
      <c r="I1869" t="s">
        <v>1023</v>
      </c>
      <c r="J1869" t="s">
        <v>129</v>
      </c>
      <c r="K1869" t="s">
        <v>203</v>
      </c>
      <c r="L1869" t="s">
        <v>42</v>
      </c>
      <c r="M1869">
        <v>0</v>
      </c>
      <c r="N1869">
        <v>0</v>
      </c>
      <c r="O1869">
        <f t="shared" si="45"/>
        <v>4</v>
      </c>
      <c r="Q1869" t="s">
        <v>55</v>
      </c>
      <c r="S1869" t="s">
        <v>67</v>
      </c>
      <c r="U1869" t="s">
        <v>80</v>
      </c>
      <c r="W1869" t="s">
        <v>203</v>
      </c>
      <c r="AD1869" t="s">
        <v>24</v>
      </c>
      <c r="AE1869" t="s">
        <v>1025</v>
      </c>
      <c r="AF1869" t="s">
        <v>53</v>
      </c>
      <c r="AG1869">
        <v>8</v>
      </c>
      <c r="AI1869" t="s">
        <v>42</v>
      </c>
      <c r="AJ1869">
        <v>8</v>
      </c>
    </row>
    <row r="1870" spans="1:36" x14ac:dyDescent="0.25">
      <c r="A1870" t="s">
        <v>915</v>
      </c>
      <c r="F1870" t="s">
        <v>915</v>
      </c>
      <c r="G1870">
        <v>42474</v>
      </c>
      <c r="I1870" t="s">
        <v>1023</v>
      </c>
      <c r="J1870" t="s">
        <v>129</v>
      </c>
      <c r="K1870" t="s">
        <v>242</v>
      </c>
      <c r="L1870" t="s">
        <v>42</v>
      </c>
      <c r="M1870">
        <v>0</v>
      </c>
      <c r="N1870">
        <v>0</v>
      </c>
      <c r="O1870">
        <f t="shared" si="45"/>
        <v>1</v>
      </c>
      <c r="Q1870" t="s">
        <v>44</v>
      </c>
      <c r="S1870" t="s">
        <v>45</v>
      </c>
      <c r="U1870" t="s">
        <v>243</v>
      </c>
      <c r="W1870" t="s">
        <v>244</v>
      </c>
      <c r="AD1870" t="s">
        <v>24</v>
      </c>
      <c r="AE1870" t="s">
        <v>1025</v>
      </c>
      <c r="AF1870" t="s">
        <v>49</v>
      </c>
      <c r="AG1870">
        <v>6.6</v>
      </c>
      <c r="AI1870" t="s">
        <v>42</v>
      </c>
      <c r="AJ1870">
        <v>6.6</v>
      </c>
    </row>
    <row r="1871" spans="1:36" x14ac:dyDescent="0.25">
      <c r="A1871" t="s">
        <v>915</v>
      </c>
      <c r="F1871" t="s">
        <v>915</v>
      </c>
      <c r="G1871">
        <v>42474</v>
      </c>
      <c r="I1871" t="s">
        <v>1023</v>
      </c>
      <c r="J1871" t="s">
        <v>129</v>
      </c>
      <c r="K1871" t="s">
        <v>131</v>
      </c>
      <c r="L1871" t="s">
        <v>42</v>
      </c>
      <c r="M1871">
        <v>0</v>
      </c>
      <c r="N1871">
        <v>0</v>
      </c>
      <c r="O1871">
        <f t="shared" si="45"/>
        <v>1</v>
      </c>
      <c r="Q1871" t="s">
        <v>55</v>
      </c>
      <c r="S1871" t="s">
        <v>67</v>
      </c>
      <c r="U1871" t="s">
        <v>68</v>
      </c>
      <c r="W1871" t="s">
        <v>131</v>
      </c>
      <c r="AD1871" t="s">
        <v>24</v>
      </c>
      <c r="AE1871" t="s">
        <v>1025</v>
      </c>
      <c r="AF1871" t="s">
        <v>133</v>
      </c>
      <c r="AG1871">
        <v>2.6</v>
      </c>
      <c r="AI1871" t="s">
        <v>42</v>
      </c>
      <c r="AJ1871">
        <v>2.6</v>
      </c>
    </row>
    <row r="1872" spans="1:36" x14ac:dyDescent="0.25">
      <c r="A1872" t="s">
        <v>915</v>
      </c>
      <c r="F1872" t="s">
        <v>915</v>
      </c>
      <c r="G1872">
        <v>42474</v>
      </c>
      <c r="I1872" t="s">
        <v>1023</v>
      </c>
      <c r="J1872" t="s">
        <v>129</v>
      </c>
      <c r="K1872" t="s">
        <v>134</v>
      </c>
      <c r="L1872" t="s">
        <v>42</v>
      </c>
      <c r="M1872">
        <v>0</v>
      </c>
      <c r="N1872">
        <v>0</v>
      </c>
      <c r="O1872">
        <f t="shared" si="45"/>
        <v>7</v>
      </c>
      <c r="Q1872" t="s">
        <v>55</v>
      </c>
      <c r="S1872" t="s">
        <v>67</v>
      </c>
      <c r="U1872" t="s">
        <v>68</v>
      </c>
      <c r="W1872" t="s">
        <v>135</v>
      </c>
      <c r="AD1872" t="s">
        <v>24</v>
      </c>
      <c r="AE1872" t="s">
        <v>1025</v>
      </c>
      <c r="AF1872" t="s">
        <v>136</v>
      </c>
      <c r="AG1872">
        <v>1.7</v>
      </c>
      <c r="AI1872" t="s">
        <v>42</v>
      </c>
      <c r="AJ1872">
        <v>1.7</v>
      </c>
    </row>
    <row r="1873" spans="1:36" x14ac:dyDescent="0.25">
      <c r="A1873" t="s">
        <v>915</v>
      </c>
      <c r="F1873" t="s">
        <v>915</v>
      </c>
      <c r="G1873">
        <v>42474</v>
      </c>
      <c r="I1873" t="s">
        <v>1023</v>
      </c>
      <c r="J1873" t="s">
        <v>129</v>
      </c>
      <c r="K1873" t="s">
        <v>138</v>
      </c>
      <c r="L1873" t="s">
        <v>42</v>
      </c>
      <c r="M1873">
        <v>0</v>
      </c>
      <c r="N1873">
        <v>0</v>
      </c>
      <c r="O1873">
        <f t="shared" si="45"/>
        <v>4</v>
      </c>
      <c r="Q1873" t="s">
        <v>55</v>
      </c>
      <c r="S1873" t="s">
        <v>67</v>
      </c>
      <c r="U1873" t="s">
        <v>68</v>
      </c>
      <c r="W1873" t="s">
        <v>138</v>
      </c>
      <c r="AD1873" t="s">
        <v>24</v>
      </c>
      <c r="AE1873" t="s">
        <v>1025</v>
      </c>
      <c r="AF1873" t="s">
        <v>140</v>
      </c>
      <c r="AG1873">
        <v>2.2999999999999998</v>
      </c>
      <c r="AI1873" t="s">
        <v>42</v>
      </c>
      <c r="AJ1873">
        <v>2.2999999999999998</v>
      </c>
    </row>
    <row r="1874" spans="1:36" x14ac:dyDescent="0.25">
      <c r="A1874" t="s">
        <v>915</v>
      </c>
      <c r="F1874" t="s">
        <v>915</v>
      </c>
      <c r="G1874">
        <v>42474</v>
      </c>
      <c r="I1874" t="s">
        <v>1023</v>
      </c>
      <c r="J1874" t="s">
        <v>129</v>
      </c>
      <c r="K1874" t="s">
        <v>142</v>
      </c>
      <c r="L1874" t="s">
        <v>42</v>
      </c>
      <c r="M1874">
        <v>0</v>
      </c>
      <c r="N1874">
        <v>0</v>
      </c>
      <c r="O1874">
        <f t="shared" si="45"/>
        <v>27</v>
      </c>
      <c r="Q1874" t="s">
        <v>55</v>
      </c>
      <c r="S1874" t="s">
        <v>67</v>
      </c>
      <c r="U1874" t="s">
        <v>68</v>
      </c>
      <c r="W1874" t="s">
        <v>142</v>
      </c>
      <c r="AD1874" t="str">
        <f>INDEX(Rank,MATCH(K1874,FinalID,0),1)</f>
        <v>Family</v>
      </c>
      <c r="AE1874" t="s">
        <v>1028</v>
      </c>
      <c r="AF1874" t="s">
        <v>53</v>
      </c>
      <c r="AG1874">
        <v>1.7</v>
      </c>
      <c r="AI1874" t="s">
        <v>42</v>
      </c>
      <c r="AJ1874">
        <v>1.7</v>
      </c>
    </row>
    <row r="1875" spans="1:36" x14ac:dyDescent="0.25">
      <c r="A1875" t="s">
        <v>915</v>
      </c>
      <c r="F1875" t="s">
        <v>915</v>
      </c>
      <c r="G1875">
        <v>42474</v>
      </c>
      <c r="I1875" t="s">
        <v>1023</v>
      </c>
      <c r="J1875" t="s">
        <v>129</v>
      </c>
      <c r="K1875" t="s">
        <v>486</v>
      </c>
      <c r="L1875" t="s">
        <v>42</v>
      </c>
      <c r="M1875">
        <v>0</v>
      </c>
      <c r="N1875">
        <v>0</v>
      </c>
      <c r="O1875">
        <f t="shared" si="45"/>
        <v>6</v>
      </c>
      <c r="Q1875" t="s">
        <v>55</v>
      </c>
      <c r="S1875" t="s">
        <v>67</v>
      </c>
      <c r="U1875" t="s">
        <v>68</v>
      </c>
      <c r="W1875" t="s">
        <v>146</v>
      </c>
      <c r="AD1875" t="s">
        <v>24</v>
      </c>
      <c r="AE1875" t="s">
        <v>1025</v>
      </c>
      <c r="AF1875" t="s">
        <v>148</v>
      </c>
      <c r="AG1875">
        <v>3.9</v>
      </c>
      <c r="AI1875" t="s">
        <v>42</v>
      </c>
      <c r="AJ1875">
        <v>3.9</v>
      </c>
    </row>
    <row r="1876" spans="1:36" x14ac:dyDescent="0.25">
      <c r="A1876" t="s">
        <v>915</v>
      </c>
      <c r="F1876" t="s">
        <v>915</v>
      </c>
      <c r="G1876">
        <v>42474</v>
      </c>
      <c r="I1876" t="s">
        <v>1023</v>
      </c>
      <c r="J1876" t="s">
        <v>129</v>
      </c>
      <c r="K1876" t="s">
        <v>350</v>
      </c>
      <c r="L1876" t="s">
        <v>42</v>
      </c>
      <c r="M1876">
        <v>0</v>
      </c>
      <c r="N1876">
        <v>0</v>
      </c>
      <c r="O1876">
        <f t="shared" si="45"/>
        <v>12</v>
      </c>
      <c r="Q1876" t="s">
        <v>55</v>
      </c>
      <c r="S1876" t="s">
        <v>67</v>
      </c>
      <c r="U1876" t="s">
        <v>152</v>
      </c>
      <c r="W1876" t="s">
        <v>153</v>
      </c>
      <c r="AD1876" t="str">
        <f>INDEX(Rank,MATCH(K1876,FinalID,0),1)</f>
        <v>Family</v>
      </c>
      <c r="AE1876" t="s">
        <v>1027</v>
      </c>
      <c r="AF1876" t="s">
        <v>53</v>
      </c>
      <c r="AG1876">
        <v>1.9</v>
      </c>
      <c r="AI1876" t="s">
        <v>42</v>
      </c>
      <c r="AJ1876">
        <v>1.9</v>
      </c>
    </row>
    <row r="1877" spans="1:36" x14ac:dyDescent="0.25">
      <c r="A1877" t="s">
        <v>915</v>
      </c>
      <c r="F1877" t="s">
        <v>915</v>
      </c>
      <c r="G1877">
        <v>42474</v>
      </c>
      <c r="I1877" t="s">
        <v>1023</v>
      </c>
      <c r="J1877" t="s">
        <v>129</v>
      </c>
      <c r="K1877" t="s">
        <v>156</v>
      </c>
      <c r="L1877" t="s">
        <v>42</v>
      </c>
      <c r="M1877">
        <v>0</v>
      </c>
      <c r="N1877">
        <v>0</v>
      </c>
      <c r="O1877">
        <f t="shared" si="45"/>
        <v>1</v>
      </c>
      <c r="Q1877" t="s">
        <v>55</v>
      </c>
      <c r="S1877" t="s">
        <v>67</v>
      </c>
      <c r="U1877" t="s">
        <v>152</v>
      </c>
      <c r="W1877" t="s">
        <v>156</v>
      </c>
      <c r="AD1877" t="s">
        <v>24</v>
      </c>
      <c r="AE1877" t="s">
        <v>1029</v>
      </c>
      <c r="AF1877" t="s">
        <v>53</v>
      </c>
      <c r="AG1877">
        <v>0.4</v>
      </c>
      <c r="AI1877" t="s">
        <v>42</v>
      </c>
      <c r="AJ1877">
        <v>0.4</v>
      </c>
    </row>
    <row r="1878" spans="1:36" x14ac:dyDescent="0.25">
      <c r="A1878" t="s">
        <v>915</v>
      </c>
      <c r="F1878" t="s">
        <v>915</v>
      </c>
      <c r="G1878">
        <v>42474</v>
      </c>
      <c r="I1878" t="s">
        <v>1023</v>
      </c>
      <c r="J1878" t="s">
        <v>129</v>
      </c>
      <c r="K1878" t="s">
        <v>159</v>
      </c>
      <c r="L1878" t="s">
        <v>42</v>
      </c>
      <c r="M1878">
        <v>0</v>
      </c>
      <c r="N1878">
        <v>0</v>
      </c>
      <c r="O1878">
        <f t="shared" si="45"/>
        <v>18</v>
      </c>
      <c r="Q1878" t="s">
        <v>55</v>
      </c>
      <c r="S1878" t="s">
        <v>67</v>
      </c>
      <c r="U1878" t="s">
        <v>152</v>
      </c>
      <c r="W1878" t="s">
        <v>159</v>
      </c>
      <c r="AD1878" t="str">
        <f>INDEX(Rank,MATCH(K1878,FinalID,0),1)</f>
        <v>Family</v>
      </c>
      <c r="AE1878" t="s">
        <v>1029</v>
      </c>
      <c r="AF1878" t="s">
        <v>161</v>
      </c>
      <c r="AG1878">
        <v>3</v>
      </c>
      <c r="AI1878" t="s">
        <v>42</v>
      </c>
      <c r="AJ1878">
        <v>3</v>
      </c>
    </row>
    <row r="1879" spans="1:36" x14ac:dyDescent="0.25">
      <c r="A1879" t="s">
        <v>915</v>
      </c>
      <c r="F1879" t="s">
        <v>915</v>
      </c>
      <c r="G1879">
        <v>42474</v>
      </c>
      <c r="I1879" t="s">
        <v>1023</v>
      </c>
      <c r="J1879" t="s">
        <v>129</v>
      </c>
      <c r="K1879" t="s">
        <v>604</v>
      </c>
      <c r="L1879" t="s">
        <v>42</v>
      </c>
      <c r="M1879">
        <v>0</v>
      </c>
      <c r="N1879">
        <v>0</v>
      </c>
      <c r="O1879">
        <f t="shared" si="45"/>
        <v>3</v>
      </c>
      <c r="Q1879" t="s">
        <v>55</v>
      </c>
      <c r="S1879" t="s">
        <v>67</v>
      </c>
      <c r="U1879" t="s">
        <v>152</v>
      </c>
      <c r="W1879" t="s">
        <v>604</v>
      </c>
      <c r="AD1879" t="s">
        <v>24</v>
      </c>
      <c r="AE1879" t="s">
        <v>1029</v>
      </c>
      <c r="AF1879" t="s">
        <v>169</v>
      </c>
      <c r="AG1879">
        <v>1.1000000000000001</v>
      </c>
      <c r="AI1879" t="s">
        <v>42</v>
      </c>
      <c r="AJ1879">
        <v>1.1000000000000001</v>
      </c>
    </row>
    <row r="1880" spans="1:36" x14ac:dyDescent="0.25">
      <c r="A1880" t="s">
        <v>915</v>
      </c>
      <c r="F1880" t="s">
        <v>915</v>
      </c>
      <c r="G1880">
        <v>42474</v>
      </c>
      <c r="I1880" t="s">
        <v>1023</v>
      </c>
      <c r="J1880" t="s">
        <v>129</v>
      </c>
      <c r="K1880" t="s">
        <v>449</v>
      </c>
      <c r="L1880" t="s">
        <v>42</v>
      </c>
      <c r="M1880">
        <v>0</v>
      </c>
      <c r="N1880">
        <v>0</v>
      </c>
      <c r="O1880">
        <f t="shared" si="45"/>
        <v>4</v>
      </c>
      <c r="Q1880" t="s">
        <v>55</v>
      </c>
      <c r="S1880" t="s">
        <v>67</v>
      </c>
      <c r="U1880" t="s">
        <v>152</v>
      </c>
      <c r="W1880" t="s">
        <v>163</v>
      </c>
      <c r="AD1880" t="str">
        <f>INDEX(Rank,MATCH(K1880,FinalID,0),1)</f>
        <v>Family</v>
      </c>
      <c r="AE1880" t="s">
        <v>1027</v>
      </c>
      <c r="AF1880" t="s">
        <v>53</v>
      </c>
      <c r="AG1880">
        <v>2.5</v>
      </c>
      <c r="AI1880" t="s">
        <v>42</v>
      </c>
      <c r="AJ1880">
        <v>2.5</v>
      </c>
    </row>
    <row r="1881" spans="1:36" x14ac:dyDescent="0.25">
      <c r="A1881" t="s">
        <v>915</v>
      </c>
      <c r="F1881" t="s">
        <v>915</v>
      </c>
      <c r="G1881">
        <v>42474</v>
      </c>
      <c r="I1881" t="s">
        <v>1023</v>
      </c>
      <c r="J1881" t="s">
        <v>129</v>
      </c>
      <c r="K1881" t="s">
        <v>872</v>
      </c>
      <c r="L1881" t="s">
        <v>42</v>
      </c>
      <c r="M1881">
        <v>0</v>
      </c>
      <c r="N1881">
        <v>0</v>
      </c>
      <c r="O1881">
        <f t="shared" si="45"/>
        <v>2</v>
      </c>
      <c r="Q1881" t="s">
        <v>55</v>
      </c>
      <c r="S1881" t="s">
        <v>67</v>
      </c>
      <c r="U1881" t="s">
        <v>152</v>
      </c>
      <c r="W1881" t="s">
        <v>872</v>
      </c>
      <c r="AD1881" t="s">
        <v>24</v>
      </c>
      <c r="AE1881" t="s">
        <v>1029</v>
      </c>
      <c r="AF1881" t="s">
        <v>169</v>
      </c>
      <c r="AG1881">
        <v>1.1000000000000001</v>
      </c>
      <c r="AI1881" t="s">
        <v>42</v>
      </c>
      <c r="AJ1881">
        <v>1.1000000000000001</v>
      </c>
    </row>
    <row r="1882" spans="1:36" x14ac:dyDescent="0.25">
      <c r="A1882" t="s">
        <v>915</v>
      </c>
      <c r="F1882" t="s">
        <v>915</v>
      </c>
      <c r="G1882">
        <v>42474</v>
      </c>
      <c r="I1882" t="s">
        <v>1023</v>
      </c>
      <c r="J1882" t="s">
        <v>129</v>
      </c>
      <c r="K1882" t="s">
        <v>171</v>
      </c>
      <c r="L1882" t="s">
        <v>42</v>
      </c>
      <c r="M1882">
        <v>0</v>
      </c>
      <c r="N1882">
        <v>0</v>
      </c>
      <c r="O1882">
        <f t="shared" si="45"/>
        <v>11</v>
      </c>
      <c r="Q1882" t="s">
        <v>55</v>
      </c>
      <c r="S1882" t="s">
        <v>67</v>
      </c>
      <c r="U1882" t="s">
        <v>72</v>
      </c>
      <c r="W1882" t="s">
        <v>171</v>
      </c>
      <c r="AD1882" t="str">
        <f>INDEX(Rank,MATCH(K1882,FinalID,0),1)</f>
        <v>Family</v>
      </c>
      <c r="AE1882" t="s">
        <v>1026</v>
      </c>
      <c r="AF1882" t="s">
        <v>53</v>
      </c>
      <c r="AG1882">
        <v>6.5</v>
      </c>
      <c r="AI1882" t="s">
        <v>42</v>
      </c>
      <c r="AJ1882">
        <v>6.5</v>
      </c>
    </row>
    <row r="1883" spans="1:36" x14ac:dyDescent="0.25">
      <c r="A1883" t="s">
        <v>915</v>
      </c>
      <c r="F1883" t="s">
        <v>915</v>
      </c>
      <c r="G1883">
        <v>42474</v>
      </c>
      <c r="I1883" t="s">
        <v>1023</v>
      </c>
      <c r="J1883" t="s">
        <v>129</v>
      </c>
      <c r="K1883" t="s">
        <v>86</v>
      </c>
      <c r="L1883" t="s">
        <v>42</v>
      </c>
      <c r="M1883">
        <v>0</v>
      </c>
      <c r="N1883">
        <v>0</v>
      </c>
      <c r="O1883">
        <f t="shared" si="45"/>
        <v>19</v>
      </c>
      <c r="Q1883" t="s">
        <v>55</v>
      </c>
      <c r="S1883" t="s">
        <v>67</v>
      </c>
      <c r="U1883" t="s">
        <v>80</v>
      </c>
      <c r="W1883" t="s">
        <v>86</v>
      </c>
      <c r="AD1883" t="s">
        <v>24</v>
      </c>
      <c r="AG1883">
        <v>5.9</v>
      </c>
      <c r="AI1883" t="s">
        <v>42</v>
      </c>
      <c r="AJ1883">
        <v>5.9</v>
      </c>
    </row>
    <row r="1884" spans="1:36" x14ac:dyDescent="0.25">
      <c r="A1884" t="s">
        <v>915</v>
      </c>
      <c r="F1884" t="s">
        <v>915</v>
      </c>
      <c r="G1884">
        <v>42474</v>
      </c>
      <c r="I1884" t="s">
        <v>1023</v>
      </c>
      <c r="J1884" t="s">
        <v>129</v>
      </c>
      <c r="K1884" t="s">
        <v>279</v>
      </c>
      <c r="L1884" t="s">
        <v>42</v>
      </c>
      <c r="M1884">
        <v>0</v>
      </c>
      <c r="N1884">
        <v>0</v>
      </c>
      <c r="O1884">
        <f t="shared" si="45"/>
        <v>1</v>
      </c>
      <c r="Q1884" t="s">
        <v>55</v>
      </c>
      <c r="S1884" t="s">
        <v>67</v>
      </c>
      <c r="U1884" t="s">
        <v>80</v>
      </c>
      <c r="W1884" t="s">
        <v>279</v>
      </c>
      <c r="AD1884" t="str">
        <f>INDEX(Rank,MATCH(K1884,FinalID,0),1)</f>
        <v>Family</v>
      </c>
      <c r="AE1884" t="s">
        <v>1027</v>
      </c>
      <c r="AF1884" t="s">
        <v>53</v>
      </c>
      <c r="AG1884">
        <v>7.4</v>
      </c>
      <c r="AI1884" t="s">
        <v>42</v>
      </c>
      <c r="AJ1884">
        <v>7.4</v>
      </c>
    </row>
    <row r="1885" spans="1:36" x14ac:dyDescent="0.25">
      <c r="A1885" t="s">
        <v>915</v>
      </c>
      <c r="F1885" t="s">
        <v>915</v>
      </c>
      <c r="G1885">
        <v>42474</v>
      </c>
      <c r="I1885" t="s">
        <v>1023</v>
      </c>
      <c r="J1885" t="s">
        <v>129</v>
      </c>
      <c r="K1885" t="s">
        <v>199</v>
      </c>
      <c r="L1885" t="s">
        <v>42</v>
      </c>
      <c r="M1885">
        <v>0</v>
      </c>
      <c r="N1885">
        <v>0</v>
      </c>
      <c r="O1885">
        <f t="shared" si="45"/>
        <v>1</v>
      </c>
      <c r="Q1885" t="s">
        <v>55</v>
      </c>
      <c r="S1885" t="s">
        <v>67</v>
      </c>
      <c r="U1885" t="s">
        <v>80</v>
      </c>
      <c r="W1885" t="s">
        <v>199</v>
      </c>
      <c r="AD1885" t="s">
        <v>24</v>
      </c>
      <c r="AE1885" t="s">
        <v>1026</v>
      </c>
      <c r="AF1885" t="s">
        <v>53</v>
      </c>
      <c r="AG1885">
        <v>2.4</v>
      </c>
      <c r="AI1885" t="s">
        <v>42</v>
      </c>
      <c r="AJ1885">
        <v>2.4</v>
      </c>
    </row>
    <row r="1886" spans="1:36" x14ac:dyDescent="0.25">
      <c r="A1886" t="s">
        <v>916</v>
      </c>
      <c r="F1886" t="s">
        <v>916</v>
      </c>
      <c r="G1886">
        <v>42457</v>
      </c>
      <c r="I1886" t="s">
        <v>1023</v>
      </c>
      <c r="J1886" t="s">
        <v>40</v>
      </c>
      <c r="K1886" t="s">
        <v>50</v>
      </c>
      <c r="L1886" t="s">
        <v>42</v>
      </c>
      <c r="M1886">
        <v>0</v>
      </c>
      <c r="N1886">
        <v>0</v>
      </c>
      <c r="O1886">
        <f t="shared" si="45"/>
        <v>1</v>
      </c>
      <c r="Q1886" t="s">
        <v>44</v>
      </c>
      <c r="S1886" t="s">
        <v>45</v>
      </c>
      <c r="U1886" t="s">
        <v>51</v>
      </c>
      <c r="W1886" t="s">
        <v>52</v>
      </c>
      <c r="AD1886" t="str">
        <f>INDEX(Rank,MATCH(K1886,FinalID,0),1)</f>
        <v>Family</v>
      </c>
      <c r="AE1886" t="s">
        <v>1025</v>
      </c>
      <c r="AF1886" t="s">
        <v>53</v>
      </c>
      <c r="AG1886">
        <v>8.4</v>
      </c>
      <c r="AI1886" t="s">
        <v>42</v>
      </c>
      <c r="AJ1886">
        <v>8.4</v>
      </c>
    </row>
    <row r="1887" spans="1:36" x14ac:dyDescent="0.25">
      <c r="A1887" t="s">
        <v>916</v>
      </c>
      <c r="F1887" t="s">
        <v>916</v>
      </c>
      <c r="G1887">
        <v>42457</v>
      </c>
      <c r="I1887" t="s">
        <v>1023</v>
      </c>
      <c r="J1887" t="s">
        <v>40</v>
      </c>
      <c r="K1887" t="s">
        <v>290</v>
      </c>
      <c r="L1887" t="s">
        <v>42</v>
      </c>
      <c r="M1887">
        <v>0</v>
      </c>
      <c r="N1887">
        <v>0</v>
      </c>
      <c r="O1887">
        <f t="shared" si="45"/>
        <v>1</v>
      </c>
      <c r="Q1887" t="s">
        <v>55</v>
      </c>
      <c r="S1887" t="s">
        <v>67</v>
      </c>
      <c r="U1887" t="s">
        <v>57</v>
      </c>
      <c r="W1887" t="s">
        <v>290</v>
      </c>
      <c r="AD1887" t="s">
        <v>24</v>
      </c>
      <c r="AG1887">
        <v>0.4</v>
      </c>
      <c r="AI1887" t="s">
        <v>42</v>
      </c>
      <c r="AJ1887">
        <v>0.4</v>
      </c>
    </row>
    <row r="1888" spans="1:36" x14ac:dyDescent="0.25">
      <c r="A1888" t="s">
        <v>916</v>
      </c>
      <c r="F1888" t="s">
        <v>916</v>
      </c>
      <c r="G1888">
        <v>42457</v>
      </c>
      <c r="I1888" t="s">
        <v>1023</v>
      </c>
      <c r="J1888" t="s">
        <v>40</v>
      </c>
      <c r="K1888" t="s">
        <v>131</v>
      </c>
      <c r="L1888" t="s">
        <v>42</v>
      </c>
      <c r="M1888">
        <v>0</v>
      </c>
      <c r="N1888">
        <v>0</v>
      </c>
      <c r="O1888">
        <f t="shared" si="45"/>
        <v>1</v>
      </c>
      <c r="Q1888" t="s">
        <v>55</v>
      </c>
      <c r="S1888" t="s">
        <v>67</v>
      </c>
      <c r="U1888" t="s">
        <v>68</v>
      </c>
      <c r="W1888" t="s">
        <v>131</v>
      </c>
      <c r="AD1888" t="s">
        <v>24</v>
      </c>
      <c r="AE1888" t="s">
        <v>1025</v>
      </c>
      <c r="AF1888" t="s">
        <v>133</v>
      </c>
      <c r="AG1888">
        <v>2.6</v>
      </c>
      <c r="AI1888" t="s">
        <v>42</v>
      </c>
      <c r="AJ1888">
        <v>2.6</v>
      </c>
    </row>
    <row r="1889" spans="1:36" x14ac:dyDescent="0.25">
      <c r="A1889" t="s">
        <v>916</v>
      </c>
      <c r="F1889" t="s">
        <v>916</v>
      </c>
      <c r="G1889">
        <v>42457</v>
      </c>
      <c r="I1889" t="s">
        <v>1023</v>
      </c>
      <c r="J1889" t="s">
        <v>40</v>
      </c>
      <c r="K1889" t="s">
        <v>134</v>
      </c>
      <c r="L1889" t="s">
        <v>42</v>
      </c>
      <c r="M1889">
        <v>0</v>
      </c>
      <c r="N1889">
        <v>0</v>
      </c>
      <c r="O1889">
        <f t="shared" si="45"/>
        <v>1</v>
      </c>
      <c r="Q1889" t="s">
        <v>55</v>
      </c>
      <c r="S1889" t="s">
        <v>67</v>
      </c>
      <c r="U1889" t="s">
        <v>68</v>
      </c>
      <c r="W1889" t="s">
        <v>135</v>
      </c>
      <c r="AD1889" t="str">
        <f>INDEX(Rank,MATCH(K1889,FinalID,0),1)</f>
        <v>Family</v>
      </c>
      <c r="AE1889" t="s">
        <v>1025</v>
      </c>
      <c r="AF1889" t="s">
        <v>136</v>
      </c>
      <c r="AG1889">
        <v>1.7</v>
      </c>
      <c r="AI1889" t="s">
        <v>42</v>
      </c>
      <c r="AJ1889">
        <v>1.7</v>
      </c>
    </row>
    <row r="1890" spans="1:36" x14ac:dyDescent="0.25">
      <c r="A1890" t="s">
        <v>916</v>
      </c>
      <c r="F1890" t="s">
        <v>916</v>
      </c>
      <c r="G1890">
        <v>42457</v>
      </c>
      <c r="I1890" t="s">
        <v>1023</v>
      </c>
      <c r="J1890" t="s">
        <v>40</v>
      </c>
      <c r="K1890" t="s">
        <v>138</v>
      </c>
      <c r="L1890" t="s">
        <v>42</v>
      </c>
      <c r="M1890">
        <v>0</v>
      </c>
      <c r="N1890">
        <v>0</v>
      </c>
      <c r="O1890">
        <f t="shared" si="45"/>
        <v>10</v>
      </c>
      <c r="Q1890" t="s">
        <v>55</v>
      </c>
      <c r="S1890" t="s">
        <v>67</v>
      </c>
      <c r="U1890" t="s">
        <v>68</v>
      </c>
      <c r="W1890" t="s">
        <v>138</v>
      </c>
      <c r="AD1890" t="s">
        <v>24</v>
      </c>
      <c r="AE1890" t="s">
        <v>1025</v>
      </c>
      <c r="AF1890" t="s">
        <v>140</v>
      </c>
      <c r="AG1890">
        <v>2.2999999999999998</v>
      </c>
      <c r="AI1890" t="s">
        <v>42</v>
      </c>
      <c r="AJ1890">
        <v>2.2999999999999998</v>
      </c>
    </row>
    <row r="1891" spans="1:36" x14ac:dyDescent="0.25">
      <c r="A1891" t="s">
        <v>916</v>
      </c>
      <c r="F1891" t="s">
        <v>916</v>
      </c>
      <c r="G1891">
        <v>42457</v>
      </c>
      <c r="I1891" t="s">
        <v>1023</v>
      </c>
      <c r="J1891" t="s">
        <v>40</v>
      </c>
      <c r="K1891" t="s">
        <v>350</v>
      </c>
      <c r="L1891" t="s">
        <v>42</v>
      </c>
      <c r="M1891">
        <v>0</v>
      </c>
      <c r="N1891">
        <v>0</v>
      </c>
      <c r="O1891">
        <f t="shared" si="45"/>
        <v>1</v>
      </c>
      <c r="Q1891" t="s">
        <v>55</v>
      </c>
      <c r="S1891" t="s">
        <v>67</v>
      </c>
      <c r="U1891" t="s">
        <v>152</v>
      </c>
      <c r="W1891" t="s">
        <v>153</v>
      </c>
      <c r="AD1891" t="s">
        <v>24</v>
      </c>
      <c r="AE1891" t="s">
        <v>1027</v>
      </c>
      <c r="AF1891" t="s">
        <v>53</v>
      </c>
      <c r="AG1891">
        <v>1.9</v>
      </c>
      <c r="AI1891" t="s">
        <v>42</v>
      </c>
      <c r="AJ1891">
        <v>1.9</v>
      </c>
    </row>
    <row r="1892" spans="1:36" x14ac:dyDescent="0.25">
      <c r="A1892" t="s">
        <v>916</v>
      </c>
      <c r="F1892" t="s">
        <v>916</v>
      </c>
      <c r="G1892">
        <v>42457</v>
      </c>
      <c r="I1892" t="s">
        <v>1023</v>
      </c>
      <c r="J1892" t="s">
        <v>40</v>
      </c>
      <c r="K1892" t="s">
        <v>156</v>
      </c>
      <c r="L1892" t="s">
        <v>42</v>
      </c>
      <c r="M1892">
        <v>0</v>
      </c>
      <c r="N1892">
        <v>0</v>
      </c>
      <c r="O1892">
        <f t="shared" si="45"/>
        <v>3</v>
      </c>
      <c r="Q1892" t="s">
        <v>55</v>
      </c>
      <c r="S1892" t="s">
        <v>67</v>
      </c>
      <c r="U1892" t="s">
        <v>152</v>
      </c>
      <c r="W1892" t="s">
        <v>156</v>
      </c>
      <c r="AD1892" t="s">
        <v>24</v>
      </c>
      <c r="AE1892" t="s">
        <v>1029</v>
      </c>
      <c r="AF1892" t="s">
        <v>53</v>
      </c>
      <c r="AG1892">
        <v>0.4</v>
      </c>
      <c r="AI1892" t="s">
        <v>42</v>
      </c>
      <c r="AJ1892">
        <v>0.4</v>
      </c>
    </row>
    <row r="1893" spans="1:36" x14ac:dyDescent="0.25">
      <c r="A1893" t="s">
        <v>916</v>
      </c>
      <c r="F1893" t="s">
        <v>916</v>
      </c>
      <c r="G1893">
        <v>42457</v>
      </c>
      <c r="I1893" t="s">
        <v>1023</v>
      </c>
      <c r="J1893" t="s">
        <v>40</v>
      </c>
      <c r="K1893" t="s">
        <v>159</v>
      </c>
      <c r="L1893" t="s">
        <v>42</v>
      </c>
      <c r="M1893">
        <v>0</v>
      </c>
      <c r="N1893">
        <v>0</v>
      </c>
      <c r="O1893">
        <f t="shared" si="45"/>
        <v>61</v>
      </c>
      <c r="Q1893" t="s">
        <v>55</v>
      </c>
      <c r="S1893" t="s">
        <v>67</v>
      </c>
      <c r="U1893" t="s">
        <v>152</v>
      </c>
      <c r="W1893" t="s">
        <v>159</v>
      </c>
      <c r="AD1893" t="str">
        <f>INDEX(Rank,MATCH(K1893,FinalID,0),1)</f>
        <v>Family</v>
      </c>
      <c r="AE1893" t="s">
        <v>1029</v>
      </c>
      <c r="AF1893" t="s">
        <v>161</v>
      </c>
      <c r="AG1893">
        <v>3</v>
      </c>
      <c r="AI1893" t="s">
        <v>42</v>
      </c>
      <c r="AJ1893">
        <v>3</v>
      </c>
    </row>
    <row r="1894" spans="1:36" x14ac:dyDescent="0.25">
      <c r="A1894" t="s">
        <v>916</v>
      </c>
      <c r="F1894" t="s">
        <v>916</v>
      </c>
      <c r="G1894">
        <v>42457</v>
      </c>
      <c r="I1894" t="s">
        <v>1023</v>
      </c>
      <c r="J1894" t="s">
        <v>40</v>
      </c>
      <c r="K1894" t="s">
        <v>167</v>
      </c>
      <c r="L1894" t="s">
        <v>42</v>
      </c>
      <c r="M1894">
        <v>0</v>
      </c>
      <c r="N1894">
        <v>0</v>
      </c>
      <c r="O1894">
        <f t="shared" si="45"/>
        <v>15</v>
      </c>
      <c r="Q1894" t="s">
        <v>55</v>
      </c>
      <c r="S1894" t="s">
        <v>67</v>
      </c>
      <c r="U1894" t="s">
        <v>152</v>
      </c>
      <c r="W1894" t="s">
        <v>167</v>
      </c>
      <c r="AD1894" t="s">
        <v>24</v>
      </c>
      <c r="AE1894" t="s">
        <v>1027</v>
      </c>
      <c r="AF1894" t="s">
        <v>169</v>
      </c>
      <c r="AG1894">
        <v>2.4</v>
      </c>
      <c r="AI1894" t="s">
        <v>42</v>
      </c>
      <c r="AJ1894">
        <v>2.4</v>
      </c>
    </row>
    <row r="1895" spans="1:36" x14ac:dyDescent="0.25">
      <c r="A1895" t="s">
        <v>916</v>
      </c>
      <c r="F1895" t="s">
        <v>916</v>
      </c>
      <c r="G1895">
        <v>42457</v>
      </c>
      <c r="I1895" t="s">
        <v>1023</v>
      </c>
      <c r="J1895" t="s">
        <v>40</v>
      </c>
      <c r="K1895" t="s">
        <v>558</v>
      </c>
      <c r="L1895" t="s">
        <v>42</v>
      </c>
      <c r="M1895">
        <v>0</v>
      </c>
      <c r="N1895">
        <v>0</v>
      </c>
      <c r="O1895">
        <f t="shared" si="45"/>
        <v>1</v>
      </c>
      <c r="Q1895" t="s">
        <v>55</v>
      </c>
      <c r="S1895" t="s">
        <v>67</v>
      </c>
      <c r="U1895" t="s">
        <v>152</v>
      </c>
      <c r="W1895" t="s">
        <v>558</v>
      </c>
      <c r="AD1895" t="s">
        <v>24</v>
      </c>
      <c r="AE1895" t="s">
        <v>1029</v>
      </c>
      <c r="AF1895" t="s">
        <v>161</v>
      </c>
      <c r="AG1895">
        <v>3.3</v>
      </c>
      <c r="AI1895" t="s">
        <v>42</v>
      </c>
      <c r="AJ1895">
        <v>3.3</v>
      </c>
    </row>
    <row r="1896" spans="1:36" x14ac:dyDescent="0.25">
      <c r="A1896" t="s">
        <v>916</v>
      </c>
      <c r="F1896" t="s">
        <v>916</v>
      </c>
      <c r="G1896">
        <v>42457</v>
      </c>
      <c r="I1896" t="s">
        <v>1023</v>
      </c>
      <c r="J1896" t="s">
        <v>40</v>
      </c>
      <c r="K1896" t="s">
        <v>419</v>
      </c>
      <c r="L1896" t="s">
        <v>42</v>
      </c>
      <c r="M1896">
        <v>0</v>
      </c>
      <c r="N1896">
        <v>0</v>
      </c>
      <c r="O1896">
        <f t="shared" si="45"/>
        <v>1</v>
      </c>
      <c r="Q1896" t="s">
        <v>55</v>
      </c>
      <c r="S1896" t="s">
        <v>67</v>
      </c>
      <c r="U1896" t="s">
        <v>72</v>
      </c>
      <c r="W1896" t="s">
        <v>419</v>
      </c>
      <c r="AD1896" t="s">
        <v>24</v>
      </c>
      <c r="AE1896" t="s">
        <v>1028</v>
      </c>
      <c r="AF1896" t="s">
        <v>61</v>
      </c>
      <c r="AG1896">
        <v>0.9</v>
      </c>
      <c r="AI1896" t="s">
        <v>42</v>
      </c>
      <c r="AJ1896">
        <v>0.9</v>
      </c>
    </row>
    <row r="1897" spans="1:36" x14ac:dyDescent="0.25">
      <c r="A1897" t="s">
        <v>916</v>
      </c>
      <c r="F1897" t="s">
        <v>916</v>
      </c>
      <c r="G1897">
        <v>42457</v>
      </c>
      <c r="I1897" t="s">
        <v>1023</v>
      </c>
      <c r="J1897" t="s">
        <v>40</v>
      </c>
      <c r="K1897" t="s">
        <v>360</v>
      </c>
      <c r="L1897" t="s">
        <v>42</v>
      </c>
      <c r="M1897">
        <v>0</v>
      </c>
      <c r="N1897">
        <v>0</v>
      </c>
      <c r="O1897">
        <f t="shared" si="45"/>
        <v>1</v>
      </c>
      <c r="Q1897" t="s">
        <v>55</v>
      </c>
      <c r="S1897" t="s">
        <v>67</v>
      </c>
      <c r="U1897" t="s">
        <v>72</v>
      </c>
      <c r="W1897" t="s">
        <v>360</v>
      </c>
      <c r="AD1897" t="s">
        <v>24</v>
      </c>
      <c r="AE1897" t="s">
        <v>1027</v>
      </c>
      <c r="AF1897" t="s">
        <v>53</v>
      </c>
      <c r="AG1897">
        <v>2.1</v>
      </c>
      <c r="AI1897" t="s">
        <v>42</v>
      </c>
      <c r="AJ1897">
        <v>2.1</v>
      </c>
    </row>
    <row r="1898" spans="1:36" x14ac:dyDescent="0.25">
      <c r="A1898" t="s">
        <v>916</v>
      </c>
      <c r="F1898" t="s">
        <v>916</v>
      </c>
      <c r="G1898">
        <v>42457</v>
      </c>
      <c r="I1898" t="s">
        <v>1023</v>
      </c>
      <c r="J1898" t="s">
        <v>40</v>
      </c>
      <c r="K1898" t="s">
        <v>178</v>
      </c>
      <c r="L1898" t="s">
        <v>42</v>
      </c>
      <c r="M1898">
        <v>0</v>
      </c>
      <c r="N1898">
        <v>0</v>
      </c>
      <c r="O1898">
        <f t="shared" si="45"/>
        <v>6</v>
      </c>
      <c r="Q1898" t="s">
        <v>55</v>
      </c>
      <c r="S1898" t="s">
        <v>67</v>
      </c>
      <c r="U1898" t="s">
        <v>72</v>
      </c>
      <c r="W1898" t="s">
        <v>178</v>
      </c>
      <c r="AD1898" t="s">
        <v>24</v>
      </c>
      <c r="AE1898" t="s">
        <v>1028</v>
      </c>
      <c r="AF1898" t="s">
        <v>53</v>
      </c>
      <c r="AG1898">
        <v>2.7</v>
      </c>
      <c r="AI1898" t="s">
        <v>42</v>
      </c>
      <c r="AJ1898">
        <v>2.7</v>
      </c>
    </row>
    <row r="1899" spans="1:36" x14ac:dyDescent="0.25">
      <c r="A1899" t="s">
        <v>916</v>
      </c>
      <c r="F1899" t="s">
        <v>916</v>
      </c>
      <c r="G1899">
        <v>42457</v>
      </c>
      <c r="I1899" t="s">
        <v>1023</v>
      </c>
      <c r="J1899" t="s">
        <v>40</v>
      </c>
      <c r="K1899" t="s">
        <v>221</v>
      </c>
      <c r="L1899" t="s">
        <v>42</v>
      </c>
      <c r="M1899">
        <v>0</v>
      </c>
      <c r="N1899">
        <v>0</v>
      </c>
      <c r="O1899">
        <f t="shared" si="45"/>
        <v>3</v>
      </c>
      <c r="Q1899" t="s">
        <v>55</v>
      </c>
      <c r="S1899" t="s">
        <v>67</v>
      </c>
      <c r="U1899" t="s">
        <v>220</v>
      </c>
      <c r="W1899" t="s">
        <v>221</v>
      </c>
      <c r="AD1899" t="s">
        <v>24</v>
      </c>
      <c r="AE1899" t="s">
        <v>1028</v>
      </c>
      <c r="AF1899" t="s">
        <v>53</v>
      </c>
      <c r="AG1899">
        <v>7.1</v>
      </c>
      <c r="AI1899" t="s">
        <v>42</v>
      </c>
      <c r="AJ1899">
        <v>7.1</v>
      </c>
    </row>
    <row r="1900" spans="1:36" x14ac:dyDescent="0.25">
      <c r="A1900" t="s">
        <v>916</v>
      </c>
      <c r="F1900" t="s">
        <v>916</v>
      </c>
      <c r="G1900">
        <v>42457</v>
      </c>
      <c r="I1900" t="s">
        <v>1023</v>
      </c>
      <c r="J1900" t="s">
        <v>40</v>
      </c>
      <c r="K1900" t="s">
        <v>387</v>
      </c>
      <c r="L1900" t="s">
        <v>42</v>
      </c>
      <c r="M1900">
        <v>0</v>
      </c>
      <c r="N1900">
        <v>0</v>
      </c>
      <c r="O1900">
        <f t="shared" si="45"/>
        <v>1</v>
      </c>
      <c r="Q1900" t="s">
        <v>55</v>
      </c>
      <c r="S1900" t="s">
        <v>67</v>
      </c>
      <c r="U1900" t="s">
        <v>220</v>
      </c>
      <c r="W1900" t="s">
        <v>387</v>
      </c>
      <c r="AD1900" t="s">
        <v>24</v>
      </c>
      <c r="AE1900" t="s">
        <v>1028</v>
      </c>
      <c r="AF1900" t="s">
        <v>53</v>
      </c>
      <c r="AG1900">
        <v>4.4000000000000004</v>
      </c>
      <c r="AI1900" t="s">
        <v>42</v>
      </c>
      <c r="AJ1900">
        <v>4.4000000000000004</v>
      </c>
    </row>
    <row r="1901" spans="1:36" x14ac:dyDescent="0.25">
      <c r="A1901" t="s">
        <v>916</v>
      </c>
      <c r="F1901" t="s">
        <v>916</v>
      </c>
      <c r="G1901">
        <v>42457</v>
      </c>
      <c r="I1901" t="s">
        <v>1023</v>
      </c>
      <c r="J1901" t="s">
        <v>40</v>
      </c>
      <c r="K1901" t="s">
        <v>81</v>
      </c>
      <c r="L1901" t="s">
        <v>42</v>
      </c>
      <c r="M1901">
        <v>0</v>
      </c>
      <c r="N1901">
        <v>0</v>
      </c>
      <c r="O1901">
        <f t="shared" si="45"/>
        <v>1</v>
      </c>
      <c r="Q1901" t="s">
        <v>55</v>
      </c>
      <c r="S1901" t="s">
        <v>67</v>
      </c>
      <c r="U1901" t="s">
        <v>80</v>
      </c>
      <c r="W1901" t="s">
        <v>81</v>
      </c>
      <c r="AD1901" t="s">
        <v>24</v>
      </c>
      <c r="AE1901" t="s">
        <v>1027</v>
      </c>
      <c r="AF1901" t="s">
        <v>82</v>
      </c>
      <c r="AG1901">
        <v>3.6</v>
      </c>
      <c r="AI1901" t="s">
        <v>42</v>
      </c>
      <c r="AJ1901">
        <v>3.6</v>
      </c>
    </row>
    <row r="1902" spans="1:36" x14ac:dyDescent="0.25">
      <c r="A1902" t="s">
        <v>916</v>
      </c>
      <c r="F1902" t="s">
        <v>916</v>
      </c>
      <c r="G1902">
        <v>42457</v>
      </c>
      <c r="I1902" t="s">
        <v>1023</v>
      </c>
      <c r="J1902" t="s">
        <v>40</v>
      </c>
      <c r="K1902" t="s">
        <v>538</v>
      </c>
      <c r="L1902" t="s">
        <v>42</v>
      </c>
      <c r="M1902">
        <v>0</v>
      </c>
      <c r="N1902">
        <v>0</v>
      </c>
      <c r="O1902">
        <f t="shared" si="45"/>
        <v>20</v>
      </c>
      <c r="Q1902" t="s">
        <v>55</v>
      </c>
      <c r="S1902" t="s">
        <v>67</v>
      </c>
      <c r="U1902" t="s">
        <v>80</v>
      </c>
      <c r="W1902" t="s">
        <v>199</v>
      </c>
      <c r="AD1902" t="s">
        <v>24</v>
      </c>
      <c r="AE1902" t="s">
        <v>1026</v>
      </c>
      <c r="AF1902" t="s">
        <v>53</v>
      </c>
      <c r="AG1902">
        <v>2.4</v>
      </c>
      <c r="AI1902" t="s">
        <v>42</v>
      </c>
      <c r="AJ1902">
        <v>2.4</v>
      </c>
    </row>
    <row r="1903" spans="1:36" x14ac:dyDescent="0.25">
      <c r="A1903" t="s">
        <v>917</v>
      </c>
      <c r="F1903" t="s">
        <v>917</v>
      </c>
      <c r="G1903">
        <v>42436</v>
      </c>
      <c r="I1903" t="s">
        <v>1023</v>
      </c>
      <c r="J1903" t="s">
        <v>206</v>
      </c>
      <c r="K1903" t="s">
        <v>131</v>
      </c>
      <c r="L1903" t="s">
        <v>42</v>
      </c>
      <c r="M1903">
        <v>0</v>
      </c>
      <c r="N1903">
        <v>0</v>
      </c>
      <c r="O1903">
        <f t="shared" si="45"/>
        <v>1</v>
      </c>
      <c r="Q1903" t="s">
        <v>55</v>
      </c>
      <c r="S1903" t="s">
        <v>67</v>
      </c>
      <c r="U1903" t="s">
        <v>68</v>
      </c>
      <c r="W1903" t="s">
        <v>131</v>
      </c>
      <c r="AD1903" t="s">
        <v>24</v>
      </c>
      <c r="AE1903" t="s">
        <v>1025</v>
      </c>
      <c r="AF1903" t="s">
        <v>133</v>
      </c>
      <c r="AG1903">
        <v>2.6</v>
      </c>
      <c r="AI1903" t="s">
        <v>42</v>
      </c>
      <c r="AJ1903">
        <v>2.6</v>
      </c>
    </row>
    <row r="1904" spans="1:36" x14ac:dyDescent="0.25">
      <c r="A1904" t="s">
        <v>917</v>
      </c>
      <c r="F1904" t="s">
        <v>917</v>
      </c>
      <c r="G1904">
        <v>42436</v>
      </c>
      <c r="I1904" t="s">
        <v>1023</v>
      </c>
      <c r="J1904" t="s">
        <v>206</v>
      </c>
      <c r="K1904" t="s">
        <v>138</v>
      </c>
      <c r="L1904" t="s">
        <v>42</v>
      </c>
      <c r="M1904">
        <v>0</v>
      </c>
      <c r="N1904">
        <v>0</v>
      </c>
      <c r="O1904">
        <f t="shared" si="45"/>
        <v>22</v>
      </c>
      <c r="Q1904" t="s">
        <v>55</v>
      </c>
      <c r="S1904" t="s">
        <v>67</v>
      </c>
      <c r="U1904" t="s">
        <v>68</v>
      </c>
      <c r="W1904" t="s">
        <v>138</v>
      </c>
      <c r="AD1904" t="s">
        <v>24</v>
      </c>
      <c r="AE1904" t="s">
        <v>1025</v>
      </c>
      <c r="AF1904" t="s">
        <v>140</v>
      </c>
      <c r="AG1904">
        <v>2.2999999999999998</v>
      </c>
      <c r="AI1904" t="s">
        <v>42</v>
      </c>
      <c r="AJ1904">
        <v>2.2999999999999998</v>
      </c>
    </row>
    <row r="1905" spans="1:36" x14ac:dyDescent="0.25">
      <c r="A1905" t="s">
        <v>917</v>
      </c>
      <c r="F1905" t="s">
        <v>917</v>
      </c>
      <c r="G1905">
        <v>42436</v>
      </c>
      <c r="I1905" t="s">
        <v>1023</v>
      </c>
      <c r="J1905" t="s">
        <v>206</v>
      </c>
      <c r="K1905" t="s">
        <v>142</v>
      </c>
      <c r="L1905" t="s">
        <v>42</v>
      </c>
      <c r="M1905">
        <v>0</v>
      </c>
      <c r="N1905">
        <v>0</v>
      </c>
      <c r="O1905">
        <f t="shared" si="45"/>
        <v>3</v>
      </c>
      <c r="Q1905" t="s">
        <v>55</v>
      </c>
      <c r="S1905" t="s">
        <v>67</v>
      </c>
      <c r="U1905" t="s">
        <v>68</v>
      </c>
      <c r="W1905" t="s">
        <v>142</v>
      </c>
      <c r="AD1905" t="str">
        <f>INDEX(Rank,MATCH(K1905,FinalID,0),1)</f>
        <v>Family</v>
      </c>
      <c r="AE1905" t="s">
        <v>1028</v>
      </c>
      <c r="AF1905" t="s">
        <v>53</v>
      </c>
      <c r="AG1905">
        <v>1.7</v>
      </c>
      <c r="AI1905" t="s">
        <v>42</v>
      </c>
      <c r="AJ1905">
        <v>1.7</v>
      </c>
    </row>
    <row r="1906" spans="1:36" x14ac:dyDescent="0.25">
      <c r="A1906" t="s">
        <v>917</v>
      </c>
      <c r="F1906" t="s">
        <v>917</v>
      </c>
      <c r="G1906">
        <v>42436</v>
      </c>
      <c r="I1906" t="s">
        <v>1023</v>
      </c>
      <c r="J1906" t="s">
        <v>206</v>
      </c>
      <c r="K1906" t="s">
        <v>399</v>
      </c>
      <c r="L1906" t="s">
        <v>42</v>
      </c>
      <c r="M1906">
        <v>0</v>
      </c>
      <c r="N1906">
        <v>0</v>
      </c>
      <c r="O1906">
        <f t="shared" si="45"/>
        <v>1</v>
      </c>
      <c r="Q1906" t="s">
        <v>55</v>
      </c>
      <c r="S1906" t="s">
        <v>67</v>
      </c>
      <c r="U1906" t="s">
        <v>324</v>
      </c>
      <c r="W1906" t="s">
        <v>399</v>
      </c>
      <c r="AD1906" t="str">
        <f>INDEX(Rank,MATCH(K1906,FinalID,0),1)</f>
        <v>Family</v>
      </c>
      <c r="AE1906" t="s">
        <v>1027</v>
      </c>
      <c r="AF1906" t="s">
        <v>49</v>
      </c>
      <c r="AG1906">
        <v>2.2000000000000002</v>
      </c>
      <c r="AI1906" t="s">
        <v>42</v>
      </c>
      <c r="AJ1906">
        <v>2.2000000000000002</v>
      </c>
    </row>
    <row r="1907" spans="1:36" x14ac:dyDescent="0.25">
      <c r="A1907" t="s">
        <v>917</v>
      </c>
      <c r="F1907" t="s">
        <v>917</v>
      </c>
      <c r="G1907">
        <v>42436</v>
      </c>
      <c r="I1907" t="s">
        <v>1023</v>
      </c>
      <c r="J1907" t="s">
        <v>206</v>
      </c>
      <c r="K1907" t="s">
        <v>159</v>
      </c>
      <c r="L1907" t="s">
        <v>42</v>
      </c>
      <c r="M1907">
        <v>0</v>
      </c>
      <c r="N1907">
        <v>0</v>
      </c>
      <c r="O1907">
        <f t="shared" si="45"/>
        <v>4</v>
      </c>
      <c r="Q1907" t="s">
        <v>55</v>
      </c>
      <c r="S1907" t="s">
        <v>67</v>
      </c>
      <c r="U1907" t="s">
        <v>152</v>
      </c>
      <c r="W1907" t="s">
        <v>159</v>
      </c>
      <c r="AD1907" t="s">
        <v>24</v>
      </c>
      <c r="AE1907" t="s">
        <v>1029</v>
      </c>
      <c r="AF1907" t="s">
        <v>161</v>
      </c>
      <c r="AG1907">
        <v>3</v>
      </c>
      <c r="AI1907" t="s">
        <v>42</v>
      </c>
      <c r="AJ1907">
        <v>3</v>
      </c>
    </row>
    <row r="1908" spans="1:36" x14ac:dyDescent="0.25">
      <c r="A1908" t="s">
        <v>917</v>
      </c>
      <c r="F1908" t="s">
        <v>917</v>
      </c>
      <c r="G1908">
        <v>42436</v>
      </c>
      <c r="I1908" t="s">
        <v>1023</v>
      </c>
      <c r="J1908" t="s">
        <v>206</v>
      </c>
      <c r="K1908" t="s">
        <v>163</v>
      </c>
      <c r="L1908" t="s">
        <v>42</v>
      </c>
      <c r="M1908">
        <v>0</v>
      </c>
      <c r="N1908">
        <v>0</v>
      </c>
      <c r="O1908">
        <f t="shared" si="45"/>
        <v>1</v>
      </c>
      <c r="Q1908" t="s">
        <v>55</v>
      </c>
      <c r="S1908" t="s">
        <v>67</v>
      </c>
      <c r="U1908" t="s">
        <v>152</v>
      </c>
      <c r="W1908" t="s">
        <v>163</v>
      </c>
      <c r="AD1908" t="s">
        <v>24</v>
      </c>
      <c r="AE1908" t="s">
        <v>1027</v>
      </c>
      <c r="AF1908" t="s">
        <v>53</v>
      </c>
      <c r="AG1908">
        <v>2.5</v>
      </c>
      <c r="AI1908" t="s">
        <v>42</v>
      </c>
      <c r="AJ1908">
        <v>2.5</v>
      </c>
    </row>
    <row r="1909" spans="1:36" x14ac:dyDescent="0.25">
      <c r="A1909" t="s">
        <v>917</v>
      </c>
      <c r="F1909" t="s">
        <v>917</v>
      </c>
      <c r="G1909">
        <v>42436</v>
      </c>
      <c r="I1909" t="s">
        <v>1023</v>
      </c>
      <c r="J1909" t="s">
        <v>206</v>
      </c>
      <c r="K1909" t="s">
        <v>167</v>
      </c>
      <c r="L1909" t="s">
        <v>42</v>
      </c>
      <c r="M1909">
        <v>0</v>
      </c>
      <c r="N1909">
        <v>0</v>
      </c>
      <c r="O1909">
        <f t="shared" si="45"/>
        <v>1</v>
      </c>
      <c r="Q1909" t="s">
        <v>55</v>
      </c>
      <c r="S1909" t="s">
        <v>67</v>
      </c>
      <c r="U1909" t="s">
        <v>152</v>
      </c>
      <c r="W1909" t="s">
        <v>167</v>
      </c>
      <c r="AD1909" t="str">
        <f>INDEX(Rank,MATCH(K1909,FinalID,0),1)</f>
        <v>Family</v>
      </c>
      <c r="AE1909" t="s">
        <v>1027</v>
      </c>
      <c r="AF1909" t="s">
        <v>169</v>
      </c>
      <c r="AG1909">
        <v>2.4</v>
      </c>
      <c r="AI1909" t="s">
        <v>42</v>
      </c>
      <c r="AJ1909">
        <v>2.4</v>
      </c>
    </row>
    <row r="1910" spans="1:36" x14ac:dyDescent="0.25">
      <c r="A1910" t="s">
        <v>917</v>
      </c>
      <c r="F1910" t="s">
        <v>917</v>
      </c>
      <c r="G1910">
        <v>42436</v>
      </c>
      <c r="I1910" t="s">
        <v>1023</v>
      </c>
      <c r="J1910" t="s">
        <v>206</v>
      </c>
      <c r="K1910" t="s">
        <v>374</v>
      </c>
      <c r="L1910" t="s">
        <v>42</v>
      </c>
      <c r="M1910">
        <v>0</v>
      </c>
      <c r="N1910">
        <v>0</v>
      </c>
      <c r="O1910">
        <f t="shared" si="45"/>
        <v>2</v>
      </c>
      <c r="Q1910" t="s">
        <v>55</v>
      </c>
      <c r="S1910" t="s">
        <v>67</v>
      </c>
      <c r="U1910" t="s">
        <v>373</v>
      </c>
      <c r="W1910" t="s">
        <v>374</v>
      </c>
      <c r="AD1910" t="s">
        <v>24</v>
      </c>
      <c r="AE1910" t="s">
        <v>1027</v>
      </c>
      <c r="AF1910" t="s">
        <v>376</v>
      </c>
      <c r="AG1910">
        <v>1.4</v>
      </c>
      <c r="AI1910" t="s">
        <v>42</v>
      </c>
      <c r="AJ1910">
        <v>1.4</v>
      </c>
    </row>
    <row r="1911" spans="1:36" x14ac:dyDescent="0.25">
      <c r="A1911" t="s">
        <v>917</v>
      </c>
      <c r="F1911" t="s">
        <v>917</v>
      </c>
      <c r="G1911">
        <v>42436</v>
      </c>
      <c r="I1911" t="s">
        <v>1023</v>
      </c>
      <c r="J1911" t="s">
        <v>206</v>
      </c>
      <c r="K1911" t="s">
        <v>266</v>
      </c>
      <c r="L1911" t="s">
        <v>42</v>
      </c>
      <c r="M1911">
        <v>0</v>
      </c>
      <c r="N1911">
        <v>0</v>
      </c>
      <c r="O1911">
        <f t="shared" si="45"/>
        <v>2</v>
      </c>
      <c r="Q1911" t="s">
        <v>55</v>
      </c>
      <c r="S1911" t="s">
        <v>67</v>
      </c>
      <c r="U1911" t="s">
        <v>72</v>
      </c>
      <c r="W1911" t="s">
        <v>266</v>
      </c>
      <c r="AD1911" t="str">
        <f>INDEX(Rank,MATCH(K1911,FinalID,0),1)</f>
        <v>Family</v>
      </c>
      <c r="AE1911" t="s">
        <v>1028</v>
      </c>
      <c r="AF1911" t="s">
        <v>53</v>
      </c>
      <c r="AI1911" t="s">
        <v>42</v>
      </c>
    </row>
    <row r="1912" spans="1:36" x14ac:dyDescent="0.25">
      <c r="A1912" t="s">
        <v>917</v>
      </c>
      <c r="F1912" t="s">
        <v>917</v>
      </c>
      <c r="G1912">
        <v>42436</v>
      </c>
      <c r="I1912" t="s">
        <v>1023</v>
      </c>
      <c r="J1912" t="s">
        <v>206</v>
      </c>
      <c r="K1912" t="s">
        <v>171</v>
      </c>
      <c r="L1912" t="s">
        <v>42</v>
      </c>
      <c r="M1912">
        <v>0</v>
      </c>
      <c r="N1912">
        <v>0</v>
      </c>
      <c r="O1912">
        <f t="shared" si="45"/>
        <v>46</v>
      </c>
      <c r="Q1912" t="s">
        <v>55</v>
      </c>
      <c r="S1912" t="s">
        <v>67</v>
      </c>
      <c r="U1912" t="s">
        <v>72</v>
      </c>
      <c r="W1912" t="s">
        <v>171</v>
      </c>
      <c r="AD1912" t="str">
        <f>INDEX(Rank,MATCH(K1912,FinalID,0),1)</f>
        <v>Family</v>
      </c>
      <c r="AE1912" t="s">
        <v>1026</v>
      </c>
      <c r="AF1912" t="s">
        <v>53</v>
      </c>
      <c r="AG1912">
        <v>6.5</v>
      </c>
      <c r="AI1912" t="s">
        <v>42</v>
      </c>
      <c r="AJ1912">
        <v>6.5</v>
      </c>
    </row>
    <row r="1913" spans="1:36" x14ac:dyDescent="0.25">
      <c r="A1913" t="s">
        <v>917</v>
      </c>
      <c r="F1913" t="s">
        <v>917</v>
      </c>
      <c r="G1913">
        <v>42436</v>
      </c>
      <c r="I1913" t="s">
        <v>1023</v>
      </c>
      <c r="J1913" t="s">
        <v>206</v>
      </c>
      <c r="K1913" t="s">
        <v>181</v>
      </c>
      <c r="L1913" t="s">
        <v>42</v>
      </c>
      <c r="M1913">
        <v>0</v>
      </c>
      <c r="N1913">
        <v>0</v>
      </c>
      <c r="O1913">
        <f t="shared" si="45"/>
        <v>9</v>
      </c>
      <c r="Q1913" t="s">
        <v>55</v>
      </c>
      <c r="S1913" t="s">
        <v>67</v>
      </c>
      <c r="U1913" t="s">
        <v>72</v>
      </c>
      <c r="W1913" t="s">
        <v>181</v>
      </c>
      <c r="AD1913" t="str">
        <f>INDEX(Rank,MATCH(K1913,FinalID,0),1)</f>
        <v>Family</v>
      </c>
      <c r="AE1913" t="s">
        <v>1026</v>
      </c>
      <c r="AF1913" t="s">
        <v>53</v>
      </c>
      <c r="AG1913">
        <v>1.8</v>
      </c>
      <c r="AI1913" t="s">
        <v>42</v>
      </c>
      <c r="AJ1913">
        <v>1.8</v>
      </c>
    </row>
    <row r="1914" spans="1:36" x14ac:dyDescent="0.25">
      <c r="A1914" t="s">
        <v>917</v>
      </c>
      <c r="F1914" t="s">
        <v>917</v>
      </c>
      <c r="G1914">
        <v>42436</v>
      </c>
      <c r="I1914" t="s">
        <v>1023</v>
      </c>
      <c r="J1914" t="s">
        <v>206</v>
      </c>
      <c r="K1914" t="s">
        <v>360</v>
      </c>
      <c r="L1914" t="s">
        <v>42</v>
      </c>
      <c r="M1914">
        <v>0</v>
      </c>
      <c r="N1914">
        <v>0</v>
      </c>
      <c r="O1914">
        <f t="shared" si="45"/>
        <v>2</v>
      </c>
      <c r="Q1914" t="s">
        <v>55</v>
      </c>
      <c r="S1914" t="s">
        <v>67</v>
      </c>
      <c r="U1914" t="s">
        <v>72</v>
      </c>
      <c r="W1914" t="s">
        <v>360</v>
      </c>
      <c r="AD1914" t="s">
        <v>24</v>
      </c>
      <c r="AE1914" t="s">
        <v>1027</v>
      </c>
      <c r="AF1914" t="s">
        <v>53</v>
      </c>
      <c r="AG1914">
        <v>2.1</v>
      </c>
      <c r="AI1914" t="s">
        <v>42</v>
      </c>
      <c r="AJ1914">
        <v>2.1</v>
      </c>
    </row>
    <row r="1915" spans="1:36" x14ac:dyDescent="0.25">
      <c r="A1915" t="s">
        <v>917</v>
      </c>
      <c r="F1915" t="s">
        <v>917</v>
      </c>
      <c r="G1915">
        <v>42436</v>
      </c>
      <c r="I1915" t="s">
        <v>1023</v>
      </c>
      <c r="J1915" t="s">
        <v>206</v>
      </c>
      <c r="K1915" t="s">
        <v>178</v>
      </c>
      <c r="L1915" t="s">
        <v>42</v>
      </c>
      <c r="M1915">
        <v>0</v>
      </c>
      <c r="N1915">
        <v>0</v>
      </c>
      <c r="O1915">
        <f t="shared" si="45"/>
        <v>7</v>
      </c>
      <c r="Q1915" t="s">
        <v>55</v>
      </c>
      <c r="S1915" t="s">
        <v>67</v>
      </c>
      <c r="U1915" t="s">
        <v>72</v>
      </c>
      <c r="W1915" t="s">
        <v>178</v>
      </c>
      <c r="AD1915" t="s">
        <v>24</v>
      </c>
      <c r="AE1915" t="s">
        <v>1028</v>
      </c>
      <c r="AF1915" t="s">
        <v>53</v>
      </c>
      <c r="AG1915">
        <v>2.7</v>
      </c>
      <c r="AI1915" t="s">
        <v>42</v>
      </c>
      <c r="AJ1915">
        <v>2.7</v>
      </c>
    </row>
    <row r="1916" spans="1:36" x14ac:dyDescent="0.25">
      <c r="A1916" t="s">
        <v>917</v>
      </c>
      <c r="F1916" t="s">
        <v>917</v>
      </c>
      <c r="G1916">
        <v>42436</v>
      </c>
      <c r="I1916" t="s">
        <v>1023</v>
      </c>
      <c r="J1916" t="s">
        <v>206</v>
      </c>
      <c r="K1916" t="s">
        <v>221</v>
      </c>
      <c r="L1916" t="s">
        <v>42</v>
      </c>
      <c r="M1916">
        <v>0</v>
      </c>
      <c r="N1916">
        <v>0</v>
      </c>
      <c r="O1916">
        <f t="shared" si="45"/>
        <v>3</v>
      </c>
      <c r="Q1916" t="s">
        <v>55</v>
      </c>
      <c r="S1916" t="s">
        <v>67</v>
      </c>
      <c r="U1916" t="s">
        <v>220</v>
      </c>
      <c r="W1916" t="s">
        <v>221</v>
      </c>
      <c r="AD1916" t="str">
        <f>INDEX(Rank,MATCH(K1916,FinalID,0),1)</f>
        <v>Family</v>
      </c>
      <c r="AE1916" t="s">
        <v>1028</v>
      </c>
      <c r="AF1916" t="s">
        <v>53</v>
      </c>
      <c r="AG1916">
        <v>7.1</v>
      </c>
      <c r="AI1916" t="s">
        <v>42</v>
      </c>
      <c r="AJ1916">
        <v>7.1</v>
      </c>
    </row>
    <row r="1917" spans="1:36" x14ac:dyDescent="0.25">
      <c r="A1917" t="s">
        <v>917</v>
      </c>
      <c r="F1917" t="s">
        <v>917</v>
      </c>
      <c r="G1917">
        <v>42436</v>
      </c>
      <c r="I1917" t="s">
        <v>1023</v>
      </c>
      <c r="J1917" t="s">
        <v>206</v>
      </c>
      <c r="K1917" t="s">
        <v>86</v>
      </c>
      <c r="L1917" t="s">
        <v>42</v>
      </c>
      <c r="M1917">
        <v>0</v>
      </c>
      <c r="N1917">
        <v>0</v>
      </c>
      <c r="O1917">
        <f t="shared" si="45"/>
        <v>5</v>
      </c>
      <c r="Q1917" t="s">
        <v>55</v>
      </c>
      <c r="S1917" t="s">
        <v>67</v>
      </c>
      <c r="U1917" t="s">
        <v>80</v>
      </c>
      <c r="W1917" t="s">
        <v>86</v>
      </c>
      <c r="AD1917" t="s">
        <v>24</v>
      </c>
      <c r="AG1917">
        <v>5.9</v>
      </c>
      <c r="AI1917" t="s">
        <v>42</v>
      </c>
      <c r="AJ1917">
        <v>5.9</v>
      </c>
    </row>
    <row r="1918" spans="1:36" x14ac:dyDescent="0.25">
      <c r="A1918" t="s">
        <v>917</v>
      </c>
      <c r="F1918" t="s">
        <v>917</v>
      </c>
      <c r="G1918">
        <v>42436</v>
      </c>
      <c r="I1918" t="s">
        <v>1023</v>
      </c>
      <c r="J1918" t="s">
        <v>206</v>
      </c>
      <c r="K1918" t="s">
        <v>199</v>
      </c>
      <c r="L1918" t="s">
        <v>42</v>
      </c>
      <c r="M1918">
        <v>0</v>
      </c>
      <c r="N1918">
        <v>0</v>
      </c>
      <c r="O1918">
        <f t="shared" si="45"/>
        <v>13</v>
      </c>
      <c r="Q1918" t="s">
        <v>55</v>
      </c>
      <c r="S1918" t="s">
        <v>67</v>
      </c>
      <c r="U1918" t="s">
        <v>80</v>
      </c>
      <c r="W1918" t="s">
        <v>199</v>
      </c>
      <c r="AD1918" t="s">
        <v>24</v>
      </c>
      <c r="AE1918" t="s">
        <v>1026</v>
      </c>
      <c r="AF1918" t="s">
        <v>53</v>
      </c>
      <c r="AG1918">
        <v>2.4</v>
      </c>
      <c r="AI1918" t="s">
        <v>42</v>
      </c>
      <c r="AJ1918">
        <v>2.4</v>
      </c>
    </row>
    <row r="1919" spans="1:36" x14ac:dyDescent="0.25">
      <c r="A1919" t="s">
        <v>917</v>
      </c>
      <c r="F1919" t="s">
        <v>917</v>
      </c>
      <c r="G1919">
        <v>42436</v>
      </c>
      <c r="I1919" t="s">
        <v>1023</v>
      </c>
      <c r="J1919" t="s">
        <v>206</v>
      </c>
      <c r="K1919" t="s">
        <v>203</v>
      </c>
      <c r="L1919" t="s">
        <v>42</v>
      </c>
      <c r="M1919">
        <v>0</v>
      </c>
      <c r="N1919">
        <v>0</v>
      </c>
      <c r="O1919">
        <f t="shared" si="45"/>
        <v>1</v>
      </c>
      <c r="Q1919" t="s">
        <v>55</v>
      </c>
      <c r="S1919" t="s">
        <v>67</v>
      </c>
      <c r="U1919" t="s">
        <v>80</v>
      </c>
      <c r="W1919" t="s">
        <v>203</v>
      </c>
      <c r="AD1919" t="s">
        <v>24</v>
      </c>
      <c r="AE1919" t="s">
        <v>1025</v>
      </c>
      <c r="AF1919" t="s">
        <v>53</v>
      </c>
      <c r="AG1919">
        <v>8</v>
      </c>
      <c r="AI1919" t="s">
        <v>42</v>
      </c>
      <c r="AJ1919">
        <v>8</v>
      </c>
    </row>
    <row r="1920" spans="1:36" x14ac:dyDescent="0.25">
      <c r="A1920" t="s">
        <v>918</v>
      </c>
      <c r="F1920" t="s">
        <v>918</v>
      </c>
      <c r="G1920">
        <v>42436</v>
      </c>
      <c r="I1920" t="s">
        <v>1023</v>
      </c>
      <c r="J1920" t="s">
        <v>206</v>
      </c>
      <c r="K1920" t="s">
        <v>131</v>
      </c>
      <c r="L1920" t="s">
        <v>42</v>
      </c>
      <c r="M1920">
        <v>0</v>
      </c>
      <c r="N1920">
        <v>0</v>
      </c>
      <c r="O1920">
        <f t="shared" si="45"/>
        <v>5</v>
      </c>
      <c r="Q1920" t="s">
        <v>55</v>
      </c>
      <c r="S1920" t="s">
        <v>67</v>
      </c>
      <c r="U1920" t="s">
        <v>68</v>
      </c>
      <c r="W1920" t="s">
        <v>131</v>
      </c>
      <c r="AD1920" t="s">
        <v>24</v>
      </c>
      <c r="AE1920" t="s">
        <v>1025</v>
      </c>
      <c r="AF1920" t="s">
        <v>133</v>
      </c>
      <c r="AG1920">
        <v>2.6</v>
      </c>
      <c r="AI1920" t="s">
        <v>42</v>
      </c>
      <c r="AJ1920">
        <v>2.6</v>
      </c>
    </row>
    <row r="1921" spans="1:36" x14ac:dyDescent="0.25">
      <c r="A1921" t="s">
        <v>918</v>
      </c>
      <c r="F1921" t="s">
        <v>918</v>
      </c>
      <c r="G1921">
        <v>42436</v>
      </c>
      <c r="I1921" t="s">
        <v>1023</v>
      </c>
      <c r="J1921" t="s">
        <v>206</v>
      </c>
      <c r="K1921" t="s">
        <v>134</v>
      </c>
      <c r="L1921" t="s">
        <v>42</v>
      </c>
      <c r="M1921">
        <v>0</v>
      </c>
      <c r="N1921">
        <v>0</v>
      </c>
      <c r="O1921">
        <f t="shared" si="45"/>
        <v>1</v>
      </c>
      <c r="Q1921" t="s">
        <v>55</v>
      </c>
      <c r="S1921" t="s">
        <v>67</v>
      </c>
      <c r="U1921" t="s">
        <v>68</v>
      </c>
      <c r="W1921" t="s">
        <v>135</v>
      </c>
      <c r="AD1921" t="s">
        <v>24</v>
      </c>
      <c r="AE1921" t="s">
        <v>1025</v>
      </c>
      <c r="AF1921" t="s">
        <v>136</v>
      </c>
      <c r="AG1921">
        <v>1.7</v>
      </c>
      <c r="AI1921" t="s">
        <v>42</v>
      </c>
      <c r="AJ1921">
        <v>1.7</v>
      </c>
    </row>
    <row r="1922" spans="1:36" x14ac:dyDescent="0.25">
      <c r="A1922" t="s">
        <v>918</v>
      </c>
      <c r="F1922" t="s">
        <v>918</v>
      </c>
      <c r="G1922">
        <v>42436</v>
      </c>
      <c r="I1922" t="s">
        <v>1023</v>
      </c>
      <c r="J1922" t="s">
        <v>206</v>
      </c>
      <c r="K1922" t="s">
        <v>138</v>
      </c>
      <c r="L1922" t="s">
        <v>42</v>
      </c>
      <c r="M1922">
        <v>0</v>
      </c>
      <c r="N1922">
        <v>0</v>
      </c>
      <c r="O1922">
        <f t="shared" ref="O1922:O1985" si="46">SUMIFS(Count,StationID,A1922,SampleID,F1922,CollDate,G1922,ModTaxa,K1922)</f>
        <v>14</v>
      </c>
      <c r="Q1922" t="s">
        <v>55</v>
      </c>
      <c r="S1922" t="s">
        <v>67</v>
      </c>
      <c r="U1922" t="s">
        <v>68</v>
      </c>
      <c r="W1922" t="s">
        <v>138</v>
      </c>
      <c r="AD1922" t="s">
        <v>24</v>
      </c>
      <c r="AE1922" t="s">
        <v>1025</v>
      </c>
      <c r="AF1922" t="s">
        <v>140</v>
      </c>
      <c r="AG1922">
        <v>2.2999999999999998</v>
      </c>
      <c r="AI1922" t="s">
        <v>42</v>
      </c>
      <c r="AJ1922">
        <v>2.2999999999999998</v>
      </c>
    </row>
    <row r="1923" spans="1:36" x14ac:dyDescent="0.25">
      <c r="A1923" t="s">
        <v>918</v>
      </c>
      <c r="F1923" t="s">
        <v>918</v>
      </c>
      <c r="G1923">
        <v>42436</v>
      </c>
      <c r="I1923" t="s">
        <v>1023</v>
      </c>
      <c r="J1923" t="s">
        <v>206</v>
      </c>
      <c r="K1923" t="s">
        <v>142</v>
      </c>
      <c r="L1923" t="s">
        <v>42</v>
      </c>
      <c r="M1923">
        <v>0</v>
      </c>
      <c r="N1923">
        <v>0</v>
      </c>
      <c r="O1923">
        <f t="shared" si="46"/>
        <v>7</v>
      </c>
      <c r="Q1923" t="s">
        <v>55</v>
      </c>
      <c r="S1923" t="s">
        <v>67</v>
      </c>
      <c r="U1923" t="s">
        <v>68</v>
      </c>
      <c r="W1923" t="s">
        <v>142</v>
      </c>
      <c r="AD1923" t="str">
        <f>INDEX(Rank,MATCH(K1923,FinalID,0),1)</f>
        <v>Family</v>
      </c>
      <c r="AE1923" t="s">
        <v>1028</v>
      </c>
      <c r="AF1923" t="s">
        <v>53</v>
      </c>
      <c r="AG1923">
        <v>1.7</v>
      </c>
      <c r="AI1923" t="s">
        <v>42</v>
      </c>
      <c r="AJ1923">
        <v>1.7</v>
      </c>
    </row>
    <row r="1924" spans="1:36" x14ac:dyDescent="0.25">
      <c r="A1924" t="s">
        <v>918</v>
      </c>
      <c r="F1924" t="s">
        <v>918</v>
      </c>
      <c r="G1924">
        <v>42436</v>
      </c>
      <c r="I1924" t="s">
        <v>1023</v>
      </c>
      <c r="J1924" t="s">
        <v>206</v>
      </c>
      <c r="K1924" t="s">
        <v>146</v>
      </c>
      <c r="L1924" t="s">
        <v>42</v>
      </c>
      <c r="M1924">
        <v>0</v>
      </c>
      <c r="N1924">
        <v>0</v>
      </c>
      <c r="O1924">
        <f t="shared" si="46"/>
        <v>5</v>
      </c>
      <c r="Q1924" t="s">
        <v>55</v>
      </c>
      <c r="S1924" t="s">
        <v>67</v>
      </c>
      <c r="U1924" t="s">
        <v>68</v>
      </c>
      <c r="W1924" t="s">
        <v>146</v>
      </c>
      <c r="AD1924" t="s">
        <v>24</v>
      </c>
      <c r="AE1924" t="s">
        <v>1025</v>
      </c>
      <c r="AF1924" t="s">
        <v>148</v>
      </c>
      <c r="AG1924">
        <v>3.9</v>
      </c>
      <c r="AI1924" t="s">
        <v>42</v>
      </c>
      <c r="AJ1924">
        <v>3.9</v>
      </c>
    </row>
    <row r="1925" spans="1:36" x14ac:dyDescent="0.25">
      <c r="A1925" t="s">
        <v>918</v>
      </c>
      <c r="F1925" t="s">
        <v>918</v>
      </c>
      <c r="G1925">
        <v>42436</v>
      </c>
      <c r="I1925" t="s">
        <v>1023</v>
      </c>
      <c r="J1925" t="s">
        <v>206</v>
      </c>
      <c r="K1925" t="s">
        <v>350</v>
      </c>
      <c r="L1925" t="s">
        <v>42</v>
      </c>
      <c r="M1925">
        <v>0</v>
      </c>
      <c r="N1925">
        <v>0</v>
      </c>
      <c r="O1925">
        <f t="shared" si="46"/>
        <v>1</v>
      </c>
      <c r="Q1925" t="s">
        <v>55</v>
      </c>
      <c r="S1925" t="s">
        <v>67</v>
      </c>
      <c r="U1925" t="s">
        <v>152</v>
      </c>
      <c r="W1925" t="s">
        <v>153</v>
      </c>
      <c r="AD1925" t="str">
        <f>INDEX(Rank,MATCH(K1925,FinalID,0),1)</f>
        <v>Family</v>
      </c>
      <c r="AE1925" t="s">
        <v>1027</v>
      </c>
      <c r="AF1925" t="s">
        <v>53</v>
      </c>
      <c r="AG1925">
        <v>1.9</v>
      </c>
      <c r="AI1925" t="s">
        <v>42</v>
      </c>
      <c r="AJ1925">
        <v>1.9</v>
      </c>
    </row>
    <row r="1926" spans="1:36" x14ac:dyDescent="0.25">
      <c r="A1926" t="s">
        <v>918</v>
      </c>
      <c r="F1926" t="s">
        <v>918</v>
      </c>
      <c r="G1926">
        <v>42436</v>
      </c>
      <c r="I1926" t="s">
        <v>1023</v>
      </c>
      <c r="J1926" t="s">
        <v>206</v>
      </c>
      <c r="K1926" t="s">
        <v>159</v>
      </c>
      <c r="L1926" t="s">
        <v>42</v>
      </c>
      <c r="M1926">
        <v>0</v>
      </c>
      <c r="N1926">
        <v>0</v>
      </c>
      <c r="O1926">
        <f t="shared" si="46"/>
        <v>3</v>
      </c>
      <c r="Q1926" t="s">
        <v>55</v>
      </c>
      <c r="S1926" t="s">
        <v>67</v>
      </c>
      <c r="U1926" t="s">
        <v>152</v>
      </c>
      <c r="W1926" t="s">
        <v>159</v>
      </c>
      <c r="AD1926" t="s">
        <v>24</v>
      </c>
      <c r="AE1926" t="s">
        <v>1029</v>
      </c>
      <c r="AF1926" t="s">
        <v>161</v>
      </c>
      <c r="AG1926">
        <v>3</v>
      </c>
      <c r="AI1926" t="s">
        <v>42</v>
      </c>
      <c r="AJ1926">
        <v>3</v>
      </c>
    </row>
    <row r="1927" spans="1:36" x14ac:dyDescent="0.25">
      <c r="A1927" t="s">
        <v>918</v>
      </c>
      <c r="F1927" t="s">
        <v>918</v>
      </c>
      <c r="G1927">
        <v>42436</v>
      </c>
      <c r="I1927" t="s">
        <v>1023</v>
      </c>
      <c r="J1927" t="s">
        <v>206</v>
      </c>
      <c r="K1927" t="s">
        <v>266</v>
      </c>
      <c r="L1927" t="s">
        <v>42</v>
      </c>
      <c r="M1927">
        <v>0</v>
      </c>
      <c r="N1927">
        <v>0</v>
      </c>
      <c r="O1927">
        <f t="shared" si="46"/>
        <v>8</v>
      </c>
      <c r="Q1927" t="s">
        <v>55</v>
      </c>
      <c r="S1927" t="s">
        <v>67</v>
      </c>
      <c r="U1927" t="s">
        <v>72</v>
      </c>
      <c r="W1927" t="s">
        <v>266</v>
      </c>
      <c r="AD1927" t="str">
        <f>INDEX(Rank,MATCH(K1927,FinalID,0),1)</f>
        <v>Family</v>
      </c>
      <c r="AE1927" t="s">
        <v>1028</v>
      </c>
      <c r="AF1927" t="s">
        <v>53</v>
      </c>
      <c r="AI1927" t="s">
        <v>42</v>
      </c>
    </row>
    <row r="1928" spans="1:36" x14ac:dyDescent="0.25">
      <c r="A1928" t="s">
        <v>918</v>
      </c>
      <c r="F1928" t="s">
        <v>918</v>
      </c>
      <c r="G1928">
        <v>42436</v>
      </c>
      <c r="I1928" t="s">
        <v>1023</v>
      </c>
      <c r="J1928" t="s">
        <v>206</v>
      </c>
      <c r="K1928" t="s">
        <v>171</v>
      </c>
      <c r="L1928" t="s">
        <v>42</v>
      </c>
      <c r="M1928">
        <v>0</v>
      </c>
      <c r="N1928">
        <v>0</v>
      </c>
      <c r="O1928">
        <f t="shared" si="46"/>
        <v>37</v>
      </c>
      <c r="Q1928" t="s">
        <v>55</v>
      </c>
      <c r="S1928" t="s">
        <v>67</v>
      </c>
      <c r="U1928" t="s">
        <v>72</v>
      </c>
      <c r="W1928" t="s">
        <v>171</v>
      </c>
      <c r="AD1928" t="str">
        <f>INDEX(Rank,MATCH(K1928,FinalID,0),1)</f>
        <v>Family</v>
      </c>
      <c r="AE1928" t="s">
        <v>1026</v>
      </c>
      <c r="AF1928" t="s">
        <v>53</v>
      </c>
      <c r="AG1928">
        <v>6.5</v>
      </c>
      <c r="AI1928" t="s">
        <v>42</v>
      </c>
      <c r="AJ1928">
        <v>6.5</v>
      </c>
    </row>
    <row r="1929" spans="1:36" x14ac:dyDescent="0.25">
      <c r="A1929" t="s">
        <v>918</v>
      </c>
      <c r="F1929" t="s">
        <v>918</v>
      </c>
      <c r="G1929">
        <v>42436</v>
      </c>
      <c r="I1929" t="s">
        <v>1023</v>
      </c>
      <c r="J1929" t="s">
        <v>206</v>
      </c>
      <c r="K1929" t="s">
        <v>451</v>
      </c>
      <c r="L1929" t="s">
        <v>42</v>
      </c>
      <c r="M1929">
        <v>0</v>
      </c>
      <c r="N1929">
        <v>0</v>
      </c>
      <c r="O1929">
        <f t="shared" si="46"/>
        <v>1</v>
      </c>
      <c r="Q1929" t="s">
        <v>55</v>
      </c>
      <c r="S1929" t="s">
        <v>67</v>
      </c>
      <c r="U1929" t="s">
        <v>72</v>
      </c>
      <c r="W1929" t="s">
        <v>451</v>
      </c>
      <c r="AD1929" t="s">
        <v>24</v>
      </c>
      <c r="AE1929" t="s">
        <v>1026</v>
      </c>
      <c r="AF1929" t="s">
        <v>53</v>
      </c>
      <c r="AG1929">
        <v>1.1000000000000001</v>
      </c>
      <c r="AI1929" t="s">
        <v>42</v>
      </c>
      <c r="AJ1929">
        <v>1.1000000000000001</v>
      </c>
    </row>
    <row r="1930" spans="1:36" x14ac:dyDescent="0.25">
      <c r="A1930" t="s">
        <v>918</v>
      </c>
      <c r="F1930" t="s">
        <v>918</v>
      </c>
      <c r="G1930">
        <v>42436</v>
      </c>
      <c r="I1930" t="s">
        <v>1023</v>
      </c>
      <c r="J1930" t="s">
        <v>206</v>
      </c>
      <c r="K1930" t="s">
        <v>360</v>
      </c>
      <c r="L1930" t="s">
        <v>42</v>
      </c>
      <c r="M1930">
        <v>0</v>
      </c>
      <c r="N1930">
        <v>0</v>
      </c>
      <c r="O1930">
        <f t="shared" si="46"/>
        <v>1</v>
      </c>
      <c r="Q1930" t="s">
        <v>55</v>
      </c>
      <c r="S1930" t="s">
        <v>67</v>
      </c>
      <c r="U1930" t="s">
        <v>72</v>
      </c>
      <c r="W1930" t="s">
        <v>360</v>
      </c>
      <c r="AD1930" t="s">
        <v>24</v>
      </c>
      <c r="AE1930" t="s">
        <v>1027</v>
      </c>
      <c r="AF1930" t="s">
        <v>53</v>
      </c>
      <c r="AG1930">
        <v>2.1</v>
      </c>
      <c r="AI1930" t="s">
        <v>42</v>
      </c>
      <c r="AJ1930">
        <v>2.1</v>
      </c>
    </row>
    <row r="1931" spans="1:36" x14ac:dyDescent="0.25">
      <c r="A1931" t="s">
        <v>918</v>
      </c>
      <c r="F1931" t="s">
        <v>918</v>
      </c>
      <c r="G1931">
        <v>42436</v>
      </c>
      <c r="I1931" t="s">
        <v>1023</v>
      </c>
      <c r="J1931" t="s">
        <v>206</v>
      </c>
      <c r="K1931" t="s">
        <v>178</v>
      </c>
      <c r="L1931" t="s">
        <v>42</v>
      </c>
      <c r="M1931">
        <v>0</v>
      </c>
      <c r="N1931">
        <v>0</v>
      </c>
      <c r="O1931">
        <f t="shared" si="46"/>
        <v>1</v>
      </c>
      <c r="Q1931" t="s">
        <v>55</v>
      </c>
      <c r="S1931" t="s">
        <v>67</v>
      </c>
      <c r="U1931" t="s">
        <v>72</v>
      </c>
      <c r="W1931" t="s">
        <v>178</v>
      </c>
      <c r="AD1931" t="s">
        <v>24</v>
      </c>
      <c r="AE1931" t="s">
        <v>1028</v>
      </c>
      <c r="AF1931" t="s">
        <v>53</v>
      </c>
      <c r="AG1931">
        <v>2.7</v>
      </c>
      <c r="AI1931" t="s">
        <v>42</v>
      </c>
      <c r="AJ1931">
        <v>2.7</v>
      </c>
    </row>
    <row r="1932" spans="1:36" x14ac:dyDescent="0.25">
      <c r="A1932" t="s">
        <v>918</v>
      </c>
      <c r="F1932" t="s">
        <v>918</v>
      </c>
      <c r="G1932">
        <v>42436</v>
      </c>
      <c r="I1932" t="s">
        <v>1023</v>
      </c>
      <c r="J1932" t="s">
        <v>206</v>
      </c>
      <c r="K1932" t="s">
        <v>81</v>
      </c>
      <c r="L1932" t="s">
        <v>42</v>
      </c>
      <c r="M1932">
        <v>0</v>
      </c>
      <c r="N1932">
        <v>0</v>
      </c>
      <c r="O1932">
        <f t="shared" si="46"/>
        <v>2</v>
      </c>
      <c r="Q1932" t="s">
        <v>55</v>
      </c>
      <c r="S1932" t="s">
        <v>67</v>
      </c>
      <c r="U1932" t="s">
        <v>80</v>
      </c>
      <c r="W1932" t="s">
        <v>81</v>
      </c>
      <c r="AD1932" t="str">
        <f>INDEX(Rank,MATCH(K1932,FinalID,0),1)</f>
        <v>Family</v>
      </c>
      <c r="AE1932" t="s">
        <v>1027</v>
      </c>
      <c r="AF1932" t="s">
        <v>82</v>
      </c>
      <c r="AG1932">
        <v>3.6</v>
      </c>
      <c r="AI1932" t="s">
        <v>42</v>
      </c>
      <c r="AJ1932">
        <v>3.6</v>
      </c>
    </row>
    <row r="1933" spans="1:36" x14ac:dyDescent="0.25">
      <c r="A1933" t="s">
        <v>918</v>
      </c>
      <c r="F1933" t="s">
        <v>918</v>
      </c>
      <c r="G1933">
        <v>42436</v>
      </c>
      <c r="I1933" t="s">
        <v>1023</v>
      </c>
      <c r="J1933" t="s">
        <v>206</v>
      </c>
      <c r="K1933" t="s">
        <v>86</v>
      </c>
      <c r="L1933" t="s">
        <v>42</v>
      </c>
      <c r="M1933">
        <v>0</v>
      </c>
      <c r="N1933">
        <v>0</v>
      </c>
      <c r="O1933">
        <f t="shared" si="46"/>
        <v>26</v>
      </c>
      <c r="Q1933" t="s">
        <v>55</v>
      </c>
      <c r="S1933" t="s">
        <v>67</v>
      </c>
      <c r="U1933" t="s">
        <v>80</v>
      </c>
      <c r="W1933" t="s">
        <v>86</v>
      </c>
      <c r="AD1933" t="s">
        <v>24</v>
      </c>
      <c r="AG1933">
        <v>5.9</v>
      </c>
      <c r="AI1933" t="s">
        <v>42</v>
      </c>
      <c r="AJ1933">
        <v>5.9</v>
      </c>
    </row>
    <row r="1934" spans="1:36" x14ac:dyDescent="0.25">
      <c r="A1934" t="s">
        <v>918</v>
      </c>
      <c r="F1934" t="s">
        <v>918</v>
      </c>
      <c r="G1934">
        <v>42436</v>
      </c>
      <c r="I1934" t="s">
        <v>1023</v>
      </c>
      <c r="J1934" t="s">
        <v>206</v>
      </c>
      <c r="K1934" t="s">
        <v>199</v>
      </c>
      <c r="L1934" t="s">
        <v>42</v>
      </c>
      <c r="M1934">
        <v>0</v>
      </c>
      <c r="N1934">
        <v>0</v>
      </c>
      <c r="O1934">
        <f t="shared" si="46"/>
        <v>10</v>
      </c>
      <c r="Q1934" t="s">
        <v>55</v>
      </c>
      <c r="S1934" t="s">
        <v>67</v>
      </c>
      <c r="U1934" t="s">
        <v>80</v>
      </c>
      <c r="W1934" t="s">
        <v>199</v>
      </c>
      <c r="AD1934" t="s">
        <v>24</v>
      </c>
      <c r="AE1934" t="s">
        <v>1026</v>
      </c>
      <c r="AF1934" t="s">
        <v>53</v>
      </c>
      <c r="AG1934">
        <v>2.4</v>
      </c>
      <c r="AI1934" t="s">
        <v>42</v>
      </c>
      <c r="AJ1934">
        <v>2.4</v>
      </c>
    </row>
    <row r="1935" spans="1:36" x14ac:dyDescent="0.25">
      <c r="A1935" t="s">
        <v>918</v>
      </c>
      <c r="F1935" t="s">
        <v>918</v>
      </c>
      <c r="G1935">
        <v>42436</v>
      </c>
      <c r="I1935" t="s">
        <v>1023</v>
      </c>
      <c r="J1935" t="s">
        <v>206</v>
      </c>
      <c r="K1935" t="s">
        <v>203</v>
      </c>
      <c r="L1935" t="s">
        <v>42</v>
      </c>
      <c r="M1935">
        <v>0</v>
      </c>
      <c r="N1935">
        <v>0</v>
      </c>
      <c r="O1935">
        <f t="shared" si="46"/>
        <v>5</v>
      </c>
      <c r="Q1935" t="s">
        <v>55</v>
      </c>
      <c r="S1935" t="s">
        <v>67</v>
      </c>
      <c r="U1935" t="s">
        <v>80</v>
      </c>
      <c r="W1935" t="s">
        <v>203</v>
      </c>
      <c r="AD1935" t="s">
        <v>24</v>
      </c>
      <c r="AE1935" t="s">
        <v>1025</v>
      </c>
      <c r="AF1935" t="s">
        <v>53</v>
      </c>
      <c r="AG1935">
        <v>8</v>
      </c>
      <c r="AI1935" t="s">
        <v>42</v>
      </c>
      <c r="AJ1935">
        <v>8</v>
      </c>
    </row>
    <row r="1936" spans="1:36" x14ac:dyDescent="0.25">
      <c r="A1936" t="s">
        <v>919</v>
      </c>
      <c r="F1936" t="s">
        <v>919</v>
      </c>
      <c r="G1936">
        <v>42436</v>
      </c>
      <c r="I1936" t="s">
        <v>1023</v>
      </c>
      <c r="J1936" t="s">
        <v>206</v>
      </c>
      <c r="K1936" t="s">
        <v>131</v>
      </c>
      <c r="L1936" t="s">
        <v>42</v>
      </c>
      <c r="M1936">
        <v>0</v>
      </c>
      <c r="N1936">
        <v>0</v>
      </c>
      <c r="O1936">
        <f t="shared" si="46"/>
        <v>1</v>
      </c>
      <c r="Q1936" t="s">
        <v>55</v>
      </c>
      <c r="S1936" t="s">
        <v>67</v>
      </c>
      <c r="U1936" t="s">
        <v>68</v>
      </c>
      <c r="W1936" t="s">
        <v>131</v>
      </c>
      <c r="AD1936" t="s">
        <v>24</v>
      </c>
      <c r="AE1936" t="s">
        <v>1025</v>
      </c>
      <c r="AF1936" t="s">
        <v>133</v>
      </c>
      <c r="AG1936">
        <v>2.6</v>
      </c>
      <c r="AI1936" t="s">
        <v>42</v>
      </c>
      <c r="AJ1936">
        <v>2.6</v>
      </c>
    </row>
    <row r="1937" spans="1:36" x14ac:dyDescent="0.25">
      <c r="A1937" t="s">
        <v>919</v>
      </c>
      <c r="F1937" t="s">
        <v>919</v>
      </c>
      <c r="G1937">
        <v>42436</v>
      </c>
      <c r="I1937" t="s">
        <v>1023</v>
      </c>
      <c r="J1937" t="s">
        <v>206</v>
      </c>
      <c r="K1937" t="s">
        <v>138</v>
      </c>
      <c r="L1937" t="s">
        <v>42</v>
      </c>
      <c r="M1937">
        <v>0</v>
      </c>
      <c r="N1937">
        <v>0</v>
      </c>
      <c r="O1937">
        <f t="shared" si="46"/>
        <v>45</v>
      </c>
      <c r="Q1937" t="s">
        <v>55</v>
      </c>
      <c r="S1937" t="s">
        <v>67</v>
      </c>
      <c r="U1937" t="s">
        <v>68</v>
      </c>
      <c r="W1937" t="s">
        <v>138</v>
      </c>
      <c r="AD1937" t="s">
        <v>24</v>
      </c>
      <c r="AE1937" t="s">
        <v>1025</v>
      </c>
      <c r="AF1937" t="s">
        <v>140</v>
      </c>
      <c r="AG1937">
        <v>2.2999999999999998</v>
      </c>
      <c r="AI1937" t="s">
        <v>42</v>
      </c>
      <c r="AJ1937">
        <v>2.2999999999999998</v>
      </c>
    </row>
    <row r="1938" spans="1:36" x14ac:dyDescent="0.25">
      <c r="A1938" t="s">
        <v>919</v>
      </c>
      <c r="F1938" t="s">
        <v>919</v>
      </c>
      <c r="G1938">
        <v>42436</v>
      </c>
      <c r="I1938" t="s">
        <v>1023</v>
      </c>
      <c r="J1938" t="s">
        <v>206</v>
      </c>
      <c r="K1938" t="s">
        <v>142</v>
      </c>
      <c r="L1938" t="s">
        <v>42</v>
      </c>
      <c r="M1938">
        <v>0</v>
      </c>
      <c r="N1938">
        <v>0</v>
      </c>
      <c r="O1938">
        <f t="shared" si="46"/>
        <v>2</v>
      </c>
      <c r="Q1938" t="s">
        <v>55</v>
      </c>
      <c r="S1938" t="s">
        <v>67</v>
      </c>
      <c r="U1938" t="s">
        <v>68</v>
      </c>
      <c r="W1938" t="s">
        <v>142</v>
      </c>
      <c r="AD1938" t="str">
        <f>INDEX(Rank,MATCH(K1938,FinalID,0),1)</f>
        <v>Family</v>
      </c>
      <c r="AE1938" t="s">
        <v>1028</v>
      </c>
      <c r="AF1938" t="s">
        <v>53</v>
      </c>
      <c r="AG1938">
        <v>1.7</v>
      </c>
      <c r="AI1938" t="s">
        <v>42</v>
      </c>
      <c r="AJ1938">
        <v>1.7</v>
      </c>
    </row>
    <row r="1939" spans="1:36" x14ac:dyDescent="0.25">
      <c r="A1939" t="s">
        <v>919</v>
      </c>
      <c r="F1939" t="s">
        <v>919</v>
      </c>
      <c r="G1939">
        <v>42436</v>
      </c>
      <c r="I1939" t="s">
        <v>1023</v>
      </c>
      <c r="J1939" t="s">
        <v>206</v>
      </c>
      <c r="K1939" t="s">
        <v>159</v>
      </c>
      <c r="L1939" t="s">
        <v>42</v>
      </c>
      <c r="M1939">
        <v>0</v>
      </c>
      <c r="N1939">
        <v>0</v>
      </c>
      <c r="O1939">
        <f t="shared" si="46"/>
        <v>7</v>
      </c>
      <c r="Q1939" t="s">
        <v>55</v>
      </c>
      <c r="S1939" t="s">
        <v>67</v>
      </c>
      <c r="U1939" t="s">
        <v>152</v>
      </c>
      <c r="W1939" t="s">
        <v>159</v>
      </c>
      <c r="AD1939" t="str">
        <f>INDEX(Rank,MATCH(K1939,FinalID,0),1)</f>
        <v>Family</v>
      </c>
      <c r="AE1939" t="s">
        <v>1029</v>
      </c>
      <c r="AF1939" t="s">
        <v>161</v>
      </c>
      <c r="AG1939">
        <v>3</v>
      </c>
      <c r="AI1939" t="s">
        <v>42</v>
      </c>
      <c r="AJ1939">
        <v>3</v>
      </c>
    </row>
    <row r="1940" spans="1:36" x14ac:dyDescent="0.25">
      <c r="A1940" t="s">
        <v>919</v>
      </c>
      <c r="F1940" t="s">
        <v>919</v>
      </c>
      <c r="G1940">
        <v>42436</v>
      </c>
      <c r="I1940" t="s">
        <v>1023</v>
      </c>
      <c r="J1940" t="s">
        <v>206</v>
      </c>
      <c r="K1940" t="s">
        <v>163</v>
      </c>
      <c r="L1940" t="s">
        <v>42</v>
      </c>
      <c r="M1940">
        <v>0</v>
      </c>
      <c r="N1940">
        <v>0</v>
      </c>
      <c r="O1940">
        <f t="shared" si="46"/>
        <v>2</v>
      </c>
      <c r="Q1940" t="s">
        <v>55</v>
      </c>
      <c r="S1940" t="s">
        <v>67</v>
      </c>
      <c r="U1940" t="s">
        <v>152</v>
      </c>
      <c r="W1940" t="s">
        <v>163</v>
      </c>
      <c r="AD1940" t="s">
        <v>24</v>
      </c>
      <c r="AE1940" t="s">
        <v>1027</v>
      </c>
      <c r="AF1940" t="s">
        <v>53</v>
      </c>
      <c r="AG1940">
        <v>2.5</v>
      </c>
      <c r="AI1940" t="s">
        <v>42</v>
      </c>
      <c r="AJ1940">
        <v>2.5</v>
      </c>
    </row>
    <row r="1941" spans="1:36" x14ac:dyDescent="0.25">
      <c r="A1941" t="s">
        <v>919</v>
      </c>
      <c r="F1941" t="s">
        <v>919</v>
      </c>
      <c r="G1941">
        <v>42436</v>
      </c>
      <c r="I1941" t="s">
        <v>1023</v>
      </c>
      <c r="J1941" t="s">
        <v>206</v>
      </c>
      <c r="K1941" t="s">
        <v>167</v>
      </c>
      <c r="L1941" t="s">
        <v>42</v>
      </c>
      <c r="M1941">
        <v>0</v>
      </c>
      <c r="N1941">
        <v>0</v>
      </c>
      <c r="O1941">
        <f t="shared" si="46"/>
        <v>1</v>
      </c>
      <c r="Q1941" t="s">
        <v>55</v>
      </c>
      <c r="S1941" t="s">
        <v>67</v>
      </c>
      <c r="U1941" t="s">
        <v>152</v>
      </c>
      <c r="W1941" t="s">
        <v>167</v>
      </c>
      <c r="AD1941" t="s">
        <v>24</v>
      </c>
      <c r="AE1941" t="s">
        <v>1027</v>
      </c>
      <c r="AF1941" t="s">
        <v>169</v>
      </c>
      <c r="AG1941">
        <v>2.4</v>
      </c>
      <c r="AI1941" t="s">
        <v>42</v>
      </c>
      <c r="AJ1941">
        <v>2.4</v>
      </c>
    </row>
    <row r="1942" spans="1:36" x14ac:dyDescent="0.25">
      <c r="A1942" t="s">
        <v>919</v>
      </c>
      <c r="F1942" t="s">
        <v>919</v>
      </c>
      <c r="G1942">
        <v>42436</v>
      </c>
      <c r="I1942" t="s">
        <v>1023</v>
      </c>
      <c r="J1942" t="s">
        <v>206</v>
      </c>
      <c r="K1942" t="s">
        <v>171</v>
      </c>
      <c r="L1942" t="s">
        <v>42</v>
      </c>
      <c r="M1942">
        <v>0</v>
      </c>
      <c r="N1942">
        <v>0</v>
      </c>
      <c r="O1942">
        <f t="shared" si="46"/>
        <v>5</v>
      </c>
      <c r="Q1942" t="s">
        <v>55</v>
      </c>
      <c r="S1942" t="s">
        <v>67</v>
      </c>
      <c r="U1942" t="s">
        <v>72</v>
      </c>
      <c r="W1942" t="s">
        <v>171</v>
      </c>
      <c r="AD1942" t="str">
        <f>INDEX(Rank,MATCH(K1942,FinalID,0),1)</f>
        <v>Family</v>
      </c>
      <c r="AE1942" t="s">
        <v>1026</v>
      </c>
      <c r="AF1942" t="s">
        <v>53</v>
      </c>
      <c r="AG1942">
        <v>6.5</v>
      </c>
      <c r="AI1942" t="s">
        <v>42</v>
      </c>
      <c r="AJ1942">
        <v>6.5</v>
      </c>
    </row>
    <row r="1943" spans="1:36" x14ac:dyDescent="0.25">
      <c r="A1943" t="s">
        <v>919</v>
      </c>
      <c r="F1943" t="s">
        <v>919</v>
      </c>
      <c r="G1943">
        <v>42436</v>
      </c>
      <c r="I1943" t="s">
        <v>1023</v>
      </c>
      <c r="J1943" t="s">
        <v>206</v>
      </c>
      <c r="K1943" t="s">
        <v>181</v>
      </c>
      <c r="L1943" t="s">
        <v>42</v>
      </c>
      <c r="M1943">
        <v>0</v>
      </c>
      <c r="N1943">
        <v>0</v>
      </c>
      <c r="O1943">
        <f t="shared" si="46"/>
        <v>1</v>
      </c>
      <c r="Q1943" t="s">
        <v>55</v>
      </c>
      <c r="S1943" t="s">
        <v>67</v>
      </c>
      <c r="U1943" t="s">
        <v>72</v>
      </c>
      <c r="W1943" t="s">
        <v>181</v>
      </c>
      <c r="AD1943" t="str">
        <f>INDEX(Rank,MATCH(K1943,FinalID,0),1)</f>
        <v>Family</v>
      </c>
      <c r="AE1943" t="s">
        <v>1026</v>
      </c>
      <c r="AF1943" t="s">
        <v>53</v>
      </c>
      <c r="AG1943">
        <v>1.8</v>
      </c>
      <c r="AI1943" t="s">
        <v>42</v>
      </c>
      <c r="AJ1943">
        <v>1.8</v>
      </c>
    </row>
    <row r="1944" spans="1:36" x14ac:dyDescent="0.25">
      <c r="A1944" t="s">
        <v>919</v>
      </c>
      <c r="F1944" t="s">
        <v>919</v>
      </c>
      <c r="G1944">
        <v>42436</v>
      </c>
      <c r="I1944" t="s">
        <v>1023</v>
      </c>
      <c r="J1944" t="s">
        <v>206</v>
      </c>
      <c r="K1944" t="s">
        <v>360</v>
      </c>
      <c r="L1944" t="s">
        <v>42</v>
      </c>
      <c r="M1944">
        <v>0</v>
      </c>
      <c r="N1944">
        <v>0</v>
      </c>
      <c r="O1944">
        <f t="shared" si="46"/>
        <v>1</v>
      </c>
      <c r="Q1944" t="s">
        <v>55</v>
      </c>
      <c r="S1944" t="s">
        <v>67</v>
      </c>
      <c r="U1944" t="s">
        <v>72</v>
      </c>
      <c r="W1944" t="s">
        <v>360</v>
      </c>
      <c r="AD1944" t="s">
        <v>24</v>
      </c>
      <c r="AE1944" t="s">
        <v>1027</v>
      </c>
      <c r="AF1944" t="s">
        <v>53</v>
      </c>
      <c r="AG1944">
        <v>2.1</v>
      </c>
      <c r="AI1944" t="s">
        <v>42</v>
      </c>
      <c r="AJ1944">
        <v>2.1</v>
      </c>
    </row>
    <row r="1945" spans="1:36" x14ac:dyDescent="0.25">
      <c r="A1945" t="s">
        <v>919</v>
      </c>
      <c r="F1945" t="s">
        <v>919</v>
      </c>
      <c r="G1945">
        <v>42436</v>
      </c>
      <c r="I1945" t="s">
        <v>1023</v>
      </c>
      <c r="J1945" t="s">
        <v>206</v>
      </c>
      <c r="K1945" t="s">
        <v>178</v>
      </c>
      <c r="L1945" t="s">
        <v>42</v>
      </c>
      <c r="M1945">
        <v>0</v>
      </c>
      <c r="N1945">
        <v>0</v>
      </c>
      <c r="O1945">
        <f t="shared" si="46"/>
        <v>8</v>
      </c>
      <c r="Q1945" t="s">
        <v>55</v>
      </c>
      <c r="S1945" t="s">
        <v>67</v>
      </c>
      <c r="U1945" t="s">
        <v>72</v>
      </c>
      <c r="W1945" t="s">
        <v>178</v>
      </c>
      <c r="AD1945" t="s">
        <v>24</v>
      </c>
      <c r="AE1945" t="s">
        <v>1028</v>
      </c>
      <c r="AF1945" t="s">
        <v>53</v>
      </c>
      <c r="AG1945">
        <v>2.7</v>
      </c>
      <c r="AI1945" t="s">
        <v>42</v>
      </c>
      <c r="AJ1945">
        <v>2.7</v>
      </c>
    </row>
    <row r="1946" spans="1:36" x14ac:dyDescent="0.25">
      <c r="A1946" t="s">
        <v>919</v>
      </c>
      <c r="F1946" t="s">
        <v>919</v>
      </c>
      <c r="G1946">
        <v>42436</v>
      </c>
      <c r="I1946" t="s">
        <v>1023</v>
      </c>
      <c r="J1946" t="s">
        <v>206</v>
      </c>
      <c r="K1946" t="s">
        <v>221</v>
      </c>
      <c r="L1946" t="s">
        <v>42</v>
      </c>
      <c r="M1946">
        <v>0</v>
      </c>
      <c r="N1946">
        <v>0</v>
      </c>
      <c r="O1946">
        <f t="shared" si="46"/>
        <v>1</v>
      </c>
      <c r="Q1946" t="s">
        <v>55</v>
      </c>
      <c r="S1946" t="s">
        <v>67</v>
      </c>
      <c r="U1946" t="s">
        <v>220</v>
      </c>
      <c r="W1946" t="s">
        <v>221</v>
      </c>
      <c r="AD1946" t="str">
        <f>INDEX(Rank,MATCH(K1946,FinalID,0),1)</f>
        <v>Family</v>
      </c>
      <c r="AE1946" t="s">
        <v>1028</v>
      </c>
      <c r="AF1946" t="s">
        <v>53</v>
      </c>
      <c r="AG1946">
        <v>7.1</v>
      </c>
      <c r="AI1946" t="s">
        <v>42</v>
      </c>
      <c r="AJ1946">
        <v>7.1</v>
      </c>
    </row>
    <row r="1947" spans="1:36" x14ac:dyDescent="0.25">
      <c r="A1947" t="s">
        <v>919</v>
      </c>
      <c r="F1947" t="s">
        <v>919</v>
      </c>
      <c r="G1947">
        <v>42436</v>
      </c>
      <c r="I1947" t="s">
        <v>1023</v>
      </c>
      <c r="J1947" t="s">
        <v>206</v>
      </c>
      <c r="K1947" t="s">
        <v>86</v>
      </c>
      <c r="L1947" t="s">
        <v>42</v>
      </c>
      <c r="M1947">
        <v>0</v>
      </c>
      <c r="N1947">
        <v>0</v>
      </c>
      <c r="O1947">
        <f t="shared" si="46"/>
        <v>3</v>
      </c>
      <c r="Q1947" t="s">
        <v>55</v>
      </c>
      <c r="S1947" t="s">
        <v>67</v>
      </c>
      <c r="U1947" t="s">
        <v>80</v>
      </c>
      <c r="W1947" t="s">
        <v>86</v>
      </c>
      <c r="AD1947" t="s">
        <v>24</v>
      </c>
      <c r="AG1947">
        <v>5.9</v>
      </c>
      <c r="AI1947" t="s">
        <v>42</v>
      </c>
      <c r="AJ1947">
        <v>5.9</v>
      </c>
    </row>
    <row r="1948" spans="1:36" x14ac:dyDescent="0.25">
      <c r="A1948" t="s">
        <v>919</v>
      </c>
      <c r="F1948" t="s">
        <v>919</v>
      </c>
      <c r="G1948">
        <v>42436</v>
      </c>
      <c r="I1948" t="s">
        <v>1023</v>
      </c>
      <c r="J1948" t="s">
        <v>206</v>
      </c>
      <c r="K1948" t="s">
        <v>199</v>
      </c>
      <c r="L1948" t="s">
        <v>42</v>
      </c>
      <c r="M1948">
        <v>0</v>
      </c>
      <c r="N1948">
        <v>0</v>
      </c>
      <c r="O1948">
        <f t="shared" si="46"/>
        <v>46</v>
      </c>
      <c r="Q1948" t="s">
        <v>55</v>
      </c>
      <c r="S1948" t="s">
        <v>67</v>
      </c>
      <c r="U1948" t="s">
        <v>80</v>
      </c>
      <c r="W1948" t="s">
        <v>199</v>
      </c>
      <c r="AD1948" t="s">
        <v>24</v>
      </c>
      <c r="AE1948" t="s">
        <v>1026</v>
      </c>
      <c r="AF1948" t="s">
        <v>53</v>
      </c>
      <c r="AG1948">
        <v>2.4</v>
      </c>
      <c r="AI1948" t="s">
        <v>42</v>
      </c>
      <c r="AJ1948">
        <v>2.4</v>
      </c>
    </row>
    <row r="1949" spans="1:36" x14ac:dyDescent="0.25">
      <c r="A1949" t="s">
        <v>919</v>
      </c>
      <c r="F1949" t="s">
        <v>919</v>
      </c>
      <c r="G1949">
        <v>42436</v>
      </c>
      <c r="I1949" t="s">
        <v>1023</v>
      </c>
      <c r="J1949" t="s">
        <v>206</v>
      </c>
      <c r="K1949" t="s">
        <v>126</v>
      </c>
      <c r="L1949" t="s">
        <v>42</v>
      </c>
      <c r="M1949">
        <v>0</v>
      </c>
      <c r="N1949">
        <v>0</v>
      </c>
      <c r="O1949">
        <f t="shared" si="46"/>
        <v>1</v>
      </c>
      <c r="Q1949" t="s">
        <v>55</v>
      </c>
      <c r="S1949" t="s">
        <v>67</v>
      </c>
      <c r="U1949" t="s">
        <v>80</v>
      </c>
      <c r="W1949" t="s">
        <v>126</v>
      </c>
      <c r="AD1949" t="s">
        <v>24</v>
      </c>
      <c r="AE1949" t="s">
        <v>1027</v>
      </c>
      <c r="AF1949" t="s">
        <v>82</v>
      </c>
      <c r="AG1949">
        <v>2.8</v>
      </c>
      <c r="AI1949" t="s">
        <v>42</v>
      </c>
      <c r="AJ1949">
        <v>2.8</v>
      </c>
    </row>
    <row r="1950" spans="1:36" x14ac:dyDescent="0.25">
      <c r="A1950" t="s">
        <v>919</v>
      </c>
      <c r="F1950" t="s">
        <v>919</v>
      </c>
      <c r="G1950">
        <v>42436</v>
      </c>
      <c r="I1950" t="s">
        <v>1023</v>
      </c>
      <c r="J1950" t="s">
        <v>206</v>
      </c>
      <c r="K1950" t="s">
        <v>203</v>
      </c>
      <c r="L1950" t="s">
        <v>42</v>
      </c>
      <c r="M1950">
        <v>0</v>
      </c>
      <c r="N1950">
        <v>0</v>
      </c>
      <c r="O1950">
        <f t="shared" si="46"/>
        <v>1</v>
      </c>
      <c r="Q1950" t="s">
        <v>55</v>
      </c>
      <c r="S1950" t="s">
        <v>67</v>
      </c>
      <c r="U1950" t="s">
        <v>80</v>
      </c>
      <c r="W1950" t="s">
        <v>203</v>
      </c>
      <c r="AD1950" t="str">
        <f>INDEX(Rank,MATCH(K1950,FinalID,0),1)</f>
        <v>Family</v>
      </c>
      <c r="AE1950" t="s">
        <v>1025</v>
      </c>
      <c r="AF1950" t="s">
        <v>53</v>
      </c>
      <c r="AG1950">
        <v>8</v>
      </c>
      <c r="AI1950" t="s">
        <v>42</v>
      </c>
      <c r="AJ1950">
        <v>8</v>
      </c>
    </row>
    <row r="1951" spans="1:36" x14ac:dyDescent="0.25">
      <c r="A1951" t="s">
        <v>920</v>
      </c>
      <c r="F1951" t="s">
        <v>920</v>
      </c>
      <c r="G1951">
        <v>42436</v>
      </c>
      <c r="I1951" t="s">
        <v>1023</v>
      </c>
      <c r="J1951" t="s">
        <v>206</v>
      </c>
      <c r="K1951" t="s">
        <v>313</v>
      </c>
      <c r="L1951" t="s">
        <v>42</v>
      </c>
      <c r="M1951">
        <v>0</v>
      </c>
      <c r="N1951">
        <v>0</v>
      </c>
      <c r="O1951">
        <f t="shared" si="46"/>
        <v>1</v>
      </c>
      <c r="Q1951" t="s">
        <v>208</v>
      </c>
      <c r="S1951" t="s">
        <v>209</v>
      </c>
      <c r="U1951" t="s">
        <v>210</v>
      </c>
      <c r="W1951" t="s">
        <v>313</v>
      </c>
      <c r="AD1951" t="s">
        <v>24</v>
      </c>
      <c r="AE1951" t="s">
        <v>1028</v>
      </c>
      <c r="AF1951" t="s">
        <v>213</v>
      </c>
      <c r="AG1951">
        <v>7</v>
      </c>
      <c r="AI1951" t="s">
        <v>42</v>
      </c>
      <c r="AJ1951">
        <v>7</v>
      </c>
    </row>
    <row r="1952" spans="1:36" x14ac:dyDescent="0.25">
      <c r="A1952" t="s">
        <v>920</v>
      </c>
      <c r="F1952" t="s">
        <v>920</v>
      </c>
      <c r="G1952">
        <v>42436</v>
      </c>
      <c r="I1952" t="s">
        <v>1023</v>
      </c>
      <c r="J1952" t="s">
        <v>206</v>
      </c>
      <c r="K1952" t="s">
        <v>396</v>
      </c>
      <c r="L1952" t="s">
        <v>42</v>
      </c>
      <c r="M1952">
        <v>0</v>
      </c>
      <c r="N1952">
        <v>0</v>
      </c>
      <c r="O1952">
        <f t="shared" si="46"/>
        <v>3</v>
      </c>
      <c r="Q1952" t="s">
        <v>208</v>
      </c>
      <c r="S1952" t="s">
        <v>394</v>
      </c>
      <c r="U1952" t="s">
        <v>395</v>
      </c>
      <c r="W1952" t="s">
        <v>396</v>
      </c>
      <c r="AD1952" t="s">
        <v>24</v>
      </c>
      <c r="AE1952" t="s">
        <v>1026</v>
      </c>
      <c r="AF1952" t="s">
        <v>49</v>
      </c>
      <c r="AG1952">
        <v>6</v>
      </c>
      <c r="AI1952" t="s">
        <v>42</v>
      </c>
      <c r="AJ1952">
        <v>6</v>
      </c>
    </row>
    <row r="1953" spans="1:36" x14ac:dyDescent="0.25">
      <c r="A1953" t="s">
        <v>920</v>
      </c>
      <c r="F1953" t="s">
        <v>920</v>
      </c>
      <c r="G1953">
        <v>42436</v>
      </c>
      <c r="I1953" t="s">
        <v>1023</v>
      </c>
      <c r="J1953" t="s">
        <v>206</v>
      </c>
      <c r="K1953" t="s">
        <v>425</v>
      </c>
      <c r="L1953" t="s">
        <v>42</v>
      </c>
      <c r="M1953">
        <v>0</v>
      </c>
      <c r="N1953">
        <v>0</v>
      </c>
      <c r="O1953">
        <f t="shared" si="46"/>
        <v>1</v>
      </c>
      <c r="Q1953" t="s">
        <v>208</v>
      </c>
      <c r="S1953" t="s">
        <v>394</v>
      </c>
      <c r="U1953" t="s">
        <v>395</v>
      </c>
      <c r="W1953" t="s">
        <v>425</v>
      </c>
      <c r="AD1953" t="s">
        <v>24</v>
      </c>
      <c r="AE1953" t="s">
        <v>1026</v>
      </c>
      <c r="AF1953" t="s">
        <v>49</v>
      </c>
      <c r="AG1953">
        <v>5.7</v>
      </c>
      <c r="AI1953" t="s">
        <v>42</v>
      </c>
      <c r="AJ1953">
        <v>5.7</v>
      </c>
    </row>
    <row r="1954" spans="1:36" x14ac:dyDescent="0.25">
      <c r="A1954" t="s">
        <v>920</v>
      </c>
      <c r="F1954" t="s">
        <v>920</v>
      </c>
      <c r="G1954">
        <v>42436</v>
      </c>
      <c r="I1954" t="s">
        <v>1023</v>
      </c>
      <c r="J1954" t="s">
        <v>206</v>
      </c>
      <c r="K1954" t="s">
        <v>290</v>
      </c>
      <c r="L1954" t="s">
        <v>42</v>
      </c>
      <c r="M1954">
        <v>0</v>
      </c>
      <c r="N1954">
        <v>0</v>
      </c>
      <c r="O1954">
        <f t="shared" si="46"/>
        <v>2</v>
      </c>
      <c r="Q1954" t="s">
        <v>55</v>
      </c>
      <c r="S1954" t="s">
        <v>67</v>
      </c>
      <c r="U1954" t="s">
        <v>57</v>
      </c>
      <c r="W1954" t="s">
        <v>290</v>
      </c>
      <c r="AD1954" t="s">
        <v>24</v>
      </c>
      <c r="AG1954">
        <v>0.4</v>
      </c>
      <c r="AI1954" t="s">
        <v>42</v>
      </c>
      <c r="AJ1954">
        <v>0.4</v>
      </c>
    </row>
    <row r="1955" spans="1:36" x14ac:dyDescent="0.25">
      <c r="A1955" t="s">
        <v>920</v>
      </c>
      <c r="F1955" t="s">
        <v>920</v>
      </c>
      <c r="G1955">
        <v>42436</v>
      </c>
      <c r="I1955" t="s">
        <v>1023</v>
      </c>
      <c r="J1955" t="s">
        <v>206</v>
      </c>
      <c r="K1955" t="s">
        <v>138</v>
      </c>
      <c r="L1955" t="s">
        <v>42</v>
      </c>
      <c r="M1955">
        <v>0</v>
      </c>
      <c r="N1955">
        <v>0</v>
      </c>
      <c r="O1955">
        <f t="shared" si="46"/>
        <v>3</v>
      </c>
      <c r="Q1955" t="s">
        <v>55</v>
      </c>
      <c r="S1955" t="s">
        <v>67</v>
      </c>
      <c r="U1955" t="s">
        <v>68</v>
      </c>
      <c r="W1955" t="s">
        <v>138</v>
      </c>
      <c r="AD1955" t="s">
        <v>24</v>
      </c>
      <c r="AE1955" t="s">
        <v>1025</v>
      </c>
      <c r="AF1955" t="s">
        <v>140</v>
      </c>
      <c r="AG1955">
        <v>2.2999999999999998</v>
      </c>
      <c r="AI1955" t="s">
        <v>42</v>
      </c>
      <c r="AJ1955">
        <v>2.2999999999999998</v>
      </c>
    </row>
    <row r="1956" spans="1:36" x14ac:dyDescent="0.25">
      <c r="A1956" t="s">
        <v>920</v>
      </c>
      <c r="F1956" t="s">
        <v>920</v>
      </c>
      <c r="G1956">
        <v>42436</v>
      </c>
      <c r="I1956" t="s">
        <v>1023</v>
      </c>
      <c r="J1956" t="s">
        <v>206</v>
      </c>
      <c r="K1956" t="s">
        <v>142</v>
      </c>
      <c r="L1956" t="s">
        <v>42</v>
      </c>
      <c r="M1956">
        <v>0</v>
      </c>
      <c r="N1956">
        <v>0</v>
      </c>
      <c r="O1956">
        <f t="shared" si="46"/>
        <v>10</v>
      </c>
      <c r="Q1956" t="s">
        <v>55</v>
      </c>
      <c r="S1956" t="s">
        <v>67</v>
      </c>
      <c r="U1956" t="s">
        <v>68</v>
      </c>
      <c r="W1956" t="s">
        <v>142</v>
      </c>
      <c r="AD1956" t="s">
        <v>24</v>
      </c>
      <c r="AE1956" t="s">
        <v>1028</v>
      </c>
      <c r="AF1956" t="s">
        <v>53</v>
      </c>
      <c r="AG1956">
        <v>1.7</v>
      </c>
      <c r="AI1956" t="s">
        <v>42</v>
      </c>
      <c r="AJ1956">
        <v>1.7</v>
      </c>
    </row>
    <row r="1957" spans="1:36" x14ac:dyDescent="0.25">
      <c r="A1957" t="s">
        <v>920</v>
      </c>
      <c r="F1957" t="s">
        <v>920</v>
      </c>
      <c r="G1957">
        <v>42436</v>
      </c>
      <c r="I1957" t="s">
        <v>1023</v>
      </c>
      <c r="J1957" t="s">
        <v>206</v>
      </c>
      <c r="K1957" t="s">
        <v>171</v>
      </c>
      <c r="L1957" t="s">
        <v>42</v>
      </c>
      <c r="M1957">
        <v>0</v>
      </c>
      <c r="N1957">
        <v>0</v>
      </c>
      <c r="O1957">
        <f t="shared" si="46"/>
        <v>55</v>
      </c>
      <c r="Q1957" t="s">
        <v>55</v>
      </c>
      <c r="S1957" t="s">
        <v>67</v>
      </c>
      <c r="U1957" t="s">
        <v>72</v>
      </c>
      <c r="W1957" t="s">
        <v>171</v>
      </c>
      <c r="AD1957" t="str">
        <f>INDEX(Rank,MATCH(K1957,FinalID,0),1)</f>
        <v>Family</v>
      </c>
      <c r="AE1957" t="s">
        <v>1026</v>
      </c>
      <c r="AF1957" t="s">
        <v>53</v>
      </c>
      <c r="AG1957">
        <v>6.5</v>
      </c>
      <c r="AI1957" t="s">
        <v>42</v>
      </c>
      <c r="AJ1957">
        <v>6.5</v>
      </c>
    </row>
    <row r="1958" spans="1:36" x14ac:dyDescent="0.25">
      <c r="A1958" t="s">
        <v>920</v>
      </c>
      <c r="F1958" t="s">
        <v>920</v>
      </c>
      <c r="G1958">
        <v>42436</v>
      </c>
      <c r="I1958" t="s">
        <v>1023</v>
      </c>
      <c r="J1958" t="s">
        <v>206</v>
      </c>
      <c r="K1958" t="s">
        <v>530</v>
      </c>
      <c r="L1958" t="s">
        <v>42</v>
      </c>
      <c r="M1958">
        <v>0</v>
      </c>
      <c r="N1958">
        <v>0</v>
      </c>
      <c r="O1958">
        <f t="shared" si="46"/>
        <v>3</v>
      </c>
      <c r="Q1958" t="s">
        <v>55</v>
      </c>
      <c r="S1958" t="s">
        <v>67</v>
      </c>
      <c r="U1958" t="s">
        <v>220</v>
      </c>
      <c r="W1958" t="s">
        <v>530</v>
      </c>
      <c r="AD1958" t="s">
        <v>24</v>
      </c>
      <c r="AE1958" t="s">
        <v>1028</v>
      </c>
      <c r="AF1958" t="s">
        <v>53</v>
      </c>
      <c r="AG1958">
        <v>6.4</v>
      </c>
      <c r="AI1958" t="s">
        <v>42</v>
      </c>
      <c r="AJ1958">
        <v>6.4</v>
      </c>
    </row>
    <row r="1959" spans="1:36" x14ac:dyDescent="0.25">
      <c r="A1959" t="s">
        <v>920</v>
      </c>
      <c r="F1959" t="s">
        <v>920</v>
      </c>
      <c r="G1959">
        <v>42436</v>
      </c>
      <c r="I1959" t="s">
        <v>1023</v>
      </c>
      <c r="J1959" t="s">
        <v>206</v>
      </c>
      <c r="K1959" t="s">
        <v>86</v>
      </c>
      <c r="L1959" t="s">
        <v>42</v>
      </c>
      <c r="M1959">
        <v>0</v>
      </c>
      <c r="N1959">
        <v>0</v>
      </c>
      <c r="O1959">
        <f t="shared" si="46"/>
        <v>33</v>
      </c>
      <c r="Q1959" t="s">
        <v>55</v>
      </c>
      <c r="S1959" t="s">
        <v>67</v>
      </c>
      <c r="U1959" t="s">
        <v>80</v>
      </c>
      <c r="W1959" t="s">
        <v>86</v>
      </c>
      <c r="AD1959" t="s">
        <v>24</v>
      </c>
      <c r="AG1959">
        <v>5.9</v>
      </c>
      <c r="AI1959" t="s">
        <v>42</v>
      </c>
      <c r="AJ1959">
        <v>5.9</v>
      </c>
    </row>
    <row r="1960" spans="1:36" x14ac:dyDescent="0.25">
      <c r="A1960" t="s">
        <v>920</v>
      </c>
      <c r="F1960" t="s">
        <v>920</v>
      </c>
      <c r="G1960">
        <v>42436</v>
      </c>
      <c r="I1960" t="s">
        <v>1023</v>
      </c>
      <c r="J1960" t="s">
        <v>206</v>
      </c>
      <c r="K1960" t="s">
        <v>199</v>
      </c>
      <c r="L1960" t="s">
        <v>42</v>
      </c>
      <c r="M1960">
        <v>0</v>
      </c>
      <c r="N1960">
        <v>0</v>
      </c>
      <c r="O1960">
        <f t="shared" si="46"/>
        <v>3</v>
      </c>
      <c r="Q1960" t="s">
        <v>55</v>
      </c>
      <c r="S1960" t="s">
        <v>67</v>
      </c>
      <c r="U1960" t="s">
        <v>80</v>
      </c>
      <c r="W1960" t="s">
        <v>199</v>
      </c>
      <c r="AD1960" t="str">
        <f>INDEX(Rank,MATCH(K1960,FinalID,0),1)</f>
        <v>Family</v>
      </c>
      <c r="AE1960" t="s">
        <v>1026</v>
      </c>
      <c r="AF1960" t="s">
        <v>53</v>
      </c>
      <c r="AG1960">
        <v>2.4</v>
      </c>
      <c r="AI1960" t="s">
        <v>42</v>
      </c>
      <c r="AJ1960">
        <v>2.4</v>
      </c>
    </row>
    <row r="1961" spans="1:36" x14ac:dyDescent="0.25">
      <c r="A1961" t="s">
        <v>920</v>
      </c>
      <c r="F1961" t="s">
        <v>920</v>
      </c>
      <c r="G1961">
        <v>42436</v>
      </c>
      <c r="I1961" t="s">
        <v>1023</v>
      </c>
      <c r="J1961" t="s">
        <v>206</v>
      </c>
      <c r="K1961" t="s">
        <v>203</v>
      </c>
      <c r="L1961" t="s">
        <v>42</v>
      </c>
      <c r="M1961">
        <v>0</v>
      </c>
      <c r="N1961">
        <v>0</v>
      </c>
      <c r="O1961">
        <f t="shared" si="46"/>
        <v>2</v>
      </c>
      <c r="Q1961" t="s">
        <v>55</v>
      </c>
      <c r="S1961" t="s">
        <v>67</v>
      </c>
      <c r="U1961" t="s">
        <v>80</v>
      </c>
      <c r="W1961" t="s">
        <v>203</v>
      </c>
      <c r="AD1961" t="str">
        <f>INDEX(Rank,MATCH(K1961,FinalID,0),1)</f>
        <v>Family</v>
      </c>
      <c r="AE1961" t="s">
        <v>1025</v>
      </c>
      <c r="AF1961" t="s">
        <v>53</v>
      </c>
      <c r="AG1961">
        <v>8</v>
      </c>
      <c r="AI1961" t="s">
        <v>42</v>
      </c>
      <c r="AJ1961">
        <v>8</v>
      </c>
    </row>
    <row r="1962" spans="1:36" x14ac:dyDescent="0.25">
      <c r="A1962" t="s">
        <v>920</v>
      </c>
      <c r="F1962" t="s">
        <v>920</v>
      </c>
      <c r="G1962">
        <v>42436</v>
      </c>
      <c r="I1962" t="s">
        <v>1023</v>
      </c>
      <c r="J1962" t="s">
        <v>206</v>
      </c>
      <c r="K1962" t="s">
        <v>303</v>
      </c>
      <c r="L1962" t="s">
        <v>42</v>
      </c>
      <c r="M1962">
        <v>0</v>
      </c>
      <c r="N1962">
        <v>0</v>
      </c>
      <c r="O1962">
        <f t="shared" si="46"/>
        <v>1</v>
      </c>
      <c r="Q1962" t="s">
        <v>300</v>
      </c>
      <c r="S1962" t="s">
        <v>301</v>
      </c>
      <c r="U1962" t="s">
        <v>302</v>
      </c>
      <c r="W1962" t="s">
        <v>303</v>
      </c>
      <c r="AD1962" t="s">
        <v>24</v>
      </c>
      <c r="AE1962" t="s">
        <v>1027</v>
      </c>
      <c r="AG1962">
        <v>7.3</v>
      </c>
      <c r="AI1962" t="s">
        <v>42</v>
      </c>
      <c r="AJ1962">
        <v>7.3</v>
      </c>
    </row>
    <row r="1963" spans="1:36" x14ac:dyDescent="0.25">
      <c r="A1963" t="s">
        <v>921</v>
      </c>
      <c r="F1963" t="s">
        <v>921</v>
      </c>
      <c r="G1963">
        <v>42436</v>
      </c>
      <c r="I1963" t="s">
        <v>1023</v>
      </c>
      <c r="J1963" t="s">
        <v>206</v>
      </c>
      <c r="K1963" t="s">
        <v>258</v>
      </c>
      <c r="L1963" t="s">
        <v>42</v>
      </c>
      <c r="M1963">
        <v>0</v>
      </c>
      <c r="N1963">
        <v>0</v>
      </c>
      <c r="O1963">
        <f t="shared" si="46"/>
        <v>2</v>
      </c>
      <c r="Q1963" t="s">
        <v>44</v>
      </c>
      <c r="S1963" t="s">
        <v>45</v>
      </c>
      <c r="U1963" t="s">
        <v>46</v>
      </c>
      <c r="W1963" t="s">
        <v>259</v>
      </c>
      <c r="AD1963" t="s">
        <v>24</v>
      </c>
      <c r="AE1963" t="s">
        <v>1025</v>
      </c>
      <c r="AF1963" t="s">
        <v>49</v>
      </c>
      <c r="AG1963">
        <v>9.1</v>
      </c>
      <c r="AI1963" t="s">
        <v>42</v>
      </c>
      <c r="AJ1963">
        <v>9.1</v>
      </c>
    </row>
    <row r="1964" spans="1:36" x14ac:dyDescent="0.25">
      <c r="A1964" t="s">
        <v>921</v>
      </c>
      <c r="F1964" t="s">
        <v>921</v>
      </c>
      <c r="G1964">
        <v>42436</v>
      </c>
      <c r="I1964" t="s">
        <v>1023</v>
      </c>
      <c r="J1964" t="s">
        <v>206</v>
      </c>
      <c r="K1964" t="s">
        <v>131</v>
      </c>
      <c r="L1964" t="s">
        <v>42</v>
      </c>
      <c r="M1964">
        <v>0</v>
      </c>
      <c r="N1964">
        <v>0</v>
      </c>
      <c r="O1964">
        <f t="shared" si="46"/>
        <v>2</v>
      </c>
      <c r="Q1964" t="s">
        <v>55</v>
      </c>
      <c r="S1964" t="s">
        <v>67</v>
      </c>
      <c r="U1964" t="s">
        <v>68</v>
      </c>
      <c r="W1964" t="s">
        <v>131</v>
      </c>
      <c r="AD1964" t="s">
        <v>24</v>
      </c>
      <c r="AE1964" t="s">
        <v>1025</v>
      </c>
      <c r="AF1964" t="s">
        <v>133</v>
      </c>
      <c r="AG1964">
        <v>2.6</v>
      </c>
      <c r="AI1964" t="s">
        <v>42</v>
      </c>
      <c r="AJ1964">
        <v>2.6</v>
      </c>
    </row>
    <row r="1965" spans="1:36" x14ac:dyDescent="0.25">
      <c r="A1965" t="s">
        <v>921</v>
      </c>
      <c r="F1965" t="s">
        <v>921</v>
      </c>
      <c r="G1965">
        <v>42436</v>
      </c>
      <c r="I1965" t="s">
        <v>1023</v>
      </c>
      <c r="J1965" t="s">
        <v>206</v>
      </c>
      <c r="K1965" t="s">
        <v>134</v>
      </c>
      <c r="L1965" t="s">
        <v>42</v>
      </c>
      <c r="M1965">
        <v>0</v>
      </c>
      <c r="N1965">
        <v>0</v>
      </c>
      <c r="O1965">
        <f t="shared" si="46"/>
        <v>1</v>
      </c>
      <c r="Q1965" t="s">
        <v>55</v>
      </c>
      <c r="S1965" t="s">
        <v>67</v>
      </c>
      <c r="U1965" t="s">
        <v>68</v>
      </c>
      <c r="W1965" t="s">
        <v>135</v>
      </c>
      <c r="AD1965" t="str">
        <f>INDEX(Rank,MATCH(K1965,FinalID,0),1)</f>
        <v>Family</v>
      </c>
      <c r="AE1965" t="s">
        <v>1025</v>
      </c>
      <c r="AF1965" t="s">
        <v>136</v>
      </c>
      <c r="AG1965">
        <v>1.7</v>
      </c>
      <c r="AI1965" t="s">
        <v>42</v>
      </c>
      <c r="AJ1965">
        <v>1.7</v>
      </c>
    </row>
    <row r="1966" spans="1:36" x14ac:dyDescent="0.25">
      <c r="A1966" t="s">
        <v>921</v>
      </c>
      <c r="F1966" t="s">
        <v>921</v>
      </c>
      <c r="G1966">
        <v>42436</v>
      </c>
      <c r="I1966" t="s">
        <v>1023</v>
      </c>
      <c r="J1966" t="s">
        <v>206</v>
      </c>
      <c r="K1966" t="s">
        <v>138</v>
      </c>
      <c r="L1966" t="s">
        <v>42</v>
      </c>
      <c r="M1966">
        <v>0</v>
      </c>
      <c r="N1966">
        <v>0</v>
      </c>
      <c r="O1966">
        <f t="shared" si="46"/>
        <v>5</v>
      </c>
      <c r="Q1966" t="s">
        <v>55</v>
      </c>
      <c r="S1966" t="s">
        <v>67</v>
      </c>
      <c r="U1966" t="s">
        <v>68</v>
      </c>
      <c r="W1966" t="s">
        <v>138</v>
      </c>
      <c r="AD1966" t="s">
        <v>24</v>
      </c>
      <c r="AE1966" t="s">
        <v>1025</v>
      </c>
      <c r="AF1966" t="s">
        <v>140</v>
      </c>
      <c r="AG1966">
        <v>2.2999999999999998</v>
      </c>
      <c r="AI1966" t="s">
        <v>42</v>
      </c>
      <c r="AJ1966">
        <v>2.2999999999999998</v>
      </c>
    </row>
    <row r="1967" spans="1:36" x14ac:dyDescent="0.25">
      <c r="A1967" t="s">
        <v>921</v>
      </c>
      <c r="F1967" t="s">
        <v>921</v>
      </c>
      <c r="G1967">
        <v>42436</v>
      </c>
      <c r="I1967" t="s">
        <v>1023</v>
      </c>
      <c r="J1967" t="s">
        <v>206</v>
      </c>
      <c r="K1967" t="s">
        <v>142</v>
      </c>
      <c r="L1967" t="s">
        <v>42</v>
      </c>
      <c r="M1967">
        <v>0</v>
      </c>
      <c r="N1967">
        <v>0</v>
      </c>
      <c r="O1967">
        <f t="shared" si="46"/>
        <v>4</v>
      </c>
      <c r="Q1967" t="s">
        <v>55</v>
      </c>
      <c r="S1967" t="s">
        <v>67</v>
      </c>
      <c r="U1967" t="s">
        <v>68</v>
      </c>
      <c r="W1967" t="s">
        <v>142</v>
      </c>
      <c r="AD1967" t="str">
        <f>INDEX(Rank,MATCH(K1967,FinalID,0),1)</f>
        <v>Family</v>
      </c>
      <c r="AE1967" t="s">
        <v>1028</v>
      </c>
      <c r="AF1967" t="s">
        <v>53</v>
      </c>
      <c r="AG1967">
        <v>1.7</v>
      </c>
      <c r="AI1967" t="s">
        <v>42</v>
      </c>
      <c r="AJ1967">
        <v>1.7</v>
      </c>
    </row>
    <row r="1968" spans="1:36" x14ac:dyDescent="0.25">
      <c r="A1968" t="s">
        <v>921</v>
      </c>
      <c r="F1968" t="s">
        <v>921</v>
      </c>
      <c r="G1968">
        <v>42436</v>
      </c>
      <c r="I1968" t="s">
        <v>1023</v>
      </c>
      <c r="J1968" t="s">
        <v>206</v>
      </c>
      <c r="K1968" t="s">
        <v>146</v>
      </c>
      <c r="L1968" t="s">
        <v>42</v>
      </c>
      <c r="M1968">
        <v>0</v>
      </c>
      <c r="N1968">
        <v>0</v>
      </c>
      <c r="O1968">
        <f t="shared" si="46"/>
        <v>2</v>
      </c>
      <c r="Q1968" t="s">
        <v>55</v>
      </c>
      <c r="S1968" t="s">
        <v>67</v>
      </c>
      <c r="U1968" t="s">
        <v>68</v>
      </c>
      <c r="W1968" t="s">
        <v>146</v>
      </c>
      <c r="AD1968" t="s">
        <v>24</v>
      </c>
      <c r="AE1968" t="s">
        <v>1025</v>
      </c>
      <c r="AF1968" t="s">
        <v>148</v>
      </c>
      <c r="AG1968">
        <v>3.9</v>
      </c>
      <c r="AI1968" t="s">
        <v>42</v>
      </c>
      <c r="AJ1968">
        <v>3.9</v>
      </c>
    </row>
    <row r="1969" spans="1:36" x14ac:dyDescent="0.25">
      <c r="A1969" t="s">
        <v>921</v>
      </c>
      <c r="F1969" t="s">
        <v>921</v>
      </c>
      <c r="G1969">
        <v>42436</v>
      </c>
      <c r="I1969" t="s">
        <v>1023</v>
      </c>
      <c r="J1969" t="s">
        <v>206</v>
      </c>
      <c r="K1969" t="s">
        <v>325</v>
      </c>
      <c r="L1969" t="s">
        <v>42</v>
      </c>
      <c r="M1969">
        <v>0</v>
      </c>
      <c r="N1969">
        <v>0</v>
      </c>
      <c r="O1969">
        <f t="shared" si="46"/>
        <v>1</v>
      </c>
      <c r="Q1969" t="s">
        <v>55</v>
      </c>
      <c r="S1969" t="s">
        <v>67</v>
      </c>
      <c r="U1969" t="s">
        <v>324</v>
      </c>
      <c r="W1969" t="s">
        <v>325</v>
      </c>
      <c r="AD1969" t="s">
        <v>24</v>
      </c>
      <c r="AE1969" t="s">
        <v>1027</v>
      </c>
      <c r="AF1969" t="s">
        <v>213</v>
      </c>
      <c r="AG1969">
        <v>8.3000000000000007</v>
      </c>
      <c r="AI1969" t="s">
        <v>42</v>
      </c>
      <c r="AJ1969">
        <v>8.3000000000000007</v>
      </c>
    </row>
    <row r="1970" spans="1:36" x14ac:dyDescent="0.25">
      <c r="A1970" t="s">
        <v>921</v>
      </c>
      <c r="F1970" t="s">
        <v>921</v>
      </c>
      <c r="G1970">
        <v>42436</v>
      </c>
      <c r="I1970" t="s">
        <v>1023</v>
      </c>
      <c r="J1970" t="s">
        <v>206</v>
      </c>
      <c r="K1970" t="s">
        <v>350</v>
      </c>
      <c r="L1970" t="s">
        <v>42</v>
      </c>
      <c r="M1970">
        <v>0</v>
      </c>
      <c r="N1970">
        <v>0</v>
      </c>
      <c r="O1970">
        <f t="shared" si="46"/>
        <v>1</v>
      </c>
      <c r="Q1970" t="s">
        <v>55</v>
      </c>
      <c r="S1970" t="s">
        <v>67</v>
      </c>
      <c r="U1970" t="s">
        <v>152</v>
      </c>
      <c r="W1970" t="s">
        <v>153</v>
      </c>
      <c r="AD1970" t="s">
        <v>24</v>
      </c>
      <c r="AE1970" t="s">
        <v>1027</v>
      </c>
      <c r="AF1970" t="s">
        <v>53</v>
      </c>
      <c r="AG1970">
        <v>1.9</v>
      </c>
      <c r="AI1970" t="s">
        <v>42</v>
      </c>
      <c r="AJ1970">
        <v>1.9</v>
      </c>
    </row>
    <row r="1971" spans="1:36" x14ac:dyDescent="0.25">
      <c r="A1971" t="s">
        <v>921</v>
      </c>
      <c r="F1971" t="s">
        <v>921</v>
      </c>
      <c r="G1971">
        <v>42436</v>
      </c>
      <c r="I1971" t="s">
        <v>1023</v>
      </c>
      <c r="J1971" t="s">
        <v>206</v>
      </c>
      <c r="K1971" t="s">
        <v>159</v>
      </c>
      <c r="L1971" t="s">
        <v>42</v>
      </c>
      <c r="M1971">
        <v>0</v>
      </c>
      <c r="N1971">
        <v>0</v>
      </c>
      <c r="O1971">
        <f t="shared" si="46"/>
        <v>2</v>
      </c>
      <c r="Q1971" t="s">
        <v>55</v>
      </c>
      <c r="S1971" t="s">
        <v>67</v>
      </c>
      <c r="U1971" t="s">
        <v>152</v>
      </c>
      <c r="W1971" t="s">
        <v>159</v>
      </c>
      <c r="AD1971" t="str">
        <f>INDEX(Rank,MATCH(K1971,FinalID,0),1)</f>
        <v>Family</v>
      </c>
      <c r="AE1971" t="s">
        <v>1029</v>
      </c>
      <c r="AF1971" t="s">
        <v>161</v>
      </c>
      <c r="AG1971">
        <v>3</v>
      </c>
      <c r="AI1971" t="s">
        <v>42</v>
      </c>
      <c r="AJ1971">
        <v>3</v>
      </c>
    </row>
    <row r="1972" spans="1:36" x14ac:dyDescent="0.25">
      <c r="A1972" t="s">
        <v>921</v>
      </c>
      <c r="F1972" t="s">
        <v>921</v>
      </c>
      <c r="G1972">
        <v>42436</v>
      </c>
      <c r="I1972" t="s">
        <v>1023</v>
      </c>
      <c r="J1972" t="s">
        <v>206</v>
      </c>
      <c r="K1972" t="s">
        <v>266</v>
      </c>
      <c r="L1972" t="s">
        <v>42</v>
      </c>
      <c r="M1972">
        <v>0</v>
      </c>
      <c r="N1972">
        <v>0</v>
      </c>
      <c r="O1972">
        <f t="shared" si="46"/>
        <v>2</v>
      </c>
      <c r="Q1972" t="s">
        <v>55</v>
      </c>
      <c r="S1972" t="s">
        <v>67</v>
      </c>
      <c r="U1972" t="s">
        <v>72</v>
      </c>
      <c r="W1972" t="s">
        <v>266</v>
      </c>
      <c r="AD1972" t="str">
        <f>INDEX(Rank,MATCH(K1972,FinalID,0),1)</f>
        <v>Family</v>
      </c>
      <c r="AE1972" t="s">
        <v>1028</v>
      </c>
      <c r="AF1972" t="s">
        <v>53</v>
      </c>
      <c r="AI1972" t="s">
        <v>42</v>
      </c>
    </row>
    <row r="1973" spans="1:36" x14ac:dyDescent="0.25">
      <c r="A1973" t="s">
        <v>921</v>
      </c>
      <c r="F1973" t="s">
        <v>921</v>
      </c>
      <c r="G1973">
        <v>42436</v>
      </c>
      <c r="I1973" t="s">
        <v>1023</v>
      </c>
      <c r="J1973" t="s">
        <v>206</v>
      </c>
      <c r="K1973" t="s">
        <v>171</v>
      </c>
      <c r="L1973" t="s">
        <v>42</v>
      </c>
      <c r="M1973">
        <v>0</v>
      </c>
      <c r="N1973">
        <v>0</v>
      </c>
      <c r="O1973">
        <f t="shared" si="46"/>
        <v>31</v>
      </c>
      <c r="Q1973" t="s">
        <v>55</v>
      </c>
      <c r="S1973" t="s">
        <v>67</v>
      </c>
      <c r="U1973" t="s">
        <v>72</v>
      </c>
      <c r="W1973" t="s">
        <v>171</v>
      </c>
      <c r="AD1973" t="s">
        <v>24</v>
      </c>
      <c r="AE1973" t="s">
        <v>1026</v>
      </c>
      <c r="AF1973" t="s">
        <v>53</v>
      </c>
      <c r="AG1973">
        <v>6.5</v>
      </c>
      <c r="AI1973" t="s">
        <v>42</v>
      </c>
      <c r="AJ1973">
        <v>6.5</v>
      </c>
    </row>
    <row r="1974" spans="1:36" x14ac:dyDescent="0.25">
      <c r="A1974" t="s">
        <v>921</v>
      </c>
      <c r="F1974" t="s">
        <v>921</v>
      </c>
      <c r="G1974">
        <v>42436</v>
      </c>
      <c r="I1974" t="s">
        <v>1023</v>
      </c>
      <c r="J1974" t="s">
        <v>206</v>
      </c>
      <c r="K1974" t="s">
        <v>73</v>
      </c>
      <c r="L1974" t="s">
        <v>42</v>
      </c>
      <c r="M1974">
        <v>0</v>
      </c>
      <c r="N1974">
        <v>0</v>
      </c>
      <c r="O1974">
        <f t="shared" si="46"/>
        <v>1</v>
      </c>
      <c r="Q1974" t="s">
        <v>55</v>
      </c>
      <c r="S1974" t="s">
        <v>67</v>
      </c>
      <c r="U1974" t="s">
        <v>72</v>
      </c>
      <c r="W1974" t="s">
        <v>73</v>
      </c>
      <c r="AD1974" t="s">
        <v>24</v>
      </c>
      <c r="AE1974" t="s">
        <v>1027</v>
      </c>
      <c r="AF1974" t="s">
        <v>77</v>
      </c>
      <c r="AG1974">
        <v>4.7</v>
      </c>
      <c r="AI1974" t="s">
        <v>42</v>
      </c>
      <c r="AJ1974">
        <v>4.7</v>
      </c>
    </row>
    <row r="1975" spans="1:36" x14ac:dyDescent="0.25">
      <c r="A1975" t="s">
        <v>921</v>
      </c>
      <c r="F1975" t="s">
        <v>921</v>
      </c>
      <c r="G1975">
        <v>42436</v>
      </c>
      <c r="I1975" t="s">
        <v>1023</v>
      </c>
      <c r="J1975" t="s">
        <v>206</v>
      </c>
      <c r="K1975" t="s">
        <v>181</v>
      </c>
      <c r="L1975" t="s">
        <v>42</v>
      </c>
      <c r="M1975">
        <v>0</v>
      </c>
      <c r="N1975">
        <v>0</v>
      </c>
      <c r="O1975">
        <f t="shared" si="46"/>
        <v>4</v>
      </c>
      <c r="Q1975" t="s">
        <v>55</v>
      </c>
      <c r="S1975" t="s">
        <v>67</v>
      </c>
      <c r="U1975" t="s">
        <v>72</v>
      </c>
      <c r="W1975" t="s">
        <v>181</v>
      </c>
      <c r="AD1975" t="str">
        <f>INDEX(Rank,MATCH(K1975,FinalID,0),1)</f>
        <v>Family</v>
      </c>
      <c r="AE1975" t="s">
        <v>1026</v>
      </c>
      <c r="AF1975" t="s">
        <v>53</v>
      </c>
      <c r="AG1975">
        <v>1.8</v>
      </c>
      <c r="AI1975" t="s">
        <v>42</v>
      </c>
      <c r="AJ1975">
        <v>1.8</v>
      </c>
    </row>
    <row r="1976" spans="1:36" x14ac:dyDescent="0.25">
      <c r="A1976" t="s">
        <v>921</v>
      </c>
      <c r="F1976" t="s">
        <v>921</v>
      </c>
      <c r="G1976">
        <v>42436</v>
      </c>
      <c r="I1976" t="s">
        <v>1023</v>
      </c>
      <c r="J1976" t="s">
        <v>206</v>
      </c>
      <c r="K1976" t="s">
        <v>530</v>
      </c>
      <c r="L1976" t="s">
        <v>42</v>
      </c>
      <c r="M1976">
        <v>0</v>
      </c>
      <c r="N1976">
        <v>0</v>
      </c>
      <c r="O1976">
        <f t="shared" si="46"/>
        <v>1</v>
      </c>
      <c r="Q1976" t="s">
        <v>55</v>
      </c>
      <c r="S1976" t="s">
        <v>67</v>
      </c>
      <c r="U1976" t="s">
        <v>220</v>
      </c>
      <c r="W1976" t="s">
        <v>530</v>
      </c>
      <c r="AD1976" t="s">
        <v>24</v>
      </c>
      <c r="AE1976" t="s">
        <v>1028</v>
      </c>
      <c r="AF1976" t="s">
        <v>53</v>
      </c>
      <c r="AG1976">
        <v>6.4</v>
      </c>
      <c r="AI1976" t="s">
        <v>42</v>
      </c>
      <c r="AJ1976">
        <v>6.4</v>
      </c>
    </row>
    <row r="1977" spans="1:36" x14ac:dyDescent="0.25">
      <c r="A1977" t="s">
        <v>921</v>
      </c>
      <c r="F1977" t="s">
        <v>921</v>
      </c>
      <c r="G1977">
        <v>42436</v>
      </c>
      <c r="I1977" t="s">
        <v>1023</v>
      </c>
      <c r="J1977" t="s">
        <v>206</v>
      </c>
      <c r="K1977" t="s">
        <v>86</v>
      </c>
      <c r="L1977" t="s">
        <v>42</v>
      </c>
      <c r="M1977">
        <v>0</v>
      </c>
      <c r="N1977">
        <v>0</v>
      </c>
      <c r="O1977">
        <f t="shared" si="46"/>
        <v>42</v>
      </c>
      <c r="Q1977" t="s">
        <v>55</v>
      </c>
      <c r="S1977" t="s">
        <v>67</v>
      </c>
      <c r="U1977" t="s">
        <v>80</v>
      </c>
      <c r="W1977" t="s">
        <v>86</v>
      </c>
      <c r="AD1977" t="s">
        <v>24</v>
      </c>
      <c r="AG1977">
        <v>5.9</v>
      </c>
      <c r="AI1977" t="s">
        <v>42</v>
      </c>
      <c r="AJ1977">
        <v>5.9</v>
      </c>
    </row>
    <row r="1978" spans="1:36" x14ac:dyDescent="0.25">
      <c r="A1978" t="s">
        <v>921</v>
      </c>
      <c r="F1978" t="s">
        <v>921</v>
      </c>
      <c r="G1978">
        <v>42436</v>
      </c>
      <c r="I1978" t="s">
        <v>1023</v>
      </c>
      <c r="J1978" t="s">
        <v>206</v>
      </c>
      <c r="K1978" t="s">
        <v>199</v>
      </c>
      <c r="L1978" t="s">
        <v>42</v>
      </c>
      <c r="M1978">
        <v>0</v>
      </c>
      <c r="N1978">
        <v>0</v>
      </c>
      <c r="O1978">
        <f t="shared" si="46"/>
        <v>11</v>
      </c>
      <c r="Q1978" t="s">
        <v>55</v>
      </c>
      <c r="S1978" t="s">
        <v>67</v>
      </c>
      <c r="U1978" t="s">
        <v>80</v>
      </c>
      <c r="W1978" t="s">
        <v>199</v>
      </c>
      <c r="AD1978" t="s">
        <v>24</v>
      </c>
      <c r="AE1978" t="s">
        <v>1026</v>
      </c>
      <c r="AF1978" t="s">
        <v>53</v>
      </c>
      <c r="AG1978">
        <v>2.4</v>
      </c>
      <c r="AI1978" t="s">
        <v>42</v>
      </c>
      <c r="AJ1978">
        <v>2.4</v>
      </c>
    </row>
    <row r="1979" spans="1:36" x14ac:dyDescent="0.25">
      <c r="A1979" t="s">
        <v>921</v>
      </c>
      <c r="F1979" t="s">
        <v>921</v>
      </c>
      <c r="G1979">
        <v>42436</v>
      </c>
      <c r="I1979" t="s">
        <v>1023</v>
      </c>
      <c r="J1979" t="s">
        <v>206</v>
      </c>
      <c r="K1979" t="s">
        <v>203</v>
      </c>
      <c r="L1979" t="s">
        <v>42</v>
      </c>
      <c r="M1979">
        <v>0</v>
      </c>
      <c r="N1979">
        <v>0</v>
      </c>
      <c r="O1979">
        <f t="shared" si="46"/>
        <v>3</v>
      </c>
      <c r="Q1979" t="s">
        <v>55</v>
      </c>
      <c r="S1979" t="s">
        <v>67</v>
      </c>
      <c r="U1979" t="s">
        <v>80</v>
      </c>
      <c r="W1979" t="s">
        <v>203</v>
      </c>
      <c r="AD1979" t="str">
        <f>INDEX(Rank,MATCH(K1979,FinalID,0),1)</f>
        <v>Family</v>
      </c>
      <c r="AE1979" t="s">
        <v>1025</v>
      </c>
      <c r="AF1979" t="s">
        <v>53</v>
      </c>
      <c r="AG1979">
        <v>8</v>
      </c>
      <c r="AI1979" t="s">
        <v>42</v>
      </c>
      <c r="AJ1979">
        <v>8</v>
      </c>
    </row>
    <row r="1980" spans="1:36" x14ac:dyDescent="0.25">
      <c r="A1980" t="s">
        <v>922</v>
      </c>
      <c r="F1980" t="s">
        <v>922</v>
      </c>
      <c r="G1980">
        <v>42451</v>
      </c>
      <c r="I1980" t="s">
        <v>1023</v>
      </c>
      <c r="J1980" t="s">
        <v>129</v>
      </c>
      <c r="K1980" t="s">
        <v>242</v>
      </c>
      <c r="L1980" t="s">
        <v>42</v>
      </c>
      <c r="M1980">
        <v>0</v>
      </c>
      <c r="N1980">
        <v>0</v>
      </c>
      <c r="O1980">
        <f t="shared" si="46"/>
        <v>1</v>
      </c>
      <c r="Q1980" t="s">
        <v>44</v>
      </c>
      <c r="S1980" t="s">
        <v>45</v>
      </c>
      <c r="U1980" t="s">
        <v>243</v>
      </c>
      <c r="W1980" t="s">
        <v>244</v>
      </c>
      <c r="AD1980" t="s">
        <v>24</v>
      </c>
      <c r="AE1980" t="s">
        <v>1025</v>
      </c>
      <c r="AF1980" t="s">
        <v>49</v>
      </c>
      <c r="AG1980">
        <v>6.6</v>
      </c>
      <c r="AI1980" t="s">
        <v>42</v>
      </c>
      <c r="AJ1980">
        <v>6.6</v>
      </c>
    </row>
    <row r="1981" spans="1:36" x14ac:dyDescent="0.25">
      <c r="A1981" t="s">
        <v>922</v>
      </c>
      <c r="F1981" t="s">
        <v>922</v>
      </c>
      <c r="G1981">
        <v>42451</v>
      </c>
      <c r="I1981" t="s">
        <v>1023</v>
      </c>
      <c r="J1981" t="s">
        <v>129</v>
      </c>
      <c r="K1981" t="s">
        <v>293</v>
      </c>
      <c r="L1981" t="s">
        <v>42</v>
      </c>
      <c r="M1981">
        <v>0</v>
      </c>
      <c r="N1981">
        <v>0</v>
      </c>
      <c r="O1981">
        <f t="shared" si="46"/>
        <v>13</v>
      </c>
      <c r="Q1981" t="s">
        <v>55</v>
      </c>
      <c r="S1981" t="s">
        <v>56</v>
      </c>
      <c r="U1981" t="s">
        <v>57</v>
      </c>
      <c r="W1981" t="s">
        <v>293</v>
      </c>
      <c r="AD1981" t="s">
        <v>24</v>
      </c>
      <c r="AE1981" t="s">
        <v>1029</v>
      </c>
      <c r="AF1981" t="s">
        <v>61</v>
      </c>
      <c r="AG1981">
        <v>6.7</v>
      </c>
      <c r="AI1981" t="s">
        <v>42</v>
      </c>
      <c r="AJ1981">
        <v>6.7</v>
      </c>
    </row>
    <row r="1982" spans="1:36" x14ac:dyDescent="0.25">
      <c r="A1982" t="s">
        <v>922</v>
      </c>
      <c r="F1982" t="s">
        <v>922</v>
      </c>
      <c r="G1982">
        <v>42451</v>
      </c>
      <c r="I1982" t="s">
        <v>1023</v>
      </c>
      <c r="J1982" t="s">
        <v>129</v>
      </c>
      <c r="K1982" t="s">
        <v>134</v>
      </c>
      <c r="L1982" t="s">
        <v>42</v>
      </c>
      <c r="M1982">
        <v>0</v>
      </c>
      <c r="N1982">
        <v>0</v>
      </c>
      <c r="O1982">
        <f t="shared" si="46"/>
        <v>10</v>
      </c>
      <c r="Q1982" t="s">
        <v>55</v>
      </c>
      <c r="S1982" t="s">
        <v>67</v>
      </c>
      <c r="U1982" t="s">
        <v>68</v>
      </c>
      <c r="W1982" t="s">
        <v>135</v>
      </c>
      <c r="AD1982" t="str">
        <f>INDEX(Rank,MATCH(K1982,FinalID,0),1)</f>
        <v>Family</v>
      </c>
      <c r="AE1982" t="s">
        <v>1025</v>
      </c>
      <c r="AF1982" t="s">
        <v>136</v>
      </c>
      <c r="AG1982">
        <v>1.7</v>
      </c>
      <c r="AI1982" t="s">
        <v>42</v>
      </c>
      <c r="AJ1982">
        <v>1.7</v>
      </c>
    </row>
    <row r="1983" spans="1:36" x14ac:dyDescent="0.25">
      <c r="A1983" t="s">
        <v>922</v>
      </c>
      <c r="F1983" t="s">
        <v>922</v>
      </c>
      <c r="G1983">
        <v>42451</v>
      </c>
      <c r="I1983" t="s">
        <v>1023</v>
      </c>
      <c r="J1983" t="s">
        <v>129</v>
      </c>
      <c r="K1983" t="s">
        <v>138</v>
      </c>
      <c r="L1983" t="s">
        <v>42</v>
      </c>
      <c r="M1983">
        <v>0</v>
      </c>
      <c r="N1983">
        <v>0</v>
      </c>
      <c r="O1983">
        <f t="shared" si="46"/>
        <v>18</v>
      </c>
      <c r="Q1983" t="s">
        <v>55</v>
      </c>
      <c r="S1983" t="s">
        <v>67</v>
      </c>
      <c r="U1983" t="s">
        <v>68</v>
      </c>
      <c r="W1983" t="s">
        <v>138</v>
      </c>
      <c r="AD1983" t="s">
        <v>24</v>
      </c>
      <c r="AE1983" t="s">
        <v>1025</v>
      </c>
      <c r="AF1983" t="s">
        <v>140</v>
      </c>
      <c r="AG1983">
        <v>2.2999999999999998</v>
      </c>
      <c r="AI1983" t="s">
        <v>42</v>
      </c>
      <c r="AJ1983">
        <v>2.2999999999999998</v>
      </c>
    </row>
    <row r="1984" spans="1:36" x14ac:dyDescent="0.25">
      <c r="A1984" t="s">
        <v>922</v>
      </c>
      <c r="F1984" t="s">
        <v>922</v>
      </c>
      <c r="G1984">
        <v>42451</v>
      </c>
      <c r="I1984" t="s">
        <v>1023</v>
      </c>
      <c r="J1984" t="s">
        <v>129</v>
      </c>
      <c r="K1984" t="s">
        <v>142</v>
      </c>
      <c r="L1984" t="s">
        <v>42</v>
      </c>
      <c r="M1984">
        <v>0</v>
      </c>
      <c r="N1984">
        <v>0</v>
      </c>
      <c r="O1984">
        <f t="shared" si="46"/>
        <v>4</v>
      </c>
      <c r="Q1984" t="s">
        <v>55</v>
      </c>
      <c r="S1984" t="s">
        <v>67</v>
      </c>
      <c r="U1984" t="s">
        <v>68</v>
      </c>
      <c r="W1984" t="s">
        <v>142</v>
      </c>
      <c r="AD1984" t="str">
        <f>INDEX(Rank,MATCH(K1984,FinalID,0),1)</f>
        <v>Family</v>
      </c>
      <c r="AE1984" t="s">
        <v>1028</v>
      </c>
      <c r="AF1984" t="s">
        <v>53</v>
      </c>
      <c r="AG1984">
        <v>1.7</v>
      </c>
      <c r="AI1984" t="s">
        <v>42</v>
      </c>
      <c r="AJ1984">
        <v>1.7</v>
      </c>
    </row>
    <row r="1985" spans="1:36" x14ac:dyDescent="0.25">
      <c r="A1985" t="s">
        <v>922</v>
      </c>
      <c r="F1985" t="s">
        <v>922</v>
      </c>
      <c r="G1985">
        <v>42451</v>
      </c>
      <c r="I1985" t="s">
        <v>1023</v>
      </c>
      <c r="J1985" t="s">
        <v>129</v>
      </c>
      <c r="K1985" t="s">
        <v>146</v>
      </c>
      <c r="L1985" t="s">
        <v>42</v>
      </c>
      <c r="M1985">
        <v>0</v>
      </c>
      <c r="N1985">
        <v>0</v>
      </c>
      <c r="O1985">
        <f t="shared" si="46"/>
        <v>2</v>
      </c>
      <c r="Q1985" t="s">
        <v>55</v>
      </c>
      <c r="S1985" t="s">
        <v>67</v>
      </c>
      <c r="U1985" t="s">
        <v>68</v>
      </c>
      <c r="W1985" t="s">
        <v>146</v>
      </c>
      <c r="AD1985" t="s">
        <v>24</v>
      </c>
      <c r="AE1985" t="s">
        <v>1025</v>
      </c>
      <c r="AF1985" t="s">
        <v>148</v>
      </c>
      <c r="AG1985">
        <v>3.9</v>
      </c>
      <c r="AI1985" t="s">
        <v>42</v>
      </c>
      <c r="AJ1985">
        <v>3.9</v>
      </c>
    </row>
    <row r="1986" spans="1:36" x14ac:dyDescent="0.25">
      <c r="A1986" t="s">
        <v>922</v>
      </c>
      <c r="F1986" t="s">
        <v>922</v>
      </c>
      <c r="G1986">
        <v>42451</v>
      </c>
      <c r="I1986" t="s">
        <v>1023</v>
      </c>
      <c r="J1986" t="s">
        <v>129</v>
      </c>
      <c r="K1986" t="s">
        <v>399</v>
      </c>
      <c r="L1986" t="s">
        <v>42</v>
      </c>
      <c r="M1986">
        <v>0</v>
      </c>
      <c r="N1986">
        <v>0</v>
      </c>
      <c r="O1986">
        <f t="shared" ref="O1986:O2049" si="47">SUMIFS(Count,StationID,A1986,SampleID,F1986,CollDate,G1986,ModTaxa,K1986)</f>
        <v>1</v>
      </c>
      <c r="Q1986" t="s">
        <v>55</v>
      </c>
      <c r="S1986" t="s">
        <v>67</v>
      </c>
      <c r="U1986" t="s">
        <v>324</v>
      </c>
      <c r="W1986" t="s">
        <v>399</v>
      </c>
      <c r="AD1986" t="str">
        <f>INDEX(Rank,MATCH(K1986,FinalID,0),1)</f>
        <v>Family</v>
      </c>
      <c r="AE1986" t="s">
        <v>1027</v>
      </c>
      <c r="AF1986" t="s">
        <v>49</v>
      </c>
      <c r="AG1986">
        <v>2.2000000000000002</v>
      </c>
      <c r="AI1986" t="s">
        <v>42</v>
      </c>
      <c r="AJ1986">
        <v>2.2000000000000002</v>
      </c>
    </row>
    <row r="1987" spans="1:36" x14ac:dyDescent="0.25">
      <c r="A1987" t="s">
        <v>922</v>
      </c>
      <c r="F1987" t="s">
        <v>922</v>
      </c>
      <c r="G1987">
        <v>42451</v>
      </c>
      <c r="I1987" t="s">
        <v>1023</v>
      </c>
      <c r="J1987" t="s">
        <v>129</v>
      </c>
      <c r="K1987" t="s">
        <v>156</v>
      </c>
      <c r="L1987" t="s">
        <v>42</v>
      </c>
      <c r="M1987">
        <v>0</v>
      </c>
      <c r="N1987">
        <v>0</v>
      </c>
      <c r="O1987">
        <f t="shared" si="47"/>
        <v>3</v>
      </c>
      <c r="Q1987" t="s">
        <v>55</v>
      </c>
      <c r="S1987" t="s">
        <v>67</v>
      </c>
      <c r="U1987" t="s">
        <v>152</v>
      </c>
      <c r="W1987" t="s">
        <v>156</v>
      </c>
      <c r="AD1987" t="s">
        <v>24</v>
      </c>
      <c r="AE1987" t="s">
        <v>1029</v>
      </c>
      <c r="AF1987" t="s">
        <v>53</v>
      </c>
      <c r="AG1987">
        <v>0.4</v>
      </c>
      <c r="AI1987" t="s">
        <v>42</v>
      </c>
      <c r="AJ1987">
        <v>0.4</v>
      </c>
    </row>
    <row r="1988" spans="1:36" x14ac:dyDescent="0.25">
      <c r="A1988" t="s">
        <v>922</v>
      </c>
      <c r="F1988" t="s">
        <v>922</v>
      </c>
      <c r="G1988">
        <v>42451</v>
      </c>
      <c r="I1988" t="s">
        <v>1023</v>
      </c>
      <c r="J1988" t="s">
        <v>129</v>
      </c>
      <c r="K1988" t="s">
        <v>159</v>
      </c>
      <c r="L1988" t="s">
        <v>42</v>
      </c>
      <c r="M1988">
        <v>0</v>
      </c>
      <c r="N1988">
        <v>0</v>
      </c>
      <c r="O1988">
        <f t="shared" si="47"/>
        <v>18</v>
      </c>
      <c r="Q1988" t="s">
        <v>55</v>
      </c>
      <c r="S1988" t="s">
        <v>67</v>
      </c>
      <c r="U1988" t="s">
        <v>152</v>
      </c>
      <c r="W1988" t="s">
        <v>159</v>
      </c>
      <c r="AD1988" t="str">
        <f>INDEX(Rank,MATCH(K1988,FinalID,0),1)</f>
        <v>Family</v>
      </c>
      <c r="AE1988" t="s">
        <v>1029</v>
      </c>
      <c r="AF1988" t="s">
        <v>161</v>
      </c>
      <c r="AG1988">
        <v>3</v>
      </c>
      <c r="AI1988" t="s">
        <v>42</v>
      </c>
      <c r="AJ1988">
        <v>3</v>
      </c>
    </row>
    <row r="1989" spans="1:36" x14ac:dyDescent="0.25">
      <c r="A1989" t="s">
        <v>922</v>
      </c>
      <c r="F1989" t="s">
        <v>922</v>
      </c>
      <c r="G1989">
        <v>42451</v>
      </c>
      <c r="I1989" t="s">
        <v>1023</v>
      </c>
      <c r="J1989" t="s">
        <v>129</v>
      </c>
      <c r="K1989" t="s">
        <v>604</v>
      </c>
      <c r="L1989" t="s">
        <v>42</v>
      </c>
      <c r="M1989">
        <v>0</v>
      </c>
      <c r="N1989">
        <v>0</v>
      </c>
      <c r="O1989">
        <f t="shared" si="47"/>
        <v>2</v>
      </c>
      <c r="Q1989" t="s">
        <v>55</v>
      </c>
      <c r="S1989" t="s">
        <v>67</v>
      </c>
      <c r="U1989" t="s">
        <v>152</v>
      </c>
      <c r="W1989" t="s">
        <v>604</v>
      </c>
      <c r="AD1989" t="s">
        <v>24</v>
      </c>
      <c r="AE1989" t="s">
        <v>1029</v>
      </c>
      <c r="AF1989" t="s">
        <v>169</v>
      </c>
      <c r="AG1989">
        <v>1.1000000000000001</v>
      </c>
      <c r="AI1989" t="s">
        <v>42</v>
      </c>
      <c r="AJ1989">
        <v>1.1000000000000001</v>
      </c>
    </row>
    <row r="1990" spans="1:36" x14ac:dyDescent="0.25">
      <c r="A1990" t="s">
        <v>922</v>
      </c>
      <c r="F1990" t="s">
        <v>922</v>
      </c>
      <c r="G1990">
        <v>42451</v>
      </c>
      <c r="I1990" t="s">
        <v>1023</v>
      </c>
      <c r="J1990" t="s">
        <v>129</v>
      </c>
      <c r="K1990" t="s">
        <v>167</v>
      </c>
      <c r="L1990" t="s">
        <v>42</v>
      </c>
      <c r="M1990">
        <v>0</v>
      </c>
      <c r="N1990">
        <v>0</v>
      </c>
      <c r="O1990">
        <f t="shared" si="47"/>
        <v>2</v>
      </c>
      <c r="Q1990" t="s">
        <v>55</v>
      </c>
      <c r="S1990" t="s">
        <v>67</v>
      </c>
      <c r="U1990" t="s">
        <v>152</v>
      </c>
      <c r="W1990" t="s">
        <v>167</v>
      </c>
      <c r="AD1990" t="str">
        <f>INDEX(Rank,MATCH(K1990,FinalID,0),1)</f>
        <v>Family</v>
      </c>
      <c r="AE1990" t="s">
        <v>1027</v>
      </c>
      <c r="AF1990" t="s">
        <v>169</v>
      </c>
      <c r="AG1990">
        <v>2.4</v>
      </c>
      <c r="AI1990" t="s">
        <v>42</v>
      </c>
      <c r="AJ1990">
        <v>2.4</v>
      </c>
    </row>
    <row r="1991" spans="1:36" x14ac:dyDescent="0.25">
      <c r="A1991" t="s">
        <v>922</v>
      </c>
      <c r="F1991" t="s">
        <v>922</v>
      </c>
      <c r="G1991">
        <v>42451</v>
      </c>
      <c r="I1991" t="s">
        <v>1023</v>
      </c>
      <c r="J1991" t="s">
        <v>129</v>
      </c>
      <c r="K1991" t="s">
        <v>872</v>
      </c>
      <c r="L1991" t="s">
        <v>42</v>
      </c>
      <c r="M1991">
        <v>0</v>
      </c>
      <c r="N1991">
        <v>0</v>
      </c>
      <c r="O1991">
        <f t="shared" si="47"/>
        <v>1</v>
      </c>
      <c r="Q1991" t="s">
        <v>55</v>
      </c>
      <c r="S1991" t="s">
        <v>67</v>
      </c>
      <c r="U1991" t="s">
        <v>152</v>
      </c>
      <c r="W1991" t="s">
        <v>872</v>
      </c>
      <c r="AD1991" t="s">
        <v>24</v>
      </c>
      <c r="AE1991" t="s">
        <v>1029</v>
      </c>
      <c r="AF1991" t="s">
        <v>169</v>
      </c>
      <c r="AG1991">
        <v>1.1000000000000001</v>
      </c>
      <c r="AI1991" t="s">
        <v>42</v>
      </c>
      <c r="AJ1991">
        <v>1.1000000000000001</v>
      </c>
    </row>
    <row r="1992" spans="1:36" x14ac:dyDescent="0.25">
      <c r="A1992" t="s">
        <v>922</v>
      </c>
      <c r="F1992" t="s">
        <v>922</v>
      </c>
      <c r="G1992">
        <v>42451</v>
      </c>
      <c r="I1992" t="s">
        <v>1023</v>
      </c>
      <c r="J1992" t="s">
        <v>129</v>
      </c>
      <c r="K1992" t="s">
        <v>171</v>
      </c>
      <c r="L1992" t="s">
        <v>42</v>
      </c>
      <c r="M1992">
        <v>0</v>
      </c>
      <c r="N1992">
        <v>0</v>
      </c>
      <c r="O1992">
        <f t="shared" si="47"/>
        <v>20</v>
      </c>
      <c r="Q1992" t="s">
        <v>55</v>
      </c>
      <c r="S1992" t="s">
        <v>67</v>
      </c>
      <c r="U1992" t="s">
        <v>72</v>
      </c>
      <c r="W1992" t="s">
        <v>171</v>
      </c>
      <c r="AD1992" t="str">
        <f>INDEX(Rank,MATCH(K1992,FinalID,0),1)</f>
        <v>Family</v>
      </c>
      <c r="AE1992" t="s">
        <v>1026</v>
      </c>
      <c r="AF1992" t="s">
        <v>53</v>
      </c>
      <c r="AG1992">
        <v>6.5</v>
      </c>
      <c r="AI1992" t="s">
        <v>42</v>
      </c>
      <c r="AJ1992">
        <v>6.5</v>
      </c>
    </row>
    <row r="1993" spans="1:36" x14ac:dyDescent="0.25">
      <c r="A1993" t="s">
        <v>922</v>
      </c>
      <c r="F1993" t="s">
        <v>922</v>
      </c>
      <c r="G1993">
        <v>42451</v>
      </c>
      <c r="I1993" t="s">
        <v>1023</v>
      </c>
      <c r="J1993" t="s">
        <v>129</v>
      </c>
      <c r="K1993" t="s">
        <v>591</v>
      </c>
      <c r="L1993" t="s">
        <v>42</v>
      </c>
      <c r="M1993">
        <v>0</v>
      </c>
      <c r="N1993">
        <v>0</v>
      </c>
      <c r="O1993">
        <f t="shared" si="47"/>
        <v>1</v>
      </c>
      <c r="Q1993" t="s">
        <v>55</v>
      </c>
      <c r="S1993" t="s">
        <v>67</v>
      </c>
      <c r="U1993" t="s">
        <v>72</v>
      </c>
      <c r="W1993" t="s">
        <v>591</v>
      </c>
      <c r="AD1993" t="s">
        <v>24</v>
      </c>
      <c r="AE1993" t="s">
        <v>1029</v>
      </c>
      <c r="AF1993" t="s">
        <v>271</v>
      </c>
      <c r="AI1993" t="s">
        <v>42</v>
      </c>
    </row>
    <row r="1994" spans="1:36" x14ac:dyDescent="0.25">
      <c r="A1994" t="s">
        <v>922</v>
      </c>
      <c r="F1994" t="s">
        <v>922</v>
      </c>
      <c r="G1994">
        <v>42451</v>
      </c>
      <c r="I1994" t="s">
        <v>1023</v>
      </c>
      <c r="J1994" t="s">
        <v>129</v>
      </c>
      <c r="K1994" t="s">
        <v>221</v>
      </c>
      <c r="L1994" t="s">
        <v>42</v>
      </c>
      <c r="M1994">
        <v>0</v>
      </c>
      <c r="N1994">
        <v>0</v>
      </c>
      <c r="O1994">
        <f t="shared" si="47"/>
        <v>1</v>
      </c>
      <c r="Q1994" t="s">
        <v>55</v>
      </c>
      <c r="S1994" t="s">
        <v>67</v>
      </c>
      <c r="U1994" t="s">
        <v>220</v>
      </c>
      <c r="W1994" t="s">
        <v>221</v>
      </c>
      <c r="AD1994" t="str">
        <f>INDEX(Rank,MATCH(K1994,FinalID,0),1)</f>
        <v>Family</v>
      </c>
      <c r="AE1994" t="s">
        <v>1028</v>
      </c>
      <c r="AF1994" t="s">
        <v>53</v>
      </c>
      <c r="AG1994">
        <v>7.1</v>
      </c>
      <c r="AI1994" t="s">
        <v>42</v>
      </c>
      <c r="AJ1994">
        <v>7.1</v>
      </c>
    </row>
    <row r="1995" spans="1:36" x14ac:dyDescent="0.25">
      <c r="A1995" t="s">
        <v>922</v>
      </c>
      <c r="F1995" t="s">
        <v>922</v>
      </c>
      <c r="G1995">
        <v>42451</v>
      </c>
      <c r="I1995" t="s">
        <v>1023</v>
      </c>
      <c r="J1995" t="s">
        <v>129</v>
      </c>
      <c r="K1995" t="s">
        <v>81</v>
      </c>
      <c r="L1995" t="s">
        <v>42</v>
      </c>
      <c r="M1995">
        <v>0</v>
      </c>
      <c r="N1995">
        <v>0</v>
      </c>
      <c r="O1995">
        <f t="shared" si="47"/>
        <v>1</v>
      </c>
      <c r="Q1995" t="s">
        <v>55</v>
      </c>
      <c r="S1995" t="s">
        <v>67</v>
      </c>
      <c r="U1995" t="s">
        <v>80</v>
      </c>
      <c r="W1995" t="s">
        <v>81</v>
      </c>
      <c r="AD1995" t="s">
        <v>24</v>
      </c>
      <c r="AE1995" t="s">
        <v>1027</v>
      </c>
      <c r="AF1995" t="s">
        <v>82</v>
      </c>
      <c r="AG1995">
        <v>3.6</v>
      </c>
      <c r="AI1995" t="s">
        <v>42</v>
      </c>
      <c r="AJ1995">
        <v>3.6</v>
      </c>
    </row>
    <row r="1996" spans="1:36" x14ac:dyDescent="0.25">
      <c r="A1996" t="s">
        <v>922</v>
      </c>
      <c r="F1996" t="s">
        <v>922</v>
      </c>
      <c r="G1996">
        <v>42451</v>
      </c>
      <c r="I1996" t="s">
        <v>1023</v>
      </c>
      <c r="J1996" t="s">
        <v>129</v>
      </c>
      <c r="K1996" t="s">
        <v>86</v>
      </c>
      <c r="L1996" t="s">
        <v>42</v>
      </c>
      <c r="M1996">
        <v>0</v>
      </c>
      <c r="N1996">
        <v>0</v>
      </c>
      <c r="O1996">
        <f t="shared" si="47"/>
        <v>22</v>
      </c>
      <c r="Q1996" t="s">
        <v>55</v>
      </c>
      <c r="S1996" t="s">
        <v>67</v>
      </c>
      <c r="U1996" t="s">
        <v>80</v>
      </c>
      <c r="W1996" t="s">
        <v>86</v>
      </c>
      <c r="AD1996" t="s">
        <v>24</v>
      </c>
      <c r="AG1996">
        <v>5.9</v>
      </c>
      <c r="AI1996" t="s">
        <v>42</v>
      </c>
      <c r="AJ1996">
        <v>5.9</v>
      </c>
    </row>
    <row r="1997" spans="1:36" x14ac:dyDescent="0.25">
      <c r="A1997" t="s">
        <v>922</v>
      </c>
      <c r="F1997" t="s">
        <v>922</v>
      </c>
      <c r="G1997">
        <v>42451</v>
      </c>
      <c r="I1997" t="s">
        <v>1023</v>
      </c>
      <c r="J1997" t="s">
        <v>129</v>
      </c>
      <c r="K1997" t="s">
        <v>199</v>
      </c>
      <c r="L1997" t="s">
        <v>42</v>
      </c>
      <c r="M1997">
        <v>0</v>
      </c>
      <c r="N1997">
        <v>0</v>
      </c>
      <c r="O1997">
        <f t="shared" si="47"/>
        <v>5</v>
      </c>
      <c r="Q1997" t="s">
        <v>55</v>
      </c>
      <c r="S1997" t="s">
        <v>67</v>
      </c>
      <c r="U1997" t="s">
        <v>80</v>
      </c>
      <c r="W1997" t="s">
        <v>199</v>
      </c>
      <c r="AD1997" t="s">
        <v>24</v>
      </c>
      <c r="AE1997" t="s">
        <v>1026</v>
      </c>
      <c r="AF1997" t="s">
        <v>53</v>
      </c>
      <c r="AG1997">
        <v>2.4</v>
      </c>
      <c r="AI1997" t="s">
        <v>42</v>
      </c>
      <c r="AJ1997">
        <v>2.4</v>
      </c>
    </row>
    <row r="1998" spans="1:36" x14ac:dyDescent="0.25">
      <c r="A1998" t="s">
        <v>922</v>
      </c>
      <c r="F1998" t="s">
        <v>922</v>
      </c>
      <c r="G1998">
        <v>42451</v>
      </c>
      <c r="I1998" t="s">
        <v>1023</v>
      </c>
      <c r="J1998" t="s">
        <v>129</v>
      </c>
      <c r="K1998" t="s">
        <v>203</v>
      </c>
      <c r="L1998" t="s">
        <v>42</v>
      </c>
      <c r="M1998">
        <v>0</v>
      </c>
      <c r="N1998">
        <v>0</v>
      </c>
      <c r="O1998">
        <f t="shared" si="47"/>
        <v>2</v>
      </c>
      <c r="Q1998" t="s">
        <v>55</v>
      </c>
      <c r="S1998" t="s">
        <v>67</v>
      </c>
      <c r="U1998" t="s">
        <v>80</v>
      </c>
      <c r="W1998" t="s">
        <v>203</v>
      </c>
      <c r="AD1998" t="str">
        <f>INDEX(Rank,MATCH(K1998,FinalID,0),1)</f>
        <v>Family</v>
      </c>
      <c r="AE1998" t="s">
        <v>1025</v>
      </c>
      <c r="AF1998" t="s">
        <v>53</v>
      </c>
      <c r="AG1998">
        <v>8</v>
      </c>
      <c r="AI1998" t="s">
        <v>42</v>
      </c>
      <c r="AJ1998">
        <v>8</v>
      </c>
    </row>
    <row r="1999" spans="1:36" x14ac:dyDescent="0.25">
      <c r="A1999" t="s">
        <v>925</v>
      </c>
      <c r="F1999" t="s">
        <v>925</v>
      </c>
      <c r="G1999">
        <v>42436</v>
      </c>
      <c r="I1999" t="s">
        <v>1023</v>
      </c>
      <c r="J1999" t="s">
        <v>129</v>
      </c>
      <c r="K1999" t="s">
        <v>293</v>
      </c>
      <c r="L1999" t="s">
        <v>42</v>
      </c>
      <c r="M1999">
        <v>0</v>
      </c>
      <c r="N1999">
        <v>0</v>
      </c>
      <c r="O1999">
        <f t="shared" si="47"/>
        <v>7</v>
      </c>
      <c r="Q1999" t="s">
        <v>55</v>
      </c>
      <c r="S1999" t="s">
        <v>56</v>
      </c>
      <c r="U1999" t="s">
        <v>57</v>
      </c>
      <c r="W1999" t="s">
        <v>293</v>
      </c>
      <c r="AD1999" t="s">
        <v>24</v>
      </c>
      <c r="AE1999" t="s">
        <v>1029</v>
      </c>
      <c r="AF1999" t="s">
        <v>61</v>
      </c>
      <c r="AG1999">
        <v>6.7</v>
      </c>
      <c r="AI1999" t="s">
        <v>42</v>
      </c>
      <c r="AJ1999">
        <v>6.7</v>
      </c>
    </row>
    <row r="2000" spans="1:36" x14ac:dyDescent="0.25">
      <c r="A2000" t="s">
        <v>925</v>
      </c>
      <c r="F2000" t="s">
        <v>925</v>
      </c>
      <c r="G2000">
        <v>42436</v>
      </c>
      <c r="I2000" t="s">
        <v>1023</v>
      </c>
      <c r="J2000" t="s">
        <v>129</v>
      </c>
      <c r="K2000" t="s">
        <v>134</v>
      </c>
      <c r="L2000" t="s">
        <v>42</v>
      </c>
      <c r="M2000">
        <v>0</v>
      </c>
      <c r="N2000">
        <v>0</v>
      </c>
      <c r="O2000">
        <f t="shared" si="47"/>
        <v>5</v>
      </c>
      <c r="Q2000" t="s">
        <v>55</v>
      </c>
      <c r="S2000" t="s">
        <v>67</v>
      </c>
      <c r="U2000" t="s">
        <v>68</v>
      </c>
      <c r="W2000" t="s">
        <v>135</v>
      </c>
      <c r="AD2000" t="s">
        <v>24</v>
      </c>
      <c r="AE2000" t="s">
        <v>1025</v>
      </c>
      <c r="AF2000" t="s">
        <v>136</v>
      </c>
      <c r="AG2000">
        <v>1.7</v>
      </c>
      <c r="AI2000" t="s">
        <v>42</v>
      </c>
      <c r="AJ2000">
        <v>1.7</v>
      </c>
    </row>
    <row r="2001" spans="1:36" x14ac:dyDescent="0.25">
      <c r="A2001" t="s">
        <v>925</v>
      </c>
      <c r="F2001" t="s">
        <v>925</v>
      </c>
      <c r="G2001">
        <v>42436</v>
      </c>
      <c r="I2001" t="s">
        <v>1023</v>
      </c>
      <c r="J2001" t="s">
        <v>129</v>
      </c>
      <c r="K2001" t="s">
        <v>138</v>
      </c>
      <c r="L2001" t="s">
        <v>42</v>
      </c>
      <c r="M2001">
        <v>0</v>
      </c>
      <c r="N2001">
        <v>0</v>
      </c>
      <c r="O2001">
        <f t="shared" si="47"/>
        <v>6</v>
      </c>
      <c r="Q2001" t="s">
        <v>55</v>
      </c>
      <c r="S2001" t="s">
        <v>67</v>
      </c>
      <c r="U2001" t="s">
        <v>68</v>
      </c>
      <c r="W2001" t="s">
        <v>138</v>
      </c>
      <c r="AD2001" t="s">
        <v>24</v>
      </c>
      <c r="AE2001" t="s">
        <v>1025</v>
      </c>
      <c r="AF2001" t="s">
        <v>140</v>
      </c>
      <c r="AG2001">
        <v>2.2999999999999998</v>
      </c>
      <c r="AI2001" t="s">
        <v>42</v>
      </c>
      <c r="AJ2001">
        <v>2.2999999999999998</v>
      </c>
    </row>
    <row r="2002" spans="1:36" x14ac:dyDescent="0.25">
      <c r="A2002" t="s">
        <v>925</v>
      </c>
      <c r="F2002" t="s">
        <v>925</v>
      </c>
      <c r="G2002">
        <v>42436</v>
      </c>
      <c r="I2002" t="s">
        <v>1023</v>
      </c>
      <c r="J2002" t="s">
        <v>129</v>
      </c>
      <c r="K2002" t="s">
        <v>142</v>
      </c>
      <c r="L2002" t="s">
        <v>42</v>
      </c>
      <c r="M2002">
        <v>0</v>
      </c>
      <c r="N2002">
        <v>0</v>
      </c>
      <c r="O2002">
        <f t="shared" si="47"/>
        <v>27</v>
      </c>
      <c r="Q2002" t="s">
        <v>55</v>
      </c>
      <c r="S2002" t="s">
        <v>67</v>
      </c>
      <c r="U2002" t="s">
        <v>68</v>
      </c>
      <c r="W2002" t="s">
        <v>142</v>
      </c>
      <c r="AD2002" t="str">
        <f>INDEX(Rank,MATCH(K2002,FinalID,0),1)</f>
        <v>Family</v>
      </c>
      <c r="AE2002" t="s">
        <v>1028</v>
      </c>
      <c r="AF2002" t="s">
        <v>53</v>
      </c>
      <c r="AG2002">
        <v>1.7</v>
      </c>
      <c r="AI2002" t="s">
        <v>42</v>
      </c>
      <c r="AJ2002">
        <v>1.7</v>
      </c>
    </row>
    <row r="2003" spans="1:36" x14ac:dyDescent="0.25">
      <c r="A2003" t="s">
        <v>925</v>
      </c>
      <c r="F2003" t="s">
        <v>925</v>
      </c>
      <c r="G2003">
        <v>42436</v>
      </c>
      <c r="I2003" t="s">
        <v>1023</v>
      </c>
      <c r="J2003" t="s">
        <v>129</v>
      </c>
      <c r="K2003" t="s">
        <v>321</v>
      </c>
      <c r="L2003" t="s">
        <v>42</v>
      </c>
      <c r="M2003">
        <v>0</v>
      </c>
      <c r="N2003">
        <v>0</v>
      </c>
      <c r="O2003">
        <f t="shared" si="47"/>
        <v>3</v>
      </c>
      <c r="Q2003" t="s">
        <v>55</v>
      </c>
      <c r="S2003" t="s">
        <v>67</v>
      </c>
      <c r="U2003" t="s">
        <v>152</v>
      </c>
      <c r="W2003" t="s">
        <v>321</v>
      </c>
      <c r="AD2003" t="s">
        <v>24</v>
      </c>
      <c r="AE2003" t="s">
        <v>1029</v>
      </c>
      <c r="AF2003" t="s">
        <v>161</v>
      </c>
      <c r="AG2003">
        <v>3.7</v>
      </c>
      <c r="AI2003" t="s">
        <v>42</v>
      </c>
      <c r="AJ2003">
        <v>3.7</v>
      </c>
    </row>
    <row r="2004" spans="1:36" x14ac:dyDescent="0.25">
      <c r="A2004" t="s">
        <v>925</v>
      </c>
      <c r="F2004" t="s">
        <v>925</v>
      </c>
      <c r="G2004">
        <v>42436</v>
      </c>
      <c r="I2004" t="s">
        <v>1023</v>
      </c>
      <c r="J2004" t="s">
        <v>129</v>
      </c>
      <c r="K2004" t="s">
        <v>153</v>
      </c>
      <c r="L2004" t="s">
        <v>42</v>
      </c>
      <c r="M2004">
        <v>0</v>
      </c>
      <c r="N2004">
        <v>0</v>
      </c>
      <c r="O2004">
        <f t="shared" si="47"/>
        <v>2</v>
      </c>
      <c r="Q2004" t="s">
        <v>55</v>
      </c>
      <c r="S2004" t="s">
        <v>67</v>
      </c>
      <c r="U2004" t="s">
        <v>152</v>
      </c>
      <c r="W2004" t="s">
        <v>153</v>
      </c>
      <c r="AD2004" t="str">
        <f>INDEX(Rank,MATCH(K2004,FinalID,0),1)</f>
        <v>Family</v>
      </c>
      <c r="AE2004" t="s">
        <v>1027</v>
      </c>
      <c r="AF2004" t="s">
        <v>53</v>
      </c>
      <c r="AG2004">
        <v>1.9</v>
      </c>
      <c r="AI2004" t="s">
        <v>42</v>
      </c>
      <c r="AJ2004">
        <v>1.9</v>
      </c>
    </row>
    <row r="2005" spans="1:36" x14ac:dyDescent="0.25">
      <c r="A2005" t="s">
        <v>925</v>
      </c>
      <c r="F2005" t="s">
        <v>925</v>
      </c>
      <c r="G2005">
        <v>42436</v>
      </c>
      <c r="I2005" t="s">
        <v>1023</v>
      </c>
      <c r="J2005" t="s">
        <v>129</v>
      </c>
      <c r="K2005" t="s">
        <v>156</v>
      </c>
      <c r="L2005" t="s">
        <v>42</v>
      </c>
      <c r="M2005">
        <v>0</v>
      </c>
      <c r="N2005">
        <v>0</v>
      </c>
      <c r="O2005">
        <f t="shared" si="47"/>
        <v>10</v>
      </c>
      <c r="Q2005" t="s">
        <v>55</v>
      </c>
      <c r="S2005" t="s">
        <v>67</v>
      </c>
      <c r="U2005" t="s">
        <v>152</v>
      </c>
      <c r="W2005" t="s">
        <v>156</v>
      </c>
      <c r="AD2005" t="s">
        <v>24</v>
      </c>
      <c r="AE2005" t="s">
        <v>1029</v>
      </c>
      <c r="AF2005" t="s">
        <v>53</v>
      </c>
      <c r="AG2005">
        <v>0.4</v>
      </c>
      <c r="AI2005" t="s">
        <v>42</v>
      </c>
      <c r="AJ2005">
        <v>0.4</v>
      </c>
    </row>
    <row r="2006" spans="1:36" x14ac:dyDescent="0.25">
      <c r="A2006" t="s">
        <v>925</v>
      </c>
      <c r="F2006" t="s">
        <v>925</v>
      </c>
      <c r="G2006">
        <v>42436</v>
      </c>
      <c r="I2006" t="s">
        <v>1023</v>
      </c>
      <c r="J2006" t="s">
        <v>129</v>
      </c>
      <c r="K2006" t="s">
        <v>159</v>
      </c>
      <c r="L2006" t="s">
        <v>42</v>
      </c>
      <c r="M2006">
        <v>0</v>
      </c>
      <c r="N2006">
        <v>0</v>
      </c>
      <c r="O2006">
        <f t="shared" si="47"/>
        <v>8</v>
      </c>
      <c r="Q2006" t="s">
        <v>55</v>
      </c>
      <c r="S2006" t="s">
        <v>67</v>
      </c>
      <c r="U2006" t="s">
        <v>152</v>
      </c>
      <c r="W2006" t="s">
        <v>159</v>
      </c>
      <c r="AD2006" t="str">
        <f>INDEX(Rank,MATCH(K2006,FinalID,0),1)</f>
        <v>Family</v>
      </c>
      <c r="AE2006" t="s">
        <v>1029</v>
      </c>
      <c r="AF2006" t="s">
        <v>161</v>
      </c>
      <c r="AG2006">
        <v>3</v>
      </c>
      <c r="AI2006" t="s">
        <v>42</v>
      </c>
      <c r="AJ2006">
        <v>3</v>
      </c>
    </row>
    <row r="2007" spans="1:36" x14ac:dyDescent="0.25">
      <c r="A2007" t="s">
        <v>925</v>
      </c>
      <c r="F2007" t="s">
        <v>925</v>
      </c>
      <c r="G2007">
        <v>42436</v>
      </c>
      <c r="I2007" t="s">
        <v>1023</v>
      </c>
      <c r="J2007" t="s">
        <v>129</v>
      </c>
      <c r="K2007" t="s">
        <v>604</v>
      </c>
      <c r="L2007" t="s">
        <v>42</v>
      </c>
      <c r="M2007">
        <v>0</v>
      </c>
      <c r="N2007">
        <v>0</v>
      </c>
      <c r="O2007">
        <f t="shared" si="47"/>
        <v>1</v>
      </c>
      <c r="Q2007" t="s">
        <v>55</v>
      </c>
      <c r="S2007" t="s">
        <v>67</v>
      </c>
      <c r="U2007" t="s">
        <v>152</v>
      </c>
      <c r="W2007" t="s">
        <v>604</v>
      </c>
      <c r="AD2007" t="s">
        <v>24</v>
      </c>
      <c r="AE2007" t="s">
        <v>1029</v>
      </c>
      <c r="AF2007" t="s">
        <v>169</v>
      </c>
      <c r="AG2007">
        <v>1.1000000000000001</v>
      </c>
      <c r="AI2007" t="s">
        <v>42</v>
      </c>
      <c r="AJ2007">
        <v>1.1000000000000001</v>
      </c>
    </row>
    <row r="2008" spans="1:36" x14ac:dyDescent="0.25">
      <c r="A2008" t="s">
        <v>925</v>
      </c>
      <c r="F2008" t="s">
        <v>925</v>
      </c>
      <c r="G2008">
        <v>42436</v>
      </c>
      <c r="I2008" t="s">
        <v>1023</v>
      </c>
      <c r="J2008" t="s">
        <v>129</v>
      </c>
      <c r="K2008" t="s">
        <v>264</v>
      </c>
      <c r="L2008" t="s">
        <v>42</v>
      </c>
      <c r="M2008">
        <v>0</v>
      </c>
      <c r="N2008">
        <v>0</v>
      </c>
      <c r="O2008">
        <f t="shared" si="47"/>
        <v>4</v>
      </c>
      <c r="Q2008" t="s">
        <v>55</v>
      </c>
      <c r="S2008" t="s">
        <v>67</v>
      </c>
      <c r="U2008" t="s">
        <v>152</v>
      </c>
      <c r="W2008" t="s">
        <v>167</v>
      </c>
      <c r="AD2008" t="str">
        <f>INDEX(Rank,MATCH(K2008,FinalID,0),1)</f>
        <v>Family</v>
      </c>
      <c r="AE2008" t="s">
        <v>1027</v>
      </c>
      <c r="AF2008" t="s">
        <v>169</v>
      </c>
      <c r="AG2008">
        <v>2.4</v>
      </c>
      <c r="AI2008" t="s">
        <v>42</v>
      </c>
      <c r="AJ2008">
        <v>2.4</v>
      </c>
    </row>
    <row r="2009" spans="1:36" x14ac:dyDescent="0.25">
      <c r="A2009" t="s">
        <v>925</v>
      </c>
      <c r="F2009" t="s">
        <v>925</v>
      </c>
      <c r="G2009">
        <v>42436</v>
      </c>
      <c r="I2009" t="s">
        <v>1023</v>
      </c>
      <c r="J2009" t="s">
        <v>129</v>
      </c>
      <c r="K2009" t="s">
        <v>872</v>
      </c>
      <c r="L2009" t="s">
        <v>42</v>
      </c>
      <c r="M2009">
        <v>0</v>
      </c>
      <c r="N2009">
        <v>0</v>
      </c>
      <c r="O2009">
        <f t="shared" si="47"/>
        <v>7</v>
      </c>
      <c r="Q2009" t="s">
        <v>55</v>
      </c>
      <c r="S2009" t="s">
        <v>67</v>
      </c>
      <c r="U2009" t="s">
        <v>152</v>
      </c>
      <c r="W2009" t="s">
        <v>872</v>
      </c>
      <c r="AD2009" t="s">
        <v>24</v>
      </c>
      <c r="AE2009" t="s">
        <v>1029</v>
      </c>
      <c r="AF2009" t="s">
        <v>169</v>
      </c>
      <c r="AG2009">
        <v>1.1000000000000001</v>
      </c>
      <c r="AI2009" t="s">
        <v>42</v>
      </c>
      <c r="AJ2009">
        <v>1.1000000000000001</v>
      </c>
    </row>
    <row r="2010" spans="1:36" x14ac:dyDescent="0.25">
      <c r="A2010" t="s">
        <v>925</v>
      </c>
      <c r="F2010" t="s">
        <v>925</v>
      </c>
      <c r="G2010">
        <v>42436</v>
      </c>
      <c r="I2010" t="s">
        <v>1023</v>
      </c>
      <c r="J2010" t="s">
        <v>129</v>
      </c>
      <c r="K2010" t="s">
        <v>171</v>
      </c>
      <c r="L2010" t="s">
        <v>42</v>
      </c>
      <c r="M2010">
        <v>0</v>
      </c>
      <c r="N2010">
        <v>0</v>
      </c>
      <c r="O2010">
        <f t="shared" si="47"/>
        <v>18</v>
      </c>
      <c r="Q2010" t="s">
        <v>55</v>
      </c>
      <c r="S2010" t="s">
        <v>67</v>
      </c>
      <c r="U2010" t="s">
        <v>72</v>
      </c>
      <c r="W2010" t="s">
        <v>171</v>
      </c>
      <c r="AD2010" t="str">
        <f>INDEX(Rank,MATCH(K2010,FinalID,0),1)</f>
        <v>Family</v>
      </c>
      <c r="AE2010" t="s">
        <v>1026</v>
      </c>
      <c r="AF2010" t="s">
        <v>53</v>
      </c>
      <c r="AG2010">
        <v>6.5</v>
      </c>
      <c r="AI2010" t="s">
        <v>42</v>
      </c>
      <c r="AJ2010">
        <v>6.5</v>
      </c>
    </row>
    <row r="2011" spans="1:36" x14ac:dyDescent="0.25">
      <c r="A2011" t="s">
        <v>925</v>
      </c>
      <c r="F2011" t="s">
        <v>925</v>
      </c>
      <c r="G2011">
        <v>42436</v>
      </c>
      <c r="I2011" t="s">
        <v>1023</v>
      </c>
      <c r="J2011" t="s">
        <v>129</v>
      </c>
      <c r="K2011" t="s">
        <v>591</v>
      </c>
      <c r="L2011" t="s">
        <v>42</v>
      </c>
      <c r="M2011">
        <v>0</v>
      </c>
      <c r="N2011">
        <v>0</v>
      </c>
      <c r="O2011">
        <f t="shared" si="47"/>
        <v>1</v>
      </c>
      <c r="Q2011" t="s">
        <v>55</v>
      </c>
      <c r="S2011" t="s">
        <v>67</v>
      </c>
      <c r="U2011" t="s">
        <v>72</v>
      </c>
      <c r="W2011" t="s">
        <v>591</v>
      </c>
      <c r="AD2011" t="s">
        <v>24</v>
      </c>
      <c r="AE2011" t="s">
        <v>1029</v>
      </c>
      <c r="AF2011" t="s">
        <v>271</v>
      </c>
      <c r="AI2011" t="s">
        <v>42</v>
      </c>
    </row>
    <row r="2012" spans="1:36" x14ac:dyDescent="0.25">
      <c r="A2012" t="s">
        <v>925</v>
      </c>
      <c r="F2012" t="s">
        <v>925</v>
      </c>
      <c r="G2012">
        <v>42436</v>
      </c>
      <c r="I2012" t="s">
        <v>1023</v>
      </c>
      <c r="J2012" t="s">
        <v>129</v>
      </c>
      <c r="K2012" t="s">
        <v>181</v>
      </c>
      <c r="L2012" t="s">
        <v>42</v>
      </c>
      <c r="M2012">
        <v>0</v>
      </c>
      <c r="N2012">
        <v>0</v>
      </c>
      <c r="O2012">
        <f t="shared" si="47"/>
        <v>5</v>
      </c>
      <c r="Q2012" t="s">
        <v>55</v>
      </c>
      <c r="S2012" t="s">
        <v>67</v>
      </c>
      <c r="U2012" t="s">
        <v>72</v>
      </c>
      <c r="W2012" t="s">
        <v>181</v>
      </c>
      <c r="AD2012" t="str">
        <f>INDEX(Rank,MATCH(K2012,FinalID,0),1)</f>
        <v>Family</v>
      </c>
      <c r="AE2012" t="s">
        <v>1026</v>
      </c>
      <c r="AF2012" t="s">
        <v>53</v>
      </c>
      <c r="AG2012">
        <v>1.8</v>
      </c>
      <c r="AI2012" t="s">
        <v>42</v>
      </c>
      <c r="AJ2012">
        <v>1.8</v>
      </c>
    </row>
    <row r="2013" spans="1:36" x14ac:dyDescent="0.25">
      <c r="A2013" t="s">
        <v>925</v>
      </c>
      <c r="F2013" t="s">
        <v>925</v>
      </c>
      <c r="G2013">
        <v>42436</v>
      </c>
      <c r="I2013" t="s">
        <v>1023</v>
      </c>
      <c r="J2013" t="s">
        <v>129</v>
      </c>
      <c r="K2013" t="s">
        <v>360</v>
      </c>
      <c r="L2013" t="s">
        <v>42</v>
      </c>
      <c r="M2013">
        <v>0</v>
      </c>
      <c r="N2013">
        <v>0</v>
      </c>
      <c r="O2013">
        <f t="shared" si="47"/>
        <v>1</v>
      </c>
      <c r="Q2013" t="s">
        <v>55</v>
      </c>
      <c r="S2013" t="s">
        <v>67</v>
      </c>
      <c r="U2013" t="s">
        <v>72</v>
      </c>
      <c r="W2013" t="s">
        <v>360</v>
      </c>
      <c r="AD2013" t="s">
        <v>24</v>
      </c>
      <c r="AE2013" t="s">
        <v>1027</v>
      </c>
      <c r="AF2013" t="s">
        <v>53</v>
      </c>
      <c r="AG2013">
        <v>2.1</v>
      </c>
      <c r="AI2013" t="s">
        <v>42</v>
      </c>
      <c r="AJ2013">
        <v>2.1</v>
      </c>
    </row>
    <row r="2014" spans="1:36" x14ac:dyDescent="0.25">
      <c r="A2014" t="s">
        <v>925</v>
      </c>
      <c r="F2014" t="s">
        <v>925</v>
      </c>
      <c r="G2014">
        <v>42436</v>
      </c>
      <c r="I2014" t="s">
        <v>1023</v>
      </c>
      <c r="J2014" t="s">
        <v>129</v>
      </c>
      <c r="K2014" t="s">
        <v>178</v>
      </c>
      <c r="L2014" t="s">
        <v>42</v>
      </c>
      <c r="M2014">
        <v>0</v>
      </c>
      <c r="N2014">
        <v>0</v>
      </c>
      <c r="O2014">
        <f t="shared" si="47"/>
        <v>2</v>
      </c>
      <c r="Q2014" t="s">
        <v>55</v>
      </c>
      <c r="S2014" t="s">
        <v>67</v>
      </c>
      <c r="U2014" t="s">
        <v>72</v>
      </c>
      <c r="W2014" t="s">
        <v>178</v>
      </c>
      <c r="AD2014" t="s">
        <v>24</v>
      </c>
      <c r="AE2014" t="s">
        <v>1028</v>
      </c>
      <c r="AF2014" t="s">
        <v>53</v>
      </c>
      <c r="AG2014">
        <v>2.7</v>
      </c>
      <c r="AI2014" t="s">
        <v>42</v>
      </c>
      <c r="AJ2014">
        <v>2.7</v>
      </c>
    </row>
    <row r="2015" spans="1:36" x14ac:dyDescent="0.25">
      <c r="A2015" t="s">
        <v>925</v>
      </c>
      <c r="F2015" t="s">
        <v>925</v>
      </c>
      <c r="G2015">
        <v>42436</v>
      </c>
      <c r="I2015" t="s">
        <v>1023</v>
      </c>
      <c r="J2015" t="s">
        <v>129</v>
      </c>
      <c r="K2015" t="s">
        <v>86</v>
      </c>
      <c r="L2015" t="s">
        <v>42</v>
      </c>
      <c r="M2015">
        <v>0</v>
      </c>
      <c r="N2015">
        <v>0</v>
      </c>
      <c r="O2015">
        <f t="shared" si="47"/>
        <v>8</v>
      </c>
      <c r="Q2015" t="s">
        <v>55</v>
      </c>
      <c r="S2015" t="s">
        <v>67</v>
      </c>
      <c r="U2015" t="s">
        <v>80</v>
      </c>
      <c r="W2015" t="s">
        <v>86</v>
      </c>
      <c r="AD2015" t="s">
        <v>24</v>
      </c>
      <c r="AG2015">
        <v>5.9</v>
      </c>
      <c r="AI2015" t="s">
        <v>42</v>
      </c>
      <c r="AJ2015">
        <v>5.9</v>
      </c>
    </row>
    <row r="2016" spans="1:36" x14ac:dyDescent="0.25">
      <c r="A2016" t="s">
        <v>925</v>
      </c>
      <c r="F2016" t="s">
        <v>925</v>
      </c>
      <c r="G2016">
        <v>42436</v>
      </c>
      <c r="I2016" t="s">
        <v>1023</v>
      </c>
      <c r="J2016" t="s">
        <v>129</v>
      </c>
      <c r="K2016" t="s">
        <v>199</v>
      </c>
      <c r="L2016" t="s">
        <v>42</v>
      </c>
      <c r="M2016">
        <v>0</v>
      </c>
      <c r="N2016">
        <v>0</v>
      </c>
      <c r="O2016">
        <f t="shared" si="47"/>
        <v>10</v>
      </c>
      <c r="Q2016" t="s">
        <v>55</v>
      </c>
      <c r="S2016" t="s">
        <v>67</v>
      </c>
      <c r="U2016" t="s">
        <v>80</v>
      </c>
      <c r="W2016" t="s">
        <v>199</v>
      </c>
      <c r="AD2016" t="str">
        <f>INDEX(Rank,MATCH(K2016,FinalID,0),1)</f>
        <v>Family</v>
      </c>
      <c r="AE2016" t="s">
        <v>1026</v>
      </c>
      <c r="AF2016" t="s">
        <v>53</v>
      </c>
      <c r="AG2016">
        <v>2.4</v>
      </c>
      <c r="AI2016" t="s">
        <v>42</v>
      </c>
      <c r="AJ2016">
        <v>2.4</v>
      </c>
    </row>
    <row r="2017" spans="1:36" x14ac:dyDescent="0.25">
      <c r="A2017" t="s">
        <v>925</v>
      </c>
      <c r="F2017" t="s">
        <v>925</v>
      </c>
      <c r="G2017">
        <v>42436</v>
      </c>
      <c r="I2017" t="s">
        <v>1023</v>
      </c>
      <c r="J2017" t="s">
        <v>129</v>
      </c>
      <c r="K2017" t="s">
        <v>203</v>
      </c>
      <c r="L2017" t="s">
        <v>42</v>
      </c>
      <c r="M2017">
        <v>0</v>
      </c>
      <c r="N2017">
        <v>0</v>
      </c>
      <c r="O2017">
        <f t="shared" si="47"/>
        <v>2</v>
      </c>
      <c r="Q2017" t="s">
        <v>55</v>
      </c>
      <c r="S2017" t="s">
        <v>67</v>
      </c>
      <c r="U2017" t="s">
        <v>80</v>
      </c>
      <c r="W2017" t="s">
        <v>203</v>
      </c>
      <c r="AD2017" t="s">
        <v>24</v>
      </c>
      <c r="AE2017" t="s">
        <v>1025</v>
      </c>
      <c r="AF2017" t="s">
        <v>53</v>
      </c>
      <c r="AG2017">
        <v>8</v>
      </c>
      <c r="AI2017" t="s">
        <v>42</v>
      </c>
      <c r="AJ2017">
        <v>8</v>
      </c>
    </row>
    <row r="2018" spans="1:36" x14ac:dyDescent="0.25">
      <c r="A2018" t="s">
        <v>928</v>
      </c>
      <c r="F2018" t="s">
        <v>928</v>
      </c>
      <c r="G2018">
        <v>42451</v>
      </c>
      <c r="I2018" t="s">
        <v>1023</v>
      </c>
      <c r="J2018" t="s">
        <v>129</v>
      </c>
      <c r="K2018" t="s">
        <v>258</v>
      </c>
      <c r="L2018" t="s">
        <v>42</v>
      </c>
      <c r="M2018">
        <v>0</v>
      </c>
      <c r="N2018">
        <v>0</v>
      </c>
      <c r="O2018">
        <f t="shared" si="47"/>
        <v>1</v>
      </c>
      <c r="Q2018" t="s">
        <v>44</v>
      </c>
      <c r="S2018" t="s">
        <v>45</v>
      </c>
      <c r="U2018" t="s">
        <v>46</v>
      </c>
      <c r="W2018" t="s">
        <v>259</v>
      </c>
      <c r="AD2018" t="s">
        <v>24</v>
      </c>
      <c r="AE2018" t="s">
        <v>1025</v>
      </c>
      <c r="AF2018" t="s">
        <v>49</v>
      </c>
      <c r="AG2018">
        <v>9.1</v>
      </c>
      <c r="AI2018" t="s">
        <v>42</v>
      </c>
      <c r="AJ2018">
        <v>9.1</v>
      </c>
    </row>
    <row r="2019" spans="1:36" x14ac:dyDescent="0.25">
      <c r="A2019" t="s">
        <v>928</v>
      </c>
      <c r="F2019" t="s">
        <v>928</v>
      </c>
      <c r="G2019">
        <v>42451</v>
      </c>
      <c r="I2019" t="s">
        <v>1023</v>
      </c>
      <c r="J2019" t="s">
        <v>129</v>
      </c>
      <c r="K2019" t="s">
        <v>242</v>
      </c>
      <c r="L2019" t="s">
        <v>42</v>
      </c>
      <c r="M2019">
        <v>0</v>
      </c>
      <c r="N2019">
        <v>0</v>
      </c>
      <c r="O2019">
        <f t="shared" si="47"/>
        <v>1</v>
      </c>
      <c r="Q2019" t="s">
        <v>44</v>
      </c>
      <c r="S2019" t="s">
        <v>45</v>
      </c>
      <c r="U2019" t="s">
        <v>243</v>
      </c>
      <c r="W2019" t="s">
        <v>244</v>
      </c>
      <c r="AD2019" t="s">
        <v>24</v>
      </c>
      <c r="AE2019" t="s">
        <v>1025</v>
      </c>
      <c r="AF2019" t="s">
        <v>49</v>
      </c>
      <c r="AG2019">
        <v>6.6</v>
      </c>
      <c r="AI2019" t="s">
        <v>42</v>
      </c>
      <c r="AJ2019">
        <v>6.6</v>
      </c>
    </row>
    <row r="2020" spans="1:36" x14ac:dyDescent="0.25">
      <c r="A2020" t="s">
        <v>928</v>
      </c>
      <c r="F2020" t="s">
        <v>928</v>
      </c>
      <c r="G2020">
        <v>42451</v>
      </c>
      <c r="I2020" t="s">
        <v>1023</v>
      </c>
      <c r="J2020" t="s">
        <v>129</v>
      </c>
      <c r="K2020" t="s">
        <v>134</v>
      </c>
      <c r="L2020" t="s">
        <v>42</v>
      </c>
      <c r="M2020">
        <v>0</v>
      </c>
      <c r="N2020">
        <v>0</v>
      </c>
      <c r="O2020">
        <f t="shared" si="47"/>
        <v>8</v>
      </c>
      <c r="Q2020" t="s">
        <v>55</v>
      </c>
      <c r="S2020" t="s">
        <v>67</v>
      </c>
      <c r="U2020" t="s">
        <v>68</v>
      </c>
      <c r="W2020" t="s">
        <v>135</v>
      </c>
      <c r="AD2020" t="str">
        <f>INDEX(Rank,MATCH(K2020,FinalID,0),1)</f>
        <v>Family</v>
      </c>
      <c r="AE2020" t="s">
        <v>1025</v>
      </c>
      <c r="AF2020" t="s">
        <v>136</v>
      </c>
      <c r="AG2020">
        <v>1.7</v>
      </c>
      <c r="AI2020" t="s">
        <v>42</v>
      </c>
      <c r="AJ2020">
        <v>1.7</v>
      </c>
    </row>
    <row r="2021" spans="1:36" x14ac:dyDescent="0.25">
      <c r="A2021" t="s">
        <v>928</v>
      </c>
      <c r="F2021" t="s">
        <v>928</v>
      </c>
      <c r="G2021">
        <v>42451</v>
      </c>
      <c r="I2021" t="s">
        <v>1023</v>
      </c>
      <c r="J2021" t="s">
        <v>129</v>
      </c>
      <c r="K2021" t="s">
        <v>138</v>
      </c>
      <c r="L2021" t="s">
        <v>42</v>
      </c>
      <c r="M2021">
        <v>0</v>
      </c>
      <c r="N2021">
        <v>0</v>
      </c>
      <c r="O2021">
        <f t="shared" si="47"/>
        <v>24</v>
      </c>
      <c r="Q2021" t="s">
        <v>55</v>
      </c>
      <c r="S2021" t="s">
        <v>67</v>
      </c>
      <c r="U2021" t="s">
        <v>68</v>
      </c>
      <c r="W2021" t="s">
        <v>138</v>
      </c>
      <c r="AD2021" t="s">
        <v>24</v>
      </c>
      <c r="AE2021" t="s">
        <v>1025</v>
      </c>
      <c r="AF2021" t="s">
        <v>140</v>
      </c>
      <c r="AG2021">
        <v>2.2999999999999998</v>
      </c>
      <c r="AI2021" t="s">
        <v>42</v>
      </c>
      <c r="AJ2021">
        <v>2.2999999999999998</v>
      </c>
    </row>
    <row r="2022" spans="1:36" x14ac:dyDescent="0.25">
      <c r="A2022" t="s">
        <v>928</v>
      </c>
      <c r="F2022" t="s">
        <v>928</v>
      </c>
      <c r="G2022">
        <v>42451</v>
      </c>
      <c r="I2022" t="s">
        <v>1023</v>
      </c>
      <c r="J2022" t="s">
        <v>129</v>
      </c>
      <c r="K2022" t="s">
        <v>142</v>
      </c>
      <c r="L2022" t="s">
        <v>42</v>
      </c>
      <c r="M2022">
        <v>0</v>
      </c>
      <c r="N2022">
        <v>0</v>
      </c>
      <c r="O2022">
        <f t="shared" si="47"/>
        <v>21</v>
      </c>
      <c r="Q2022" t="s">
        <v>55</v>
      </c>
      <c r="S2022" t="s">
        <v>67</v>
      </c>
      <c r="U2022" t="s">
        <v>68</v>
      </c>
      <c r="W2022" t="s">
        <v>142</v>
      </c>
      <c r="AD2022" t="str">
        <f>INDEX(Rank,MATCH(K2022,FinalID,0),1)</f>
        <v>Family</v>
      </c>
      <c r="AE2022" t="s">
        <v>1028</v>
      </c>
      <c r="AF2022" t="s">
        <v>53</v>
      </c>
      <c r="AG2022">
        <v>1.7</v>
      </c>
      <c r="AI2022" t="s">
        <v>42</v>
      </c>
      <c r="AJ2022">
        <v>1.7</v>
      </c>
    </row>
    <row r="2023" spans="1:36" x14ac:dyDescent="0.25">
      <c r="A2023" t="s">
        <v>928</v>
      </c>
      <c r="F2023" t="s">
        <v>928</v>
      </c>
      <c r="G2023">
        <v>42451</v>
      </c>
      <c r="I2023" t="s">
        <v>1023</v>
      </c>
      <c r="J2023" t="s">
        <v>129</v>
      </c>
      <c r="K2023" t="s">
        <v>146</v>
      </c>
      <c r="L2023" t="s">
        <v>42</v>
      </c>
      <c r="M2023">
        <v>0</v>
      </c>
      <c r="N2023">
        <v>0</v>
      </c>
      <c r="O2023">
        <f t="shared" si="47"/>
        <v>1</v>
      </c>
      <c r="Q2023" t="s">
        <v>55</v>
      </c>
      <c r="S2023" t="s">
        <v>67</v>
      </c>
      <c r="U2023" t="s">
        <v>68</v>
      </c>
      <c r="W2023" t="s">
        <v>146</v>
      </c>
      <c r="AD2023" t="str">
        <f>INDEX(Rank,MATCH(K2023,FinalID,0),1)</f>
        <v>Family</v>
      </c>
      <c r="AE2023" t="s">
        <v>1025</v>
      </c>
      <c r="AF2023" t="s">
        <v>148</v>
      </c>
      <c r="AG2023">
        <v>3.9</v>
      </c>
      <c r="AI2023" t="s">
        <v>42</v>
      </c>
      <c r="AJ2023">
        <v>3.9</v>
      </c>
    </row>
    <row r="2024" spans="1:36" x14ac:dyDescent="0.25">
      <c r="A2024" t="s">
        <v>928</v>
      </c>
      <c r="F2024" t="s">
        <v>928</v>
      </c>
      <c r="G2024">
        <v>42451</v>
      </c>
      <c r="I2024" t="s">
        <v>1023</v>
      </c>
      <c r="J2024" t="s">
        <v>129</v>
      </c>
      <c r="K2024" t="s">
        <v>350</v>
      </c>
      <c r="L2024" t="s">
        <v>42</v>
      </c>
      <c r="M2024">
        <v>0</v>
      </c>
      <c r="N2024">
        <v>0</v>
      </c>
      <c r="O2024">
        <f t="shared" si="47"/>
        <v>2</v>
      </c>
      <c r="Q2024" t="s">
        <v>55</v>
      </c>
      <c r="S2024" t="s">
        <v>67</v>
      </c>
      <c r="U2024" t="s">
        <v>152</v>
      </c>
      <c r="W2024" t="s">
        <v>153</v>
      </c>
      <c r="AD2024" t="str">
        <f>INDEX(Rank,MATCH(K2024,FinalID,0),1)</f>
        <v>Family</v>
      </c>
      <c r="AE2024" t="s">
        <v>1027</v>
      </c>
      <c r="AF2024" t="s">
        <v>53</v>
      </c>
      <c r="AG2024">
        <v>1.9</v>
      </c>
      <c r="AI2024" t="s">
        <v>42</v>
      </c>
      <c r="AJ2024">
        <v>1.9</v>
      </c>
    </row>
    <row r="2025" spans="1:36" x14ac:dyDescent="0.25">
      <c r="A2025" t="s">
        <v>928</v>
      </c>
      <c r="F2025" t="s">
        <v>928</v>
      </c>
      <c r="G2025">
        <v>42451</v>
      </c>
      <c r="I2025" t="s">
        <v>1023</v>
      </c>
      <c r="J2025" t="s">
        <v>129</v>
      </c>
      <c r="K2025" t="s">
        <v>156</v>
      </c>
      <c r="L2025" t="s">
        <v>42</v>
      </c>
      <c r="M2025">
        <v>0</v>
      </c>
      <c r="N2025">
        <v>0</v>
      </c>
      <c r="O2025">
        <f t="shared" si="47"/>
        <v>10</v>
      </c>
      <c r="Q2025" t="s">
        <v>55</v>
      </c>
      <c r="S2025" t="s">
        <v>67</v>
      </c>
      <c r="U2025" t="s">
        <v>152</v>
      </c>
      <c r="W2025" t="s">
        <v>156</v>
      </c>
      <c r="AD2025" t="s">
        <v>24</v>
      </c>
      <c r="AE2025" t="s">
        <v>1029</v>
      </c>
      <c r="AF2025" t="s">
        <v>53</v>
      </c>
      <c r="AG2025">
        <v>0.4</v>
      </c>
      <c r="AI2025" t="s">
        <v>42</v>
      </c>
      <c r="AJ2025">
        <v>0.4</v>
      </c>
    </row>
    <row r="2026" spans="1:36" x14ac:dyDescent="0.25">
      <c r="A2026" t="s">
        <v>928</v>
      </c>
      <c r="F2026" t="s">
        <v>928</v>
      </c>
      <c r="G2026">
        <v>42451</v>
      </c>
      <c r="I2026" t="s">
        <v>1023</v>
      </c>
      <c r="J2026" t="s">
        <v>129</v>
      </c>
      <c r="K2026" t="s">
        <v>159</v>
      </c>
      <c r="L2026" t="s">
        <v>42</v>
      </c>
      <c r="M2026">
        <v>0</v>
      </c>
      <c r="N2026">
        <v>0</v>
      </c>
      <c r="O2026">
        <f t="shared" si="47"/>
        <v>12</v>
      </c>
      <c r="Q2026" t="s">
        <v>55</v>
      </c>
      <c r="S2026" t="s">
        <v>67</v>
      </c>
      <c r="U2026" t="s">
        <v>152</v>
      </c>
      <c r="W2026" t="s">
        <v>159</v>
      </c>
      <c r="AD2026" t="str">
        <f>INDEX(Rank,MATCH(K2026,FinalID,0),1)</f>
        <v>Family</v>
      </c>
      <c r="AE2026" t="s">
        <v>1029</v>
      </c>
      <c r="AF2026" t="s">
        <v>161</v>
      </c>
      <c r="AG2026">
        <v>3</v>
      </c>
      <c r="AI2026" t="s">
        <v>42</v>
      </c>
      <c r="AJ2026">
        <v>3</v>
      </c>
    </row>
    <row r="2027" spans="1:36" x14ac:dyDescent="0.25">
      <c r="A2027" t="s">
        <v>928</v>
      </c>
      <c r="F2027" t="s">
        <v>928</v>
      </c>
      <c r="G2027">
        <v>42451</v>
      </c>
      <c r="I2027" t="s">
        <v>1023</v>
      </c>
      <c r="J2027" t="s">
        <v>129</v>
      </c>
      <c r="K2027" t="s">
        <v>604</v>
      </c>
      <c r="L2027" t="s">
        <v>42</v>
      </c>
      <c r="M2027">
        <v>0</v>
      </c>
      <c r="N2027">
        <v>0</v>
      </c>
      <c r="O2027">
        <f t="shared" si="47"/>
        <v>2</v>
      </c>
      <c r="Q2027" t="s">
        <v>55</v>
      </c>
      <c r="S2027" t="s">
        <v>67</v>
      </c>
      <c r="U2027" t="s">
        <v>152</v>
      </c>
      <c r="W2027" t="s">
        <v>604</v>
      </c>
      <c r="AD2027" t="s">
        <v>24</v>
      </c>
      <c r="AE2027" t="s">
        <v>1029</v>
      </c>
      <c r="AF2027" t="s">
        <v>169</v>
      </c>
      <c r="AG2027">
        <v>1.1000000000000001</v>
      </c>
      <c r="AI2027" t="s">
        <v>42</v>
      </c>
      <c r="AJ2027">
        <v>1.1000000000000001</v>
      </c>
    </row>
    <row r="2028" spans="1:36" x14ac:dyDescent="0.25">
      <c r="A2028" t="s">
        <v>928</v>
      </c>
      <c r="F2028" t="s">
        <v>928</v>
      </c>
      <c r="G2028">
        <v>42451</v>
      </c>
      <c r="I2028" t="s">
        <v>1023</v>
      </c>
      <c r="J2028" t="s">
        <v>129</v>
      </c>
      <c r="K2028" t="s">
        <v>167</v>
      </c>
      <c r="L2028" t="s">
        <v>42</v>
      </c>
      <c r="M2028">
        <v>0</v>
      </c>
      <c r="N2028">
        <v>0</v>
      </c>
      <c r="O2028">
        <f t="shared" si="47"/>
        <v>3</v>
      </c>
      <c r="Q2028" t="s">
        <v>55</v>
      </c>
      <c r="S2028" t="s">
        <v>67</v>
      </c>
      <c r="U2028" t="s">
        <v>152</v>
      </c>
      <c r="W2028" t="s">
        <v>167</v>
      </c>
      <c r="AD2028" t="str">
        <f>INDEX(Rank,MATCH(K2028,FinalID,0),1)</f>
        <v>Family</v>
      </c>
      <c r="AE2028" t="s">
        <v>1027</v>
      </c>
      <c r="AF2028" t="s">
        <v>169</v>
      </c>
      <c r="AG2028">
        <v>2.4</v>
      </c>
      <c r="AI2028" t="s">
        <v>42</v>
      </c>
      <c r="AJ2028">
        <v>2.4</v>
      </c>
    </row>
    <row r="2029" spans="1:36" x14ac:dyDescent="0.25">
      <c r="A2029" t="s">
        <v>928</v>
      </c>
      <c r="F2029" t="s">
        <v>928</v>
      </c>
      <c r="G2029">
        <v>42451</v>
      </c>
      <c r="I2029" t="s">
        <v>1023</v>
      </c>
      <c r="J2029" t="s">
        <v>129</v>
      </c>
      <c r="K2029" t="s">
        <v>872</v>
      </c>
      <c r="L2029" t="s">
        <v>42</v>
      </c>
      <c r="M2029">
        <v>0</v>
      </c>
      <c r="N2029">
        <v>0</v>
      </c>
      <c r="O2029">
        <f t="shared" si="47"/>
        <v>2</v>
      </c>
      <c r="Q2029" t="s">
        <v>55</v>
      </c>
      <c r="S2029" t="s">
        <v>67</v>
      </c>
      <c r="U2029" t="s">
        <v>152</v>
      </c>
      <c r="W2029" t="s">
        <v>872</v>
      </c>
      <c r="AD2029" t="s">
        <v>24</v>
      </c>
      <c r="AE2029" t="s">
        <v>1029</v>
      </c>
      <c r="AF2029" t="s">
        <v>169</v>
      </c>
      <c r="AG2029">
        <v>1.1000000000000001</v>
      </c>
      <c r="AI2029" t="s">
        <v>42</v>
      </c>
      <c r="AJ2029">
        <v>1.1000000000000001</v>
      </c>
    </row>
    <row r="2030" spans="1:36" x14ac:dyDescent="0.25">
      <c r="A2030" t="s">
        <v>928</v>
      </c>
      <c r="F2030" t="s">
        <v>928</v>
      </c>
      <c r="G2030">
        <v>42451</v>
      </c>
      <c r="I2030" t="s">
        <v>1023</v>
      </c>
      <c r="J2030" t="s">
        <v>129</v>
      </c>
      <c r="K2030" t="s">
        <v>171</v>
      </c>
      <c r="L2030" t="s">
        <v>42</v>
      </c>
      <c r="M2030">
        <v>0</v>
      </c>
      <c r="N2030">
        <v>0</v>
      </c>
      <c r="O2030">
        <f t="shared" si="47"/>
        <v>7</v>
      </c>
      <c r="Q2030" t="s">
        <v>55</v>
      </c>
      <c r="S2030" t="s">
        <v>67</v>
      </c>
      <c r="U2030" t="s">
        <v>72</v>
      </c>
      <c r="W2030" t="s">
        <v>171</v>
      </c>
      <c r="AD2030" t="str">
        <f>INDEX(Rank,MATCH(K2030,FinalID,0),1)</f>
        <v>Family</v>
      </c>
      <c r="AE2030" t="s">
        <v>1026</v>
      </c>
      <c r="AF2030" t="s">
        <v>53</v>
      </c>
      <c r="AG2030">
        <v>6.5</v>
      </c>
      <c r="AI2030" t="s">
        <v>42</v>
      </c>
      <c r="AJ2030">
        <v>6.5</v>
      </c>
    </row>
    <row r="2031" spans="1:36" x14ac:dyDescent="0.25">
      <c r="A2031" t="s">
        <v>928</v>
      </c>
      <c r="F2031" t="s">
        <v>928</v>
      </c>
      <c r="G2031">
        <v>42451</v>
      </c>
      <c r="I2031" t="s">
        <v>1023</v>
      </c>
      <c r="J2031" t="s">
        <v>129</v>
      </c>
      <c r="K2031" t="s">
        <v>181</v>
      </c>
      <c r="L2031" t="s">
        <v>42</v>
      </c>
      <c r="M2031">
        <v>0</v>
      </c>
      <c r="N2031">
        <v>0</v>
      </c>
      <c r="O2031">
        <f t="shared" si="47"/>
        <v>1</v>
      </c>
      <c r="Q2031" t="s">
        <v>55</v>
      </c>
      <c r="S2031" t="s">
        <v>67</v>
      </c>
      <c r="U2031" t="s">
        <v>72</v>
      </c>
      <c r="W2031" t="s">
        <v>181</v>
      </c>
      <c r="AD2031" t="s">
        <v>24</v>
      </c>
      <c r="AE2031" t="s">
        <v>1026</v>
      </c>
      <c r="AF2031" t="s">
        <v>53</v>
      </c>
      <c r="AG2031">
        <v>1.8</v>
      </c>
      <c r="AI2031" t="s">
        <v>42</v>
      </c>
      <c r="AJ2031">
        <v>1.8</v>
      </c>
    </row>
    <row r="2032" spans="1:36" x14ac:dyDescent="0.25">
      <c r="A2032" t="s">
        <v>928</v>
      </c>
      <c r="F2032" t="s">
        <v>928</v>
      </c>
      <c r="G2032">
        <v>42451</v>
      </c>
      <c r="I2032" t="s">
        <v>1023</v>
      </c>
      <c r="J2032" t="s">
        <v>129</v>
      </c>
      <c r="K2032" t="s">
        <v>451</v>
      </c>
      <c r="L2032" t="s">
        <v>42</v>
      </c>
      <c r="M2032">
        <v>0</v>
      </c>
      <c r="N2032">
        <v>0</v>
      </c>
      <c r="O2032">
        <f t="shared" si="47"/>
        <v>1</v>
      </c>
      <c r="Q2032" t="s">
        <v>55</v>
      </c>
      <c r="S2032" t="s">
        <v>67</v>
      </c>
      <c r="U2032" t="s">
        <v>72</v>
      </c>
      <c r="W2032" t="s">
        <v>451</v>
      </c>
      <c r="AD2032" t="s">
        <v>24</v>
      </c>
      <c r="AE2032" t="s">
        <v>1026</v>
      </c>
      <c r="AF2032" t="s">
        <v>53</v>
      </c>
      <c r="AG2032">
        <v>1.1000000000000001</v>
      </c>
      <c r="AI2032" t="s">
        <v>42</v>
      </c>
      <c r="AJ2032">
        <v>1.1000000000000001</v>
      </c>
    </row>
    <row r="2033" spans="1:36" x14ac:dyDescent="0.25">
      <c r="A2033" t="s">
        <v>928</v>
      </c>
      <c r="F2033" t="s">
        <v>928</v>
      </c>
      <c r="G2033">
        <v>42451</v>
      </c>
      <c r="I2033" t="s">
        <v>1023</v>
      </c>
      <c r="J2033" t="s">
        <v>129</v>
      </c>
      <c r="K2033" t="s">
        <v>360</v>
      </c>
      <c r="L2033" t="s">
        <v>42</v>
      </c>
      <c r="M2033">
        <v>0</v>
      </c>
      <c r="N2033">
        <v>0</v>
      </c>
      <c r="O2033">
        <f t="shared" si="47"/>
        <v>3</v>
      </c>
      <c r="Q2033" t="s">
        <v>55</v>
      </c>
      <c r="S2033" t="s">
        <v>67</v>
      </c>
      <c r="U2033" t="s">
        <v>72</v>
      </c>
      <c r="W2033" t="s">
        <v>360</v>
      </c>
      <c r="AD2033" t="s">
        <v>24</v>
      </c>
      <c r="AE2033" t="s">
        <v>1027</v>
      </c>
      <c r="AF2033" t="s">
        <v>53</v>
      </c>
      <c r="AG2033">
        <v>2.1</v>
      </c>
      <c r="AI2033" t="s">
        <v>42</v>
      </c>
      <c r="AJ2033">
        <v>2.1</v>
      </c>
    </row>
    <row r="2034" spans="1:36" x14ac:dyDescent="0.25">
      <c r="A2034" t="s">
        <v>928</v>
      </c>
      <c r="F2034" t="s">
        <v>928</v>
      </c>
      <c r="G2034">
        <v>42451</v>
      </c>
      <c r="I2034" t="s">
        <v>1023</v>
      </c>
      <c r="J2034" t="s">
        <v>129</v>
      </c>
      <c r="K2034" t="s">
        <v>221</v>
      </c>
      <c r="L2034" t="s">
        <v>42</v>
      </c>
      <c r="M2034">
        <v>0</v>
      </c>
      <c r="N2034">
        <v>0</v>
      </c>
      <c r="O2034">
        <f t="shared" si="47"/>
        <v>2</v>
      </c>
      <c r="Q2034" t="s">
        <v>55</v>
      </c>
      <c r="S2034" t="s">
        <v>67</v>
      </c>
      <c r="U2034" t="s">
        <v>220</v>
      </c>
      <c r="W2034" t="s">
        <v>221</v>
      </c>
      <c r="AD2034" t="str">
        <f>INDEX(Rank,MATCH(K2034,FinalID,0),1)</f>
        <v>Family</v>
      </c>
      <c r="AE2034" t="s">
        <v>1028</v>
      </c>
      <c r="AF2034" t="s">
        <v>53</v>
      </c>
      <c r="AG2034">
        <v>7.1</v>
      </c>
      <c r="AI2034" t="s">
        <v>42</v>
      </c>
      <c r="AJ2034">
        <v>7.1</v>
      </c>
    </row>
    <row r="2035" spans="1:36" x14ac:dyDescent="0.25">
      <c r="A2035" t="s">
        <v>928</v>
      </c>
      <c r="F2035" t="s">
        <v>928</v>
      </c>
      <c r="G2035">
        <v>42451</v>
      </c>
      <c r="I2035" t="s">
        <v>1023</v>
      </c>
      <c r="J2035" t="s">
        <v>129</v>
      </c>
      <c r="K2035" t="s">
        <v>86</v>
      </c>
      <c r="L2035" t="s">
        <v>42</v>
      </c>
      <c r="M2035">
        <v>0</v>
      </c>
      <c r="N2035">
        <v>0</v>
      </c>
      <c r="O2035">
        <f t="shared" si="47"/>
        <v>16</v>
      </c>
      <c r="Q2035" t="s">
        <v>55</v>
      </c>
      <c r="S2035" t="s">
        <v>67</v>
      </c>
      <c r="U2035" t="s">
        <v>80</v>
      </c>
      <c r="W2035" t="s">
        <v>86</v>
      </c>
      <c r="AD2035" t="s">
        <v>24</v>
      </c>
      <c r="AG2035">
        <v>5.9</v>
      </c>
      <c r="AI2035" t="s">
        <v>42</v>
      </c>
      <c r="AJ2035">
        <v>5.9</v>
      </c>
    </row>
    <row r="2036" spans="1:36" x14ac:dyDescent="0.25">
      <c r="A2036" t="s">
        <v>928</v>
      </c>
      <c r="F2036" t="s">
        <v>928</v>
      </c>
      <c r="G2036">
        <v>42451</v>
      </c>
      <c r="I2036" t="s">
        <v>1023</v>
      </c>
      <c r="J2036" t="s">
        <v>129</v>
      </c>
      <c r="K2036" t="s">
        <v>203</v>
      </c>
      <c r="L2036" t="s">
        <v>42</v>
      </c>
      <c r="M2036">
        <v>0</v>
      </c>
      <c r="N2036">
        <v>0</v>
      </c>
      <c r="O2036">
        <f t="shared" si="47"/>
        <v>4</v>
      </c>
      <c r="Q2036" t="s">
        <v>55</v>
      </c>
      <c r="S2036" t="s">
        <v>67</v>
      </c>
      <c r="U2036" t="s">
        <v>80</v>
      </c>
      <c r="W2036" t="s">
        <v>203</v>
      </c>
      <c r="AD2036" t="s">
        <v>24</v>
      </c>
      <c r="AE2036" t="s">
        <v>1025</v>
      </c>
      <c r="AF2036" t="s">
        <v>53</v>
      </c>
      <c r="AG2036">
        <v>8</v>
      </c>
      <c r="AI2036" t="s">
        <v>42</v>
      </c>
      <c r="AJ2036">
        <v>8</v>
      </c>
    </row>
    <row r="2037" spans="1:36" x14ac:dyDescent="0.25">
      <c r="A2037" t="s">
        <v>929</v>
      </c>
      <c r="F2037" t="s">
        <v>929</v>
      </c>
      <c r="G2037">
        <v>42439</v>
      </c>
      <c r="I2037" t="s">
        <v>1023</v>
      </c>
      <c r="J2037" t="s">
        <v>129</v>
      </c>
      <c r="K2037" t="s">
        <v>258</v>
      </c>
      <c r="L2037" t="s">
        <v>42</v>
      </c>
      <c r="M2037">
        <v>0</v>
      </c>
      <c r="N2037">
        <v>0</v>
      </c>
      <c r="O2037">
        <f t="shared" si="47"/>
        <v>1</v>
      </c>
      <c r="Q2037" t="s">
        <v>44</v>
      </c>
      <c r="S2037" t="s">
        <v>45</v>
      </c>
      <c r="U2037" t="s">
        <v>46</v>
      </c>
      <c r="W2037" t="s">
        <v>259</v>
      </c>
      <c r="AD2037" t="s">
        <v>24</v>
      </c>
      <c r="AE2037" t="s">
        <v>1025</v>
      </c>
      <c r="AF2037" t="s">
        <v>49</v>
      </c>
      <c r="AG2037">
        <v>9.1</v>
      </c>
      <c r="AI2037" t="s">
        <v>42</v>
      </c>
      <c r="AJ2037">
        <v>9.1</v>
      </c>
    </row>
    <row r="2038" spans="1:36" x14ac:dyDescent="0.25">
      <c r="A2038" t="s">
        <v>929</v>
      </c>
      <c r="F2038" t="s">
        <v>929</v>
      </c>
      <c r="G2038">
        <v>42439</v>
      </c>
      <c r="I2038" t="s">
        <v>1023</v>
      </c>
      <c r="J2038" t="s">
        <v>129</v>
      </c>
      <c r="K2038" t="s">
        <v>242</v>
      </c>
      <c r="L2038" t="s">
        <v>42</v>
      </c>
      <c r="M2038">
        <v>0</v>
      </c>
      <c r="N2038">
        <v>0</v>
      </c>
      <c r="O2038">
        <f t="shared" si="47"/>
        <v>1</v>
      </c>
      <c r="Q2038" t="s">
        <v>44</v>
      </c>
      <c r="S2038" t="s">
        <v>45</v>
      </c>
      <c r="U2038" t="s">
        <v>243</v>
      </c>
      <c r="W2038" t="s">
        <v>244</v>
      </c>
      <c r="AD2038" t="str">
        <f>INDEX(Rank,MATCH(K2038,FinalID,0),1)</f>
        <v>Family</v>
      </c>
      <c r="AE2038" t="s">
        <v>1025</v>
      </c>
      <c r="AF2038" t="s">
        <v>49</v>
      </c>
      <c r="AG2038">
        <v>6.6</v>
      </c>
      <c r="AI2038" t="s">
        <v>42</v>
      </c>
      <c r="AJ2038">
        <v>6.6</v>
      </c>
    </row>
    <row r="2039" spans="1:36" x14ac:dyDescent="0.25">
      <c r="A2039" t="s">
        <v>929</v>
      </c>
      <c r="F2039" t="s">
        <v>929</v>
      </c>
      <c r="G2039">
        <v>42439</v>
      </c>
      <c r="I2039" t="s">
        <v>1023</v>
      </c>
      <c r="J2039" t="s">
        <v>129</v>
      </c>
      <c r="K2039" t="s">
        <v>131</v>
      </c>
      <c r="L2039" t="s">
        <v>42</v>
      </c>
      <c r="M2039">
        <v>0</v>
      </c>
      <c r="N2039">
        <v>0</v>
      </c>
      <c r="O2039">
        <f t="shared" si="47"/>
        <v>2</v>
      </c>
      <c r="Q2039" t="s">
        <v>55</v>
      </c>
      <c r="S2039" t="s">
        <v>67</v>
      </c>
      <c r="U2039" t="s">
        <v>68</v>
      </c>
      <c r="W2039" t="s">
        <v>131</v>
      </c>
      <c r="AD2039" t="s">
        <v>24</v>
      </c>
      <c r="AE2039" t="s">
        <v>1025</v>
      </c>
      <c r="AF2039" t="s">
        <v>133</v>
      </c>
      <c r="AG2039">
        <v>2.6</v>
      </c>
      <c r="AI2039" t="s">
        <v>42</v>
      </c>
      <c r="AJ2039">
        <v>2.6</v>
      </c>
    </row>
    <row r="2040" spans="1:36" x14ac:dyDescent="0.25">
      <c r="A2040" t="s">
        <v>929</v>
      </c>
      <c r="F2040" t="s">
        <v>929</v>
      </c>
      <c r="G2040">
        <v>42439</v>
      </c>
      <c r="I2040" t="s">
        <v>1023</v>
      </c>
      <c r="J2040" t="s">
        <v>129</v>
      </c>
      <c r="K2040" t="s">
        <v>134</v>
      </c>
      <c r="L2040" t="s">
        <v>42</v>
      </c>
      <c r="M2040">
        <v>0</v>
      </c>
      <c r="N2040">
        <v>0</v>
      </c>
      <c r="O2040">
        <f t="shared" si="47"/>
        <v>2</v>
      </c>
      <c r="Q2040" t="s">
        <v>55</v>
      </c>
      <c r="S2040" t="s">
        <v>67</v>
      </c>
      <c r="U2040" t="s">
        <v>68</v>
      </c>
      <c r="W2040" t="s">
        <v>135</v>
      </c>
      <c r="AD2040" t="str">
        <f>INDEX(Rank,MATCH(K2040,FinalID,0),1)</f>
        <v>Family</v>
      </c>
      <c r="AE2040" t="s">
        <v>1025</v>
      </c>
      <c r="AF2040" t="s">
        <v>136</v>
      </c>
      <c r="AG2040">
        <v>1.7</v>
      </c>
      <c r="AI2040" t="s">
        <v>42</v>
      </c>
      <c r="AJ2040">
        <v>1.7</v>
      </c>
    </row>
    <row r="2041" spans="1:36" x14ac:dyDescent="0.25">
      <c r="A2041" t="s">
        <v>929</v>
      </c>
      <c r="F2041" t="s">
        <v>929</v>
      </c>
      <c r="G2041">
        <v>42439</v>
      </c>
      <c r="I2041" t="s">
        <v>1023</v>
      </c>
      <c r="J2041" t="s">
        <v>129</v>
      </c>
      <c r="K2041" t="s">
        <v>138</v>
      </c>
      <c r="L2041" t="s">
        <v>42</v>
      </c>
      <c r="M2041">
        <v>0</v>
      </c>
      <c r="N2041">
        <v>0</v>
      </c>
      <c r="O2041">
        <f t="shared" si="47"/>
        <v>10</v>
      </c>
      <c r="Q2041" t="s">
        <v>55</v>
      </c>
      <c r="S2041" t="s">
        <v>67</v>
      </c>
      <c r="U2041" t="s">
        <v>68</v>
      </c>
      <c r="W2041" t="s">
        <v>138</v>
      </c>
      <c r="AD2041" t="s">
        <v>24</v>
      </c>
      <c r="AE2041" t="s">
        <v>1025</v>
      </c>
      <c r="AF2041" t="s">
        <v>140</v>
      </c>
      <c r="AG2041">
        <v>2.2999999999999998</v>
      </c>
      <c r="AI2041" t="s">
        <v>42</v>
      </c>
      <c r="AJ2041">
        <v>2.2999999999999998</v>
      </c>
    </row>
    <row r="2042" spans="1:36" x14ac:dyDescent="0.25">
      <c r="A2042" t="s">
        <v>929</v>
      </c>
      <c r="F2042" t="s">
        <v>929</v>
      </c>
      <c r="G2042">
        <v>42439</v>
      </c>
      <c r="I2042" t="s">
        <v>1023</v>
      </c>
      <c r="J2042" t="s">
        <v>129</v>
      </c>
      <c r="K2042" t="s">
        <v>142</v>
      </c>
      <c r="L2042" t="s">
        <v>42</v>
      </c>
      <c r="M2042">
        <v>0</v>
      </c>
      <c r="N2042">
        <v>0</v>
      </c>
      <c r="O2042">
        <f t="shared" si="47"/>
        <v>14</v>
      </c>
      <c r="Q2042" t="s">
        <v>55</v>
      </c>
      <c r="S2042" t="s">
        <v>67</v>
      </c>
      <c r="U2042" t="s">
        <v>68</v>
      </c>
      <c r="W2042" t="s">
        <v>142</v>
      </c>
      <c r="AD2042" t="str">
        <f>INDEX(Rank,MATCH(K2042,FinalID,0),1)</f>
        <v>Family</v>
      </c>
      <c r="AE2042" t="s">
        <v>1028</v>
      </c>
      <c r="AF2042" t="s">
        <v>53</v>
      </c>
      <c r="AG2042">
        <v>1.7</v>
      </c>
      <c r="AI2042" t="s">
        <v>42</v>
      </c>
      <c r="AJ2042">
        <v>1.7</v>
      </c>
    </row>
    <row r="2043" spans="1:36" x14ac:dyDescent="0.25">
      <c r="A2043" t="s">
        <v>929</v>
      </c>
      <c r="F2043" t="s">
        <v>929</v>
      </c>
      <c r="G2043">
        <v>42439</v>
      </c>
      <c r="I2043" t="s">
        <v>1023</v>
      </c>
      <c r="J2043" t="s">
        <v>129</v>
      </c>
      <c r="K2043" t="s">
        <v>146</v>
      </c>
      <c r="L2043" t="s">
        <v>42</v>
      </c>
      <c r="M2043">
        <v>0</v>
      </c>
      <c r="N2043">
        <v>0</v>
      </c>
      <c r="O2043">
        <f t="shared" si="47"/>
        <v>1</v>
      </c>
      <c r="Q2043" t="s">
        <v>55</v>
      </c>
      <c r="S2043" t="s">
        <v>67</v>
      </c>
      <c r="U2043" t="s">
        <v>68</v>
      </c>
      <c r="W2043" t="s">
        <v>146</v>
      </c>
      <c r="AD2043" t="s">
        <v>24</v>
      </c>
      <c r="AE2043" t="s">
        <v>1025</v>
      </c>
      <c r="AF2043" t="s">
        <v>148</v>
      </c>
      <c r="AG2043">
        <v>3.9</v>
      </c>
      <c r="AI2043" t="s">
        <v>42</v>
      </c>
      <c r="AJ2043">
        <v>3.9</v>
      </c>
    </row>
    <row r="2044" spans="1:36" x14ac:dyDescent="0.25">
      <c r="A2044" t="s">
        <v>929</v>
      </c>
      <c r="F2044" t="s">
        <v>929</v>
      </c>
      <c r="G2044">
        <v>42439</v>
      </c>
      <c r="I2044" t="s">
        <v>1023</v>
      </c>
      <c r="J2044" t="s">
        <v>129</v>
      </c>
      <c r="K2044" t="s">
        <v>153</v>
      </c>
      <c r="L2044" t="s">
        <v>42</v>
      </c>
      <c r="M2044">
        <v>0</v>
      </c>
      <c r="N2044">
        <v>0</v>
      </c>
      <c r="O2044">
        <f t="shared" si="47"/>
        <v>3</v>
      </c>
      <c r="Q2044" t="s">
        <v>55</v>
      </c>
      <c r="S2044" t="s">
        <v>67</v>
      </c>
      <c r="U2044" t="s">
        <v>152</v>
      </c>
      <c r="W2044" t="s">
        <v>153</v>
      </c>
      <c r="AD2044" t="str">
        <f>INDEX(Rank,MATCH(K2044,FinalID,0),1)</f>
        <v>Family</v>
      </c>
      <c r="AE2044" t="s">
        <v>1027</v>
      </c>
      <c r="AF2044" t="s">
        <v>53</v>
      </c>
      <c r="AG2044">
        <v>1.9</v>
      </c>
      <c r="AI2044" t="s">
        <v>42</v>
      </c>
      <c r="AJ2044">
        <v>1.9</v>
      </c>
    </row>
    <row r="2045" spans="1:36" x14ac:dyDescent="0.25">
      <c r="A2045" t="s">
        <v>929</v>
      </c>
      <c r="F2045" t="s">
        <v>929</v>
      </c>
      <c r="G2045">
        <v>42439</v>
      </c>
      <c r="I2045" t="s">
        <v>1023</v>
      </c>
      <c r="J2045" t="s">
        <v>129</v>
      </c>
      <c r="K2045" t="s">
        <v>156</v>
      </c>
      <c r="L2045" t="s">
        <v>42</v>
      </c>
      <c r="M2045">
        <v>0</v>
      </c>
      <c r="N2045">
        <v>0</v>
      </c>
      <c r="O2045">
        <f t="shared" si="47"/>
        <v>6</v>
      </c>
      <c r="Q2045" t="s">
        <v>55</v>
      </c>
      <c r="S2045" t="s">
        <v>67</v>
      </c>
      <c r="U2045" t="s">
        <v>152</v>
      </c>
      <c r="W2045" t="s">
        <v>156</v>
      </c>
      <c r="AD2045" t="s">
        <v>24</v>
      </c>
      <c r="AE2045" t="s">
        <v>1029</v>
      </c>
      <c r="AF2045" t="s">
        <v>53</v>
      </c>
      <c r="AG2045">
        <v>0.4</v>
      </c>
      <c r="AI2045" t="s">
        <v>42</v>
      </c>
      <c r="AJ2045">
        <v>0.4</v>
      </c>
    </row>
    <row r="2046" spans="1:36" x14ac:dyDescent="0.25">
      <c r="A2046" t="s">
        <v>929</v>
      </c>
      <c r="F2046" t="s">
        <v>929</v>
      </c>
      <c r="G2046">
        <v>42439</v>
      </c>
      <c r="I2046" t="s">
        <v>1023</v>
      </c>
      <c r="J2046" t="s">
        <v>129</v>
      </c>
      <c r="K2046" t="s">
        <v>159</v>
      </c>
      <c r="L2046" t="s">
        <v>42</v>
      </c>
      <c r="M2046">
        <v>0</v>
      </c>
      <c r="N2046">
        <v>0</v>
      </c>
      <c r="O2046">
        <f t="shared" si="47"/>
        <v>11</v>
      </c>
      <c r="Q2046" t="s">
        <v>55</v>
      </c>
      <c r="S2046" t="s">
        <v>67</v>
      </c>
      <c r="U2046" t="s">
        <v>152</v>
      </c>
      <c r="W2046" t="s">
        <v>159</v>
      </c>
      <c r="AD2046" t="str">
        <f>INDEX(Rank,MATCH(K2046,FinalID,0),1)</f>
        <v>Family</v>
      </c>
      <c r="AE2046" t="s">
        <v>1029</v>
      </c>
      <c r="AF2046" t="s">
        <v>161</v>
      </c>
      <c r="AG2046">
        <v>3</v>
      </c>
      <c r="AI2046" t="s">
        <v>42</v>
      </c>
      <c r="AJ2046">
        <v>3</v>
      </c>
    </row>
    <row r="2047" spans="1:36" x14ac:dyDescent="0.25">
      <c r="A2047" t="s">
        <v>929</v>
      </c>
      <c r="F2047" t="s">
        <v>929</v>
      </c>
      <c r="G2047">
        <v>42439</v>
      </c>
      <c r="I2047" t="s">
        <v>1023</v>
      </c>
      <c r="J2047" t="s">
        <v>129</v>
      </c>
      <c r="K2047" t="s">
        <v>604</v>
      </c>
      <c r="L2047" t="s">
        <v>42</v>
      </c>
      <c r="M2047">
        <v>0</v>
      </c>
      <c r="N2047">
        <v>0</v>
      </c>
      <c r="O2047">
        <f t="shared" si="47"/>
        <v>2</v>
      </c>
      <c r="Q2047" t="s">
        <v>55</v>
      </c>
      <c r="S2047" t="s">
        <v>67</v>
      </c>
      <c r="U2047" t="s">
        <v>152</v>
      </c>
      <c r="W2047" t="s">
        <v>604</v>
      </c>
      <c r="AD2047" t="s">
        <v>24</v>
      </c>
      <c r="AE2047" t="s">
        <v>1029</v>
      </c>
      <c r="AF2047" t="s">
        <v>169</v>
      </c>
      <c r="AG2047">
        <v>1.1000000000000001</v>
      </c>
      <c r="AI2047" t="s">
        <v>42</v>
      </c>
      <c r="AJ2047">
        <v>1.1000000000000001</v>
      </c>
    </row>
    <row r="2048" spans="1:36" x14ac:dyDescent="0.25">
      <c r="A2048" t="s">
        <v>929</v>
      </c>
      <c r="F2048" t="s">
        <v>929</v>
      </c>
      <c r="G2048">
        <v>42439</v>
      </c>
      <c r="I2048" t="s">
        <v>1023</v>
      </c>
      <c r="J2048" t="s">
        <v>129</v>
      </c>
      <c r="K2048" t="s">
        <v>163</v>
      </c>
      <c r="L2048" t="s">
        <v>42</v>
      </c>
      <c r="M2048">
        <v>0</v>
      </c>
      <c r="N2048">
        <v>0</v>
      </c>
      <c r="O2048">
        <f t="shared" si="47"/>
        <v>1</v>
      </c>
      <c r="Q2048" t="s">
        <v>55</v>
      </c>
      <c r="S2048" t="s">
        <v>67</v>
      </c>
      <c r="U2048" t="s">
        <v>152</v>
      </c>
      <c r="W2048" t="s">
        <v>163</v>
      </c>
      <c r="AD2048" t="str">
        <f>INDEX(Rank,MATCH(K2048,FinalID,0),1)</f>
        <v>Family</v>
      </c>
      <c r="AE2048" t="s">
        <v>1027</v>
      </c>
      <c r="AF2048" t="s">
        <v>53</v>
      </c>
      <c r="AG2048">
        <v>2.5</v>
      </c>
      <c r="AI2048" t="s">
        <v>42</v>
      </c>
      <c r="AJ2048">
        <v>2.5</v>
      </c>
    </row>
    <row r="2049" spans="1:36" x14ac:dyDescent="0.25">
      <c r="A2049" t="s">
        <v>929</v>
      </c>
      <c r="F2049" t="s">
        <v>929</v>
      </c>
      <c r="G2049">
        <v>42439</v>
      </c>
      <c r="I2049" t="s">
        <v>1023</v>
      </c>
      <c r="J2049" t="s">
        <v>129</v>
      </c>
      <c r="K2049" t="s">
        <v>264</v>
      </c>
      <c r="L2049" t="s">
        <v>42</v>
      </c>
      <c r="M2049">
        <v>0</v>
      </c>
      <c r="N2049">
        <v>0</v>
      </c>
      <c r="O2049">
        <f t="shared" si="47"/>
        <v>2</v>
      </c>
      <c r="Q2049" t="s">
        <v>55</v>
      </c>
      <c r="S2049" t="s">
        <v>67</v>
      </c>
      <c r="U2049" t="s">
        <v>152</v>
      </c>
      <c r="W2049" t="s">
        <v>167</v>
      </c>
      <c r="AD2049" t="str">
        <f>INDEX(Rank,MATCH(K2049,FinalID,0),1)</f>
        <v>Family</v>
      </c>
      <c r="AE2049" t="s">
        <v>1027</v>
      </c>
      <c r="AF2049" t="s">
        <v>169</v>
      </c>
      <c r="AG2049">
        <v>2.4</v>
      </c>
      <c r="AI2049" t="s">
        <v>42</v>
      </c>
      <c r="AJ2049">
        <v>2.4</v>
      </c>
    </row>
    <row r="2050" spans="1:36" x14ac:dyDescent="0.25">
      <c r="A2050" t="s">
        <v>929</v>
      </c>
      <c r="F2050" t="s">
        <v>929</v>
      </c>
      <c r="G2050">
        <v>42439</v>
      </c>
      <c r="I2050" t="s">
        <v>1023</v>
      </c>
      <c r="J2050" t="s">
        <v>129</v>
      </c>
      <c r="K2050" t="s">
        <v>872</v>
      </c>
      <c r="L2050" t="s">
        <v>42</v>
      </c>
      <c r="M2050">
        <v>0</v>
      </c>
      <c r="N2050">
        <v>0</v>
      </c>
      <c r="O2050">
        <f t="shared" ref="O2050:O2113" si="48">SUMIFS(Count,StationID,A2050,SampleID,F2050,CollDate,G2050,ModTaxa,K2050)</f>
        <v>11</v>
      </c>
      <c r="Q2050" t="s">
        <v>55</v>
      </c>
      <c r="S2050" t="s">
        <v>67</v>
      </c>
      <c r="U2050" t="s">
        <v>152</v>
      </c>
      <c r="W2050" t="s">
        <v>872</v>
      </c>
      <c r="AD2050" t="s">
        <v>24</v>
      </c>
      <c r="AE2050" t="s">
        <v>1029</v>
      </c>
      <c r="AF2050" t="s">
        <v>169</v>
      </c>
      <c r="AG2050">
        <v>1.1000000000000001</v>
      </c>
      <c r="AI2050" t="s">
        <v>42</v>
      </c>
      <c r="AJ2050">
        <v>1.1000000000000001</v>
      </c>
    </row>
    <row r="2051" spans="1:36" x14ac:dyDescent="0.25">
      <c r="A2051" t="s">
        <v>929</v>
      </c>
      <c r="F2051" t="s">
        <v>929</v>
      </c>
      <c r="G2051">
        <v>42439</v>
      </c>
      <c r="I2051" t="s">
        <v>1023</v>
      </c>
      <c r="J2051" t="s">
        <v>129</v>
      </c>
      <c r="K2051" t="s">
        <v>171</v>
      </c>
      <c r="L2051" t="s">
        <v>42</v>
      </c>
      <c r="M2051">
        <v>0</v>
      </c>
      <c r="N2051">
        <v>0</v>
      </c>
      <c r="O2051">
        <f t="shared" si="48"/>
        <v>10</v>
      </c>
      <c r="Q2051" t="s">
        <v>55</v>
      </c>
      <c r="S2051" t="s">
        <v>67</v>
      </c>
      <c r="U2051" t="s">
        <v>72</v>
      </c>
      <c r="W2051" t="s">
        <v>171</v>
      </c>
      <c r="AD2051" t="s">
        <v>24</v>
      </c>
      <c r="AE2051" t="s">
        <v>1026</v>
      </c>
      <c r="AF2051" t="s">
        <v>53</v>
      </c>
      <c r="AG2051">
        <v>6.5</v>
      </c>
      <c r="AI2051" t="s">
        <v>42</v>
      </c>
      <c r="AJ2051">
        <v>6.5</v>
      </c>
    </row>
    <row r="2052" spans="1:36" x14ac:dyDescent="0.25">
      <c r="A2052" t="s">
        <v>929</v>
      </c>
      <c r="F2052" t="s">
        <v>929</v>
      </c>
      <c r="G2052">
        <v>42439</v>
      </c>
      <c r="I2052" t="s">
        <v>1023</v>
      </c>
      <c r="J2052" t="s">
        <v>129</v>
      </c>
      <c r="K2052" t="s">
        <v>591</v>
      </c>
      <c r="L2052" t="s">
        <v>42</v>
      </c>
      <c r="M2052">
        <v>0</v>
      </c>
      <c r="N2052">
        <v>0</v>
      </c>
      <c r="O2052">
        <f t="shared" si="48"/>
        <v>4</v>
      </c>
      <c r="Q2052" t="s">
        <v>55</v>
      </c>
      <c r="S2052" t="s">
        <v>67</v>
      </c>
      <c r="U2052" t="s">
        <v>72</v>
      </c>
      <c r="W2052" t="s">
        <v>591</v>
      </c>
      <c r="AD2052" t="s">
        <v>24</v>
      </c>
      <c r="AE2052" t="s">
        <v>1029</v>
      </c>
      <c r="AF2052" t="s">
        <v>271</v>
      </c>
      <c r="AI2052" t="s">
        <v>42</v>
      </c>
    </row>
    <row r="2053" spans="1:36" x14ac:dyDescent="0.25">
      <c r="A2053" t="s">
        <v>929</v>
      </c>
      <c r="F2053" t="s">
        <v>929</v>
      </c>
      <c r="G2053">
        <v>42439</v>
      </c>
      <c r="I2053" t="s">
        <v>1023</v>
      </c>
      <c r="J2053" t="s">
        <v>129</v>
      </c>
      <c r="K2053" t="s">
        <v>270</v>
      </c>
      <c r="L2053" t="s">
        <v>42</v>
      </c>
      <c r="M2053">
        <v>0</v>
      </c>
      <c r="N2053">
        <v>0</v>
      </c>
      <c r="O2053">
        <f t="shared" si="48"/>
        <v>1</v>
      </c>
      <c r="Q2053" t="s">
        <v>55</v>
      </c>
      <c r="S2053" t="s">
        <v>67</v>
      </c>
      <c r="U2053" t="s">
        <v>72</v>
      </c>
      <c r="W2053" t="s">
        <v>270</v>
      </c>
      <c r="AD2053" t="str">
        <f>INDEX(Rank,MATCH(K2053,FinalID,0),1)</f>
        <v>Family</v>
      </c>
      <c r="AE2053" t="s">
        <v>1029</v>
      </c>
      <c r="AF2053" t="s">
        <v>271</v>
      </c>
      <c r="AG2053">
        <v>3.4</v>
      </c>
      <c r="AI2053" t="s">
        <v>42</v>
      </c>
      <c r="AJ2053">
        <v>3.4</v>
      </c>
    </row>
    <row r="2054" spans="1:36" x14ac:dyDescent="0.25">
      <c r="A2054" t="s">
        <v>929</v>
      </c>
      <c r="F2054" t="s">
        <v>929</v>
      </c>
      <c r="G2054">
        <v>42439</v>
      </c>
      <c r="I2054" t="s">
        <v>1023</v>
      </c>
      <c r="J2054" t="s">
        <v>129</v>
      </c>
      <c r="K2054" t="s">
        <v>181</v>
      </c>
      <c r="L2054" t="s">
        <v>42</v>
      </c>
      <c r="M2054">
        <v>0</v>
      </c>
      <c r="N2054">
        <v>0</v>
      </c>
      <c r="O2054">
        <f t="shared" si="48"/>
        <v>2</v>
      </c>
      <c r="Q2054" t="s">
        <v>55</v>
      </c>
      <c r="S2054" t="s">
        <v>67</v>
      </c>
      <c r="U2054" t="s">
        <v>72</v>
      </c>
      <c r="W2054" t="s">
        <v>181</v>
      </c>
      <c r="AD2054" t="s">
        <v>24</v>
      </c>
      <c r="AE2054" t="s">
        <v>1026</v>
      </c>
      <c r="AF2054" t="s">
        <v>53</v>
      </c>
      <c r="AG2054">
        <v>1.8</v>
      </c>
      <c r="AI2054" t="s">
        <v>42</v>
      </c>
      <c r="AJ2054">
        <v>1.8</v>
      </c>
    </row>
    <row r="2055" spans="1:36" x14ac:dyDescent="0.25">
      <c r="A2055" t="s">
        <v>929</v>
      </c>
      <c r="F2055" t="s">
        <v>929</v>
      </c>
      <c r="G2055">
        <v>42439</v>
      </c>
      <c r="I2055" t="s">
        <v>1023</v>
      </c>
      <c r="J2055" t="s">
        <v>129</v>
      </c>
      <c r="K2055" t="s">
        <v>178</v>
      </c>
      <c r="L2055" t="s">
        <v>42</v>
      </c>
      <c r="M2055">
        <v>0</v>
      </c>
      <c r="N2055">
        <v>0</v>
      </c>
      <c r="O2055">
        <f t="shared" si="48"/>
        <v>7</v>
      </c>
      <c r="Q2055" t="s">
        <v>55</v>
      </c>
      <c r="S2055" t="s">
        <v>67</v>
      </c>
      <c r="U2055" t="s">
        <v>72</v>
      </c>
      <c r="W2055" t="s">
        <v>178</v>
      </c>
      <c r="AD2055" t="s">
        <v>24</v>
      </c>
      <c r="AE2055" t="s">
        <v>1028</v>
      </c>
      <c r="AF2055" t="s">
        <v>53</v>
      </c>
      <c r="AG2055">
        <v>2.7</v>
      </c>
      <c r="AI2055" t="s">
        <v>42</v>
      </c>
      <c r="AJ2055">
        <v>2.7</v>
      </c>
    </row>
    <row r="2056" spans="1:36" x14ac:dyDescent="0.25">
      <c r="A2056" t="s">
        <v>929</v>
      </c>
      <c r="F2056" t="s">
        <v>929</v>
      </c>
      <c r="G2056">
        <v>42439</v>
      </c>
      <c r="I2056" t="s">
        <v>1023</v>
      </c>
      <c r="J2056" t="s">
        <v>129</v>
      </c>
      <c r="K2056" t="s">
        <v>86</v>
      </c>
      <c r="L2056" t="s">
        <v>42</v>
      </c>
      <c r="M2056">
        <v>0</v>
      </c>
      <c r="N2056">
        <v>0</v>
      </c>
      <c r="O2056">
        <f t="shared" si="48"/>
        <v>30</v>
      </c>
      <c r="Q2056" t="s">
        <v>55</v>
      </c>
      <c r="S2056" t="s">
        <v>67</v>
      </c>
      <c r="U2056" t="s">
        <v>80</v>
      </c>
      <c r="W2056" t="s">
        <v>86</v>
      </c>
      <c r="AD2056" t="s">
        <v>24</v>
      </c>
      <c r="AG2056">
        <v>5.9</v>
      </c>
      <c r="AI2056" t="s">
        <v>42</v>
      </c>
      <c r="AJ2056">
        <v>5.9</v>
      </c>
    </row>
    <row r="2057" spans="1:36" x14ac:dyDescent="0.25">
      <c r="A2057" t="s">
        <v>929</v>
      </c>
      <c r="F2057" t="s">
        <v>929</v>
      </c>
      <c r="G2057">
        <v>42439</v>
      </c>
      <c r="I2057" t="s">
        <v>1023</v>
      </c>
      <c r="J2057" t="s">
        <v>129</v>
      </c>
      <c r="K2057" t="s">
        <v>199</v>
      </c>
      <c r="L2057" t="s">
        <v>42</v>
      </c>
      <c r="M2057">
        <v>0</v>
      </c>
      <c r="N2057">
        <v>0</v>
      </c>
      <c r="O2057">
        <f t="shared" si="48"/>
        <v>3</v>
      </c>
      <c r="Q2057" t="s">
        <v>55</v>
      </c>
      <c r="S2057" t="s">
        <v>67</v>
      </c>
      <c r="U2057" t="s">
        <v>80</v>
      </c>
      <c r="W2057" t="s">
        <v>199</v>
      </c>
      <c r="AD2057" t="str">
        <f>INDEX(Rank,MATCH(K2057,FinalID,0),1)</f>
        <v>Family</v>
      </c>
      <c r="AE2057" t="s">
        <v>1026</v>
      </c>
      <c r="AF2057" t="s">
        <v>53</v>
      </c>
      <c r="AG2057">
        <v>2.4</v>
      </c>
      <c r="AI2057" t="s">
        <v>42</v>
      </c>
      <c r="AJ2057">
        <v>2.4</v>
      </c>
    </row>
    <row r="2058" spans="1:36" x14ac:dyDescent="0.25">
      <c r="A2058" t="s">
        <v>929</v>
      </c>
      <c r="F2058" t="s">
        <v>929</v>
      </c>
      <c r="G2058">
        <v>42439</v>
      </c>
      <c r="I2058" t="s">
        <v>1023</v>
      </c>
      <c r="J2058" t="s">
        <v>129</v>
      </c>
      <c r="K2058" t="s">
        <v>203</v>
      </c>
      <c r="L2058" t="s">
        <v>42</v>
      </c>
      <c r="M2058">
        <v>0</v>
      </c>
      <c r="N2058">
        <v>0</v>
      </c>
      <c r="O2058">
        <f t="shared" si="48"/>
        <v>5</v>
      </c>
      <c r="Q2058" t="s">
        <v>55</v>
      </c>
      <c r="S2058" t="s">
        <v>67</v>
      </c>
      <c r="U2058" t="s">
        <v>80</v>
      </c>
      <c r="W2058" t="s">
        <v>203</v>
      </c>
      <c r="AD2058" t="str">
        <f>INDEX(Rank,MATCH(K2058,FinalID,0),1)</f>
        <v>Family</v>
      </c>
      <c r="AE2058" t="s">
        <v>1025</v>
      </c>
      <c r="AF2058" t="s">
        <v>53</v>
      </c>
      <c r="AG2058">
        <v>8</v>
      </c>
      <c r="AI2058" t="s">
        <v>42</v>
      </c>
      <c r="AJ2058">
        <v>8</v>
      </c>
    </row>
    <row r="2059" spans="1:36" x14ac:dyDescent="0.25">
      <c r="A2059" t="s">
        <v>932</v>
      </c>
      <c r="F2059" t="s">
        <v>932</v>
      </c>
      <c r="G2059">
        <v>42439</v>
      </c>
      <c r="I2059" t="s">
        <v>1023</v>
      </c>
      <c r="J2059" t="s">
        <v>129</v>
      </c>
      <c r="K2059" t="s">
        <v>131</v>
      </c>
      <c r="L2059" t="s">
        <v>42</v>
      </c>
      <c r="M2059">
        <v>0</v>
      </c>
      <c r="N2059">
        <v>0</v>
      </c>
      <c r="O2059">
        <f t="shared" si="48"/>
        <v>1</v>
      </c>
      <c r="Q2059" t="s">
        <v>55</v>
      </c>
      <c r="S2059" t="s">
        <v>67</v>
      </c>
      <c r="U2059" t="s">
        <v>68</v>
      </c>
      <c r="W2059" t="s">
        <v>131</v>
      </c>
      <c r="AD2059" t="s">
        <v>24</v>
      </c>
      <c r="AE2059" t="s">
        <v>1025</v>
      </c>
      <c r="AF2059" t="s">
        <v>133</v>
      </c>
      <c r="AG2059">
        <v>2.6</v>
      </c>
      <c r="AI2059" t="s">
        <v>42</v>
      </c>
      <c r="AJ2059">
        <v>2.6</v>
      </c>
    </row>
    <row r="2060" spans="1:36" x14ac:dyDescent="0.25">
      <c r="A2060" t="s">
        <v>932</v>
      </c>
      <c r="F2060" t="s">
        <v>932</v>
      </c>
      <c r="G2060">
        <v>42439</v>
      </c>
      <c r="I2060" t="s">
        <v>1023</v>
      </c>
      <c r="J2060" t="s">
        <v>129</v>
      </c>
      <c r="K2060" t="s">
        <v>134</v>
      </c>
      <c r="L2060" t="s">
        <v>42</v>
      </c>
      <c r="M2060">
        <v>0</v>
      </c>
      <c r="N2060">
        <v>0</v>
      </c>
      <c r="O2060">
        <f t="shared" si="48"/>
        <v>6</v>
      </c>
      <c r="Q2060" t="s">
        <v>55</v>
      </c>
      <c r="S2060" t="s">
        <v>67</v>
      </c>
      <c r="U2060" t="s">
        <v>68</v>
      </c>
      <c r="W2060" t="s">
        <v>135</v>
      </c>
      <c r="AD2060" t="s">
        <v>24</v>
      </c>
      <c r="AE2060" t="s">
        <v>1025</v>
      </c>
      <c r="AF2060" t="s">
        <v>136</v>
      </c>
      <c r="AG2060">
        <v>1.7</v>
      </c>
      <c r="AI2060" t="s">
        <v>42</v>
      </c>
      <c r="AJ2060">
        <v>1.7</v>
      </c>
    </row>
    <row r="2061" spans="1:36" x14ac:dyDescent="0.25">
      <c r="A2061" t="s">
        <v>932</v>
      </c>
      <c r="F2061" t="s">
        <v>932</v>
      </c>
      <c r="G2061">
        <v>42439</v>
      </c>
      <c r="I2061" t="s">
        <v>1023</v>
      </c>
      <c r="J2061" t="s">
        <v>129</v>
      </c>
      <c r="K2061" t="s">
        <v>138</v>
      </c>
      <c r="L2061" t="s">
        <v>42</v>
      </c>
      <c r="M2061">
        <v>0</v>
      </c>
      <c r="N2061">
        <v>0</v>
      </c>
      <c r="O2061">
        <f t="shared" si="48"/>
        <v>15</v>
      </c>
      <c r="Q2061" t="s">
        <v>55</v>
      </c>
      <c r="S2061" t="s">
        <v>67</v>
      </c>
      <c r="U2061" t="s">
        <v>68</v>
      </c>
      <c r="W2061" t="s">
        <v>138</v>
      </c>
      <c r="AD2061" t="s">
        <v>24</v>
      </c>
      <c r="AE2061" t="s">
        <v>1025</v>
      </c>
      <c r="AF2061" t="s">
        <v>140</v>
      </c>
      <c r="AG2061">
        <v>2.2999999999999998</v>
      </c>
      <c r="AI2061" t="s">
        <v>42</v>
      </c>
      <c r="AJ2061">
        <v>2.2999999999999998</v>
      </c>
    </row>
    <row r="2062" spans="1:36" x14ac:dyDescent="0.25">
      <c r="A2062" t="s">
        <v>932</v>
      </c>
      <c r="F2062" t="s">
        <v>932</v>
      </c>
      <c r="G2062">
        <v>42439</v>
      </c>
      <c r="I2062" t="s">
        <v>1023</v>
      </c>
      <c r="J2062" t="s">
        <v>129</v>
      </c>
      <c r="K2062" t="s">
        <v>142</v>
      </c>
      <c r="L2062" t="s">
        <v>42</v>
      </c>
      <c r="M2062">
        <v>0</v>
      </c>
      <c r="N2062">
        <v>0</v>
      </c>
      <c r="O2062">
        <f t="shared" si="48"/>
        <v>48</v>
      </c>
      <c r="Q2062" t="s">
        <v>55</v>
      </c>
      <c r="S2062" t="s">
        <v>67</v>
      </c>
      <c r="U2062" t="s">
        <v>68</v>
      </c>
      <c r="W2062" t="s">
        <v>142</v>
      </c>
      <c r="AD2062" t="str">
        <f>INDEX(Rank,MATCH(K2062,FinalID,0),1)</f>
        <v>Family</v>
      </c>
      <c r="AE2062" t="s">
        <v>1028</v>
      </c>
      <c r="AF2062" t="s">
        <v>53</v>
      </c>
      <c r="AG2062">
        <v>1.7</v>
      </c>
      <c r="AI2062" t="s">
        <v>42</v>
      </c>
      <c r="AJ2062">
        <v>1.7</v>
      </c>
    </row>
    <row r="2063" spans="1:36" x14ac:dyDescent="0.25">
      <c r="A2063" t="s">
        <v>932</v>
      </c>
      <c r="F2063" t="s">
        <v>932</v>
      </c>
      <c r="G2063">
        <v>42439</v>
      </c>
      <c r="I2063" t="s">
        <v>1023</v>
      </c>
      <c r="J2063" t="s">
        <v>129</v>
      </c>
      <c r="K2063" t="s">
        <v>146</v>
      </c>
      <c r="L2063" t="s">
        <v>42</v>
      </c>
      <c r="M2063">
        <v>0</v>
      </c>
      <c r="N2063">
        <v>0</v>
      </c>
      <c r="O2063">
        <f t="shared" si="48"/>
        <v>7</v>
      </c>
      <c r="Q2063" t="s">
        <v>55</v>
      </c>
      <c r="S2063" t="s">
        <v>67</v>
      </c>
      <c r="U2063" t="s">
        <v>68</v>
      </c>
      <c r="W2063" t="s">
        <v>146</v>
      </c>
      <c r="AD2063" t="s">
        <v>24</v>
      </c>
      <c r="AE2063" t="s">
        <v>1025</v>
      </c>
      <c r="AF2063" t="s">
        <v>148</v>
      </c>
      <c r="AG2063">
        <v>3.9</v>
      </c>
      <c r="AI2063" t="s">
        <v>42</v>
      </c>
      <c r="AJ2063">
        <v>3.9</v>
      </c>
    </row>
    <row r="2064" spans="1:36" x14ac:dyDescent="0.25">
      <c r="A2064" t="s">
        <v>932</v>
      </c>
      <c r="F2064" t="s">
        <v>932</v>
      </c>
      <c r="G2064">
        <v>42439</v>
      </c>
      <c r="I2064" t="s">
        <v>1023</v>
      </c>
      <c r="J2064" t="s">
        <v>129</v>
      </c>
      <c r="K2064" t="s">
        <v>318</v>
      </c>
      <c r="L2064" t="s">
        <v>42</v>
      </c>
      <c r="M2064">
        <v>0</v>
      </c>
      <c r="N2064">
        <v>0</v>
      </c>
      <c r="O2064">
        <f t="shared" si="48"/>
        <v>2</v>
      </c>
      <c r="Q2064" t="s">
        <v>55</v>
      </c>
      <c r="S2064" t="s">
        <v>67</v>
      </c>
      <c r="U2064" t="s">
        <v>68</v>
      </c>
      <c r="W2064" t="s">
        <v>318</v>
      </c>
      <c r="AD2064" t="s">
        <v>24</v>
      </c>
      <c r="AE2064" t="s">
        <v>1026</v>
      </c>
      <c r="AF2064" t="s">
        <v>136</v>
      </c>
      <c r="AG2064">
        <v>2.5</v>
      </c>
      <c r="AI2064" t="s">
        <v>42</v>
      </c>
      <c r="AJ2064">
        <v>2.5</v>
      </c>
    </row>
    <row r="2065" spans="1:36" x14ac:dyDescent="0.25">
      <c r="A2065" t="s">
        <v>932</v>
      </c>
      <c r="F2065" t="s">
        <v>932</v>
      </c>
      <c r="G2065">
        <v>42439</v>
      </c>
      <c r="I2065" t="s">
        <v>1023</v>
      </c>
      <c r="J2065" t="s">
        <v>129</v>
      </c>
      <c r="K2065" t="s">
        <v>153</v>
      </c>
      <c r="L2065" t="s">
        <v>42</v>
      </c>
      <c r="M2065">
        <v>0</v>
      </c>
      <c r="N2065">
        <v>0</v>
      </c>
      <c r="O2065">
        <f t="shared" si="48"/>
        <v>2</v>
      </c>
      <c r="Q2065" t="s">
        <v>55</v>
      </c>
      <c r="S2065" t="s">
        <v>67</v>
      </c>
      <c r="U2065" t="s">
        <v>152</v>
      </c>
      <c r="W2065" t="s">
        <v>153</v>
      </c>
      <c r="AD2065" t="s">
        <v>24</v>
      </c>
      <c r="AE2065" t="s">
        <v>1027</v>
      </c>
      <c r="AF2065" t="s">
        <v>53</v>
      </c>
      <c r="AG2065">
        <v>1.9</v>
      </c>
      <c r="AI2065" t="s">
        <v>42</v>
      </c>
      <c r="AJ2065">
        <v>1.9</v>
      </c>
    </row>
    <row r="2066" spans="1:36" x14ac:dyDescent="0.25">
      <c r="A2066" t="s">
        <v>932</v>
      </c>
      <c r="F2066" t="s">
        <v>932</v>
      </c>
      <c r="G2066">
        <v>42439</v>
      </c>
      <c r="I2066" t="s">
        <v>1023</v>
      </c>
      <c r="J2066" t="s">
        <v>129</v>
      </c>
      <c r="K2066" t="s">
        <v>449</v>
      </c>
      <c r="L2066" t="s">
        <v>42</v>
      </c>
      <c r="M2066">
        <v>0</v>
      </c>
      <c r="N2066">
        <v>0</v>
      </c>
      <c r="O2066">
        <f t="shared" si="48"/>
        <v>1</v>
      </c>
      <c r="Q2066" t="s">
        <v>55</v>
      </c>
      <c r="S2066" t="s">
        <v>67</v>
      </c>
      <c r="U2066" t="s">
        <v>152</v>
      </c>
      <c r="W2066" t="s">
        <v>163</v>
      </c>
      <c r="AD2066" t="str">
        <f>INDEX(Rank,MATCH(K2066,FinalID,0),1)</f>
        <v>Family</v>
      </c>
      <c r="AE2066" t="s">
        <v>1027</v>
      </c>
      <c r="AF2066" t="s">
        <v>53</v>
      </c>
      <c r="AG2066">
        <v>2.5</v>
      </c>
      <c r="AI2066" t="s">
        <v>42</v>
      </c>
      <c r="AJ2066">
        <v>2.5</v>
      </c>
    </row>
    <row r="2067" spans="1:36" x14ac:dyDescent="0.25">
      <c r="A2067" t="s">
        <v>932</v>
      </c>
      <c r="F2067" t="s">
        <v>932</v>
      </c>
      <c r="G2067">
        <v>42439</v>
      </c>
      <c r="I2067" t="s">
        <v>1023</v>
      </c>
      <c r="J2067" t="s">
        <v>129</v>
      </c>
      <c r="K2067" t="s">
        <v>167</v>
      </c>
      <c r="L2067" t="s">
        <v>42</v>
      </c>
      <c r="M2067">
        <v>0</v>
      </c>
      <c r="N2067">
        <v>0</v>
      </c>
      <c r="O2067">
        <f t="shared" si="48"/>
        <v>5</v>
      </c>
      <c r="Q2067" t="s">
        <v>55</v>
      </c>
      <c r="S2067" t="s">
        <v>67</v>
      </c>
      <c r="U2067" t="s">
        <v>152</v>
      </c>
      <c r="W2067" t="s">
        <v>167</v>
      </c>
      <c r="AD2067" t="str">
        <f>INDEX(Rank,MATCH(K2067,FinalID,0),1)</f>
        <v>Family</v>
      </c>
      <c r="AE2067" t="s">
        <v>1027</v>
      </c>
      <c r="AF2067" t="s">
        <v>169</v>
      </c>
      <c r="AG2067">
        <v>2.4</v>
      </c>
      <c r="AI2067" t="s">
        <v>42</v>
      </c>
      <c r="AJ2067">
        <v>2.4</v>
      </c>
    </row>
    <row r="2068" spans="1:36" x14ac:dyDescent="0.25">
      <c r="A2068" t="s">
        <v>932</v>
      </c>
      <c r="F2068" t="s">
        <v>932</v>
      </c>
      <c r="G2068">
        <v>42439</v>
      </c>
      <c r="I2068" t="s">
        <v>1023</v>
      </c>
      <c r="J2068" t="s">
        <v>129</v>
      </c>
      <c r="K2068" t="s">
        <v>872</v>
      </c>
      <c r="L2068" t="s">
        <v>42</v>
      </c>
      <c r="M2068">
        <v>0</v>
      </c>
      <c r="N2068">
        <v>0</v>
      </c>
      <c r="O2068">
        <f t="shared" si="48"/>
        <v>1</v>
      </c>
      <c r="Q2068" t="s">
        <v>55</v>
      </c>
      <c r="S2068" t="s">
        <v>67</v>
      </c>
      <c r="U2068" t="s">
        <v>152</v>
      </c>
      <c r="W2068" t="s">
        <v>872</v>
      </c>
      <c r="AD2068" t="s">
        <v>24</v>
      </c>
      <c r="AE2068" t="s">
        <v>1029</v>
      </c>
      <c r="AF2068" t="s">
        <v>169</v>
      </c>
      <c r="AG2068">
        <v>1.1000000000000001</v>
      </c>
      <c r="AI2068" t="s">
        <v>42</v>
      </c>
      <c r="AJ2068">
        <v>1.1000000000000001</v>
      </c>
    </row>
    <row r="2069" spans="1:36" x14ac:dyDescent="0.25">
      <c r="A2069" t="s">
        <v>932</v>
      </c>
      <c r="F2069" t="s">
        <v>932</v>
      </c>
      <c r="G2069">
        <v>42439</v>
      </c>
      <c r="I2069" t="s">
        <v>1023</v>
      </c>
      <c r="J2069" t="s">
        <v>129</v>
      </c>
      <c r="K2069" t="s">
        <v>171</v>
      </c>
      <c r="L2069" t="s">
        <v>42</v>
      </c>
      <c r="M2069">
        <v>0</v>
      </c>
      <c r="N2069">
        <v>0</v>
      </c>
      <c r="O2069">
        <f t="shared" si="48"/>
        <v>3</v>
      </c>
      <c r="Q2069" t="s">
        <v>55</v>
      </c>
      <c r="S2069" t="s">
        <v>67</v>
      </c>
      <c r="U2069" t="s">
        <v>72</v>
      </c>
      <c r="W2069" t="s">
        <v>171</v>
      </c>
      <c r="AD2069" t="str">
        <f>INDEX(Rank,MATCH(K2069,FinalID,0),1)</f>
        <v>Family</v>
      </c>
      <c r="AE2069" t="s">
        <v>1026</v>
      </c>
      <c r="AF2069" t="s">
        <v>53</v>
      </c>
      <c r="AG2069">
        <v>6.5</v>
      </c>
      <c r="AI2069" t="s">
        <v>42</v>
      </c>
      <c r="AJ2069">
        <v>6.5</v>
      </c>
    </row>
    <row r="2070" spans="1:36" x14ac:dyDescent="0.25">
      <c r="A2070" t="s">
        <v>932</v>
      </c>
      <c r="F2070" t="s">
        <v>932</v>
      </c>
      <c r="G2070">
        <v>42439</v>
      </c>
      <c r="I2070" t="s">
        <v>1023</v>
      </c>
      <c r="J2070" t="s">
        <v>129</v>
      </c>
      <c r="K2070" t="s">
        <v>181</v>
      </c>
      <c r="L2070" t="s">
        <v>42</v>
      </c>
      <c r="M2070">
        <v>0</v>
      </c>
      <c r="N2070">
        <v>0</v>
      </c>
      <c r="O2070">
        <f t="shared" si="48"/>
        <v>3</v>
      </c>
      <c r="Q2070" t="s">
        <v>55</v>
      </c>
      <c r="S2070" t="s">
        <v>67</v>
      </c>
      <c r="U2070" t="s">
        <v>72</v>
      </c>
      <c r="W2070" t="s">
        <v>181</v>
      </c>
      <c r="AD2070" t="str">
        <f>INDEX(Rank,MATCH(K2070,FinalID,0),1)</f>
        <v>Family</v>
      </c>
      <c r="AE2070" t="s">
        <v>1026</v>
      </c>
      <c r="AF2070" t="s">
        <v>53</v>
      </c>
      <c r="AG2070">
        <v>1.8</v>
      </c>
      <c r="AI2070" t="s">
        <v>42</v>
      </c>
      <c r="AJ2070">
        <v>1.8</v>
      </c>
    </row>
    <row r="2071" spans="1:36" x14ac:dyDescent="0.25">
      <c r="A2071" t="s">
        <v>932</v>
      </c>
      <c r="F2071" t="s">
        <v>932</v>
      </c>
      <c r="G2071">
        <v>42439</v>
      </c>
      <c r="I2071" t="s">
        <v>1023</v>
      </c>
      <c r="J2071" t="s">
        <v>129</v>
      </c>
      <c r="K2071" t="s">
        <v>387</v>
      </c>
      <c r="L2071" t="s">
        <v>42</v>
      </c>
      <c r="M2071">
        <v>0</v>
      </c>
      <c r="N2071">
        <v>0</v>
      </c>
      <c r="O2071">
        <f t="shared" si="48"/>
        <v>1</v>
      </c>
      <c r="Q2071" t="s">
        <v>55</v>
      </c>
      <c r="S2071" t="s">
        <v>67</v>
      </c>
      <c r="U2071" t="s">
        <v>220</v>
      </c>
      <c r="W2071" t="s">
        <v>387</v>
      </c>
      <c r="AD2071" t="s">
        <v>24</v>
      </c>
      <c r="AE2071" t="s">
        <v>1028</v>
      </c>
      <c r="AF2071" t="s">
        <v>53</v>
      </c>
      <c r="AG2071">
        <v>4.4000000000000004</v>
      </c>
      <c r="AI2071" t="s">
        <v>42</v>
      </c>
      <c r="AJ2071">
        <v>4.4000000000000004</v>
      </c>
    </row>
    <row r="2072" spans="1:36" x14ac:dyDescent="0.25">
      <c r="A2072" t="s">
        <v>932</v>
      </c>
      <c r="F2072" t="s">
        <v>932</v>
      </c>
      <c r="G2072">
        <v>42439</v>
      </c>
      <c r="I2072" t="s">
        <v>1023</v>
      </c>
      <c r="J2072" t="s">
        <v>129</v>
      </c>
      <c r="K2072" t="s">
        <v>86</v>
      </c>
      <c r="L2072" t="s">
        <v>42</v>
      </c>
      <c r="M2072">
        <v>0</v>
      </c>
      <c r="N2072">
        <v>0</v>
      </c>
      <c r="O2072">
        <f t="shared" si="48"/>
        <v>12</v>
      </c>
      <c r="Q2072" t="s">
        <v>55</v>
      </c>
      <c r="S2072" t="s">
        <v>67</v>
      </c>
      <c r="U2072" t="s">
        <v>80</v>
      </c>
      <c r="W2072" t="s">
        <v>86</v>
      </c>
      <c r="AD2072" t="s">
        <v>24</v>
      </c>
      <c r="AG2072">
        <v>5.9</v>
      </c>
      <c r="AI2072" t="s">
        <v>42</v>
      </c>
      <c r="AJ2072">
        <v>5.9</v>
      </c>
    </row>
    <row r="2073" spans="1:36" x14ac:dyDescent="0.25">
      <c r="A2073" t="s">
        <v>932</v>
      </c>
      <c r="F2073" t="s">
        <v>932</v>
      </c>
      <c r="G2073">
        <v>42439</v>
      </c>
      <c r="I2073" t="s">
        <v>1023</v>
      </c>
      <c r="J2073" t="s">
        <v>129</v>
      </c>
      <c r="K2073" t="s">
        <v>279</v>
      </c>
      <c r="L2073" t="s">
        <v>42</v>
      </c>
      <c r="M2073">
        <v>0</v>
      </c>
      <c r="N2073">
        <v>0</v>
      </c>
      <c r="O2073">
        <f t="shared" si="48"/>
        <v>1</v>
      </c>
      <c r="Q2073" t="s">
        <v>55</v>
      </c>
      <c r="S2073" t="s">
        <v>67</v>
      </c>
      <c r="U2073" t="s">
        <v>80</v>
      </c>
      <c r="W2073" t="s">
        <v>279</v>
      </c>
      <c r="AD2073" t="str">
        <f>INDEX(Rank,MATCH(K2073,FinalID,0),1)</f>
        <v>Family</v>
      </c>
      <c r="AE2073" t="s">
        <v>1027</v>
      </c>
      <c r="AF2073" t="s">
        <v>53</v>
      </c>
      <c r="AG2073">
        <v>7.4</v>
      </c>
      <c r="AI2073" t="s">
        <v>42</v>
      </c>
      <c r="AJ2073">
        <v>7.4</v>
      </c>
    </row>
    <row r="2074" spans="1:36" x14ac:dyDescent="0.25">
      <c r="A2074" t="s">
        <v>932</v>
      </c>
      <c r="F2074" t="s">
        <v>932</v>
      </c>
      <c r="G2074">
        <v>42439</v>
      </c>
      <c r="I2074" t="s">
        <v>1023</v>
      </c>
      <c r="J2074" t="s">
        <v>129</v>
      </c>
      <c r="K2074" t="s">
        <v>199</v>
      </c>
      <c r="L2074" t="s">
        <v>42</v>
      </c>
      <c r="M2074">
        <v>0</v>
      </c>
      <c r="N2074">
        <v>0</v>
      </c>
      <c r="O2074">
        <f t="shared" si="48"/>
        <v>8</v>
      </c>
      <c r="Q2074" t="s">
        <v>55</v>
      </c>
      <c r="S2074" t="s">
        <v>67</v>
      </c>
      <c r="U2074" t="s">
        <v>80</v>
      </c>
      <c r="W2074" t="s">
        <v>199</v>
      </c>
      <c r="AD2074" t="str">
        <f>INDEX(Rank,MATCH(K2074,FinalID,0),1)</f>
        <v>Family</v>
      </c>
      <c r="AE2074" t="s">
        <v>1026</v>
      </c>
      <c r="AF2074" t="s">
        <v>53</v>
      </c>
      <c r="AG2074">
        <v>2.4</v>
      </c>
      <c r="AI2074" t="s">
        <v>42</v>
      </c>
      <c r="AJ2074">
        <v>2.4</v>
      </c>
    </row>
    <row r="2075" spans="1:36" x14ac:dyDescent="0.25">
      <c r="A2075" t="s">
        <v>933</v>
      </c>
      <c r="F2075" t="s">
        <v>933</v>
      </c>
      <c r="G2075">
        <v>42439</v>
      </c>
      <c r="I2075" t="s">
        <v>1023</v>
      </c>
      <c r="J2075" t="s">
        <v>129</v>
      </c>
      <c r="K2075" t="s">
        <v>64</v>
      </c>
      <c r="L2075" t="s">
        <v>42</v>
      </c>
      <c r="M2075">
        <v>0</v>
      </c>
      <c r="N2075">
        <v>0</v>
      </c>
      <c r="O2075">
        <f t="shared" si="48"/>
        <v>1</v>
      </c>
      <c r="Q2075" t="s">
        <v>55</v>
      </c>
      <c r="S2075" t="s">
        <v>56</v>
      </c>
      <c r="U2075" t="s">
        <v>63</v>
      </c>
      <c r="W2075" t="s">
        <v>64</v>
      </c>
      <c r="AD2075" t="s">
        <v>24</v>
      </c>
      <c r="AE2075" t="s">
        <v>1025</v>
      </c>
      <c r="AF2075" t="s">
        <v>61</v>
      </c>
      <c r="AG2075">
        <v>2.6</v>
      </c>
      <c r="AI2075" t="s">
        <v>42</v>
      </c>
      <c r="AJ2075">
        <v>2.6</v>
      </c>
    </row>
    <row r="2076" spans="1:36" x14ac:dyDescent="0.25">
      <c r="A2076" t="s">
        <v>933</v>
      </c>
      <c r="F2076" t="s">
        <v>933</v>
      </c>
      <c r="G2076">
        <v>42439</v>
      </c>
      <c r="I2076" t="s">
        <v>1023</v>
      </c>
      <c r="J2076" t="s">
        <v>129</v>
      </c>
      <c r="K2076" t="s">
        <v>635</v>
      </c>
      <c r="L2076" t="s">
        <v>42</v>
      </c>
      <c r="M2076">
        <v>0</v>
      </c>
      <c r="N2076">
        <v>0</v>
      </c>
      <c r="O2076">
        <f t="shared" si="48"/>
        <v>1</v>
      </c>
      <c r="Q2076" t="s">
        <v>55</v>
      </c>
      <c r="S2076" t="s">
        <v>56</v>
      </c>
      <c r="U2076" t="s">
        <v>634</v>
      </c>
      <c r="W2076" t="s">
        <v>635</v>
      </c>
      <c r="AD2076" t="s">
        <v>24</v>
      </c>
      <c r="AE2076" t="s">
        <v>1029</v>
      </c>
      <c r="AF2076" t="s">
        <v>61</v>
      </c>
      <c r="AG2076">
        <v>2.8</v>
      </c>
      <c r="AI2076" t="s">
        <v>42</v>
      </c>
      <c r="AJ2076">
        <v>2.8</v>
      </c>
    </row>
    <row r="2077" spans="1:36" x14ac:dyDescent="0.25">
      <c r="A2077" t="s">
        <v>933</v>
      </c>
      <c r="F2077" t="s">
        <v>933</v>
      </c>
      <c r="G2077">
        <v>42439</v>
      </c>
      <c r="I2077" t="s">
        <v>1023</v>
      </c>
      <c r="J2077" t="s">
        <v>129</v>
      </c>
      <c r="K2077" t="s">
        <v>134</v>
      </c>
      <c r="L2077" t="s">
        <v>42</v>
      </c>
      <c r="M2077">
        <v>0</v>
      </c>
      <c r="N2077">
        <v>0</v>
      </c>
      <c r="O2077">
        <f t="shared" si="48"/>
        <v>1</v>
      </c>
      <c r="Q2077" t="s">
        <v>55</v>
      </c>
      <c r="S2077" t="s">
        <v>67</v>
      </c>
      <c r="U2077" t="s">
        <v>68</v>
      </c>
      <c r="W2077" t="s">
        <v>135</v>
      </c>
      <c r="AD2077" t="str">
        <f>INDEX(Rank,MATCH(K2077,FinalID,0),1)</f>
        <v>Family</v>
      </c>
      <c r="AE2077" t="s">
        <v>1025</v>
      </c>
      <c r="AF2077" t="s">
        <v>136</v>
      </c>
      <c r="AG2077">
        <v>1.7</v>
      </c>
      <c r="AI2077" t="s">
        <v>42</v>
      </c>
      <c r="AJ2077">
        <v>1.7</v>
      </c>
    </row>
    <row r="2078" spans="1:36" x14ac:dyDescent="0.25">
      <c r="A2078" t="s">
        <v>933</v>
      </c>
      <c r="F2078" t="s">
        <v>933</v>
      </c>
      <c r="G2078">
        <v>42439</v>
      </c>
      <c r="I2078" t="s">
        <v>1023</v>
      </c>
      <c r="J2078" t="s">
        <v>129</v>
      </c>
      <c r="K2078" t="s">
        <v>138</v>
      </c>
      <c r="L2078" t="s">
        <v>42</v>
      </c>
      <c r="M2078">
        <v>0</v>
      </c>
      <c r="N2078">
        <v>0</v>
      </c>
      <c r="O2078">
        <f t="shared" si="48"/>
        <v>5</v>
      </c>
      <c r="Q2078" t="s">
        <v>55</v>
      </c>
      <c r="S2078" t="s">
        <v>67</v>
      </c>
      <c r="U2078" t="s">
        <v>68</v>
      </c>
      <c r="W2078" t="s">
        <v>138</v>
      </c>
      <c r="AD2078" t="s">
        <v>24</v>
      </c>
      <c r="AE2078" t="s">
        <v>1025</v>
      </c>
      <c r="AF2078" t="s">
        <v>140</v>
      </c>
      <c r="AG2078">
        <v>2.2999999999999998</v>
      </c>
      <c r="AI2078" t="s">
        <v>42</v>
      </c>
      <c r="AJ2078">
        <v>2.2999999999999998</v>
      </c>
    </row>
    <row r="2079" spans="1:36" x14ac:dyDescent="0.25">
      <c r="A2079" t="s">
        <v>933</v>
      </c>
      <c r="F2079" t="s">
        <v>933</v>
      </c>
      <c r="G2079">
        <v>42439</v>
      </c>
      <c r="I2079" t="s">
        <v>1023</v>
      </c>
      <c r="J2079" t="s">
        <v>129</v>
      </c>
      <c r="K2079" t="s">
        <v>142</v>
      </c>
      <c r="L2079" t="s">
        <v>42</v>
      </c>
      <c r="M2079">
        <v>0</v>
      </c>
      <c r="N2079">
        <v>0</v>
      </c>
      <c r="O2079">
        <f t="shared" si="48"/>
        <v>42</v>
      </c>
      <c r="Q2079" t="s">
        <v>55</v>
      </c>
      <c r="S2079" t="s">
        <v>67</v>
      </c>
      <c r="U2079" t="s">
        <v>68</v>
      </c>
      <c r="W2079" t="s">
        <v>142</v>
      </c>
      <c r="AD2079" t="s">
        <v>24</v>
      </c>
      <c r="AE2079" t="s">
        <v>1028</v>
      </c>
      <c r="AF2079" t="s">
        <v>53</v>
      </c>
      <c r="AG2079">
        <v>1.7</v>
      </c>
      <c r="AI2079" t="s">
        <v>42</v>
      </c>
      <c r="AJ2079">
        <v>1.7</v>
      </c>
    </row>
    <row r="2080" spans="1:36" x14ac:dyDescent="0.25">
      <c r="A2080" t="s">
        <v>933</v>
      </c>
      <c r="F2080" t="s">
        <v>933</v>
      </c>
      <c r="G2080">
        <v>42439</v>
      </c>
      <c r="I2080" t="s">
        <v>1023</v>
      </c>
      <c r="J2080" t="s">
        <v>129</v>
      </c>
      <c r="K2080" t="s">
        <v>350</v>
      </c>
      <c r="L2080" t="s">
        <v>42</v>
      </c>
      <c r="M2080">
        <v>0</v>
      </c>
      <c r="N2080">
        <v>0</v>
      </c>
      <c r="O2080">
        <f t="shared" si="48"/>
        <v>2</v>
      </c>
      <c r="Q2080" t="s">
        <v>55</v>
      </c>
      <c r="S2080" t="s">
        <v>67</v>
      </c>
      <c r="U2080" t="s">
        <v>152</v>
      </c>
      <c r="W2080" t="s">
        <v>153</v>
      </c>
      <c r="AD2080" t="str">
        <f>INDEX(Rank,MATCH(K2080,FinalID,0),1)</f>
        <v>Family</v>
      </c>
      <c r="AE2080" t="s">
        <v>1027</v>
      </c>
      <c r="AF2080" t="s">
        <v>53</v>
      </c>
      <c r="AG2080">
        <v>1.9</v>
      </c>
      <c r="AI2080" t="s">
        <v>42</v>
      </c>
      <c r="AJ2080">
        <v>1.9</v>
      </c>
    </row>
    <row r="2081" spans="1:36" x14ac:dyDescent="0.25">
      <c r="A2081" t="s">
        <v>933</v>
      </c>
      <c r="F2081" t="s">
        <v>933</v>
      </c>
      <c r="G2081">
        <v>42439</v>
      </c>
      <c r="I2081" t="s">
        <v>1023</v>
      </c>
      <c r="J2081" t="s">
        <v>129</v>
      </c>
      <c r="K2081" t="s">
        <v>156</v>
      </c>
      <c r="L2081" t="s">
        <v>42</v>
      </c>
      <c r="M2081">
        <v>0</v>
      </c>
      <c r="N2081">
        <v>0</v>
      </c>
      <c r="O2081">
        <f t="shared" si="48"/>
        <v>7</v>
      </c>
      <c r="Q2081" t="s">
        <v>55</v>
      </c>
      <c r="S2081" t="s">
        <v>67</v>
      </c>
      <c r="U2081" t="s">
        <v>152</v>
      </c>
      <c r="W2081" t="s">
        <v>156</v>
      </c>
      <c r="AD2081" t="str">
        <f>INDEX(Rank,MATCH(K2081,FinalID,0),1)</f>
        <v>Family</v>
      </c>
      <c r="AE2081" t="s">
        <v>1029</v>
      </c>
      <c r="AF2081" t="s">
        <v>53</v>
      </c>
      <c r="AG2081">
        <v>0.4</v>
      </c>
      <c r="AI2081" t="s">
        <v>42</v>
      </c>
      <c r="AJ2081">
        <v>0.4</v>
      </c>
    </row>
    <row r="2082" spans="1:36" x14ac:dyDescent="0.25">
      <c r="A2082" t="s">
        <v>933</v>
      </c>
      <c r="F2082" t="s">
        <v>933</v>
      </c>
      <c r="G2082">
        <v>42439</v>
      </c>
      <c r="I2082" t="s">
        <v>1023</v>
      </c>
      <c r="J2082" t="s">
        <v>129</v>
      </c>
      <c r="K2082" t="s">
        <v>159</v>
      </c>
      <c r="L2082" t="s">
        <v>42</v>
      </c>
      <c r="M2082">
        <v>0</v>
      </c>
      <c r="N2082">
        <v>0</v>
      </c>
      <c r="O2082">
        <f t="shared" si="48"/>
        <v>3</v>
      </c>
      <c r="Q2082" t="s">
        <v>55</v>
      </c>
      <c r="S2082" t="s">
        <v>67</v>
      </c>
      <c r="U2082" t="s">
        <v>152</v>
      </c>
      <c r="W2082" t="s">
        <v>159</v>
      </c>
      <c r="AD2082" t="s">
        <v>24</v>
      </c>
      <c r="AE2082" t="s">
        <v>1029</v>
      </c>
      <c r="AF2082" t="s">
        <v>161</v>
      </c>
      <c r="AG2082">
        <v>3</v>
      </c>
      <c r="AI2082" t="s">
        <v>42</v>
      </c>
      <c r="AJ2082">
        <v>3</v>
      </c>
    </row>
    <row r="2083" spans="1:36" x14ac:dyDescent="0.25">
      <c r="A2083" t="s">
        <v>933</v>
      </c>
      <c r="F2083" t="s">
        <v>933</v>
      </c>
      <c r="G2083">
        <v>42439</v>
      </c>
      <c r="I2083" t="s">
        <v>1023</v>
      </c>
      <c r="J2083" t="s">
        <v>129</v>
      </c>
      <c r="K2083" t="s">
        <v>604</v>
      </c>
      <c r="L2083" t="s">
        <v>42</v>
      </c>
      <c r="M2083">
        <v>0</v>
      </c>
      <c r="N2083">
        <v>0</v>
      </c>
      <c r="O2083">
        <f t="shared" si="48"/>
        <v>1</v>
      </c>
      <c r="Q2083" t="s">
        <v>55</v>
      </c>
      <c r="S2083" t="s">
        <v>67</v>
      </c>
      <c r="U2083" t="s">
        <v>152</v>
      </c>
      <c r="W2083" t="s">
        <v>604</v>
      </c>
      <c r="AD2083" t="s">
        <v>24</v>
      </c>
      <c r="AE2083" t="s">
        <v>1029</v>
      </c>
      <c r="AF2083" t="s">
        <v>169</v>
      </c>
      <c r="AG2083">
        <v>1.1000000000000001</v>
      </c>
      <c r="AI2083" t="s">
        <v>42</v>
      </c>
      <c r="AJ2083">
        <v>1.1000000000000001</v>
      </c>
    </row>
    <row r="2084" spans="1:36" x14ac:dyDescent="0.25">
      <c r="A2084" t="s">
        <v>933</v>
      </c>
      <c r="F2084" t="s">
        <v>933</v>
      </c>
      <c r="G2084">
        <v>42439</v>
      </c>
      <c r="I2084" t="s">
        <v>1023</v>
      </c>
      <c r="J2084" t="s">
        <v>129</v>
      </c>
      <c r="K2084" t="s">
        <v>449</v>
      </c>
      <c r="L2084" t="s">
        <v>42</v>
      </c>
      <c r="M2084">
        <v>0</v>
      </c>
      <c r="N2084">
        <v>0</v>
      </c>
      <c r="O2084">
        <f t="shared" si="48"/>
        <v>2</v>
      </c>
      <c r="Q2084" t="s">
        <v>55</v>
      </c>
      <c r="S2084" t="s">
        <v>67</v>
      </c>
      <c r="U2084" t="s">
        <v>152</v>
      </c>
      <c r="W2084" t="s">
        <v>163</v>
      </c>
      <c r="AD2084" t="str">
        <f>INDEX(Rank,MATCH(K2084,FinalID,0),1)</f>
        <v>Family</v>
      </c>
      <c r="AE2084" t="s">
        <v>1027</v>
      </c>
      <c r="AF2084" t="s">
        <v>53</v>
      </c>
      <c r="AG2084">
        <v>2.5</v>
      </c>
      <c r="AI2084" t="s">
        <v>42</v>
      </c>
      <c r="AJ2084">
        <v>2.5</v>
      </c>
    </row>
    <row r="2085" spans="1:36" x14ac:dyDescent="0.25">
      <c r="A2085" t="s">
        <v>933</v>
      </c>
      <c r="F2085" t="s">
        <v>933</v>
      </c>
      <c r="G2085">
        <v>42439</v>
      </c>
      <c r="I2085" t="s">
        <v>1023</v>
      </c>
      <c r="J2085" t="s">
        <v>129</v>
      </c>
      <c r="K2085" t="s">
        <v>872</v>
      </c>
      <c r="L2085" t="s">
        <v>42</v>
      </c>
      <c r="M2085">
        <v>0</v>
      </c>
      <c r="N2085">
        <v>0</v>
      </c>
      <c r="O2085">
        <f t="shared" si="48"/>
        <v>6</v>
      </c>
      <c r="Q2085" t="s">
        <v>55</v>
      </c>
      <c r="S2085" t="s">
        <v>67</v>
      </c>
      <c r="U2085" t="s">
        <v>152</v>
      </c>
      <c r="W2085" t="s">
        <v>872</v>
      </c>
      <c r="AD2085" t="s">
        <v>24</v>
      </c>
      <c r="AE2085" t="s">
        <v>1029</v>
      </c>
      <c r="AF2085" t="s">
        <v>169</v>
      </c>
      <c r="AG2085">
        <v>1.1000000000000001</v>
      </c>
      <c r="AI2085" t="s">
        <v>42</v>
      </c>
      <c r="AJ2085">
        <v>1.1000000000000001</v>
      </c>
    </row>
    <row r="2086" spans="1:36" x14ac:dyDescent="0.25">
      <c r="A2086" t="s">
        <v>933</v>
      </c>
      <c r="F2086" t="s">
        <v>933</v>
      </c>
      <c r="G2086">
        <v>42439</v>
      </c>
      <c r="I2086" t="s">
        <v>1023</v>
      </c>
      <c r="J2086" t="s">
        <v>129</v>
      </c>
      <c r="K2086" t="s">
        <v>171</v>
      </c>
      <c r="L2086" t="s">
        <v>42</v>
      </c>
      <c r="M2086">
        <v>0</v>
      </c>
      <c r="N2086">
        <v>0</v>
      </c>
      <c r="O2086">
        <f t="shared" si="48"/>
        <v>28</v>
      </c>
      <c r="Q2086" t="s">
        <v>55</v>
      </c>
      <c r="S2086" t="s">
        <v>67</v>
      </c>
      <c r="U2086" t="s">
        <v>72</v>
      </c>
      <c r="W2086" t="s">
        <v>171</v>
      </c>
      <c r="AD2086" t="str">
        <f>INDEX(Rank,MATCH(K2086,FinalID,0),1)</f>
        <v>Family</v>
      </c>
      <c r="AE2086" t="s">
        <v>1026</v>
      </c>
      <c r="AF2086" t="s">
        <v>53</v>
      </c>
      <c r="AG2086">
        <v>6.5</v>
      </c>
      <c r="AI2086" t="s">
        <v>42</v>
      </c>
      <c r="AJ2086">
        <v>6.5</v>
      </c>
    </row>
    <row r="2087" spans="1:36" x14ac:dyDescent="0.25">
      <c r="A2087" t="s">
        <v>933</v>
      </c>
      <c r="F2087" t="s">
        <v>933</v>
      </c>
      <c r="G2087">
        <v>42439</v>
      </c>
      <c r="I2087" t="s">
        <v>1023</v>
      </c>
      <c r="J2087" t="s">
        <v>129</v>
      </c>
      <c r="K2087" t="s">
        <v>591</v>
      </c>
      <c r="L2087" t="s">
        <v>42</v>
      </c>
      <c r="M2087">
        <v>0</v>
      </c>
      <c r="N2087">
        <v>0</v>
      </c>
      <c r="O2087">
        <f t="shared" si="48"/>
        <v>1</v>
      </c>
      <c r="Q2087" t="s">
        <v>55</v>
      </c>
      <c r="S2087" t="s">
        <v>67</v>
      </c>
      <c r="U2087" t="s">
        <v>72</v>
      </c>
      <c r="W2087" t="s">
        <v>591</v>
      </c>
      <c r="AD2087" t="s">
        <v>24</v>
      </c>
      <c r="AE2087" t="s">
        <v>1029</v>
      </c>
      <c r="AF2087" t="s">
        <v>271</v>
      </c>
      <c r="AI2087" t="s">
        <v>42</v>
      </c>
    </row>
    <row r="2088" spans="1:36" x14ac:dyDescent="0.25">
      <c r="A2088" t="s">
        <v>933</v>
      </c>
      <c r="F2088" t="s">
        <v>933</v>
      </c>
      <c r="G2088">
        <v>42439</v>
      </c>
      <c r="I2088" t="s">
        <v>1023</v>
      </c>
      <c r="J2088" t="s">
        <v>129</v>
      </c>
      <c r="K2088" t="s">
        <v>270</v>
      </c>
      <c r="L2088" t="s">
        <v>42</v>
      </c>
      <c r="M2088">
        <v>0</v>
      </c>
      <c r="N2088">
        <v>0</v>
      </c>
      <c r="O2088">
        <f t="shared" si="48"/>
        <v>1</v>
      </c>
      <c r="Q2088" t="s">
        <v>55</v>
      </c>
      <c r="S2088" t="s">
        <v>67</v>
      </c>
      <c r="U2088" t="s">
        <v>72</v>
      </c>
      <c r="W2088" t="s">
        <v>270</v>
      </c>
      <c r="AD2088" t="str">
        <f>INDEX(Rank,MATCH(K2088,FinalID,0),1)</f>
        <v>Family</v>
      </c>
      <c r="AE2088" t="s">
        <v>1029</v>
      </c>
      <c r="AF2088" t="s">
        <v>271</v>
      </c>
      <c r="AG2088">
        <v>3.4</v>
      </c>
      <c r="AI2088" t="s">
        <v>42</v>
      </c>
      <c r="AJ2088">
        <v>3.4</v>
      </c>
    </row>
    <row r="2089" spans="1:36" x14ac:dyDescent="0.25">
      <c r="A2089" t="s">
        <v>933</v>
      </c>
      <c r="F2089" t="s">
        <v>933</v>
      </c>
      <c r="G2089">
        <v>42439</v>
      </c>
      <c r="I2089" t="s">
        <v>1023</v>
      </c>
      <c r="J2089" t="s">
        <v>129</v>
      </c>
      <c r="K2089" t="s">
        <v>181</v>
      </c>
      <c r="L2089" t="s">
        <v>42</v>
      </c>
      <c r="M2089">
        <v>0</v>
      </c>
      <c r="N2089">
        <v>0</v>
      </c>
      <c r="O2089">
        <f t="shared" si="48"/>
        <v>6</v>
      </c>
      <c r="Q2089" t="s">
        <v>55</v>
      </c>
      <c r="S2089" t="s">
        <v>67</v>
      </c>
      <c r="U2089" t="s">
        <v>72</v>
      </c>
      <c r="W2089" t="s">
        <v>181</v>
      </c>
      <c r="AD2089" t="s">
        <v>24</v>
      </c>
      <c r="AE2089" t="s">
        <v>1026</v>
      </c>
      <c r="AF2089" t="s">
        <v>53</v>
      </c>
      <c r="AG2089">
        <v>1.8</v>
      </c>
      <c r="AI2089" t="s">
        <v>42</v>
      </c>
      <c r="AJ2089">
        <v>1.8</v>
      </c>
    </row>
    <row r="2090" spans="1:36" x14ac:dyDescent="0.25">
      <c r="A2090" t="s">
        <v>933</v>
      </c>
      <c r="F2090" t="s">
        <v>933</v>
      </c>
      <c r="G2090">
        <v>42439</v>
      </c>
      <c r="I2090" t="s">
        <v>1023</v>
      </c>
      <c r="J2090" t="s">
        <v>129</v>
      </c>
      <c r="K2090" t="s">
        <v>360</v>
      </c>
      <c r="L2090" t="s">
        <v>42</v>
      </c>
      <c r="M2090">
        <v>0</v>
      </c>
      <c r="N2090">
        <v>0</v>
      </c>
      <c r="O2090">
        <f t="shared" si="48"/>
        <v>2</v>
      </c>
      <c r="Q2090" t="s">
        <v>55</v>
      </c>
      <c r="S2090" t="s">
        <v>67</v>
      </c>
      <c r="U2090" t="s">
        <v>72</v>
      </c>
      <c r="W2090" t="s">
        <v>360</v>
      </c>
      <c r="AD2090" t="s">
        <v>24</v>
      </c>
      <c r="AE2090" t="s">
        <v>1027</v>
      </c>
      <c r="AF2090" t="s">
        <v>53</v>
      </c>
      <c r="AG2090">
        <v>2.1</v>
      </c>
      <c r="AI2090" t="s">
        <v>42</v>
      </c>
      <c r="AJ2090">
        <v>2.1</v>
      </c>
    </row>
    <row r="2091" spans="1:36" x14ac:dyDescent="0.25">
      <c r="A2091" t="s">
        <v>933</v>
      </c>
      <c r="F2091" t="s">
        <v>933</v>
      </c>
      <c r="G2091">
        <v>42439</v>
      </c>
      <c r="I2091" t="s">
        <v>1023</v>
      </c>
      <c r="J2091" t="s">
        <v>129</v>
      </c>
      <c r="K2091" t="s">
        <v>86</v>
      </c>
      <c r="L2091" t="s">
        <v>42</v>
      </c>
      <c r="M2091">
        <v>0</v>
      </c>
      <c r="N2091">
        <v>0</v>
      </c>
      <c r="O2091">
        <f t="shared" si="48"/>
        <v>9</v>
      </c>
      <c r="Q2091" t="s">
        <v>55</v>
      </c>
      <c r="S2091" t="s">
        <v>67</v>
      </c>
      <c r="U2091" t="s">
        <v>80</v>
      </c>
      <c r="W2091" t="s">
        <v>86</v>
      </c>
      <c r="AD2091" t="s">
        <v>24</v>
      </c>
      <c r="AG2091">
        <v>5.9</v>
      </c>
      <c r="AI2091" t="s">
        <v>42</v>
      </c>
      <c r="AJ2091">
        <v>5.9</v>
      </c>
    </row>
    <row r="2092" spans="1:36" x14ac:dyDescent="0.25">
      <c r="A2092" t="s">
        <v>933</v>
      </c>
      <c r="F2092" t="s">
        <v>933</v>
      </c>
      <c r="G2092">
        <v>42439</v>
      </c>
      <c r="I2092" t="s">
        <v>1023</v>
      </c>
      <c r="J2092" t="s">
        <v>129</v>
      </c>
      <c r="K2092" t="s">
        <v>199</v>
      </c>
      <c r="L2092" t="s">
        <v>42</v>
      </c>
      <c r="M2092">
        <v>0</v>
      </c>
      <c r="N2092">
        <v>0</v>
      </c>
      <c r="O2092">
        <f t="shared" si="48"/>
        <v>9</v>
      </c>
      <c r="Q2092" t="s">
        <v>55</v>
      </c>
      <c r="S2092" t="s">
        <v>67</v>
      </c>
      <c r="U2092" t="s">
        <v>80</v>
      </c>
      <c r="W2092" t="s">
        <v>199</v>
      </c>
      <c r="AD2092" t="str">
        <f>INDEX(Rank,MATCH(K2092,FinalID,0),1)</f>
        <v>Family</v>
      </c>
      <c r="AE2092" t="s">
        <v>1026</v>
      </c>
      <c r="AF2092" t="s">
        <v>53</v>
      </c>
      <c r="AG2092">
        <v>2.4</v>
      </c>
      <c r="AI2092" t="s">
        <v>42</v>
      </c>
      <c r="AJ2092">
        <v>2.4</v>
      </c>
    </row>
    <row r="2093" spans="1:36" x14ac:dyDescent="0.25">
      <c r="A2093" t="s">
        <v>933</v>
      </c>
      <c r="F2093" t="s">
        <v>933</v>
      </c>
      <c r="G2093">
        <v>42439</v>
      </c>
      <c r="I2093" t="s">
        <v>1023</v>
      </c>
      <c r="J2093" t="s">
        <v>129</v>
      </c>
      <c r="K2093" t="s">
        <v>203</v>
      </c>
      <c r="L2093" t="s">
        <v>42</v>
      </c>
      <c r="M2093">
        <v>0</v>
      </c>
      <c r="N2093">
        <v>0</v>
      </c>
      <c r="O2093">
        <f t="shared" si="48"/>
        <v>2</v>
      </c>
      <c r="Q2093" t="s">
        <v>55</v>
      </c>
      <c r="S2093" t="s">
        <v>67</v>
      </c>
      <c r="U2093" t="s">
        <v>80</v>
      </c>
      <c r="W2093" t="s">
        <v>203</v>
      </c>
      <c r="AD2093" t="str">
        <f>INDEX(Rank,MATCH(K2093,FinalID,0),1)</f>
        <v>Family</v>
      </c>
      <c r="AE2093" t="s">
        <v>1025</v>
      </c>
      <c r="AF2093" t="s">
        <v>53</v>
      </c>
      <c r="AG2093">
        <v>8</v>
      </c>
      <c r="AI2093" t="s">
        <v>42</v>
      </c>
      <c r="AJ2093">
        <v>8</v>
      </c>
    </row>
    <row r="2094" spans="1:36" x14ac:dyDescent="0.25">
      <c r="A2094" t="s">
        <v>936</v>
      </c>
      <c r="F2094" t="s">
        <v>936</v>
      </c>
      <c r="G2094">
        <v>42436</v>
      </c>
      <c r="I2094" t="s">
        <v>1023</v>
      </c>
      <c r="J2094" t="s">
        <v>129</v>
      </c>
      <c r="K2094" t="s">
        <v>134</v>
      </c>
      <c r="L2094" t="s">
        <v>42</v>
      </c>
      <c r="M2094">
        <v>0</v>
      </c>
      <c r="N2094">
        <v>0</v>
      </c>
      <c r="O2094">
        <f t="shared" si="48"/>
        <v>16</v>
      </c>
      <c r="Q2094" t="s">
        <v>55</v>
      </c>
      <c r="S2094" t="s">
        <v>67</v>
      </c>
      <c r="U2094" t="s">
        <v>68</v>
      </c>
      <c r="W2094" t="s">
        <v>135</v>
      </c>
      <c r="AD2094" t="s">
        <v>24</v>
      </c>
      <c r="AE2094" t="s">
        <v>1025</v>
      </c>
      <c r="AF2094" t="s">
        <v>136</v>
      </c>
      <c r="AG2094">
        <v>1.7</v>
      </c>
      <c r="AI2094" t="s">
        <v>42</v>
      </c>
      <c r="AJ2094">
        <v>1.7</v>
      </c>
    </row>
    <row r="2095" spans="1:36" x14ac:dyDescent="0.25">
      <c r="A2095" t="s">
        <v>936</v>
      </c>
      <c r="F2095" t="s">
        <v>936</v>
      </c>
      <c r="G2095">
        <v>42436</v>
      </c>
      <c r="I2095" t="s">
        <v>1023</v>
      </c>
      <c r="J2095" t="s">
        <v>129</v>
      </c>
      <c r="K2095" t="s">
        <v>138</v>
      </c>
      <c r="L2095" t="s">
        <v>42</v>
      </c>
      <c r="M2095">
        <v>0</v>
      </c>
      <c r="N2095">
        <v>0</v>
      </c>
      <c r="O2095">
        <f t="shared" si="48"/>
        <v>28</v>
      </c>
      <c r="Q2095" t="s">
        <v>55</v>
      </c>
      <c r="S2095" t="s">
        <v>67</v>
      </c>
      <c r="U2095" t="s">
        <v>68</v>
      </c>
      <c r="W2095" t="s">
        <v>138</v>
      </c>
      <c r="AD2095" t="s">
        <v>24</v>
      </c>
      <c r="AE2095" t="s">
        <v>1025</v>
      </c>
      <c r="AF2095" t="s">
        <v>140</v>
      </c>
      <c r="AG2095">
        <v>2.2999999999999998</v>
      </c>
      <c r="AI2095" t="s">
        <v>42</v>
      </c>
      <c r="AJ2095">
        <v>2.2999999999999998</v>
      </c>
    </row>
    <row r="2096" spans="1:36" x14ac:dyDescent="0.25">
      <c r="A2096" t="s">
        <v>936</v>
      </c>
      <c r="F2096" t="s">
        <v>936</v>
      </c>
      <c r="G2096">
        <v>42436</v>
      </c>
      <c r="I2096" t="s">
        <v>1023</v>
      </c>
      <c r="J2096" t="s">
        <v>129</v>
      </c>
      <c r="K2096" t="s">
        <v>142</v>
      </c>
      <c r="L2096" t="s">
        <v>42</v>
      </c>
      <c r="M2096">
        <v>0</v>
      </c>
      <c r="N2096">
        <v>0</v>
      </c>
      <c r="O2096">
        <f t="shared" si="48"/>
        <v>18</v>
      </c>
      <c r="Q2096" t="s">
        <v>55</v>
      </c>
      <c r="S2096" t="s">
        <v>67</v>
      </c>
      <c r="U2096" t="s">
        <v>68</v>
      </c>
      <c r="W2096" t="s">
        <v>142</v>
      </c>
      <c r="AD2096" t="str">
        <f>INDEX(Rank,MATCH(K2096,FinalID,0),1)</f>
        <v>Family</v>
      </c>
      <c r="AE2096" t="s">
        <v>1028</v>
      </c>
      <c r="AF2096" t="s">
        <v>53</v>
      </c>
      <c r="AG2096">
        <v>1.7</v>
      </c>
      <c r="AI2096" t="s">
        <v>42</v>
      </c>
      <c r="AJ2096">
        <v>1.7</v>
      </c>
    </row>
    <row r="2097" spans="1:36" x14ac:dyDescent="0.25">
      <c r="A2097" t="s">
        <v>936</v>
      </c>
      <c r="F2097" t="s">
        <v>936</v>
      </c>
      <c r="G2097">
        <v>42436</v>
      </c>
      <c r="I2097" t="s">
        <v>1023</v>
      </c>
      <c r="J2097" t="s">
        <v>129</v>
      </c>
      <c r="K2097" t="s">
        <v>146</v>
      </c>
      <c r="L2097" t="s">
        <v>42</v>
      </c>
      <c r="M2097">
        <v>0</v>
      </c>
      <c r="N2097">
        <v>0</v>
      </c>
      <c r="O2097">
        <f t="shared" si="48"/>
        <v>6</v>
      </c>
      <c r="Q2097" t="s">
        <v>55</v>
      </c>
      <c r="S2097" t="s">
        <v>67</v>
      </c>
      <c r="U2097" t="s">
        <v>68</v>
      </c>
      <c r="W2097" t="s">
        <v>146</v>
      </c>
      <c r="AD2097" t="str">
        <f>INDEX(Rank,MATCH(K2097,FinalID,0),1)</f>
        <v>Family</v>
      </c>
      <c r="AE2097" t="s">
        <v>1025</v>
      </c>
      <c r="AF2097" t="s">
        <v>148</v>
      </c>
      <c r="AG2097">
        <v>3.9</v>
      </c>
      <c r="AI2097" t="s">
        <v>42</v>
      </c>
      <c r="AJ2097">
        <v>3.9</v>
      </c>
    </row>
    <row r="2098" spans="1:36" x14ac:dyDescent="0.25">
      <c r="A2098" t="s">
        <v>936</v>
      </c>
      <c r="F2098" t="s">
        <v>936</v>
      </c>
      <c r="G2098">
        <v>42436</v>
      </c>
      <c r="I2098" t="s">
        <v>1023</v>
      </c>
      <c r="J2098" t="s">
        <v>129</v>
      </c>
      <c r="K2098" t="s">
        <v>318</v>
      </c>
      <c r="L2098" t="s">
        <v>42</v>
      </c>
      <c r="M2098">
        <v>0</v>
      </c>
      <c r="N2098">
        <v>0</v>
      </c>
      <c r="O2098">
        <f t="shared" si="48"/>
        <v>2</v>
      </c>
      <c r="Q2098" t="s">
        <v>55</v>
      </c>
      <c r="S2098" t="s">
        <v>67</v>
      </c>
      <c r="U2098" t="s">
        <v>68</v>
      </c>
      <c r="W2098" t="s">
        <v>318</v>
      </c>
      <c r="AD2098" t="s">
        <v>24</v>
      </c>
      <c r="AE2098" t="s">
        <v>1026</v>
      </c>
      <c r="AF2098" t="s">
        <v>136</v>
      </c>
      <c r="AG2098">
        <v>2.5</v>
      </c>
      <c r="AI2098" t="s">
        <v>42</v>
      </c>
      <c r="AJ2098">
        <v>2.5</v>
      </c>
    </row>
    <row r="2099" spans="1:36" x14ac:dyDescent="0.25">
      <c r="A2099" t="s">
        <v>936</v>
      </c>
      <c r="F2099" t="s">
        <v>936</v>
      </c>
      <c r="G2099">
        <v>42436</v>
      </c>
      <c r="I2099" t="s">
        <v>1023</v>
      </c>
      <c r="J2099" t="s">
        <v>129</v>
      </c>
      <c r="K2099" t="s">
        <v>153</v>
      </c>
      <c r="L2099" t="s">
        <v>42</v>
      </c>
      <c r="M2099">
        <v>0</v>
      </c>
      <c r="N2099">
        <v>0</v>
      </c>
      <c r="O2099">
        <f t="shared" si="48"/>
        <v>1</v>
      </c>
      <c r="Q2099" t="s">
        <v>55</v>
      </c>
      <c r="S2099" t="s">
        <v>67</v>
      </c>
      <c r="U2099" t="s">
        <v>152</v>
      </c>
      <c r="W2099" t="s">
        <v>153</v>
      </c>
      <c r="AD2099" t="s">
        <v>24</v>
      </c>
      <c r="AE2099" t="s">
        <v>1027</v>
      </c>
      <c r="AF2099" t="s">
        <v>53</v>
      </c>
      <c r="AG2099">
        <v>1.9</v>
      </c>
      <c r="AI2099" t="s">
        <v>42</v>
      </c>
      <c r="AJ2099">
        <v>1.9</v>
      </c>
    </row>
    <row r="2100" spans="1:36" x14ac:dyDescent="0.25">
      <c r="A2100" t="s">
        <v>936</v>
      </c>
      <c r="F2100" t="s">
        <v>936</v>
      </c>
      <c r="G2100">
        <v>42436</v>
      </c>
      <c r="I2100" t="s">
        <v>1023</v>
      </c>
      <c r="J2100" t="s">
        <v>129</v>
      </c>
      <c r="K2100" t="s">
        <v>523</v>
      </c>
      <c r="L2100" t="s">
        <v>42</v>
      </c>
      <c r="M2100">
        <v>0</v>
      </c>
      <c r="N2100">
        <v>0</v>
      </c>
      <c r="O2100">
        <f t="shared" si="48"/>
        <v>2</v>
      </c>
      <c r="Q2100" t="s">
        <v>55</v>
      </c>
      <c r="S2100" t="s">
        <v>67</v>
      </c>
      <c r="U2100" t="s">
        <v>152</v>
      </c>
      <c r="W2100" t="s">
        <v>159</v>
      </c>
      <c r="AD2100" t="str">
        <f>INDEX(Rank,MATCH(K2100,FinalID,0),1)</f>
        <v>Family</v>
      </c>
      <c r="AE2100" t="s">
        <v>1029</v>
      </c>
      <c r="AF2100" t="s">
        <v>161</v>
      </c>
      <c r="AG2100">
        <v>3</v>
      </c>
      <c r="AI2100" t="s">
        <v>42</v>
      </c>
      <c r="AJ2100">
        <v>3</v>
      </c>
    </row>
    <row r="2101" spans="1:36" x14ac:dyDescent="0.25">
      <c r="A2101" t="s">
        <v>936</v>
      </c>
      <c r="F2101" t="s">
        <v>936</v>
      </c>
      <c r="G2101">
        <v>42436</v>
      </c>
      <c r="I2101" t="s">
        <v>1023</v>
      </c>
      <c r="J2101" t="s">
        <v>129</v>
      </c>
      <c r="K2101" t="s">
        <v>163</v>
      </c>
      <c r="L2101" t="s">
        <v>42</v>
      </c>
      <c r="M2101">
        <v>0</v>
      </c>
      <c r="N2101">
        <v>0</v>
      </c>
      <c r="O2101">
        <f t="shared" si="48"/>
        <v>2</v>
      </c>
      <c r="Q2101" t="s">
        <v>55</v>
      </c>
      <c r="S2101" t="s">
        <v>67</v>
      </c>
      <c r="U2101" t="s">
        <v>152</v>
      </c>
      <c r="W2101" t="s">
        <v>163</v>
      </c>
      <c r="AD2101" t="str">
        <f>INDEX(Rank,MATCH(K2101,FinalID,0),1)</f>
        <v>Family</v>
      </c>
      <c r="AE2101" t="s">
        <v>1027</v>
      </c>
      <c r="AF2101" t="s">
        <v>53</v>
      </c>
      <c r="AG2101">
        <v>2.5</v>
      </c>
      <c r="AI2101" t="s">
        <v>42</v>
      </c>
      <c r="AJ2101">
        <v>2.5</v>
      </c>
    </row>
    <row r="2102" spans="1:36" x14ac:dyDescent="0.25">
      <c r="A2102" t="s">
        <v>936</v>
      </c>
      <c r="F2102" t="s">
        <v>936</v>
      </c>
      <c r="G2102">
        <v>42436</v>
      </c>
      <c r="I2102" t="s">
        <v>1023</v>
      </c>
      <c r="J2102" t="s">
        <v>129</v>
      </c>
      <c r="K2102" t="s">
        <v>167</v>
      </c>
      <c r="L2102" t="s">
        <v>42</v>
      </c>
      <c r="M2102">
        <v>0</v>
      </c>
      <c r="N2102">
        <v>0</v>
      </c>
      <c r="O2102">
        <f t="shared" si="48"/>
        <v>5</v>
      </c>
      <c r="Q2102" t="s">
        <v>55</v>
      </c>
      <c r="S2102" t="s">
        <v>67</v>
      </c>
      <c r="U2102" t="s">
        <v>152</v>
      </c>
      <c r="W2102" t="s">
        <v>167</v>
      </c>
      <c r="AD2102" t="s">
        <v>24</v>
      </c>
      <c r="AE2102" t="s">
        <v>1027</v>
      </c>
      <c r="AF2102" t="s">
        <v>169</v>
      </c>
      <c r="AG2102">
        <v>2.4</v>
      </c>
      <c r="AI2102" t="s">
        <v>42</v>
      </c>
      <c r="AJ2102">
        <v>2.4</v>
      </c>
    </row>
    <row r="2103" spans="1:36" x14ac:dyDescent="0.25">
      <c r="A2103" t="s">
        <v>936</v>
      </c>
      <c r="F2103" t="s">
        <v>936</v>
      </c>
      <c r="G2103">
        <v>42436</v>
      </c>
      <c r="I2103" t="s">
        <v>1023</v>
      </c>
      <c r="J2103" t="s">
        <v>129</v>
      </c>
      <c r="K2103" t="s">
        <v>171</v>
      </c>
      <c r="L2103" t="s">
        <v>42</v>
      </c>
      <c r="M2103">
        <v>0</v>
      </c>
      <c r="N2103">
        <v>0</v>
      </c>
      <c r="O2103">
        <f t="shared" si="48"/>
        <v>13</v>
      </c>
      <c r="Q2103" t="s">
        <v>55</v>
      </c>
      <c r="S2103" t="s">
        <v>67</v>
      </c>
      <c r="U2103" t="s">
        <v>72</v>
      </c>
      <c r="W2103" t="s">
        <v>171</v>
      </c>
      <c r="AD2103" t="str">
        <f>INDEX(Rank,MATCH(K2103,FinalID,0),1)</f>
        <v>Family</v>
      </c>
      <c r="AE2103" t="s">
        <v>1026</v>
      </c>
      <c r="AF2103" t="s">
        <v>53</v>
      </c>
      <c r="AG2103">
        <v>6.5</v>
      </c>
      <c r="AI2103" t="s">
        <v>42</v>
      </c>
      <c r="AJ2103">
        <v>6.5</v>
      </c>
    </row>
    <row r="2104" spans="1:36" x14ac:dyDescent="0.25">
      <c r="A2104" t="s">
        <v>936</v>
      </c>
      <c r="F2104" t="s">
        <v>936</v>
      </c>
      <c r="G2104">
        <v>42436</v>
      </c>
      <c r="I2104" t="s">
        <v>1023</v>
      </c>
      <c r="J2104" t="s">
        <v>129</v>
      </c>
      <c r="K2104" t="s">
        <v>591</v>
      </c>
      <c r="L2104" t="s">
        <v>42</v>
      </c>
      <c r="M2104">
        <v>0</v>
      </c>
      <c r="N2104">
        <v>0</v>
      </c>
      <c r="O2104">
        <f t="shared" si="48"/>
        <v>2</v>
      </c>
      <c r="Q2104" t="s">
        <v>55</v>
      </c>
      <c r="S2104" t="s">
        <v>67</v>
      </c>
      <c r="U2104" t="s">
        <v>72</v>
      </c>
      <c r="W2104" t="s">
        <v>591</v>
      </c>
      <c r="AD2104" t="s">
        <v>24</v>
      </c>
      <c r="AE2104" t="s">
        <v>1029</v>
      </c>
      <c r="AF2104" t="s">
        <v>271</v>
      </c>
      <c r="AI2104" t="s">
        <v>42</v>
      </c>
    </row>
    <row r="2105" spans="1:36" x14ac:dyDescent="0.25">
      <c r="A2105" t="s">
        <v>936</v>
      </c>
      <c r="F2105" t="s">
        <v>936</v>
      </c>
      <c r="G2105">
        <v>42436</v>
      </c>
      <c r="I2105" t="s">
        <v>1023</v>
      </c>
      <c r="J2105" t="s">
        <v>129</v>
      </c>
      <c r="K2105" t="s">
        <v>360</v>
      </c>
      <c r="L2105" t="s">
        <v>42</v>
      </c>
      <c r="M2105">
        <v>0</v>
      </c>
      <c r="N2105">
        <v>0</v>
      </c>
      <c r="O2105">
        <f t="shared" si="48"/>
        <v>1</v>
      </c>
      <c r="Q2105" t="s">
        <v>55</v>
      </c>
      <c r="S2105" t="s">
        <v>67</v>
      </c>
      <c r="U2105" t="s">
        <v>72</v>
      </c>
      <c r="W2105" t="s">
        <v>360</v>
      </c>
      <c r="AD2105" t="s">
        <v>24</v>
      </c>
      <c r="AE2105" t="s">
        <v>1027</v>
      </c>
      <c r="AF2105" t="s">
        <v>53</v>
      </c>
      <c r="AG2105">
        <v>2.1</v>
      </c>
      <c r="AI2105" t="s">
        <v>42</v>
      </c>
      <c r="AJ2105">
        <v>2.1</v>
      </c>
    </row>
    <row r="2106" spans="1:36" x14ac:dyDescent="0.25">
      <c r="A2106" t="s">
        <v>936</v>
      </c>
      <c r="F2106" t="s">
        <v>936</v>
      </c>
      <c r="G2106">
        <v>42436</v>
      </c>
      <c r="I2106" t="s">
        <v>1023</v>
      </c>
      <c r="J2106" t="s">
        <v>129</v>
      </c>
      <c r="K2106" t="s">
        <v>86</v>
      </c>
      <c r="L2106" t="s">
        <v>42</v>
      </c>
      <c r="M2106">
        <v>0</v>
      </c>
      <c r="N2106">
        <v>0</v>
      </c>
      <c r="O2106">
        <f t="shared" si="48"/>
        <v>5</v>
      </c>
      <c r="Q2106" t="s">
        <v>55</v>
      </c>
      <c r="S2106" t="s">
        <v>67</v>
      </c>
      <c r="U2106" t="s">
        <v>80</v>
      </c>
      <c r="W2106" t="s">
        <v>86</v>
      </c>
      <c r="AD2106" t="s">
        <v>24</v>
      </c>
      <c r="AG2106">
        <v>5.9</v>
      </c>
      <c r="AI2106" t="s">
        <v>42</v>
      </c>
      <c r="AJ2106">
        <v>5.9</v>
      </c>
    </row>
    <row r="2107" spans="1:36" x14ac:dyDescent="0.25">
      <c r="A2107" t="s">
        <v>936</v>
      </c>
      <c r="F2107" t="s">
        <v>936</v>
      </c>
      <c r="G2107">
        <v>42436</v>
      </c>
      <c r="I2107" t="s">
        <v>1023</v>
      </c>
      <c r="J2107" t="s">
        <v>129</v>
      </c>
      <c r="K2107" t="s">
        <v>199</v>
      </c>
      <c r="L2107" t="s">
        <v>42</v>
      </c>
      <c r="M2107">
        <v>0</v>
      </c>
      <c r="N2107">
        <v>0</v>
      </c>
      <c r="O2107">
        <f t="shared" si="48"/>
        <v>12</v>
      </c>
      <c r="Q2107" t="s">
        <v>55</v>
      </c>
      <c r="S2107" t="s">
        <v>67</v>
      </c>
      <c r="U2107" t="s">
        <v>80</v>
      </c>
      <c r="W2107" t="s">
        <v>199</v>
      </c>
      <c r="AD2107" t="str">
        <f>INDEX(Rank,MATCH(K2107,FinalID,0),1)</f>
        <v>Family</v>
      </c>
      <c r="AE2107" t="s">
        <v>1026</v>
      </c>
      <c r="AF2107" t="s">
        <v>53</v>
      </c>
      <c r="AG2107">
        <v>2.4</v>
      </c>
      <c r="AI2107" t="s">
        <v>42</v>
      </c>
      <c r="AJ2107">
        <v>2.4</v>
      </c>
    </row>
    <row r="2108" spans="1:36" x14ac:dyDescent="0.25">
      <c r="A2108" t="s">
        <v>937</v>
      </c>
      <c r="F2108" t="s">
        <v>937</v>
      </c>
      <c r="G2108">
        <v>42451</v>
      </c>
      <c r="I2108" t="s">
        <v>1023</v>
      </c>
      <c r="J2108" t="s">
        <v>129</v>
      </c>
      <c r="K2108" t="s">
        <v>293</v>
      </c>
      <c r="L2108" t="s">
        <v>42</v>
      </c>
      <c r="M2108">
        <v>0</v>
      </c>
      <c r="N2108">
        <v>0</v>
      </c>
      <c r="O2108">
        <f t="shared" si="48"/>
        <v>44</v>
      </c>
      <c r="Q2108" t="s">
        <v>55</v>
      </c>
      <c r="S2108" t="s">
        <v>56</v>
      </c>
      <c r="U2108" t="s">
        <v>57</v>
      </c>
      <c r="W2108" t="s">
        <v>293</v>
      </c>
      <c r="AD2108" t="s">
        <v>24</v>
      </c>
      <c r="AE2108" t="s">
        <v>1029</v>
      </c>
      <c r="AF2108" t="s">
        <v>61</v>
      </c>
      <c r="AG2108">
        <v>6.7</v>
      </c>
      <c r="AI2108" t="s">
        <v>42</v>
      </c>
      <c r="AJ2108">
        <v>6.7</v>
      </c>
    </row>
    <row r="2109" spans="1:36" x14ac:dyDescent="0.25">
      <c r="A2109" t="s">
        <v>937</v>
      </c>
      <c r="F2109" t="s">
        <v>937</v>
      </c>
      <c r="G2109">
        <v>42451</v>
      </c>
      <c r="I2109" t="s">
        <v>1023</v>
      </c>
      <c r="J2109" t="s">
        <v>129</v>
      </c>
      <c r="K2109" t="s">
        <v>134</v>
      </c>
      <c r="L2109" t="s">
        <v>42</v>
      </c>
      <c r="M2109">
        <v>0</v>
      </c>
      <c r="N2109">
        <v>0</v>
      </c>
      <c r="O2109">
        <f t="shared" si="48"/>
        <v>4</v>
      </c>
      <c r="Q2109" t="s">
        <v>55</v>
      </c>
      <c r="S2109" t="s">
        <v>67</v>
      </c>
      <c r="U2109" t="s">
        <v>68</v>
      </c>
      <c r="W2109" t="s">
        <v>135</v>
      </c>
      <c r="AD2109" t="s">
        <v>24</v>
      </c>
      <c r="AE2109" t="s">
        <v>1025</v>
      </c>
      <c r="AF2109" t="s">
        <v>136</v>
      </c>
      <c r="AG2109">
        <v>1.7</v>
      </c>
      <c r="AI2109" t="s">
        <v>42</v>
      </c>
      <c r="AJ2109">
        <v>1.7</v>
      </c>
    </row>
    <row r="2110" spans="1:36" x14ac:dyDescent="0.25">
      <c r="A2110" t="s">
        <v>937</v>
      </c>
      <c r="F2110" t="s">
        <v>937</v>
      </c>
      <c r="G2110">
        <v>42451</v>
      </c>
      <c r="I2110" t="s">
        <v>1023</v>
      </c>
      <c r="J2110" t="s">
        <v>129</v>
      </c>
      <c r="K2110" t="s">
        <v>138</v>
      </c>
      <c r="L2110" t="s">
        <v>42</v>
      </c>
      <c r="M2110">
        <v>0</v>
      </c>
      <c r="N2110">
        <v>0</v>
      </c>
      <c r="O2110">
        <f t="shared" si="48"/>
        <v>28</v>
      </c>
      <c r="Q2110" t="s">
        <v>55</v>
      </c>
      <c r="S2110" t="s">
        <v>67</v>
      </c>
      <c r="U2110" t="s">
        <v>68</v>
      </c>
      <c r="W2110" t="s">
        <v>138</v>
      </c>
      <c r="AD2110" t="s">
        <v>24</v>
      </c>
      <c r="AE2110" t="s">
        <v>1025</v>
      </c>
      <c r="AF2110" t="s">
        <v>140</v>
      </c>
      <c r="AG2110">
        <v>2.2999999999999998</v>
      </c>
      <c r="AI2110" t="s">
        <v>42</v>
      </c>
      <c r="AJ2110">
        <v>2.2999999999999998</v>
      </c>
    </row>
    <row r="2111" spans="1:36" x14ac:dyDescent="0.25">
      <c r="A2111" t="s">
        <v>937</v>
      </c>
      <c r="F2111" t="s">
        <v>937</v>
      </c>
      <c r="G2111">
        <v>42451</v>
      </c>
      <c r="I2111" t="s">
        <v>1023</v>
      </c>
      <c r="J2111" t="s">
        <v>129</v>
      </c>
      <c r="K2111" t="s">
        <v>142</v>
      </c>
      <c r="L2111" t="s">
        <v>42</v>
      </c>
      <c r="M2111">
        <v>0</v>
      </c>
      <c r="N2111">
        <v>0</v>
      </c>
      <c r="O2111">
        <f t="shared" si="48"/>
        <v>17</v>
      </c>
      <c r="Q2111" t="s">
        <v>55</v>
      </c>
      <c r="S2111" t="s">
        <v>67</v>
      </c>
      <c r="U2111" t="s">
        <v>68</v>
      </c>
      <c r="W2111" t="s">
        <v>142</v>
      </c>
      <c r="AD2111" t="str">
        <f>INDEX(Rank,MATCH(K2111,FinalID,0),1)</f>
        <v>Family</v>
      </c>
      <c r="AE2111" t="s">
        <v>1028</v>
      </c>
      <c r="AF2111" t="s">
        <v>53</v>
      </c>
      <c r="AG2111">
        <v>1.7</v>
      </c>
      <c r="AI2111" t="s">
        <v>42</v>
      </c>
      <c r="AJ2111">
        <v>1.7</v>
      </c>
    </row>
    <row r="2112" spans="1:36" x14ac:dyDescent="0.25">
      <c r="A2112" t="s">
        <v>937</v>
      </c>
      <c r="F2112" t="s">
        <v>937</v>
      </c>
      <c r="G2112">
        <v>42451</v>
      </c>
      <c r="I2112" t="s">
        <v>1023</v>
      </c>
      <c r="J2112" t="s">
        <v>129</v>
      </c>
      <c r="K2112" t="s">
        <v>146</v>
      </c>
      <c r="L2112" t="s">
        <v>42</v>
      </c>
      <c r="M2112">
        <v>0</v>
      </c>
      <c r="N2112">
        <v>0</v>
      </c>
      <c r="O2112">
        <f t="shared" si="48"/>
        <v>2</v>
      </c>
      <c r="Q2112" t="s">
        <v>55</v>
      </c>
      <c r="S2112" t="s">
        <v>67</v>
      </c>
      <c r="U2112" t="s">
        <v>68</v>
      </c>
      <c r="W2112" t="s">
        <v>146</v>
      </c>
      <c r="AD2112" t="s">
        <v>24</v>
      </c>
      <c r="AE2112" t="s">
        <v>1025</v>
      </c>
      <c r="AF2112" t="s">
        <v>148</v>
      </c>
      <c r="AG2112">
        <v>3.9</v>
      </c>
      <c r="AI2112" t="s">
        <v>42</v>
      </c>
      <c r="AJ2112">
        <v>3.9</v>
      </c>
    </row>
    <row r="2113" spans="1:36" x14ac:dyDescent="0.25">
      <c r="A2113" t="s">
        <v>937</v>
      </c>
      <c r="F2113" t="s">
        <v>937</v>
      </c>
      <c r="G2113">
        <v>42451</v>
      </c>
      <c r="I2113" t="s">
        <v>1023</v>
      </c>
      <c r="J2113" t="s">
        <v>129</v>
      </c>
      <c r="K2113" t="s">
        <v>350</v>
      </c>
      <c r="L2113" t="s">
        <v>42</v>
      </c>
      <c r="M2113">
        <v>0</v>
      </c>
      <c r="N2113">
        <v>0</v>
      </c>
      <c r="O2113">
        <f t="shared" si="48"/>
        <v>1</v>
      </c>
      <c r="Q2113" t="s">
        <v>55</v>
      </c>
      <c r="S2113" t="s">
        <v>67</v>
      </c>
      <c r="U2113" t="s">
        <v>152</v>
      </c>
      <c r="W2113" t="s">
        <v>153</v>
      </c>
      <c r="AD2113" t="str">
        <f>INDEX(Rank,MATCH(K2113,FinalID,0),1)</f>
        <v>Family</v>
      </c>
      <c r="AE2113" t="s">
        <v>1027</v>
      </c>
      <c r="AF2113" t="s">
        <v>53</v>
      </c>
      <c r="AG2113">
        <v>1.9</v>
      </c>
      <c r="AI2113" t="s">
        <v>42</v>
      </c>
      <c r="AJ2113">
        <v>1.9</v>
      </c>
    </row>
    <row r="2114" spans="1:36" x14ac:dyDescent="0.25">
      <c r="A2114" t="s">
        <v>937</v>
      </c>
      <c r="F2114" t="s">
        <v>937</v>
      </c>
      <c r="G2114">
        <v>42451</v>
      </c>
      <c r="I2114" t="s">
        <v>1023</v>
      </c>
      <c r="J2114" t="s">
        <v>129</v>
      </c>
      <c r="K2114" t="s">
        <v>156</v>
      </c>
      <c r="L2114" t="s">
        <v>42</v>
      </c>
      <c r="M2114">
        <v>0</v>
      </c>
      <c r="N2114">
        <v>0</v>
      </c>
      <c r="O2114">
        <f t="shared" ref="O2114:O2177" si="49">SUMIFS(Count,StationID,A2114,SampleID,F2114,CollDate,G2114,ModTaxa,K2114)</f>
        <v>5</v>
      </c>
      <c r="Q2114" t="s">
        <v>55</v>
      </c>
      <c r="S2114" t="s">
        <v>67</v>
      </c>
      <c r="U2114" t="s">
        <v>152</v>
      </c>
      <c r="W2114" t="s">
        <v>156</v>
      </c>
      <c r="AD2114" t="s">
        <v>24</v>
      </c>
      <c r="AE2114" t="s">
        <v>1029</v>
      </c>
      <c r="AF2114" t="s">
        <v>53</v>
      </c>
      <c r="AG2114">
        <v>0.4</v>
      </c>
      <c r="AI2114" t="s">
        <v>42</v>
      </c>
      <c r="AJ2114">
        <v>0.4</v>
      </c>
    </row>
    <row r="2115" spans="1:36" x14ac:dyDescent="0.25">
      <c r="A2115" t="s">
        <v>937</v>
      </c>
      <c r="F2115" t="s">
        <v>937</v>
      </c>
      <c r="G2115">
        <v>42451</v>
      </c>
      <c r="I2115" t="s">
        <v>1023</v>
      </c>
      <c r="J2115" t="s">
        <v>129</v>
      </c>
      <c r="K2115" t="s">
        <v>159</v>
      </c>
      <c r="L2115" t="s">
        <v>42</v>
      </c>
      <c r="M2115">
        <v>0</v>
      </c>
      <c r="N2115">
        <v>0</v>
      </c>
      <c r="O2115">
        <f t="shared" si="49"/>
        <v>1</v>
      </c>
      <c r="Q2115" t="s">
        <v>55</v>
      </c>
      <c r="S2115" t="s">
        <v>67</v>
      </c>
      <c r="U2115" t="s">
        <v>152</v>
      </c>
      <c r="W2115" t="s">
        <v>159</v>
      </c>
      <c r="AD2115" t="str">
        <f>INDEX(Rank,MATCH(K2115,FinalID,0),1)</f>
        <v>Family</v>
      </c>
      <c r="AE2115" t="s">
        <v>1029</v>
      </c>
      <c r="AF2115" t="s">
        <v>161</v>
      </c>
      <c r="AG2115">
        <v>3</v>
      </c>
      <c r="AI2115" t="s">
        <v>42</v>
      </c>
      <c r="AJ2115">
        <v>3</v>
      </c>
    </row>
    <row r="2116" spans="1:36" x14ac:dyDescent="0.25">
      <c r="A2116" t="s">
        <v>937</v>
      </c>
      <c r="F2116" t="s">
        <v>937</v>
      </c>
      <c r="G2116">
        <v>42451</v>
      </c>
      <c r="I2116" t="s">
        <v>1023</v>
      </c>
      <c r="J2116" t="s">
        <v>129</v>
      </c>
      <c r="K2116" t="s">
        <v>604</v>
      </c>
      <c r="L2116" t="s">
        <v>42</v>
      </c>
      <c r="M2116">
        <v>0</v>
      </c>
      <c r="N2116">
        <v>0</v>
      </c>
      <c r="O2116">
        <f t="shared" si="49"/>
        <v>1</v>
      </c>
      <c r="Q2116" t="s">
        <v>55</v>
      </c>
      <c r="S2116" t="s">
        <v>67</v>
      </c>
      <c r="U2116" t="s">
        <v>152</v>
      </c>
      <c r="W2116" t="s">
        <v>604</v>
      </c>
      <c r="AD2116" t="s">
        <v>24</v>
      </c>
      <c r="AE2116" t="s">
        <v>1029</v>
      </c>
      <c r="AF2116" t="s">
        <v>169</v>
      </c>
      <c r="AG2116">
        <v>1.1000000000000001</v>
      </c>
      <c r="AI2116" t="s">
        <v>42</v>
      </c>
      <c r="AJ2116">
        <v>1.1000000000000001</v>
      </c>
    </row>
    <row r="2117" spans="1:36" x14ac:dyDescent="0.25">
      <c r="A2117" t="s">
        <v>937</v>
      </c>
      <c r="F2117" t="s">
        <v>937</v>
      </c>
      <c r="G2117">
        <v>42451</v>
      </c>
      <c r="I2117" t="s">
        <v>1023</v>
      </c>
      <c r="J2117" t="s">
        <v>129</v>
      </c>
      <c r="K2117" t="s">
        <v>167</v>
      </c>
      <c r="L2117" t="s">
        <v>42</v>
      </c>
      <c r="M2117">
        <v>0</v>
      </c>
      <c r="N2117">
        <v>0</v>
      </c>
      <c r="O2117">
        <f t="shared" si="49"/>
        <v>6</v>
      </c>
      <c r="Q2117" t="s">
        <v>55</v>
      </c>
      <c r="S2117" t="s">
        <v>67</v>
      </c>
      <c r="U2117" t="s">
        <v>152</v>
      </c>
      <c r="W2117" t="s">
        <v>167</v>
      </c>
      <c r="AD2117" t="str">
        <f>INDEX(Rank,MATCH(K2117,FinalID,0),1)</f>
        <v>Family</v>
      </c>
      <c r="AE2117" t="s">
        <v>1027</v>
      </c>
      <c r="AF2117" t="s">
        <v>169</v>
      </c>
      <c r="AG2117">
        <v>2.4</v>
      </c>
      <c r="AI2117" t="s">
        <v>42</v>
      </c>
      <c r="AJ2117">
        <v>2.4</v>
      </c>
    </row>
    <row r="2118" spans="1:36" x14ac:dyDescent="0.25">
      <c r="A2118" t="s">
        <v>937</v>
      </c>
      <c r="F2118" t="s">
        <v>937</v>
      </c>
      <c r="G2118">
        <v>42451</v>
      </c>
      <c r="I2118" t="s">
        <v>1023</v>
      </c>
      <c r="J2118" t="s">
        <v>129</v>
      </c>
      <c r="K2118" t="s">
        <v>872</v>
      </c>
      <c r="L2118" t="s">
        <v>42</v>
      </c>
      <c r="M2118">
        <v>0</v>
      </c>
      <c r="N2118">
        <v>0</v>
      </c>
      <c r="O2118">
        <f t="shared" si="49"/>
        <v>4</v>
      </c>
      <c r="Q2118" t="s">
        <v>55</v>
      </c>
      <c r="S2118" t="s">
        <v>67</v>
      </c>
      <c r="U2118" t="s">
        <v>152</v>
      </c>
      <c r="W2118" t="s">
        <v>872</v>
      </c>
      <c r="AD2118" t="s">
        <v>24</v>
      </c>
      <c r="AE2118" t="s">
        <v>1029</v>
      </c>
      <c r="AF2118" t="s">
        <v>169</v>
      </c>
      <c r="AG2118">
        <v>1.1000000000000001</v>
      </c>
      <c r="AI2118" t="s">
        <v>42</v>
      </c>
      <c r="AJ2118">
        <v>1.1000000000000001</v>
      </c>
    </row>
    <row r="2119" spans="1:36" x14ac:dyDescent="0.25">
      <c r="A2119" t="s">
        <v>937</v>
      </c>
      <c r="F2119" t="s">
        <v>937</v>
      </c>
      <c r="G2119">
        <v>42451</v>
      </c>
      <c r="I2119" t="s">
        <v>1023</v>
      </c>
      <c r="J2119" t="s">
        <v>129</v>
      </c>
      <c r="K2119" t="s">
        <v>171</v>
      </c>
      <c r="L2119" t="s">
        <v>42</v>
      </c>
      <c r="M2119">
        <v>0</v>
      </c>
      <c r="N2119">
        <v>0</v>
      </c>
      <c r="O2119">
        <f t="shared" si="49"/>
        <v>1</v>
      </c>
      <c r="Q2119" t="s">
        <v>55</v>
      </c>
      <c r="S2119" t="s">
        <v>67</v>
      </c>
      <c r="U2119" t="s">
        <v>72</v>
      </c>
      <c r="W2119" t="s">
        <v>171</v>
      </c>
      <c r="AD2119" t="str">
        <f>INDEX(Rank,MATCH(K2119,FinalID,0),1)</f>
        <v>Family</v>
      </c>
      <c r="AE2119" t="s">
        <v>1026</v>
      </c>
      <c r="AF2119" t="s">
        <v>53</v>
      </c>
      <c r="AG2119">
        <v>6.5</v>
      </c>
      <c r="AI2119" t="s">
        <v>42</v>
      </c>
      <c r="AJ2119">
        <v>6.5</v>
      </c>
    </row>
    <row r="2120" spans="1:36" x14ac:dyDescent="0.25">
      <c r="A2120" t="s">
        <v>937</v>
      </c>
      <c r="F2120" t="s">
        <v>937</v>
      </c>
      <c r="G2120">
        <v>42451</v>
      </c>
      <c r="I2120" t="s">
        <v>1023</v>
      </c>
      <c r="J2120" t="s">
        <v>129</v>
      </c>
      <c r="K2120" t="s">
        <v>86</v>
      </c>
      <c r="L2120" t="s">
        <v>42</v>
      </c>
      <c r="M2120">
        <v>0</v>
      </c>
      <c r="N2120">
        <v>0</v>
      </c>
      <c r="O2120">
        <f t="shared" si="49"/>
        <v>3</v>
      </c>
      <c r="Q2120" t="s">
        <v>55</v>
      </c>
      <c r="S2120" t="s">
        <v>67</v>
      </c>
      <c r="U2120" t="s">
        <v>80</v>
      </c>
      <c r="W2120" t="s">
        <v>86</v>
      </c>
      <c r="AD2120" t="s">
        <v>24</v>
      </c>
      <c r="AG2120">
        <v>5.9</v>
      </c>
      <c r="AI2120" t="s">
        <v>42</v>
      </c>
      <c r="AJ2120">
        <v>5.9</v>
      </c>
    </row>
    <row r="2121" spans="1:36" x14ac:dyDescent="0.25">
      <c r="A2121" t="s">
        <v>937</v>
      </c>
      <c r="F2121" t="s">
        <v>937</v>
      </c>
      <c r="G2121">
        <v>42451</v>
      </c>
      <c r="I2121" t="s">
        <v>1023</v>
      </c>
      <c r="J2121" t="s">
        <v>129</v>
      </c>
      <c r="K2121" t="s">
        <v>199</v>
      </c>
      <c r="L2121" t="s">
        <v>42</v>
      </c>
      <c r="M2121">
        <v>0</v>
      </c>
      <c r="N2121">
        <v>0</v>
      </c>
      <c r="O2121">
        <f t="shared" si="49"/>
        <v>1</v>
      </c>
      <c r="Q2121" t="s">
        <v>55</v>
      </c>
      <c r="S2121" t="s">
        <v>67</v>
      </c>
      <c r="U2121" t="s">
        <v>80</v>
      </c>
      <c r="W2121" t="s">
        <v>199</v>
      </c>
      <c r="AD2121" t="str">
        <f>INDEX(Rank,MATCH(K2121,FinalID,0),1)</f>
        <v>Family</v>
      </c>
      <c r="AE2121" t="s">
        <v>1026</v>
      </c>
      <c r="AF2121" t="s">
        <v>53</v>
      </c>
      <c r="AG2121">
        <v>2.4</v>
      </c>
      <c r="AI2121" t="s">
        <v>42</v>
      </c>
      <c r="AJ2121">
        <v>2.4</v>
      </c>
    </row>
    <row r="2122" spans="1:36" x14ac:dyDescent="0.25">
      <c r="A2122" t="s">
        <v>937</v>
      </c>
      <c r="F2122" t="s">
        <v>937</v>
      </c>
      <c r="G2122">
        <v>42451</v>
      </c>
      <c r="I2122" t="s">
        <v>1023</v>
      </c>
      <c r="J2122" t="s">
        <v>129</v>
      </c>
      <c r="K2122" t="s">
        <v>203</v>
      </c>
      <c r="L2122" t="s">
        <v>42</v>
      </c>
      <c r="M2122">
        <v>0</v>
      </c>
      <c r="N2122">
        <v>0</v>
      </c>
      <c r="O2122">
        <f t="shared" si="49"/>
        <v>1</v>
      </c>
      <c r="Q2122" t="s">
        <v>55</v>
      </c>
      <c r="S2122" t="s">
        <v>67</v>
      </c>
      <c r="U2122" t="s">
        <v>80</v>
      </c>
      <c r="W2122" t="s">
        <v>203</v>
      </c>
      <c r="AD2122" t="s">
        <v>24</v>
      </c>
      <c r="AE2122" t="s">
        <v>1025</v>
      </c>
      <c r="AF2122" t="s">
        <v>53</v>
      </c>
      <c r="AG2122">
        <v>8</v>
      </c>
      <c r="AI2122" t="s">
        <v>42</v>
      </c>
      <c r="AJ2122">
        <v>8</v>
      </c>
    </row>
    <row r="2123" spans="1:36" x14ac:dyDescent="0.25">
      <c r="A2123" t="s">
        <v>938</v>
      </c>
      <c r="F2123" t="s">
        <v>938</v>
      </c>
      <c r="G2123">
        <v>42439</v>
      </c>
      <c r="I2123" t="s">
        <v>1023</v>
      </c>
      <c r="J2123" t="s">
        <v>129</v>
      </c>
      <c r="K2123" t="s">
        <v>242</v>
      </c>
      <c r="L2123" t="s">
        <v>42</v>
      </c>
      <c r="M2123">
        <v>0</v>
      </c>
      <c r="N2123">
        <v>0</v>
      </c>
      <c r="O2123">
        <f t="shared" si="49"/>
        <v>1</v>
      </c>
      <c r="Q2123" t="s">
        <v>44</v>
      </c>
      <c r="S2123" t="s">
        <v>45</v>
      </c>
      <c r="U2123" t="s">
        <v>243</v>
      </c>
      <c r="W2123" t="s">
        <v>244</v>
      </c>
      <c r="AD2123" t="str">
        <f>INDEX(Rank,MATCH(K2123,FinalID,0),1)</f>
        <v>Family</v>
      </c>
      <c r="AE2123" t="s">
        <v>1025</v>
      </c>
      <c r="AF2123" t="s">
        <v>49</v>
      </c>
      <c r="AG2123">
        <v>6.6</v>
      </c>
      <c r="AI2123" t="s">
        <v>42</v>
      </c>
      <c r="AJ2123">
        <v>6.6</v>
      </c>
    </row>
    <row r="2124" spans="1:36" x14ac:dyDescent="0.25">
      <c r="A2124" t="s">
        <v>938</v>
      </c>
      <c r="F2124" t="s">
        <v>938</v>
      </c>
      <c r="G2124">
        <v>42439</v>
      </c>
      <c r="I2124" t="s">
        <v>1023</v>
      </c>
      <c r="J2124" t="s">
        <v>129</v>
      </c>
      <c r="K2124" t="s">
        <v>134</v>
      </c>
      <c r="L2124" t="s">
        <v>42</v>
      </c>
      <c r="M2124">
        <v>0</v>
      </c>
      <c r="N2124">
        <v>0</v>
      </c>
      <c r="O2124">
        <f t="shared" si="49"/>
        <v>3</v>
      </c>
      <c r="Q2124" t="s">
        <v>55</v>
      </c>
      <c r="S2124" t="s">
        <v>67</v>
      </c>
      <c r="U2124" t="s">
        <v>68</v>
      </c>
      <c r="W2124" t="s">
        <v>135</v>
      </c>
      <c r="AD2124" t="s">
        <v>24</v>
      </c>
      <c r="AE2124" t="s">
        <v>1025</v>
      </c>
      <c r="AF2124" t="s">
        <v>136</v>
      </c>
      <c r="AG2124">
        <v>1.7</v>
      </c>
      <c r="AI2124" t="s">
        <v>42</v>
      </c>
      <c r="AJ2124">
        <v>1.7</v>
      </c>
    </row>
    <row r="2125" spans="1:36" x14ac:dyDescent="0.25">
      <c r="A2125" t="s">
        <v>938</v>
      </c>
      <c r="F2125" t="s">
        <v>938</v>
      </c>
      <c r="G2125">
        <v>42439</v>
      </c>
      <c r="I2125" t="s">
        <v>1023</v>
      </c>
      <c r="J2125" t="s">
        <v>129</v>
      </c>
      <c r="K2125" t="s">
        <v>138</v>
      </c>
      <c r="L2125" t="s">
        <v>42</v>
      </c>
      <c r="M2125">
        <v>0</v>
      </c>
      <c r="N2125">
        <v>0</v>
      </c>
      <c r="O2125">
        <f t="shared" si="49"/>
        <v>6</v>
      </c>
      <c r="Q2125" t="s">
        <v>55</v>
      </c>
      <c r="S2125" t="s">
        <v>67</v>
      </c>
      <c r="U2125" t="s">
        <v>68</v>
      </c>
      <c r="W2125" t="s">
        <v>138</v>
      </c>
      <c r="AD2125" t="s">
        <v>24</v>
      </c>
      <c r="AE2125" t="s">
        <v>1025</v>
      </c>
      <c r="AF2125" t="s">
        <v>140</v>
      </c>
      <c r="AG2125">
        <v>2.2999999999999998</v>
      </c>
      <c r="AI2125" t="s">
        <v>42</v>
      </c>
      <c r="AJ2125">
        <v>2.2999999999999998</v>
      </c>
    </row>
    <row r="2126" spans="1:36" x14ac:dyDescent="0.25">
      <c r="A2126" t="s">
        <v>938</v>
      </c>
      <c r="F2126" t="s">
        <v>938</v>
      </c>
      <c r="G2126">
        <v>42439</v>
      </c>
      <c r="I2126" t="s">
        <v>1023</v>
      </c>
      <c r="J2126" t="s">
        <v>129</v>
      </c>
      <c r="K2126" t="s">
        <v>142</v>
      </c>
      <c r="L2126" t="s">
        <v>42</v>
      </c>
      <c r="M2126">
        <v>0</v>
      </c>
      <c r="N2126">
        <v>0</v>
      </c>
      <c r="O2126">
        <f t="shared" si="49"/>
        <v>17</v>
      </c>
      <c r="Q2126" t="s">
        <v>55</v>
      </c>
      <c r="S2126" t="s">
        <v>67</v>
      </c>
      <c r="U2126" t="s">
        <v>68</v>
      </c>
      <c r="W2126" t="s">
        <v>142</v>
      </c>
      <c r="AD2126" t="str">
        <f>INDEX(Rank,MATCH(K2126,FinalID,0),1)</f>
        <v>Family</v>
      </c>
      <c r="AE2126" t="s">
        <v>1028</v>
      </c>
      <c r="AF2126" t="s">
        <v>53</v>
      </c>
      <c r="AG2126">
        <v>1.7</v>
      </c>
      <c r="AI2126" t="s">
        <v>42</v>
      </c>
      <c r="AJ2126">
        <v>1.7</v>
      </c>
    </row>
    <row r="2127" spans="1:36" x14ac:dyDescent="0.25">
      <c r="A2127" t="s">
        <v>938</v>
      </c>
      <c r="F2127" t="s">
        <v>938</v>
      </c>
      <c r="G2127">
        <v>42439</v>
      </c>
      <c r="I2127" t="s">
        <v>1023</v>
      </c>
      <c r="J2127" t="s">
        <v>129</v>
      </c>
      <c r="K2127" t="s">
        <v>153</v>
      </c>
      <c r="L2127" t="s">
        <v>42</v>
      </c>
      <c r="M2127">
        <v>0</v>
      </c>
      <c r="N2127">
        <v>0</v>
      </c>
      <c r="O2127">
        <f t="shared" si="49"/>
        <v>10</v>
      </c>
      <c r="Q2127" t="s">
        <v>55</v>
      </c>
      <c r="S2127" t="s">
        <v>67</v>
      </c>
      <c r="U2127" t="s">
        <v>152</v>
      </c>
      <c r="W2127" t="s">
        <v>153</v>
      </c>
      <c r="AD2127" t="str">
        <f>INDEX(Rank,MATCH(K2127,FinalID,0),1)</f>
        <v>Family</v>
      </c>
      <c r="AE2127" t="s">
        <v>1027</v>
      </c>
      <c r="AF2127" t="s">
        <v>53</v>
      </c>
      <c r="AG2127">
        <v>1.9</v>
      </c>
      <c r="AI2127" t="s">
        <v>42</v>
      </c>
      <c r="AJ2127">
        <v>1.9</v>
      </c>
    </row>
    <row r="2128" spans="1:36" x14ac:dyDescent="0.25">
      <c r="A2128" t="s">
        <v>938</v>
      </c>
      <c r="F2128" t="s">
        <v>938</v>
      </c>
      <c r="G2128">
        <v>42439</v>
      </c>
      <c r="I2128" t="s">
        <v>1023</v>
      </c>
      <c r="J2128" t="s">
        <v>129</v>
      </c>
      <c r="K2128" t="s">
        <v>156</v>
      </c>
      <c r="L2128" t="s">
        <v>42</v>
      </c>
      <c r="M2128">
        <v>0</v>
      </c>
      <c r="N2128">
        <v>0</v>
      </c>
      <c r="O2128">
        <f t="shared" si="49"/>
        <v>1</v>
      </c>
      <c r="Q2128" t="s">
        <v>55</v>
      </c>
      <c r="S2128" t="s">
        <v>67</v>
      </c>
      <c r="U2128" t="s">
        <v>152</v>
      </c>
      <c r="W2128" t="s">
        <v>156</v>
      </c>
      <c r="AD2128" t="str">
        <f>INDEX(Rank,MATCH(K2128,FinalID,0),1)</f>
        <v>Family</v>
      </c>
      <c r="AE2128" t="s">
        <v>1029</v>
      </c>
      <c r="AF2128" t="s">
        <v>53</v>
      </c>
      <c r="AG2128">
        <v>0.4</v>
      </c>
      <c r="AI2128" t="s">
        <v>42</v>
      </c>
      <c r="AJ2128">
        <v>0.4</v>
      </c>
    </row>
    <row r="2129" spans="1:36" x14ac:dyDescent="0.25">
      <c r="A2129" t="s">
        <v>938</v>
      </c>
      <c r="F2129" t="s">
        <v>938</v>
      </c>
      <c r="G2129">
        <v>42439</v>
      </c>
      <c r="I2129" t="s">
        <v>1023</v>
      </c>
      <c r="J2129" t="s">
        <v>129</v>
      </c>
      <c r="K2129" t="s">
        <v>159</v>
      </c>
      <c r="L2129" t="s">
        <v>42</v>
      </c>
      <c r="M2129">
        <v>0</v>
      </c>
      <c r="N2129">
        <v>0</v>
      </c>
      <c r="O2129">
        <f t="shared" si="49"/>
        <v>4</v>
      </c>
      <c r="Q2129" t="s">
        <v>55</v>
      </c>
      <c r="S2129" t="s">
        <v>67</v>
      </c>
      <c r="U2129" t="s">
        <v>152</v>
      </c>
      <c r="W2129" t="s">
        <v>159</v>
      </c>
      <c r="AD2129" t="s">
        <v>24</v>
      </c>
      <c r="AE2129" t="s">
        <v>1029</v>
      </c>
      <c r="AF2129" t="s">
        <v>161</v>
      </c>
      <c r="AG2129">
        <v>3</v>
      </c>
      <c r="AI2129" t="s">
        <v>42</v>
      </c>
      <c r="AJ2129">
        <v>3</v>
      </c>
    </row>
    <row r="2130" spans="1:36" x14ac:dyDescent="0.25">
      <c r="A2130" t="s">
        <v>938</v>
      </c>
      <c r="F2130" t="s">
        <v>938</v>
      </c>
      <c r="G2130">
        <v>42439</v>
      </c>
      <c r="I2130" t="s">
        <v>1023</v>
      </c>
      <c r="J2130" t="s">
        <v>129</v>
      </c>
      <c r="K2130" t="s">
        <v>604</v>
      </c>
      <c r="L2130" t="s">
        <v>42</v>
      </c>
      <c r="M2130">
        <v>0</v>
      </c>
      <c r="N2130">
        <v>0</v>
      </c>
      <c r="O2130">
        <f t="shared" si="49"/>
        <v>4</v>
      </c>
      <c r="Q2130" t="s">
        <v>55</v>
      </c>
      <c r="S2130" t="s">
        <v>67</v>
      </c>
      <c r="U2130" t="s">
        <v>152</v>
      </c>
      <c r="W2130" t="s">
        <v>604</v>
      </c>
      <c r="AD2130" t="s">
        <v>24</v>
      </c>
      <c r="AE2130" t="s">
        <v>1029</v>
      </c>
      <c r="AF2130" t="s">
        <v>169</v>
      </c>
      <c r="AG2130">
        <v>1.1000000000000001</v>
      </c>
      <c r="AI2130" t="s">
        <v>42</v>
      </c>
      <c r="AJ2130">
        <v>1.1000000000000001</v>
      </c>
    </row>
    <row r="2131" spans="1:36" x14ac:dyDescent="0.25">
      <c r="A2131" t="s">
        <v>938</v>
      </c>
      <c r="F2131" t="s">
        <v>938</v>
      </c>
      <c r="G2131">
        <v>42439</v>
      </c>
      <c r="I2131" t="s">
        <v>1023</v>
      </c>
      <c r="J2131" t="s">
        <v>129</v>
      </c>
      <c r="K2131" t="s">
        <v>163</v>
      </c>
      <c r="L2131" t="s">
        <v>42</v>
      </c>
      <c r="M2131">
        <v>0</v>
      </c>
      <c r="N2131">
        <v>0</v>
      </c>
      <c r="O2131">
        <f t="shared" si="49"/>
        <v>2</v>
      </c>
      <c r="Q2131" t="s">
        <v>55</v>
      </c>
      <c r="S2131" t="s">
        <v>67</v>
      </c>
      <c r="U2131" t="s">
        <v>152</v>
      </c>
      <c r="W2131" t="s">
        <v>163</v>
      </c>
      <c r="AD2131" t="str">
        <f>INDEX(Rank,MATCH(K2131,FinalID,0),1)</f>
        <v>Family</v>
      </c>
      <c r="AE2131" t="s">
        <v>1027</v>
      </c>
      <c r="AF2131" t="s">
        <v>53</v>
      </c>
      <c r="AG2131">
        <v>2.5</v>
      </c>
      <c r="AI2131" t="s">
        <v>42</v>
      </c>
      <c r="AJ2131">
        <v>2.5</v>
      </c>
    </row>
    <row r="2132" spans="1:36" x14ac:dyDescent="0.25">
      <c r="A2132" t="s">
        <v>938</v>
      </c>
      <c r="F2132" t="s">
        <v>938</v>
      </c>
      <c r="G2132">
        <v>42439</v>
      </c>
      <c r="I2132" t="s">
        <v>1023</v>
      </c>
      <c r="J2132" t="s">
        <v>129</v>
      </c>
      <c r="K2132" t="s">
        <v>264</v>
      </c>
      <c r="L2132" t="s">
        <v>42</v>
      </c>
      <c r="M2132">
        <v>0</v>
      </c>
      <c r="N2132">
        <v>0</v>
      </c>
      <c r="O2132">
        <f t="shared" si="49"/>
        <v>2</v>
      </c>
      <c r="Q2132" t="s">
        <v>55</v>
      </c>
      <c r="S2132" t="s">
        <v>67</v>
      </c>
      <c r="U2132" t="s">
        <v>152</v>
      </c>
      <c r="W2132" t="s">
        <v>167</v>
      </c>
      <c r="AD2132" t="str">
        <f>INDEX(Rank,MATCH(K2132,FinalID,0),1)</f>
        <v>Family</v>
      </c>
      <c r="AE2132" t="s">
        <v>1027</v>
      </c>
      <c r="AF2132" t="s">
        <v>169</v>
      </c>
      <c r="AG2132">
        <v>2.4</v>
      </c>
      <c r="AI2132" t="s">
        <v>42</v>
      </c>
      <c r="AJ2132">
        <v>2.4</v>
      </c>
    </row>
    <row r="2133" spans="1:36" x14ac:dyDescent="0.25">
      <c r="A2133" t="s">
        <v>938</v>
      </c>
      <c r="F2133" t="s">
        <v>938</v>
      </c>
      <c r="G2133">
        <v>42439</v>
      </c>
      <c r="I2133" t="s">
        <v>1023</v>
      </c>
      <c r="J2133" t="s">
        <v>129</v>
      </c>
      <c r="K2133" t="s">
        <v>872</v>
      </c>
      <c r="L2133" t="s">
        <v>42</v>
      </c>
      <c r="M2133">
        <v>0</v>
      </c>
      <c r="N2133">
        <v>0</v>
      </c>
      <c r="O2133">
        <f t="shared" si="49"/>
        <v>7</v>
      </c>
      <c r="Q2133" t="s">
        <v>55</v>
      </c>
      <c r="S2133" t="s">
        <v>67</v>
      </c>
      <c r="U2133" t="s">
        <v>152</v>
      </c>
      <c r="W2133" t="s">
        <v>872</v>
      </c>
      <c r="AD2133" t="s">
        <v>24</v>
      </c>
      <c r="AE2133" t="s">
        <v>1029</v>
      </c>
      <c r="AF2133" t="s">
        <v>169</v>
      </c>
      <c r="AG2133">
        <v>1.1000000000000001</v>
      </c>
      <c r="AI2133" t="s">
        <v>42</v>
      </c>
      <c r="AJ2133">
        <v>1.1000000000000001</v>
      </c>
    </row>
    <row r="2134" spans="1:36" x14ac:dyDescent="0.25">
      <c r="A2134" t="s">
        <v>938</v>
      </c>
      <c r="F2134" t="s">
        <v>938</v>
      </c>
      <c r="G2134">
        <v>42439</v>
      </c>
      <c r="I2134" t="s">
        <v>1023</v>
      </c>
      <c r="J2134" t="s">
        <v>129</v>
      </c>
      <c r="K2134" t="s">
        <v>171</v>
      </c>
      <c r="L2134" t="s">
        <v>42</v>
      </c>
      <c r="M2134">
        <v>0</v>
      </c>
      <c r="N2134">
        <v>0</v>
      </c>
      <c r="O2134">
        <f t="shared" si="49"/>
        <v>23</v>
      </c>
      <c r="Q2134" t="s">
        <v>55</v>
      </c>
      <c r="S2134" t="s">
        <v>67</v>
      </c>
      <c r="U2134" t="s">
        <v>72</v>
      </c>
      <c r="W2134" t="s">
        <v>171</v>
      </c>
      <c r="AD2134" t="s">
        <v>24</v>
      </c>
      <c r="AE2134" t="s">
        <v>1026</v>
      </c>
      <c r="AF2134" t="s">
        <v>53</v>
      </c>
      <c r="AG2134">
        <v>6.5</v>
      </c>
      <c r="AI2134" t="s">
        <v>42</v>
      </c>
      <c r="AJ2134">
        <v>6.5</v>
      </c>
    </row>
    <row r="2135" spans="1:36" x14ac:dyDescent="0.25">
      <c r="A2135" t="s">
        <v>938</v>
      </c>
      <c r="F2135" t="s">
        <v>938</v>
      </c>
      <c r="G2135">
        <v>42439</v>
      </c>
      <c r="I2135" t="s">
        <v>1023</v>
      </c>
      <c r="J2135" t="s">
        <v>129</v>
      </c>
      <c r="K2135" t="s">
        <v>591</v>
      </c>
      <c r="L2135" t="s">
        <v>42</v>
      </c>
      <c r="M2135">
        <v>0</v>
      </c>
      <c r="N2135">
        <v>0</v>
      </c>
      <c r="O2135">
        <f t="shared" si="49"/>
        <v>5</v>
      </c>
      <c r="Q2135" t="s">
        <v>55</v>
      </c>
      <c r="S2135" t="s">
        <v>67</v>
      </c>
      <c r="U2135" t="s">
        <v>72</v>
      </c>
      <c r="W2135" t="s">
        <v>591</v>
      </c>
      <c r="AD2135" t="s">
        <v>24</v>
      </c>
      <c r="AE2135" t="s">
        <v>1029</v>
      </c>
      <c r="AF2135" t="s">
        <v>271</v>
      </c>
      <c r="AI2135" t="s">
        <v>42</v>
      </c>
    </row>
    <row r="2136" spans="1:36" x14ac:dyDescent="0.25">
      <c r="A2136" t="s">
        <v>938</v>
      </c>
      <c r="F2136" t="s">
        <v>938</v>
      </c>
      <c r="G2136">
        <v>42439</v>
      </c>
      <c r="I2136" t="s">
        <v>1023</v>
      </c>
      <c r="J2136" t="s">
        <v>129</v>
      </c>
      <c r="K2136" t="s">
        <v>270</v>
      </c>
      <c r="L2136" t="s">
        <v>42</v>
      </c>
      <c r="M2136">
        <v>0</v>
      </c>
      <c r="N2136">
        <v>0</v>
      </c>
      <c r="O2136">
        <f t="shared" si="49"/>
        <v>1</v>
      </c>
      <c r="Q2136" t="s">
        <v>55</v>
      </c>
      <c r="S2136" t="s">
        <v>67</v>
      </c>
      <c r="U2136" t="s">
        <v>72</v>
      </c>
      <c r="W2136" t="s">
        <v>270</v>
      </c>
      <c r="AD2136" t="str">
        <f>INDEX(Rank,MATCH(K2136,FinalID,0),1)</f>
        <v>Family</v>
      </c>
      <c r="AE2136" t="s">
        <v>1029</v>
      </c>
      <c r="AF2136" t="s">
        <v>271</v>
      </c>
      <c r="AG2136">
        <v>3.4</v>
      </c>
      <c r="AI2136" t="s">
        <v>42</v>
      </c>
      <c r="AJ2136">
        <v>3.4</v>
      </c>
    </row>
    <row r="2137" spans="1:36" x14ac:dyDescent="0.25">
      <c r="A2137" t="s">
        <v>938</v>
      </c>
      <c r="F2137" t="s">
        <v>938</v>
      </c>
      <c r="G2137">
        <v>42439</v>
      </c>
      <c r="I2137" t="s">
        <v>1023</v>
      </c>
      <c r="J2137" t="s">
        <v>129</v>
      </c>
      <c r="K2137" t="s">
        <v>178</v>
      </c>
      <c r="L2137" t="s">
        <v>42</v>
      </c>
      <c r="M2137">
        <v>0</v>
      </c>
      <c r="N2137">
        <v>0</v>
      </c>
      <c r="O2137">
        <f t="shared" si="49"/>
        <v>3</v>
      </c>
      <c r="Q2137" t="s">
        <v>55</v>
      </c>
      <c r="S2137" t="s">
        <v>67</v>
      </c>
      <c r="U2137" t="s">
        <v>72</v>
      </c>
      <c r="W2137" t="s">
        <v>178</v>
      </c>
      <c r="AD2137" t="s">
        <v>24</v>
      </c>
      <c r="AE2137" t="s">
        <v>1028</v>
      </c>
      <c r="AF2137" t="s">
        <v>53</v>
      </c>
      <c r="AG2137">
        <v>2.7</v>
      </c>
      <c r="AI2137" t="s">
        <v>42</v>
      </c>
      <c r="AJ2137">
        <v>2.7</v>
      </c>
    </row>
    <row r="2138" spans="1:36" x14ac:dyDescent="0.25">
      <c r="A2138" t="s">
        <v>938</v>
      </c>
      <c r="F2138" t="s">
        <v>938</v>
      </c>
      <c r="G2138">
        <v>42439</v>
      </c>
      <c r="I2138" t="s">
        <v>1023</v>
      </c>
      <c r="J2138" t="s">
        <v>129</v>
      </c>
      <c r="K2138" t="s">
        <v>221</v>
      </c>
      <c r="L2138" t="s">
        <v>42</v>
      </c>
      <c r="M2138">
        <v>0</v>
      </c>
      <c r="N2138">
        <v>0</v>
      </c>
      <c r="O2138">
        <f t="shared" si="49"/>
        <v>1</v>
      </c>
      <c r="Q2138" t="s">
        <v>55</v>
      </c>
      <c r="S2138" t="s">
        <v>67</v>
      </c>
      <c r="U2138" t="s">
        <v>220</v>
      </c>
      <c r="W2138" t="s">
        <v>221</v>
      </c>
      <c r="AD2138" t="str">
        <f>INDEX(Rank,MATCH(K2138,FinalID,0),1)</f>
        <v>Family</v>
      </c>
      <c r="AE2138" t="s">
        <v>1028</v>
      </c>
      <c r="AF2138" t="s">
        <v>53</v>
      </c>
      <c r="AG2138">
        <v>7.1</v>
      </c>
      <c r="AI2138" t="s">
        <v>42</v>
      </c>
      <c r="AJ2138">
        <v>7.1</v>
      </c>
    </row>
    <row r="2139" spans="1:36" x14ac:dyDescent="0.25">
      <c r="A2139" t="s">
        <v>938</v>
      </c>
      <c r="F2139" t="s">
        <v>938</v>
      </c>
      <c r="G2139">
        <v>42439</v>
      </c>
      <c r="I2139" t="s">
        <v>1023</v>
      </c>
      <c r="J2139" t="s">
        <v>129</v>
      </c>
      <c r="K2139" t="s">
        <v>78</v>
      </c>
      <c r="L2139" t="s">
        <v>42</v>
      </c>
      <c r="M2139">
        <v>0</v>
      </c>
      <c r="N2139">
        <v>0</v>
      </c>
      <c r="O2139">
        <f t="shared" si="49"/>
        <v>1</v>
      </c>
      <c r="Q2139" t="s">
        <v>55</v>
      </c>
      <c r="S2139" t="s">
        <v>67</v>
      </c>
      <c r="U2139" t="s">
        <v>80</v>
      </c>
      <c r="W2139" t="s">
        <v>81</v>
      </c>
      <c r="AD2139" t="s">
        <v>24</v>
      </c>
      <c r="AE2139" t="s">
        <v>1027</v>
      </c>
      <c r="AF2139" t="s">
        <v>82</v>
      </c>
      <c r="AG2139">
        <v>3.6</v>
      </c>
      <c r="AI2139" t="s">
        <v>42</v>
      </c>
      <c r="AJ2139">
        <v>3.6</v>
      </c>
    </row>
    <row r="2140" spans="1:36" x14ac:dyDescent="0.25">
      <c r="A2140" t="s">
        <v>938</v>
      </c>
      <c r="F2140" t="s">
        <v>938</v>
      </c>
      <c r="G2140">
        <v>42439</v>
      </c>
      <c r="I2140" t="s">
        <v>1023</v>
      </c>
      <c r="J2140" t="s">
        <v>129</v>
      </c>
      <c r="K2140" t="s">
        <v>86</v>
      </c>
      <c r="L2140" t="s">
        <v>42</v>
      </c>
      <c r="M2140">
        <v>0</v>
      </c>
      <c r="N2140">
        <v>0</v>
      </c>
      <c r="O2140">
        <f t="shared" si="49"/>
        <v>23</v>
      </c>
      <c r="Q2140" t="s">
        <v>55</v>
      </c>
      <c r="S2140" t="s">
        <v>67</v>
      </c>
      <c r="U2140" t="s">
        <v>80</v>
      </c>
      <c r="W2140" t="s">
        <v>86</v>
      </c>
      <c r="AD2140" t="s">
        <v>24</v>
      </c>
      <c r="AG2140">
        <v>5.9</v>
      </c>
      <c r="AI2140" t="s">
        <v>42</v>
      </c>
      <c r="AJ2140">
        <v>5.9</v>
      </c>
    </row>
    <row r="2141" spans="1:36" x14ac:dyDescent="0.25">
      <c r="A2141" t="s">
        <v>938</v>
      </c>
      <c r="F2141" t="s">
        <v>938</v>
      </c>
      <c r="G2141">
        <v>42439</v>
      </c>
      <c r="I2141" t="s">
        <v>1023</v>
      </c>
      <c r="J2141" t="s">
        <v>129</v>
      </c>
      <c r="K2141" t="s">
        <v>199</v>
      </c>
      <c r="L2141" t="s">
        <v>42</v>
      </c>
      <c r="M2141">
        <v>0</v>
      </c>
      <c r="N2141">
        <v>0</v>
      </c>
      <c r="O2141">
        <f t="shared" si="49"/>
        <v>2</v>
      </c>
      <c r="Q2141" t="s">
        <v>55</v>
      </c>
      <c r="S2141" t="s">
        <v>67</v>
      </c>
      <c r="U2141" t="s">
        <v>80</v>
      </c>
      <c r="W2141" t="s">
        <v>199</v>
      </c>
      <c r="AD2141" t="s">
        <v>24</v>
      </c>
      <c r="AE2141" t="s">
        <v>1026</v>
      </c>
      <c r="AF2141" t="s">
        <v>53</v>
      </c>
      <c r="AG2141">
        <v>2.4</v>
      </c>
      <c r="AI2141" t="s">
        <v>42</v>
      </c>
      <c r="AJ2141">
        <v>2.4</v>
      </c>
    </row>
    <row r="2142" spans="1:36" x14ac:dyDescent="0.25">
      <c r="A2142" t="s">
        <v>938</v>
      </c>
      <c r="F2142" t="s">
        <v>938</v>
      </c>
      <c r="G2142">
        <v>42439</v>
      </c>
      <c r="I2142" t="s">
        <v>1023</v>
      </c>
      <c r="J2142" t="s">
        <v>129</v>
      </c>
      <c r="K2142" t="s">
        <v>203</v>
      </c>
      <c r="L2142" t="s">
        <v>42</v>
      </c>
      <c r="M2142">
        <v>0</v>
      </c>
      <c r="N2142">
        <v>0</v>
      </c>
      <c r="O2142">
        <f t="shared" si="49"/>
        <v>6</v>
      </c>
      <c r="Q2142" t="s">
        <v>55</v>
      </c>
      <c r="S2142" t="s">
        <v>67</v>
      </c>
      <c r="U2142" t="s">
        <v>80</v>
      </c>
      <c r="W2142" t="s">
        <v>203</v>
      </c>
      <c r="AD2142" t="str">
        <f>INDEX(Rank,MATCH(K2142,FinalID,0),1)</f>
        <v>Family</v>
      </c>
      <c r="AE2142" t="s">
        <v>1025</v>
      </c>
      <c r="AF2142" t="s">
        <v>53</v>
      </c>
      <c r="AG2142">
        <v>8</v>
      </c>
      <c r="AI2142" t="s">
        <v>42</v>
      </c>
      <c r="AJ2142">
        <v>8</v>
      </c>
    </row>
    <row r="2143" spans="1:36" x14ac:dyDescent="0.25">
      <c r="A2143" t="s">
        <v>939</v>
      </c>
      <c r="F2143" t="s">
        <v>939</v>
      </c>
      <c r="G2143">
        <v>42432</v>
      </c>
      <c r="I2143" t="s">
        <v>1023</v>
      </c>
      <c r="J2143" t="s">
        <v>206</v>
      </c>
      <c r="K2143" t="s">
        <v>537</v>
      </c>
      <c r="L2143" t="s">
        <v>42</v>
      </c>
      <c r="M2143">
        <v>0</v>
      </c>
      <c r="N2143">
        <v>0</v>
      </c>
      <c r="O2143">
        <f t="shared" si="49"/>
        <v>1</v>
      </c>
      <c r="Q2143" t="s">
        <v>55</v>
      </c>
      <c r="S2143" t="s">
        <v>67</v>
      </c>
      <c r="U2143" t="s">
        <v>536</v>
      </c>
      <c r="W2143" t="s">
        <v>537</v>
      </c>
      <c r="AD2143" t="str">
        <f>INDEX(Rank,MATCH(K2143,FinalID,0),1)</f>
        <v>Family</v>
      </c>
      <c r="AG2143">
        <v>4.8</v>
      </c>
      <c r="AI2143" t="s">
        <v>42</v>
      </c>
      <c r="AJ2143">
        <v>4.8</v>
      </c>
    </row>
    <row r="2144" spans="1:36" x14ac:dyDescent="0.25">
      <c r="A2144" t="s">
        <v>939</v>
      </c>
      <c r="F2144" t="s">
        <v>939</v>
      </c>
      <c r="G2144">
        <v>42432</v>
      </c>
      <c r="I2144" t="s">
        <v>1023</v>
      </c>
      <c r="J2144" t="s">
        <v>206</v>
      </c>
      <c r="K2144" t="s">
        <v>146</v>
      </c>
      <c r="L2144" t="s">
        <v>42</v>
      </c>
      <c r="M2144">
        <v>0</v>
      </c>
      <c r="N2144">
        <v>0</v>
      </c>
      <c r="O2144">
        <f t="shared" si="49"/>
        <v>1</v>
      </c>
      <c r="Q2144" t="s">
        <v>55</v>
      </c>
      <c r="S2144" t="s">
        <v>67</v>
      </c>
      <c r="U2144" t="s">
        <v>68</v>
      </c>
      <c r="W2144" t="s">
        <v>146</v>
      </c>
      <c r="AD2144" t="s">
        <v>24</v>
      </c>
      <c r="AE2144" t="s">
        <v>1025</v>
      </c>
      <c r="AF2144" t="s">
        <v>148</v>
      </c>
      <c r="AG2144">
        <v>3.9</v>
      </c>
      <c r="AI2144" t="s">
        <v>42</v>
      </c>
      <c r="AJ2144">
        <v>3.9</v>
      </c>
    </row>
    <row r="2145" spans="1:36" x14ac:dyDescent="0.25">
      <c r="A2145" t="s">
        <v>939</v>
      </c>
      <c r="F2145" t="s">
        <v>939</v>
      </c>
      <c r="G2145">
        <v>42432</v>
      </c>
      <c r="I2145" t="s">
        <v>1023</v>
      </c>
      <c r="J2145" t="s">
        <v>206</v>
      </c>
      <c r="K2145" t="s">
        <v>625</v>
      </c>
      <c r="L2145" t="s">
        <v>42</v>
      </c>
      <c r="M2145">
        <v>0</v>
      </c>
      <c r="N2145">
        <v>0</v>
      </c>
      <c r="O2145">
        <f t="shared" si="49"/>
        <v>1</v>
      </c>
      <c r="Q2145" t="s">
        <v>55</v>
      </c>
      <c r="S2145" t="s">
        <v>67</v>
      </c>
      <c r="U2145" t="s">
        <v>324</v>
      </c>
      <c r="W2145" t="s">
        <v>625</v>
      </c>
      <c r="AD2145" t="s">
        <v>24</v>
      </c>
      <c r="AE2145" t="s">
        <v>1027</v>
      </c>
      <c r="AF2145" t="s">
        <v>185</v>
      </c>
      <c r="AG2145">
        <v>6.3</v>
      </c>
      <c r="AI2145" t="s">
        <v>42</v>
      </c>
      <c r="AJ2145">
        <v>6.3</v>
      </c>
    </row>
    <row r="2146" spans="1:36" x14ac:dyDescent="0.25">
      <c r="A2146" t="s">
        <v>939</v>
      </c>
      <c r="F2146" t="s">
        <v>939</v>
      </c>
      <c r="G2146">
        <v>42432</v>
      </c>
      <c r="I2146" t="s">
        <v>1023</v>
      </c>
      <c r="J2146" t="s">
        <v>206</v>
      </c>
      <c r="K2146" t="s">
        <v>266</v>
      </c>
      <c r="L2146" t="s">
        <v>42</v>
      </c>
      <c r="M2146">
        <v>0</v>
      </c>
      <c r="N2146">
        <v>0</v>
      </c>
      <c r="O2146">
        <f t="shared" si="49"/>
        <v>4</v>
      </c>
      <c r="Q2146" t="s">
        <v>55</v>
      </c>
      <c r="S2146" t="s">
        <v>67</v>
      </c>
      <c r="U2146" t="s">
        <v>72</v>
      </c>
      <c r="W2146" t="s">
        <v>266</v>
      </c>
      <c r="AD2146" t="str">
        <f>INDEX(Rank,MATCH(K2146,FinalID,0),1)</f>
        <v>Family</v>
      </c>
      <c r="AE2146" t="s">
        <v>1028</v>
      </c>
      <c r="AF2146" t="s">
        <v>53</v>
      </c>
      <c r="AI2146" t="s">
        <v>42</v>
      </c>
    </row>
    <row r="2147" spans="1:36" x14ac:dyDescent="0.25">
      <c r="A2147" t="s">
        <v>939</v>
      </c>
      <c r="F2147" t="s">
        <v>939</v>
      </c>
      <c r="G2147">
        <v>42432</v>
      </c>
      <c r="I2147" t="s">
        <v>1023</v>
      </c>
      <c r="J2147" t="s">
        <v>206</v>
      </c>
      <c r="K2147" t="s">
        <v>171</v>
      </c>
      <c r="L2147" t="s">
        <v>42</v>
      </c>
      <c r="M2147">
        <v>0</v>
      </c>
      <c r="N2147">
        <v>0</v>
      </c>
      <c r="O2147">
        <f t="shared" si="49"/>
        <v>67</v>
      </c>
      <c r="Q2147" t="s">
        <v>55</v>
      </c>
      <c r="S2147" t="s">
        <v>67</v>
      </c>
      <c r="U2147" t="s">
        <v>72</v>
      </c>
      <c r="W2147" t="s">
        <v>171</v>
      </c>
      <c r="AD2147" t="str">
        <f>INDEX(Rank,MATCH(K2147,FinalID,0),1)</f>
        <v>Family</v>
      </c>
      <c r="AE2147" t="s">
        <v>1026</v>
      </c>
      <c r="AF2147" t="s">
        <v>53</v>
      </c>
      <c r="AG2147">
        <v>6.5</v>
      </c>
      <c r="AI2147" t="s">
        <v>42</v>
      </c>
      <c r="AJ2147">
        <v>6.5</v>
      </c>
    </row>
    <row r="2148" spans="1:36" x14ac:dyDescent="0.25">
      <c r="A2148" t="s">
        <v>939</v>
      </c>
      <c r="F2148" t="s">
        <v>939</v>
      </c>
      <c r="G2148">
        <v>42432</v>
      </c>
      <c r="I2148" t="s">
        <v>1023</v>
      </c>
      <c r="J2148" t="s">
        <v>206</v>
      </c>
      <c r="K2148" t="s">
        <v>269</v>
      </c>
      <c r="L2148" t="s">
        <v>42</v>
      </c>
      <c r="M2148">
        <v>0</v>
      </c>
      <c r="N2148">
        <v>0</v>
      </c>
      <c r="O2148">
        <f t="shared" si="49"/>
        <v>2</v>
      </c>
      <c r="Q2148" t="s">
        <v>55</v>
      </c>
      <c r="S2148" t="s">
        <v>67</v>
      </c>
      <c r="U2148" t="s">
        <v>72</v>
      </c>
      <c r="W2148" t="s">
        <v>270</v>
      </c>
      <c r="AD2148" t="str">
        <f>INDEX(Rank,MATCH(K2148,FinalID,0),1)</f>
        <v>Family</v>
      </c>
      <c r="AE2148" t="s">
        <v>1029</v>
      </c>
      <c r="AF2148" t="s">
        <v>271</v>
      </c>
      <c r="AG2148">
        <v>3.4</v>
      </c>
      <c r="AI2148" t="s">
        <v>42</v>
      </c>
      <c r="AJ2148">
        <v>3.4</v>
      </c>
    </row>
    <row r="2149" spans="1:36" x14ac:dyDescent="0.25">
      <c r="A2149" t="s">
        <v>939</v>
      </c>
      <c r="F2149" t="s">
        <v>939</v>
      </c>
      <c r="G2149">
        <v>42432</v>
      </c>
      <c r="I2149" t="s">
        <v>1023</v>
      </c>
      <c r="J2149" t="s">
        <v>206</v>
      </c>
      <c r="K2149" t="s">
        <v>181</v>
      </c>
      <c r="L2149" t="s">
        <v>42</v>
      </c>
      <c r="M2149">
        <v>0</v>
      </c>
      <c r="N2149">
        <v>0</v>
      </c>
      <c r="O2149">
        <f t="shared" si="49"/>
        <v>8</v>
      </c>
      <c r="Q2149" t="s">
        <v>55</v>
      </c>
      <c r="S2149" t="s">
        <v>67</v>
      </c>
      <c r="U2149" t="s">
        <v>72</v>
      </c>
      <c r="W2149" t="s">
        <v>181</v>
      </c>
      <c r="AD2149" t="s">
        <v>24</v>
      </c>
      <c r="AE2149" t="s">
        <v>1026</v>
      </c>
      <c r="AF2149" t="s">
        <v>53</v>
      </c>
      <c r="AG2149">
        <v>1.8</v>
      </c>
      <c r="AI2149" t="s">
        <v>42</v>
      </c>
      <c r="AJ2149">
        <v>1.8</v>
      </c>
    </row>
    <row r="2150" spans="1:36" x14ac:dyDescent="0.25">
      <c r="A2150" t="s">
        <v>939</v>
      </c>
      <c r="F2150" t="s">
        <v>939</v>
      </c>
      <c r="G2150">
        <v>42432</v>
      </c>
      <c r="I2150" t="s">
        <v>1023</v>
      </c>
      <c r="J2150" t="s">
        <v>206</v>
      </c>
      <c r="K2150" t="s">
        <v>178</v>
      </c>
      <c r="L2150" t="s">
        <v>42</v>
      </c>
      <c r="M2150">
        <v>0</v>
      </c>
      <c r="N2150">
        <v>0</v>
      </c>
      <c r="O2150">
        <f t="shared" si="49"/>
        <v>1</v>
      </c>
      <c r="Q2150" t="s">
        <v>55</v>
      </c>
      <c r="S2150" t="s">
        <v>67</v>
      </c>
      <c r="U2150" t="s">
        <v>72</v>
      </c>
      <c r="W2150" t="s">
        <v>178</v>
      </c>
      <c r="AD2150" t="s">
        <v>24</v>
      </c>
      <c r="AE2150" t="s">
        <v>1028</v>
      </c>
      <c r="AF2150" t="s">
        <v>53</v>
      </c>
      <c r="AG2150">
        <v>2.7</v>
      </c>
      <c r="AI2150" t="s">
        <v>42</v>
      </c>
      <c r="AJ2150">
        <v>2.7</v>
      </c>
    </row>
    <row r="2151" spans="1:36" x14ac:dyDescent="0.25">
      <c r="A2151" t="s">
        <v>939</v>
      </c>
      <c r="F2151" t="s">
        <v>939</v>
      </c>
      <c r="G2151">
        <v>42432</v>
      </c>
      <c r="I2151" t="s">
        <v>1023</v>
      </c>
      <c r="J2151" t="s">
        <v>206</v>
      </c>
      <c r="K2151" t="s">
        <v>221</v>
      </c>
      <c r="L2151" t="s">
        <v>42</v>
      </c>
      <c r="M2151">
        <v>0</v>
      </c>
      <c r="N2151">
        <v>0</v>
      </c>
      <c r="O2151">
        <f t="shared" si="49"/>
        <v>1</v>
      </c>
      <c r="Q2151" t="s">
        <v>55</v>
      </c>
      <c r="S2151" t="s">
        <v>67</v>
      </c>
      <c r="U2151" t="s">
        <v>220</v>
      </c>
      <c r="W2151" t="s">
        <v>221</v>
      </c>
      <c r="AD2151" t="str">
        <f>INDEX(Rank,MATCH(K2151,FinalID,0),1)</f>
        <v>Family</v>
      </c>
      <c r="AE2151" t="s">
        <v>1028</v>
      </c>
      <c r="AF2151" t="s">
        <v>53</v>
      </c>
      <c r="AG2151">
        <v>7.1</v>
      </c>
      <c r="AI2151" t="s">
        <v>42</v>
      </c>
      <c r="AJ2151">
        <v>7.1</v>
      </c>
    </row>
    <row r="2152" spans="1:36" x14ac:dyDescent="0.25">
      <c r="A2152" t="s">
        <v>939</v>
      </c>
      <c r="F2152" t="s">
        <v>939</v>
      </c>
      <c r="G2152">
        <v>42432</v>
      </c>
      <c r="I2152" t="s">
        <v>1023</v>
      </c>
      <c r="J2152" t="s">
        <v>206</v>
      </c>
      <c r="K2152" t="s">
        <v>86</v>
      </c>
      <c r="L2152" t="s">
        <v>42</v>
      </c>
      <c r="M2152">
        <v>0</v>
      </c>
      <c r="N2152">
        <v>0</v>
      </c>
      <c r="O2152">
        <f t="shared" si="49"/>
        <v>28</v>
      </c>
      <c r="Q2152" t="s">
        <v>55</v>
      </c>
      <c r="S2152" t="s">
        <v>67</v>
      </c>
      <c r="U2152" t="s">
        <v>80</v>
      </c>
      <c r="W2152" t="s">
        <v>86</v>
      </c>
      <c r="AD2152" t="s">
        <v>24</v>
      </c>
      <c r="AG2152">
        <v>5.9</v>
      </c>
      <c r="AI2152" t="s">
        <v>42</v>
      </c>
      <c r="AJ2152">
        <v>5.9</v>
      </c>
    </row>
    <row r="2153" spans="1:36" x14ac:dyDescent="0.25">
      <c r="A2153" t="s">
        <v>939</v>
      </c>
      <c r="F2153" t="s">
        <v>939</v>
      </c>
      <c r="G2153">
        <v>42432</v>
      </c>
      <c r="I2153" t="s">
        <v>1023</v>
      </c>
      <c r="J2153" t="s">
        <v>206</v>
      </c>
      <c r="K2153" t="s">
        <v>203</v>
      </c>
      <c r="L2153" t="s">
        <v>42</v>
      </c>
      <c r="M2153">
        <v>0</v>
      </c>
      <c r="N2153">
        <v>0</v>
      </c>
      <c r="O2153">
        <f t="shared" si="49"/>
        <v>6</v>
      </c>
      <c r="Q2153" t="s">
        <v>55</v>
      </c>
      <c r="S2153" t="s">
        <v>67</v>
      </c>
      <c r="U2153" t="s">
        <v>80</v>
      </c>
      <c r="W2153" t="s">
        <v>203</v>
      </c>
      <c r="AD2153" t="str">
        <f>INDEX(Rank,MATCH(K2153,FinalID,0),1)</f>
        <v>Family</v>
      </c>
      <c r="AE2153" t="s">
        <v>1025</v>
      </c>
      <c r="AF2153" t="s">
        <v>53</v>
      </c>
      <c r="AG2153">
        <v>8</v>
      </c>
      <c r="AI2153" t="s">
        <v>42</v>
      </c>
      <c r="AJ2153">
        <v>8</v>
      </c>
    </row>
    <row r="2154" spans="1:36" x14ac:dyDescent="0.25">
      <c r="A2154" t="s">
        <v>940</v>
      </c>
      <c r="F2154" t="s">
        <v>940</v>
      </c>
      <c r="G2154">
        <v>42432</v>
      </c>
      <c r="I2154" t="s">
        <v>1023</v>
      </c>
      <c r="J2154" t="s">
        <v>206</v>
      </c>
      <c r="K2154" t="s">
        <v>336</v>
      </c>
      <c r="L2154" t="s">
        <v>42</v>
      </c>
      <c r="M2154">
        <v>0</v>
      </c>
      <c r="N2154">
        <v>0</v>
      </c>
      <c r="O2154">
        <f t="shared" si="49"/>
        <v>1</v>
      </c>
      <c r="Q2154" t="s">
        <v>333</v>
      </c>
      <c r="S2154" t="s">
        <v>334</v>
      </c>
      <c r="U2154" t="s">
        <v>335</v>
      </c>
      <c r="W2154" t="s">
        <v>336</v>
      </c>
      <c r="AD2154" t="s">
        <v>24</v>
      </c>
      <c r="AE2154" t="s">
        <v>1027</v>
      </c>
      <c r="AF2154" t="s">
        <v>61</v>
      </c>
      <c r="AG2154">
        <v>9.3000000000000007</v>
      </c>
      <c r="AI2154" t="s">
        <v>42</v>
      </c>
      <c r="AJ2154">
        <v>9.3000000000000007</v>
      </c>
    </row>
    <row r="2155" spans="1:36" x14ac:dyDescent="0.25">
      <c r="A2155" t="s">
        <v>940</v>
      </c>
      <c r="F2155" t="s">
        <v>940</v>
      </c>
      <c r="G2155">
        <v>42432</v>
      </c>
      <c r="I2155" t="s">
        <v>1023</v>
      </c>
      <c r="J2155" t="s">
        <v>206</v>
      </c>
      <c r="K2155" t="s">
        <v>396</v>
      </c>
      <c r="L2155" t="s">
        <v>42</v>
      </c>
      <c r="M2155">
        <v>0</v>
      </c>
      <c r="N2155">
        <v>0</v>
      </c>
      <c r="O2155">
        <f t="shared" si="49"/>
        <v>1</v>
      </c>
      <c r="Q2155" t="s">
        <v>208</v>
      </c>
      <c r="S2155" t="s">
        <v>394</v>
      </c>
      <c r="U2155" t="s">
        <v>395</v>
      </c>
      <c r="W2155" t="s">
        <v>396</v>
      </c>
      <c r="AD2155" t="s">
        <v>24</v>
      </c>
      <c r="AE2155" t="s">
        <v>1026</v>
      </c>
      <c r="AF2155" t="s">
        <v>49</v>
      </c>
      <c r="AG2155">
        <v>6</v>
      </c>
      <c r="AI2155" t="s">
        <v>42</v>
      </c>
      <c r="AJ2155">
        <v>6</v>
      </c>
    </row>
    <row r="2156" spans="1:36" x14ac:dyDescent="0.25">
      <c r="A2156" t="s">
        <v>940</v>
      </c>
      <c r="F2156" t="s">
        <v>940</v>
      </c>
      <c r="G2156">
        <v>42432</v>
      </c>
      <c r="I2156" t="s">
        <v>1023</v>
      </c>
      <c r="J2156" t="s">
        <v>206</v>
      </c>
      <c r="K2156" t="s">
        <v>504</v>
      </c>
      <c r="L2156" t="s">
        <v>42</v>
      </c>
      <c r="M2156">
        <v>0</v>
      </c>
      <c r="N2156">
        <v>0</v>
      </c>
      <c r="O2156">
        <f t="shared" si="49"/>
        <v>1</v>
      </c>
      <c r="Q2156" t="s">
        <v>208</v>
      </c>
      <c r="S2156" t="s">
        <v>394</v>
      </c>
      <c r="U2156" t="s">
        <v>395</v>
      </c>
      <c r="W2156" t="s">
        <v>425</v>
      </c>
      <c r="AD2156" t="s">
        <v>24</v>
      </c>
      <c r="AE2156" t="s">
        <v>1026</v>
      </c>
      <c r="AF2156" t="s">
        <v>49</v>
      </c>
      <c r="AG2156">
        <v>5.7</v>
      </c>
      <c r="AI2156" t="s">
        <v>42</v>
      </c>
      <c r="AJ2156">
        <v>5.7</v>
      </c>
    </row>
    <row r="2157" spans="1:36" x14ac:dyDescent="0.25">
      <c r="A2157" t="s">
        <v>940</v>
      </c>
      <c r="F2157" t="s">
        <v>940</v>
      </c>
      <c r="G2157">
        <v>42432</v>
      </c>
      <c r="I2157" t="s">
        <v>1023</v>
      </c>
      <c r="J2157" t="s">
        <v>206</v>
      </c>
      <c r="K2157" t="s">
        <v>142</v>
      </c>
      <c r="L2157" t="s">
        <v>42</v>
      </c>
      <c r="M2157">
        <v>0</v>
      </c>
      <c r="N2157">
        <v>0</v>
      </c>
      <c r="O2157">
        <f t="shared" si="49"/>
        <v>1</v>
      </c>
      <c r="Q2157" t="s">
        <v>55</v>
      </c>
      <c r="S2157" t="s">
        <v>67</v>
      </c>
      <c r="U2157" t="s">
        <v>68</v>
      </c>
      <c r="W2157" t="s">
        <v>142</v>
      </c>
      <c r="AD2157" t="str">
        <f>INDEX(Rank,MATCH(K2157,FinalID,0),1)</f>
        <v>Family</v>
      </c>
      <c r="AE2157" t="s">
        <v>1028</v>
      </c>
      <c r="AF2157" t="s">
        <v>53</v>
      </c>
      <c r="AG2157">
        <v>1.7</v>
      </c>
      <c r="AI2157" t="s">
        <v>42</v>
      </c>
      <c r="AJ2157">
        <v>1.7</v>
      </c>
    </row>
    <row r="2158" spans="1:36" x14ac:dyDescent="0.25">
      <c r="A2158" t="s">
        <v>940</v>
      </c>
      <c r="F2158" t="s">
        <v>940</v>
      </c>
      <c r="G2158">
        <v>42432</v>
      </c>
      <c r="I2158" t="s">
        <v>1023</v>
      </c>
      <c r="J2158" t="s">
        <v>206</v>
      </c>
      <c r="K2158" t="s">
        <v>328</v>
      </c>
      <c r="L2158" t="s">
        <v>42</v>
      </c>
      <c r="M2158">
        <v>0</v>
      </c>
      <c r="N2158">
        <v>0</v>
      </c>
      <c r="O2158">
        <f t="shared" si="49"/>
        <v>1</v>
      </c>
      <c r="Q2158" t="s">
        <v>55</v>
      </c>
      <c r="S2158" t="s">
        <v>67</v>
      </c>
      <c r="U2158" t="s">
        <v>324</v>
      </c>
      <c r="W2158" t="s">
        <v>328</v>
      </c>
      <c r="AD2158" t="str">
        <f>INDEX(Rank,MATCH(K2158,FinalID,0),1)</f>
        <v>Family</v>
      </c>
      <c r="AE2158" t="s">
        <v>1027</v>
      </c>
      <c r="AF2158" t="s">
        <v>330</v>
      </c>
      <c r="AG2158">
        <v>9.3000000000000007</v>
      </c>
      <c r="AI2158" t="s">
        <v>42</v>
      </c>
      <c r="AJ2158">
        <v>9.3000000000000007</v>
      </c>
    </row>
    <row r="2159" spans="1:36" x14ac:dyDescent="0.25">
      <c r="A2159" t="s">
        <v>940</v>
      </c>
      <c r="F2159" t="s">
        <v>940</v>
      </c>
      <c r="G2159">
        <v>42432</v>
      </c>
      <c r="I2159" t="s">
        <v>1023</v>
      </c>
      <c r="J2159" t="s">
        <v>206</v>
      </c>
      <c r="K2159" t="s">
        <v>159</v>
      </c>
      <c r="L2159" t="s">
        <v>42</v>
      </c>
      <c r="M2159">
        <v>0</v>
      </c>
      <c r="N2159">
        <v>0</v>
      </c>
      <c r="O2159">
        <f t="shared" si="49"/>
        <v>11</v>
      </c>
      <c r="Q2159" t="s">
        <v>55</v>
      </c>
      <c r="S2159" t="s">
        <v>67</v>
      </c>
      <c r="U2159" t="s">
        <v>152</v>
      </c>
      <c r="W2159" t="s">
        <v>159</v>
      </c>
      <c r="AD2159" t="s">
        <v>24</v>
      </c>
      <c r="AE2159" t="s">
        <v>1029</v>
      </c>
      <c r="AF2159" t="s">
        <v>161</v>
      </c>
      <c r="AG2159">
        <v>3</v>
      </c>
      <c r="AI2159" t="s">
        <v>42</v>
      </c>
      <c r="AJ2159">
        <v>3</v>
      </c>
    </row>
    <row r="2160" spans="1:36" x14ac:dyDescent="0.25">
      <c r="A2160" t="s">
        <v>940</v>
      </c>
      <c r="F2160" t="s">
        <v>940</v>
      </c>
      <c r="G2160">
        <v>42432</v>
      </c>
      <c r="I2160" t="s">
        <v>1023</v>
      </c>
      <c r="J2160" t="s">
        <v>206</v>
      </c>
      <c r="K2160" t="s">
        <v>171</v>
      </c>
      <c r="L2160" t="s">
        <v>42</v>
      </c>
      <c r="M2160">
        <v>0</v>
      </c>
      <c r="N2160">
        <v>0</v>
      </c>
      <c r="O2160">
        <f t="shared" si="49"/>
        <v>52</v>
      </c>
      <c r="Q2160" t="s">
        <v>55</v>
      </c>
      <c r="S2160" t="s">
        <v>67</v>
      </c>
      <c r="U2160" t="s">
        <v>72</v>
      </c>
      <c r="W2160" t="s">
        <v>171</v>
      </c>
      <c r="AD2160" t="str">
        <f>INDEX(Rank,MATCH(K2160,FinalID,0),1)</f>
        <v>Family</v>
      </c>
      <c r="AE2160" t="s">
        <v>1026</v>
      </c>
      <c r="AF2160" t="s">
        <v>53</v>
      </c>
      <c r="AG2160">
        <v>6.5</v>
      </c>
      <c r="AI2160" t="s">
        <v>42</v>
      </c>
      <c r="AJ2160">
        <v>6.5</v>
      </c>
    </row>
    <row r="2161" spans="1:36" x14ac:dyDescent="0.25">
      <c r="A2161" t="s">
        <v>940</v>
      </c>
      <c r="F2161" t="s">
        <v>940</v>
      </c>
      <c r="G2161">
        <v>42432</v>
      </c>
      <c r="I2161" t="s">
        <v>1023</v>
      </c>
      <c r="J2161" t="s">
        <v>206</v>
      </c>
      <c r="K2161" t="s">
        <v>381</v>
      </c>
      <c r="L2161" t="s">
        <v>42</v>
      </c>
      <c r="M2161">
        <v>0</v>
      </c>
      <c r="N2161">
        <v>0</v>
      </c>
      <c r="O2161">
        <f t="shared" si="49"/>
        <v>1</v>
      </c>
      <c r="Q2161" t="s">
        <v>55</v>
      </c>
      <c r="S2161" t="s">
        <v>67</v>
      </c>
      <c r="U2161" t="s">
        <v>72</v>
      </c>
      <c r="W2161" t="s">
        <v>381</v>
      </c>
      <c r="AD2161" t="s">
        <v>24</v>
      </c>
      <c r="AE2161" t="s">
        <v>1028</v>
      </c>
      <c r="AF2161" t="s">
        <v>53</v>
      </c>
      <c r="AG2161">
        <v>5</v>
      </c>
      <c r="AI2161" t="s">
        <v>42</v>
      </c>
      <c r="AJ2161">
        <v>5</v>
      </c>
    </row>
    <row r="2162" spans="1:36" x14ac:dyDescent="0.25">
      <c r="A2162" t="s">
        <v>940</v>
      </c>
      <c r="F2162" t="s">
        <v>940</v>
      </c>
      <c r="G2162">
        <v>42432</v>
      </c>
      <c r="I2162" t="s">
        <v>1023</v>
      </c>
      <c r="J2162" t="s">
        <v>206</v>
      </c>
      <c r="K2162" t="s">
        <v>181</v>
      </c>
      <c r="L2162" t="s">
        <v>42</v>
      </c>
      <c r="M2162">
        <v>0</v>
      </c>
      <c r="N2162">
        <v>0</v>
      </c>
      <c r="O2162">
        <f t="shared" si="49"/>
        <v>3</v>
      </c>
      <c r="Q2162" t="s">
        <v>55</v>
      </c>
      <c r="S2162" t="s">
        <v>67</v>
      </c>
      <c r="U2162" t="s">
        <v>72</v>
      </c>
      <c r="W2162" t="s">
        <v>181</v>
      </c>
      <c r="AD2162" t="str">
        <f>INDEX(Rank,MATCH(K2162,FinalID,0),1)</f>
        <v>Family</v>
      </c>
      <c r="AE2162" t="s">
        <v>1026</v>
      </c>
      <c r="AF2162" t="s">
        <v>53</v>
      </c>
      <c r="AG2162">
        <v>1.8</v>
      </c>
      <c r="AI2162" t="s">
        <v>42</v>
      </c>
      <c r="AJ2162">
        <v>1.8</v>
      </c>
    </row>
    <row r="2163" spans="1:36" x14ac:dyDescent="0.25">
      <c r="A2163" t="s">
        <v>940</v>
      </c>
      <c r="F2163" t="s">
        <v>940</v>
      </c>
      <c r="G2163">
        <v>42432</v>
      </c>
      <c r="I2163" t="s">
        <v>1023</v>
      </c>
      <c r="J2163" t="s">
        <v>206</v>
      </c>
      <c r="K2163" t="s">
        <v>942</v>
      </c>
      <c r="L2163" t="s">
        <v>42</v>
      </c>
      <c r="M2163">
        <v>0</v>
      </c>
      <c r="N2163">
        <v>0</v>
      </c>
      <c r="O2163">
        <f t="shared" si="49"/>
        <v>1</v>
      </c>
      <c r="Q2163" t="s">
        <v>55</v>
      </c>
      <c r="S2163" t="s">
        <v>67</v>
      </c>
      <c r="U2163" t="s">
        <v>80</v>
      </c>
      <c r="W2163" t="s">
        <v>942</v>
      </c>
      <c r="AD2163" t="str">
        <f>INDEX(Rank,MATCH(K2163,FinalID,0),1)</f>
        <v>Family</v>
      </c>
      <c r="AE2163" t="s">
        <v>1027</v>
      </c>
      <c r="AF2163" t="s">
        <v>944</v>
      </c>
      <c r="AG2163">
        <v>4</v>
      </c>
      <c r="AI2163" t="s">
        <v>42</v>
      </c>
      <c r="AJ2163">
        <v>4</v>
      </c>
    </row>
    <row r="2164" spans="1:36" x14ac:dyDescent="0.25">
      <c r="A2164" t="s">
        <v>940</v>
      </c>
      <c r="F2164" t="s">
        <v>940</v>
      </c>
      <c r="G2164">
        <v>42432</v>
      </c>
      <c r="I2164" t="s">
        <v>1023</v>
      </c>
      <c r="J2164" t="s">
        <v>206</v>
      </c>
      <c r="K2164" t="s">
        <v>86</v>
      </c>
      <c r="L2164" t="s">
        <v>42</v>
      </c>
      <c r="M2164">
        <v>0</v>
      </c>
      <c r="N2164">
        <v>0</v>
      </c>
      <c r="O2164">
        <f t="shared" si="49"/>
        <v>39</v>
      </c>
      <c r="Q2164" t="s">
        <v>55</v>
      </c>
      <c r="S2164" t="s">
        <v>67</v>
      </c>
      <c r="U2164" t="s">
        <v>80</v>
      </c>
      <c r="W2164" t="s">
        <v>86</v>
      </c>
      <c r="AD2164" t="s">
        <v>24</v>
      </c>
      <c r="AG2164">
        <v>5.9</v>
      </c>
      <c r="AI2164" t="s">
        <v>42</v>
      </c>
      <c r="AJ2164">
        <v>5.9</v>
      </c>
    </row>
    <row r="2165" spans="1:36" x14ac:dyDescent="0.25">
      <c r="A2165" t="s">
        <v>940</v>
      </c>
      <c r="F2165" t="s">
        <v>940</v>
      </c>
      <c r="G2165">
        <v>42432</v>
      </c>
      <c r="I2165" t="s">
        <v>1023</v>
      </c>
      <c r="J2165" t="s">
        <v>206</v>
      </c>
      <c r="K2165" t="s">
        <v>199</v>
      </c>
      <c r="L2165" t="s">
        <v>42</v>
      </c>
      <c r="M2165">
        <v>0</v>
      </c>
      <c r="N2165">
        <v>0</v>
      </c>
      <c r="O2165">
        <f t="shared" si="49"/>
        <v>8</v>
      </c>
      <c r="Q2165" t="s">
        <v>55</v>
      </c>
      <c r="S2165" t="s">
        <v>67</v>
      </c>
      <c r="U2165" t="s">
        <v>80</v>
      </c>
      <c r="W2165" t="s">
        <v>199</v>
      </c>
      <c r="AD2165" t="s">
        <v>24</v>
      </c>
      <c r="AE2165" t="s">
        <v>1026</v>
      </c>
      <c r="AF2165" t="s">
        <v>53</v>
      </c>
      <c r="AG2165">
        <v>2.4</v>
      </c>
      <c r="AI2165" t="s">
        <v>42</v>
      </c>
      <c r="AJ2165">
        <v>2.4</v>
      </c>
    </row>
    <row r="2166" spans="1:36" x14ac:dyDescent="0.25">
      <c r="A2166" t="s">
        <v>940</v>
      </c>
      <c r="F2166" t="s">
        <v>940</v>
      </c>
      <c r="G2166">
        <v>42432</v>
      </c>
      <c r="I2166" t="s">
        <v>1023</v>
      </c>
      <c r="J2166" t="s">
        <v>206</v>
      </c>
      <c r="K2166" t="s">
        <v>203</v>
      </c>
      <c r="L2166" t="s">
        <v>42</v>
      </c>
      <c r="M2166">
        <v>0</v>
      </c>
      <c r="N2166">
        <v>0</v>
      </c>
      <c r="O2166">
        <f t="shared" si="49"/>
        <v>1</v>
      </c>
      <c r="Q2166" t="s">
        <v>55</v>
      </c>
      <c r="S2166" t="s">
        <v>67</v>
      </c>
      <c r="U2166" t="s">
        <v>80</v>
      </c>
      <c r="W2166" t="s">
        <v>203</v>
      </c>
      <c r="AD2166" t="str">
        <f>INDEX(Rank,MATCH(K2166,FinalID,0),1)</f>
        <v>Family</v>
      </c>
      <c r="AE2166" t="s">
        <v>1025</v>
      </c>
      <c r="AF2166" t="s">
        <v>53</v>
      </c>
      <c r="AG2166">
        <v>8</v>
      </c>
      <c r="AI2166" t="s">
        <v>42</v>
      </c>
      <c r="AJ2166">
        <v>8</v>
      </c>
    </row>
    <row r="2167" spans="1:36" x14ac:dyDescent="0.25">
      <c r="A2167" t="s">
        <v>945</v>
      </c>
      <c r="F2167" t="s">
        <v>945</v>
      </c>
      <c r="G2167">
        <v>42432</v>
      </c>
      <c r="I2167" t="s">
        <v>1023</v>
      </c>
      <c r="J2167" t="s">
        <v>206</v>
      </c>
      <c r="K2167" t="s">
        <v>946</v>
      </c>
      <c r="L2167" t="s">
        <v>42</v>
      </c>
      <c r="M2167">
        <v>0</v>
      </c>
      <c r="N2167">
        <v>0</v>
      </c>
      <c r="O2167">
        <f t="shared" si="49"/>
        <v>1</v>
      </c>
      <c r="Q2167" t="s">
        <v>333</v>
      </c>
      <c r="S2167" t="s">
        <v>334</v>
      </c>
      <c r="U2167" t="s">
        <v>335</v>
      </c>
      <c r="W2167" t="s">
        <v>336</v>
      </c>
      <c r="AD2167" t="str">
        <f>INDEX(Rank,MATCH(K2167,FinalID,0),1)</f>
        <v>Family</v>
      </c>
      <c r="AE2167" t="s">
        <v>1027</v>
      </c>
      <c r="AF2167" t="s">
        <v>61</v>
      </c>
      <c r="AG2167">
        <v>9.3000000000000007</v>
      </c>
      <c r="AI2167" t="s">
        <v>42</v>
      </c>
      <c r="AJ2167">
        <v>9.3000000000000007</v>
      </c>
    </row>
    <row r="2168" spans="1:36" x14ac:dyDescent="0.25">
      <c r="A2168" t="s">
        <v>945</v>
      </c>
      <c r="F2168" t="s">
        <v>945</v>
      </c>
      <c r="G2168">
        <v>42432</v>
      </c>
      <c r="I2168" t="s">
        <v>1023</v>
      </c>
      <c r="J2168" t="s">
        <v>206</v>
      </c>
      <c r="K2168" t="s">
        <v>242</v>
      </c>
      <c r="L2168" t="s">
        <v>42</v>
      </c>
      <c r="M2168">
        <v>0</v>
      </c>
      <c r="N2168">
        <v>0</v>
      </c>
      <c r="O2168">
        <f t="shared" si="49"/>
        <v>1</v>
      </c>
      <c r="Q2168" t="s">
        <v>44</v>
      </c>
      <c r="S2168" t="s">
        <v>45</v>
      </c>
      <c r="U2168" t="s">
        <v>243</v>
      </c>
      <c r="W2168" t="s">
        <v>244</v>
      </c>
      <c r="AD2168" t="s">
        <v>24</v>
      </c>
      <c r="AE2168" t="s">
        <v>1025</v>
      </c>
      <c r="AF2168" t="s">
        <v>49</v>
      </c>
      <c r="AG2168">
        <v>6.6</v>
      </c>
      <c r="AI2168" t="s">
        <v>42</v>
      </c>
      <c r="AJ2168">
        <v>6.6</v>
      </c>
    </row>
    <row r="2169" spans="1:36" x14ac:dyDescent="0.25">
      <c r="A2169" t="s">
        <v>945</v>
      </c>
      <c r="F2169" t="s">
        <v>945</v>
      </c>
      <c r="G2169">
        <v>42432</v>
      </c>
      <c r="I2169" t="s">
        <v>1023</v>
      </c>
      <c r="J2169" t="s">
        <v>206</v>
      </c>
      <c r="K2169" t="s">
        <v>396</v>
      </c>
      <c r="L2169" t="s">
        <v>42</v>
      </c>
      <c r="M2169">
        <v>0</v>
      </c>
      <c r="N2169">
        <v>0</v>
      </c>
      <c r="O2169">
        <f t="shared" si="49"/>
        <v>2</v>
      </c>
      <c r="Q2169" t="s">
        <v>208</v>
      </c>
      <c r="S2169" t="s">
        <v>394</v>
      </c>
      <c r="U2169" t="s">
        <v>395</v>
      </c>
      <c r="W2169" t="s">
        <v>396</v>
      </c>
      <c r="AD2169" t="s">
        <v>24</v>
      </c>
      <c r="AE2169" t="s">
        <v>1026</v>
      </c>
      <c r="AF2169" t="s">
        <v>49</v>
      </c>
      <c r="AG2169">
        <v>6</v>
      </c>
      <c r="AI2169" t="s">
        <v>42</v>
      </c>
      <c r="AJ2169">
        <v>6</v>
      </c>
    </row>
    <row r="2170" spans="1:36" x14ac:dyDescent="0.25">
      <c r="A2170" t="s">
        <v>945</v>
      </c>
      <c r="F2170" t="s">
        <v>945</v>
      </c>
      <c r="G2170">
        <v>42432</v>
      </c>
      <c r="I2170" t="s">
        <v>1023</v>
      </c>
      <c r="J2170" t="s">
        <v>206</v>
      </c>
      <c r="K2170" t="s">
        <v>425</v>
      </c>
      <c r="L2170" t="s">
        <v>42</v>
      </c>
      <c r="M2170">
        <v>0</v>
      </c>
      <c r="N2170">
        <v>0</v>
      </c>
      <c r="O2170">
        <f t="shared" si="49"/>
        <v>1</v>
      </c>
      <c r="Q2170" t="s">
        <v>208</v>
      </c>
      <c r="S2170" t="s">
        <v>394</v>
      </c>
      <c r="U2170" t="s">
        <v>395</v>
      </c>
      <c r="W2170" t="s">
        <v>425</v>
      </c>
      <c r="AD2170" t="str">
        <f>INDEX(Rank,MATCH(K2170,FinalID,0),1)</f>
        <v>Family</v>
      </c>
      <c r="AE2170" t="s">
        <v>1026</v>
      </c>
      <c r="AF2170" t="s">
        <v>49</v>
      </c>
      <c r="AG2170">
        <v>5.7</v>
      </c>
      <c r="AI2170" t="s">
        <v>42</v>
      </c>
      <c r="AJ2170">
        <v>5.7</v>
      </c>
    </row>
    <row r="2171" spans="1:36" x14ac:dyDescent="0.25">
      <c r="A2171" t="s">
        <v>945</v>
      </c>
      <c r="F2171" t="s">
        <v>945</v>
      </c>
      <c r="G2171">
        <v>42432</v>
      </c>
      <c r="I2171" t="s">
        <v>1023</v>
      </c>
      <c r="J2171" t="s">
        <v>206</v>
      </c>
      <c r="K2171" t="s">
        <v>328</v>
      </c>
      <c r="L2171" t="s">
        <v>42</v>
      </c>
      <c r="M2171">
        <v>0</v>
      </c>
      <c r="N2171">
        <v>0</v>
      </c>
      <c r="O2171">
        <f t="shared" si="49"/>
        <v>1</v>
      </c>
      <c r="Q2171" t="s">
        <v>55</v>
      </c>
      <c r="S2171" t="s">
        <v>67</v>
      </c>
      <c r="U2171" t="s">
        <v>324</v>
      </c>
      <c r="W2171" t="s">
        <v>328</v>
      </c>
      <c r="AD2171" t="str">
        <f>INDEX(Rank,MATCH(K2171,FinalID,0),1)</f>
        <v>Family</v>
      </c>
      <c r="AE2171" t="s">
        <v>1027</v>
      </c>
      <c r="AF2171" t="s">
        <v>330</v>
      </c>
      <c r="AG2171">
        <v>9.3000000000000007</v>
      </c>
      <c r="AI2171" t="s">
        <v>42</v>
      </c>
      <c r="AJ2171">
        <v>9.3000000000000007</v>
      </c>
    </row>
    <row r="2172" spans="1:36" x14ac:dyDescent="0.25">
      <c r="A2172" t="s">
        <v>945</v>
      </c>
      <c r="F2172" t="s">
        <v>945</v>
      </c>
      <c r="G2172">
        <v>42432</v>
      </c>
      <c r="I2172" t="s">
        <v>1023</v>
      </c>
      <c r="J2172" t="s">
        <v>206</v>
      </c>
      <c r="K2172" t="s">
        <v>523</v>
      </c>
      <c r="L2172" t="s">
        <v>42</v>
      </c>
      <c r="M2172">
        <v>0</v>
      </c>
      <c r="N2172">
        <v>0</v>
      </c>
      <c r="O2172">
        <f t="shared" si="49"/>
        <v>4</v>
      </c>
      <c r="Q2172" t="s">
        <v>55</v>
      </c>
      <c r="S2172" t="s">
        <v>67</v>
      </c>
      <c r="U2172" t="s">
        <v>152</v>
      </c>
      <c r="W2172" t="s">
        <v>159</v>
      </c>
      <c r="AD2172" t="str">
        <f>INDEX(Rank,MATCH(K2172,FinalID,0),1)</f>
        <v>Family</v>
      </c>
      <c r="AE2172" t="s">
        <v>1029</v>
      </c>
      <c r="AF2172" t="s">
        <v>161</v>
      </c>
      <c r="AG2172">
        <v>3</v>
      </c>
      <c r="AI2172" t="s">
        <v>42</v>
      </c>
      <c r="AJ2172">
        <v>3</v>
      </c>
    </row>
    <row r="2173" spans="1:36" x14ac:dyDescent="0.25">
      <c r="A2173" t="s">
        <v>945</v>
      </c>
      <c r="F2173" t="s">
        <v>945</v>
      </c>
      <c r="G2173">
        <v>42432</v>
      </c>
      <c r="I2173" t="s">
        <v>1023</v>
      </c>
      <c r="J2173" t="s">
        <v>206</v>
      </c>
      <c r="K2173" t="s">
        <v>374</v>
      </c>
      <c r="L2173" t="s">
        <v>42</v>
      </c>
      <c r="M2173">
        <v>0</v>
      </c>
      <c r="N2173">
        <v>0</v>
      </c>
      <c r="O2173">
        <f t="shared" si="49"/>
        <v>1</v>
      </c>
      <c r="Q2173" t="s">
        <v>55</v>
      </c>
      <c r="S2173" t="s">
        <v>67</v>
      </c>
      <c r="U2173" t="s">
        <v>373</v>
      </c>
      <c r="W2173" t="s">
        <v>374</v>
      </c>
      <c r="AD2173" t="s">
        <v>24</v>
      </c>
      <c r="AE2173" t="s">
        <v>1027</v>
      </c>
      <c r="AF2173" t="s">
        <v>376</v>
      </c>
      <c r="AG2173">
        <v>1.4</v>
      </c>
      <c r="AI2173" t="s">
        <v>42</v>
      </c>
      <c r="AJ2173">
        <v>1.4</v>
      </c>
    </row>
    <row r="2174" spans="1:36" x14ac:dyDescent="0.25">
      <c r="A2174" t="s">
        <v>945</v>
      </c>
      <c r="F2174" t="s">
        <v>945</v>
      </c>
      <c r="G2174">
        <v>42432</v>
      </c>
      <c r="I2174" t="s">
        <v>1023</v>
      </c>
      <c r="J2174" t="s">
        <v>206</v>
      </c>
      <c r="K2174" t="s">
        <v>171</v>
      </c>
      <c r="L2174" t="s">
        <v>42</v>
      </c>
      <c r="M2174">
        <v>0</v>
      </c>
      <c r="N2174">
        <v>0</v>
      </c>
      <c r="O2174">
        <f t="shared" si="49"/>
        <v>27</v>
      </c>
      <c r="Q2174" t="s">
        <v>55</v>
      </c>
      <c r="S2174" t="s">
        <v>67</v>
      </c>
      <c r="U2174" t="s">
        <v>72</v>
      </c>
      <c r="W2174" t="s">
        <v>171</v>
      </c>
      <c r="AD2174" t="str">
        <f>INDEX(Rank,MATCH(K2174,FinalID,0),1)</f>
        <v>Family</v>
      </c>
      <c r="AE2174" t="s">
        <v>1026</v>
      </c>
      <c r="AF2174" t="s">
        <v>53</v>
      </c>
      <c r="AG2174">
        <v>6.5</v>
      </c>
      <c r="AI2174" t="s">
        <v>42</v>
      </c>
      <c r="AJ2174">
        <v>6.5</v>
      </c>
    </row>
    <row r="2175" spans="1:36" x14ac:dyDescent="0.25">
      <c r="A2175" t="s">
        <v>945</v>
      </c>
      <c r="F2175" t="s">
        <v>945</v>
      </c>
      <c r="G2175">
        <v>42432</v>
      </c>
      <c r="I2175" t="s">
        <v>1023</v>
      </c>
      <c r="J2175" t="s">
        <v>206</v>
      </c>
      <c r="K2175" t="s">
        <v>73</v>
      </c>
      <c r="L2175" t="s">
        <v>42</v>
      </c>
      <c r="M2175">
        <v>0</v>
      </c>
      <c r="N2175">
        <v>0</v>
      </c>
      <c r="O2175">
        <f t="shared" si="49"/>
        <v>1</v>
      </c>
      <c r="Q2175" t="s">
        <v>55</v>
      </c>
      <c r="S2175" t="s">
        <v>67</v>
      </c>
      <c r="U2175" t="s">
        <v>72</v>
      </c>
      <c r="W2175" t="s">
        <v>73</v>
      </c>
      <c r="AD2175" t="s">
        <v>24</v>
      </c>
      <c r="AE2175" t="s">
        <v>1027</v>
      </c>
      <c r="AF2175" t="s">
        <v>77</v>
      </c>
      <c r="AG2175">
        <v>4.7</v>
      </c>
      <c r="AI2175" t="s">
        <v>42</v>
      </c>
      <c r="AJ2175">
        <v>4.7</v>
      </c>
    </row>
    <row r="2176" spans="1:36" x14ac:dyDescent="0.25">
      <c r="A2176" t="s">
        <v>945</v>
      </c>
      <c r="F2176" t="s">
        <v>945</v>
      </c>
      <c r="G2176">
        <v>42432</v>
      </c>
      <c r="I2176" t="s">
        <v>1023</v>
      </c>
      <c r="J2176" t="s">
        <v>206</v>
      </c>
      <c r="K2176" t="s">
        <v>178</v>
      </c>
      <c r="L2176" t="s">
        <v>42</v>
      </c>
      <c r="M2176">
        <v>0</v>
      </c>
      <c r="N2176">
        <v>0</v>
      </c>
      <c r="O2176">
        <f t="shared" si="49"/>
        <v>1</v>
      </c>
      <c r="Q2176" t="s">
        <v>55</v>
      </c>
      <c r="S2176" t="s">
        <v>67</v>
      </c>
      <c r="U2176" t="s">
        <v>72</v>
      </c>
      <c r="W2176" t="s">
        <v>178</v>
      </c>
      <c r="AD2176" t="s">
        <v>24</v>
      </c>
      <c r="AE2176" t="s">
        <v>1028</v>
      </c>
      <c r="AF2176" t="s">
        <v>53</v>
      </c>
      <c r="AG2176">
        <v>2.7</v>
      </c>
      <c r="AI2176" t="s">
        <v>42</v>
      </c>
      <c r="AJ2176">
        <v>2.7</v>
      </c>
    </row>
    <row r="2177" spans="1:36" x14ac:dyDescent="0.25">
      <c r="A2177" t="s">
        <v>945</v>
      </c>
      <c r="F2177" t="s">
        <v>945</v>
      </c>
      <c r="G2177">
        <v>42432</v>
      </c>
      <c r="I2177" t="s">
        <v>1023</v>
      </c>
      <c r="J2177" t="s">
        <v>206</v>
      </c>
      <c r="K2177" t="s">
        <v>631</v>
      </c>
      <c r="L2177" t="s">
        <v>42</v>
      </c>
      <c r="M2177">
        <v>0</v>
      </c>
      <c r="N2177">
        <v>0</v>
      </c>
      <c r="O2177">
        <f t="shared" si="49"/>
        <v>1</v>
      </c>
      <c r="Q2177" t="s">
        <v>55</v>
      </c>
      <c r="S2177" t="s">
        <v>67</v>
      </c>
      <c r="U2177" t="s">
        <v>220</v>
      </c>
      <c r="W2177" t="s">
        <v>221</v>
      </c>
      <c r="AD2177" t="s">
        <v>24</v>
      </c>
      <c r="AE2177" t="s">
        <v>1028</v>
      </c>
      <c r="AF2177" t="s">
        <v>53</v>
      </c>
      <c r="AG2177">
        <v>7.1</v>
      </c>
      <c r="AI2177" t="s">
        <v>42</v>
      </c>
      <c r="AJ2177">
        <v>7.1</v>
      </c>
    </row>
    <row r="2178" spans="1:36" x14ac:dyDescent="0.25">
      <c r="A2178" t="s">
        <v>945</v>
      </c>
      <c r="F2178" t="s">
        <v>945</v>
      </c>
      <c r="G2178">
        <v>42432</v>
      </c>
      <c r="I2178" t="s">
        <v>1023</v>
      </c>
      <c r="J2178" t="s">
        <v>206</v>
      </c>
      <c r="K2178" t="s">
        <v>78</v>
      </c>
      <c r="L2178" t="s">
        <v>42</v>
      </c>
      <c r="M2178">
        <v>0</v>
      </c>
      <c r="N2178">
        <v>0</v>
      </c>
      <c r="O2178">
        <f t="shared" ref="O2178:O2241" si="50">SUMIFS(Count,StationID,A2178,SampleID,F2178,CollDate,G2178,ModTaxa,K2178)</f>
        <v>1</v>
      </c>
      <c r="Q2178" t="s">
        <v>55</v>
      </c>
      <c r="S2178" t="s">
        <v>67</v>
      </c>
      <c r="U2178" t="s">
        <v>80</v>
      </c>
      <c r="W2178" t="s">
        <v>81</v>
      </c>
      <c r="AD2178" t="str">
        <f>INDEX(Rank,MATCH(K2178,FinalID,0),1)</f>
        <v>Family</v>
      </c>
      <c r="AE2178" t="s">
        <v>1027</v>
      </c>
      <c r="AF2178" t="s">
        <v>82</v>
      </c>
      <c r="AG2178">
        <v>3.6</v>
      </c>
      <c r="AI2178" t="s">
        <v>42</v>
      </c>
      <c r="AJ2178">
        <v>3.6</v>
      </c>
    </row>
    <row r="2179" spans="1:36" x14ac:dyDescent="0.25">
      <c r="A2179" t="s">
        <v>945</v>
      </c>
      <c r="F2179" t="s">
        <v>945</v>
      </c>
      <c r="G2179">
        <v>42432</v>
      </c>
      <c r="I2179" t="s">
        <v>1023</v>
      </c>
      <c r="J2179" t="s">
        <v>206</v>
      </c>
      <c r="K2179" t="s">
        <v>947</v>
      </c>
      <c r="L2179" t="s">
        <v>42</v>
      </c>
      <c r="M2179">
        <v>0</v>
      </c>
      <c r="N2179">
        <v>0</v>
      </c>
      <c r="O2179">
        <f t="shared" si="50"/>
        <v>1</v>
      </c>
      <c r="Q2179" t="s">
        <v>55</v>
      </c>
      <c r="S2179" t="s">
        <v>67</v>
      </c>
      <c r="U2179" t="s">
        <v>80</v>
      </c>
      <c r="W2179" t="s">
        <v>942</v>
      </c>
      <c r="AD2179" t="s">
        <v>24</v>
      </c>
      <c r="AE2179" t="s">
        <v>1027</v>
      </c>
      <c r="AF2179" t="s">
        <v>944</v>
      </c>
      <c r="AG2179">
        <v>4</v>
      </c>
      <c r="AI2179" t="s">
        <v>42</v>
      </c>
      <c r="AJ2179">
        <v>4</v>
      </c>
    </row>
    <row r="2180" spans="1:36" x14ac:dyDescent="0.25">
      <c r="A2180" t="s">
        <v>945</v>
      </c>
      <c r="F2180" t="s">
        <v>945</v>
      </c>
      <c r="G2180">
        <v>42432</v>
      </c>
      <c r="I2180" t="s">
        <v>1023</v>
      </c>
      <c r="J2180" t="s">
        <v>206</v>
      </c>
      <c r="K2180" t="s">
        <v>86</v>
      </c>
      <c r="L2180" t="s">
        <v>42</v>
      </c>
      <c r="M2180">
        <v>0</v>
      </c>
      <c r="N2180">
        <v>0</v>
      </c>
      <c r="O2180">
        <f t="shared" si="50"/>
        <v>78</v>
      </c>
      <c r="Q2180" t="s">
        <v>55</v>
      </c>
      <c r="S2180" t="s">
        <v>67</v>
      </c>
      <c r="U2180" t="s">
        <v>80</v>
      </c>
      <c r="W2180" t="s">
        <v>86</v>
      </c>
      <c r="AD2180" t="s">
        <v>24</v>
      </c>
      <c r="AG2180">
        <v>5.9</v>
      </c>
      <c r="AI2180" t="s">
        <v>42</v>
      </c>
      <c r="AJ2180">
        <v>5.9</v>
      </c>
    </row>
    <row r="2181" spans="1:36" x14ac:dyDescent="0.25">
      <c r="A2181" t="s">
        <v>945</v>
      </c>
      <c r="F2181" t="s">
        <v>945</v>
      </c>
      <c r="G2181">
        <v>42432</v>
      </c>
      <c r="I2181" t="s">
        <v>1023</v>
      </c>
      <c r="J2181" t="s">
        <v>206</v>
      </c>
      <c r="K2181" t="s">
        <v>199</v>
      </c>
      <c r="L2181" t="s">
        <v>42</v>
      </c>
      <c r="M2181">
        <v>0</v>
      </c>
      <c r="N2181">
        <v>0</v>
      </c>
      <c r="O2181">
        <f t="shared" si="50"/>
        <v>3</v>
      </c>
      <c r="Q2181" t="s">
        <v>55</v>
      </c>
      <c r="S2181" t="s">
        <v>67</v>
      </c>
      <c r="U2181" t="s">
        <v>80</v>
      </c>
      <c r="W2181" t="s">
        <v>199</v>
      </c>
      <c r="AD2181" t="str">
        <f>INDEX(Rank,MATCH(K2181,FinalID,0),1)</f>
        <v>Family</v>
      </c>
      <c r="AE2181" t="s">
        <v>1026</v>
      </c>
      <c r="AF2181" t="s">
        <v>53</v>
      </c>
      <c r="AG2181">
        <v>2.4</v>
      </c>
      <c r="AI2181" t="s">
        <v>42</v>
      </c>
      <c r="AJ2181">
        <v>2.4</v>
      </c>
    </row>
    <row r="2182" spans="1:36" x14ac:dyDescent="0.25">
      <c r="A2182" t="s">
        <v>948</v>
      </c>
      <c r="F2182" t="s">
        <v>948</v>
      </c>
      <c r="G2182">
        <v>42432</v>
      </c>
      <c r="I2182" t="s">
        <v>1023</v>
      </c>
      <c r="J2182" t="s">
        <v>206</v>
      </c>
      <c r="K2182" t="s">
        <v>336</v>
      </c>
      <c r="L2182" t="s">
        <v>42</v>
      </c>
      <c r="M2182">
        <v>0</v>
      </c>
      <c r="N2182">
        <v>0</v>
      </c>
      <c r="O2182">
        <f t="shared" si="50"/>
        <v>2</v>
      </c>
      <c r="Q2182" t="s">
        <v>333</v>
      </c>
      <c r="S2182" t="s">
        <v>334</v>
      </c>
      <c r="U2182" t="s">
        <v>335</v>
      </c>
      <c r="W2182" t="s">
        <v>336</v>
      </c>
      <c r="AD2182" t="str">
        <f>INDEX(Rank,MATCH(K2182,FinalID,0),1)</f>
        <v>Family</v>
      </c>
      <c r="AE2182" t="s">
        <v>1027</v>
      </c>
      <c r="AF2182" t="s">
        <v>61</v>
      </c>
      <c r="AG2182">
        <v>9.3000000000000007</v>
      </c>
      <c r="AI2182" t="s">
        <v>42</v>
      </c>
      <c r="AJ2182">
        <v>9.3000000000000007</v>
      </c>
    </row>
    <row r="2183" spans="1:36" x14ac:dyDescent="0.25">
      <c r="A2183" t="s">
        <v>948</v>
      </c>
      <c r="F2183" t="s">
        <v>948</v>
      </c>
      <c r="G2183">
        <v>42432</v>
      </c>
      <c r="I2183" t="s">
        <v>1023</v>
      </c>
      <c r="J2183" t="s">
        <v>206</v>
      </c>
      <c r="K2183" t="s">
        <v>258</v>
      </c>
      <c r="L2183" t="s">
        <v>42</v>
      </c>
      <c r="M2183">
        <v>0</v>
      </c>
      <c r="N2183">
        <v>0</v>
      </c>
      <c r="O2183">
        <f t="shared" si="50"/>
        <v>1</v>
      </c>
      <c r="Q2183" t="s">
        <v>44</v>
      </c>
      <c r="S2183" t="s">
        <v>45</v>
      </c>
      <c r="U2183" t="s">
        <v>46</v>
      </c>
      <c r="W2183" t="s">
        <v>259</v>
      </c>
      <c r="AD2183" t="str">
        <f>INDEX(Rank,MATCH(K2183,FinalID,0),1)</f>
        <v>Family</v>
      </c>
      <c r="AE2183" t="s">
        <v>1025</v>
      </c>
      <c r="AF2183" t="s">
        <v>49</v>
      </c>
      <c r="AG2183">
        <v>9.1</v>
      </c>
      <c r="AI2183" t="s">
        <v>42</v>
      </c>
      <c r="AJ2183">
        <v>9.1</v>
      </c>
    </row>
    <row r="2184" spans="1:36" x14ac:dyDescent="0.25">
      <c r="A2184" t="s">
        <v>948</v>
      </c>
      <c r="F2184" t="s">
        <v>948</v>
      </c>
      <c r="G2184">
        <v>42432</v>
      </c>
      <c r="I2184" t="s">
        <v>1023</v>
      </c>
      <c r="J2184" t="s">
        <v>206</v>
      </c>
      <c r="K2184" t="s">
        <v>41</v>
      </c>
      <c r="L2184" t="s">
        <v>42</v>
      </c>
      <c r="M2184">
        <v>0</v>
      </c>
      <c r="N2184">
        <v>0</v>
      </c>
      <c r="O2184">
        <f t="shared" si="50"/>
        <v>1</v>
      </c>
      <c r="Q2184" t="s">
        <v>44</v>
      </c>
      <c r="S2184" t="s">
        <v>45</v>
      </c>
      <c r="U2184" t="s">
        <v>46</v>
      </c>
      <c r="W2184" t="s">
        <v>47</v>
      </c>
      <c r="AD2184" t="s">
        <v>24</v>
      </c>
      <c r="AE2184" t="s">
        <v>1025</v>
      </c>
      <c r="AF2184" t="s">
        <v>49</v>
      </c>
      <c r="AG2184">
        <v>8.5</v>
      </c>
      <c r="AI2184" t="s">
        <v>42</v>
      </c>
      <c r="AJ2184">
        <v>8.5</v>
      </c>
    </row>
    <row r="2185" spans="1:36" x14ac:dyDescent="0.25">
      <c r="A2185" t="s">
        <v>948</v>
      </c>
      <c r="F2185" t="s">
        <v>948</v>
      </c>
      <c r="G2185">
        <v>42432</v>
      </c>
      <c r="I2185" t="s">
        <v>1023</v>
      </c>
      <c r="J2185" t="s">
        <v>206</v>
      </c>
      <c r="K2185" t="s">
        <v>396</v>
      </c>
      <c r="L2185" t="s">
        <v>42</v>
      </c>
      <c r="M2185">
        <v>0</v>
      </c>
      <c r="N2185">
        <v>0</v>
      </c>
      <c r="O2185">
        <f t="shared" si="50"/>
        <v>2</v>
      </c>
      <c r="Q2185" t="s">
        <v>208</v>
      </c>
      <c r="S2185" t="s">
        <v>394</v>
      </c>
      <c r="U2185" t="s">
        <v>395</v>
      </c>
      <c r="W2185" t="s">
        <v>396</v>
      </c>
      <c r="AD2185" t="s">
        <v>24</v>
      </c>
      <c r="AE2185" t="s">
        <v>1026</v>
      </c>
      <c r="AF2185" t="s">
        <v>49</v>
      </c>
      <c r="AG2185">
        <v>6</v>
      </c>
      <c r="AI2185" t="s">
        <v>42</v>
      </c>
      <c r="AJ2185">
        <v>6</v>
      </c>
    </row>
    <row r="2186" spans="1:36" x14ac:dyDescent="0.25">
      <c r="A2186" t="s">
        <v>948</v>
      </c>
      <c r="F2186" t="s">
        <v>948</v>
      </c>
      <c r="G2186">
        <v>42432</v>
      </c>
      <c r="I2186" t="s">
        <v>1023</v>
      </c>
      <c r="J2186" t="s">
        <v>206</v>
      </c>
      <c r="K2186" t="s">
        <v>142</v>
      </c>
      <c r="L2186" t="s">
        <v>42</v>
      </c>
      <c r="M2186">
        <v>0</v>
      </c>
      <c r="N2186">
        <v>0</v>
      </c>
      <c r="O2186">
        <f t="shared" si="50"/>
        <v>9</v>
      </c>
      <c r="Q2186" t="s">
        <v>55</v>
      </c>
      <c r="S2186" t="s">
        <v>67</v>
      </c>
      <c r="U2186" t="s">
        <v>68</v>
      </c>
      <c r="W2186" t="s">
        <v>142</v>
      </c>
      <c r="AD2186" t="str">
        <f>INDEX(Rank,MATCH(K2186,FinalID,0),1)</f>
        <v>Family</v>
      </c>
      <c r="AE2186" t="s">
        <v>1028</v>
      </c>
      <c r="AF2186" t="s">
        <v>53</v>
      </c>
      <c r="AG2186">
        <v>1.7</v>
      </c>
      <c r="AI2186" t="s">
        <v>42</v>
      </c>
      <c r="AJ2186">
        <v>1.7</v>
      </c>
    </row>
    <row r="2187" spans="1:36" x14ac:dyDescent="0.25">
      <c r="A2187" t="s">
        <v>948</v>
      </c>
      <c r="F2187" t="s">
        <v>948</v>
      </c>
      <c r="G2187">
        <v>42432</v>
      </c>
      <c r="I2187" t="s">
        <v>1023</v>
      </c>
      <c r="J2187" t="s">
        <v>206</v>
      </c>
      <c r="K2187" t="s">
        <v>523</v>
      </c>
      <c r="L2187" t="s">
        <v>42</v>
      </c>
      <c r="M2187">
        <v>0</v>
      </c>
      <c r="N2187">
        <v>0</v>
      </c>
      <c r="O2187">
        <f t="shared" si="50"/>
        <v>6</v>
      </c>
      <c r="Q2187" t="s">
        <v>55</v>
      </c>
      <c r="S2187" t="s">
        <v>67</v>
      </c>
      <c r="U2187" t="s">
        <v>152</v>
      </c>
      <c r="W2187" t="s">
        <v>159</v>
      </c>
      <c r="AD2187" t="str">
        <f>INDEX(Rank,MATCH(K2187,FinalID,0),1)</f>
        <v>Family</v>
      </c>
      <c r="AE2187" t="s">
        <v>1029</v>
      </c>
      <c r="AF2187" t="s">
        <v>161</v>
      </c>
      <c r="AG2187">
        <v>3</v>
      </c>
      <c r="AI2187" t="s">
        <v>42</v>
      </c>
      <c r="AJ2187">
        <v>3</v>
      </c>
    </row>
    <row r="2188" spans="1:36" x14ac:dyDescent="0.25">
      <c r="A2188" t="s">
        <v>948</v>
      </c>
      <c r="F2188" t="s">
        <v>948</v>
      </c>
      <c r="G2188">
        <v>42432</v>
      </c>
      <c r="I2188" t="s">
        <v>1023</v>
      </c>
      <c r="J2188" t="s">
        <v>206</v>
      </c>
      <c r="K2188" t="s">
        <v>374</v>
      </c>
      <c r="L2188" t="s">
        <v>42</v>
      </c>
      <c r="M2188">
        <v>0</v>
      </c>
      <c r="N2188">
        <v>0</v>
      </c>
      <c r="O2188">
        <f t="shared" si="50"/>
        <v>1</v>
      </c>
      <c r="Q2188" t="s">
        <v>55</v>
      </c>
      <c r="S2188" t="s">
        <v>67</v>
      </c>
      <c r="U2188" t="s">
        <v>373</v>
      </c>
      <c r="W2188" t="s">
        <v>374</v>
      </c>
      <c r="AD2188" t="s">
        <v>24</v>
      </c>
      <c r="AE2188" t="s">
        <v>1027</v>
      </c>
      <c r="AF2188" t="s">
        <v>376</v>
      </c>
      <c r="AG2188">
        <v>1.4</v>
      </c>
      <c r="AI2188" t="s">
        <v>42</v>
      </c>
      <c r="AJ2188">
        <v>1.4</v>
      </c>
    </row>
    <row r="2189" spans="1:36" x14ac:dyDescent="0.25">
      <c r="A2189" t="s">
        <v>948</v>
      </c>
      <c r="F2189" t="s">
        <v>948</v>
      </c>
      <c r="G2189">
        <v>42432</v>
      </c>
      <c r="I2189" t="s">
        <v>1023</v>
      </c>
      <c r="J2189" t="s">
        <v>206</v>
      </c>
      <c r="K2189" t="s">
        <v>171</v>
      </c>
      <c r="L2189" t="s">
        <v>42</v>
      </c>
      <c r="M2189">
        <v>0</v>
      </c>
      <c r="N2189">
        <v>0</v>
      </c>
      <c r="O2189">
        <f t="shared" si="50"/>
        <v>35</v>
      </c>
      <c r="Q2189" t="s">
        <v>55</v>
      </c>
      <c r="S2189" t="s">
        <v>67</v>
      </c>
      <c r="U2189" t="s">
        <v>72</v>
      </c>
      <c r="W2189" t="s">
        <v>171</v>
      </c>
      <c r="AD2189" t="s">
        <v>24</v>
      </c>
      <c r="AE2189" t="s">
        <v>1026</v>
      </c>
      <c r="AF2189" t="s">
        <v>53</v>
      </c>
      <c r="AG2189">
        <v>6.5</v>
      </c>
      <c r="AI2189" t="s">
        <v>42</v>
      </c>
      <c r="AJ2189">
        <v>6.5</v>
      </c>
    </row>
    <row r="2190" spans="1:36" x14ac:dyDescent="0.25">
      <c r="A2190" t="s">
        <v>948</v>
      </c>
      <c r="F2190" t="s">
        <v>948</v>
      </c>
      <c r="G2190">
        <v>42432</v>
      </c>
      <c r="I2190" t="s">
        <v>1023</v>
      </c>
      <c r="J2190" t="s">
        <v>206</v>
      </c>
      <c r="K2190" t="s">
        <v>181</v>
      </c>
      <c r="L2190" t="s">
        <v>42</v>
      </c>
      <c r="M2190">
        <v>0</v>
      </c>
      <c r="N2190">
        <v>0</v>
      </c>
      <c r="O2190">
        <f t="shared" si="50"/>
        <v>3</v>
      </c>
      <c r="Q2190" t="s">
        <v>55</v>
      </c>
      <c r="S2190" t="s">
        <v>67</v>
      </c>
      <c r="U2190" t="s">
        <v>72</v>
      </c>
      <c r="W2190" t="s">
        <v>181</v>
      </c>
      <c r="AD2190" t="str">
        <f>INDEX(Rank,MATCH(K2190,FinalID,0),1)</f>
        <v>Family</v>
      </c>
      <c r="AE2190" t="s">
        <v>1026</v>
      </c>
      <c r="AF2190" t="s">
        <v>53</v>
      </c>
      <c r="AG2190">
        <v>1.8</v>
      </c>
      <c r="AI2190" t="s">
        <v>42</v>
      </c>
      <c r="AJ2190">
        <v>1.8</v>
      </c>
    </row>
    <row r="2191" spans="1:36" x14ac:dyDescent="0.25">
      <c r="A2191" t="s">
        <v>948</v>
      </c>
      <c r="F2191" t="s">
        <v>948</v>
      </c>
      <c r="G2191">
        <v>42432</v>
      </c>
      <c r="I2191" t="s">
        <v>1023</v>
      </c>
      <c r="J2191" t="s">
        <v>206</v>
      </c>
      <c r="K2191" t="s">
        <v>86</v>
      </c>
      <c r="L2191" t="s">
        <v>42</v>
      </c>
      <c r="M2191">
        <v>0</v>
      </c>
      <c r="N2191">
        <v>0</v>
      </c>
      <c r="O2191">
        <f t="shared" si="50"/>
        <v>48</v>
      </c>
      <c r="Q2191" t="s">
        <v>55</v>
      </c>
      <c r="S2191" t="s">
        <v>67</v>
      </c>
      <c r="U2191" t="s">
        <v>80</v>
      </c>
      <c r="W2191" t="s">
        <v>86</v>
      </c>
      <c r="AD2191" t="s">
        <v>24</v>
      </c>
      <c r="AG2191">
        <v>5.9</v>
      </c>
      <c r="AI2191" t="s">
        <v>42</v>
      </c>
      <c r="AJ2191">
        <v>5.9</v>
      </c>
    </row>
    <row r="2192" spans="1:36" x14ac:dyDescent="0.25">
      <c r="A2192" t="s">
        <v>948</v>
      </c>
      <c r="F2192" t="s">
        <v>948</v>
      </c>
      <c r="G2192">
        <v>42432</v>
      </c>
      <c r="I2192" t="s">
        <v>1023</v>
      </c>
      <c r="J2192" t="s">
        <v>206</v>
      </c>
      <c r="K2192" t="s">
        <v>279</v>
      </c>
      <c r="L2192" t="s">
        <v>42</v>
      </c>
      <c r="M2192">
        <v>0</v>
      </c>
      <c r="N2192">
        <v>0</v>
      </c>
      <c r="O2192">
        <f t="shared" si="50"/>
        <v>6</v>
      </c>
      <c r="Q2192" t="s">
        <v>55</v>
      </c>
      <c r="S2192" t="s">
        <v>67</v>
      </c>
      <c r="U2192" t="s">
        <v>80</v>
      </c>
      <c r="W2192" t="s">
        <v>279</v>
      </c>
      <c r="AD2192" t="s">
        <v>24</v>
      </c>
      <c r="AE2192" t="s">
        <v>1027</v>
      </c>
      <c r="AF2192" t="s">
        <v>53</v>
      </c>
      <c r="AG2192">
        <v>7.4</v>
      </c>
      <c r="AI2192" t="s">
        <v>42</v>
      </c>
      <c r="AJ2192">
        <v>7.4</v>
      </c>
    </row>
    <row r="2193" spans="1:36" x14ac:dyDescent="0.25">
      <c r="A2193" t="s">
        <v>948</v>
      </c>
      <c r="F2193" t="s">
        <v>948</v>
      </c>
      <c r="G2193">
        <v>42432</v>
      </c>
      <c r="I2193" t="s">
        <v>1023</v>
      </c>
      <c r="J2193" t="s">
        <v>206</v>
      </c>
      <c r="K2193" t="s">
        <v>199</v>
      </c>
      <c r="L2193" t="s">
        <v>42</v>
      </c>
      <c r="M2193">
        <v>0</v>
      </c>
      <c r="N2193">
        <v>0</v>
      </c>
      <c r="O2193">
        <f t="shared" si="50"/>
        <v>3</v>
      </c>
      <c r="Q2193" t="s">
        <v>55</v>
      </c>
      <c r="S2193" t="s">
        <v>67</v>
      </c>
      <c r="U2193" t="s">
        <v>80</v>
      </c>
      <c r="W2193" t="s">
        <v>199</v>
      </c>
      <c r="AD2193" t="str">
        <f>INDEX(Rank,MATCH(K2193,FinalID,0),1)</f>
        <v>Family</v>
      </c>
      <c r="AE2193" t="s">
        <v>1026</v>
      </c>
      <c r="AF2193" t="s">
        <v>53</v>
      </c>
      <c r="AG2193">
        <v>2.4</v>
      </c>
      <c r="AI2193" t="s">
        <v>42</v>
      </c>
      <c r="AJ2193">
        <v>2.4</v>
      </c>
    </row>
    <row r="2194" spans="1:36" x14ac:dyDescent="0.25">
      <c r="A2194" t="s">
        <v>948</v>
      </c>
      <c r="F2194" t="s">
        <v>948</v>
      </c>
      <c r="G2194">
        <v>42432</v>
      </c>
      <c r="I2194" t="s">
        <v>1023</v>
      </c>
      <c r="J2194" t="s">
        <v>206</v>
      </c>
      <c r="K2194" t="s">
        <v>203</v>
      </c>
      <c r="L2194" t="s">
        <v>42</v>
      </c>
      <c r="M2194">
        <v>0</v>
      </c>
      <c r="N2194">
        <v>0</v>
      </c>
      <c r="O2194">
        <f t="shared" si="50"/>
        <v>1</v>
      </c>
      <c r="Q2194" t="s">
        <v>55</v>
      </c>
      <c r="S2194" t="s">
        <v>67</v>
      </c>
      <c r="U2194" t="s">
        <v>80</v>
      </c>
      <c r="W2194" t="s">
        <v>203</v>
      </c>
      <c r="AD2194" t="str">
        <f>INDEX(Rank,MATCH(K2194,FinalID,0),1)</f>
        <v>Family</v>
      </c>
      <c r="AE2194" t="s">
        <v>1025</v>
      </c>
      <c r="AF2194" t="s">
        <v>53</v>
      </c>
      <c r="AG2194">
        <v>8</v>
      </c>
      <c r="AI2194" t="s">
        <v>42</v>
      </c>
      <c r="AJ2194">
        <v>8</v>
      </c>
    </row>
    <row r="2195" spans="1:36" x14ac:dyDescent="0.25">
      <c r="A2195" t="s">
        <v>949</v>
      </c>
      <c r="F2195" t="s">
        <v>949</v>
      </c>
      <c r="G2195">
        <v>42432</v>
      </c>
      <c r="I2195" t="s">
        <v>1023</v>
      </c>
      <c r="J2195" t="s">
        <v>206</v>
      </c>
      <c r="K2195" t="s">
        <v>336</v>
      </c>
      <c r="L2195" t="s">
        <v>42</v>
      </c>
      <c r="M2195">
        <v>0</v>
      </c>
      <c r="N2195">
        <v>0</v>
      </c>
      <c r="O2195">
        <f t="shared" si="50"/>
        <v>1</v>
      </c>
      <c r="Q2195" t="s">
        <v>333</v>
      </c>
      <c r="S2195" t="s">
        <v>334</v>
      </c>
      <c r="U2195" t="s">
        <v>335</v>
      </c>
      <c r="W2195" t="s">
        <v>336</v>
      </c>
      <c r="AD2195" t="s">
        <v>24</v>
      </c>
      <c r="AE2195" t="s">
        <v>1027</v>
      </c>
      <c r="AF2195" t="s">
        <v>61</v>
      </c>
      <c r="AG2195">
        <v>9.3000000000000007</v>
      </c>
      <c r="AI2195" t="s">
        <v>42</v>
      </c>
      <c r="AJ2195">
        <v>9.3000000000000007</v>
      </c>
    </row>
    <row r="2196" spans="1:36" x14ac:dyDescent="0.25">
      <c r="A2196" t="s">
        <v>949</v>
      </c>
      <c r="F2196" t="s">
        <v>949</v>
      </c>
      <c r="G2196">
        <v>42432</v>
      </c>
      <c r="I2196" t="s">
        <v>1023</v>
      </c>
      <c r="J2196" t="s">
        <v>206</v>
      </c>
      <c r="K2196" t="s">
        <v>50</v>
      </c>
      <c r="L2196" t="s">
        <v>42</v>
      </c>
      <c r="M2196">
        <v>0</v>
      </c>
      <c r="N2196">
        <v>0</v>
      </c>
      <c r="O2196">
        <f t="shared" si="50"/>
        <v>1</v>
      </c>
      <c r="Q2196" t="s">
        <v>44</v>
      </c>
      <c r="S2196" t="s">
        <v>45</v>
      </c>
      <c r="U2196" t="s">
        <v>51</v>
      </c>
      <c r="W2196" t="s">
        <v>52</v>
      </c>
      <c r="AD2196" t="str">
        <f>INDEX(Rank,MATCH(K2196,FinalID,0),1)</f>
        <v>Family</v>
      </c>
      <c r="AE2196" t="s">
        <v>1025</v>
      </c>
      <c r="AF2196" t="s">
        <v>53</v>
      </c>
      <c r="AG2196">
        <v>8.4</v>
      </c>
      <c r="AI2196" t="s">
        <v>42</v>
      </c>
      <c r="AJ2196">
        <v>8.4</v>
      </c>
    </row>
    <row r="2197" spans="1:36" x14ac:dyDescent="0.25">
      <c r="A2197" t="s">
        <v>949</v>
      </c>
      <c r="F2197" t="s">
        <v>949</v>
      </c>
      <c r="G2197">
        <v>42432</v>
      </c>
      <c r="I2197" t="s">
        <v>1023</v>
      </c>
      <c r="J2197" t="s">
        <v>206</v>
      </c>
      <c r="K2197" t="s">
        <v>396</v>
      </c>
      <c r="L2197" t="s">
        <v>42</v>
      </c>
      <c r="M2197">
        <v>0</v>
      </c>
      <c r="N2197">
        <v>0</v>
      </c>
      <c r="O2197">
        <f t="shared" si="50"/>
        <v>1</v>
      </c>
      <c r="Q2197" t="s">
        <v>208</v>
      </c>
      <c r="S2197" t="s">
        <v>394</v>
      </c>
      <c r="U2197" t="s">
        <v>395</v>
      </c>
      <c r="W2197" t="s">
        <v>396</v>
      </c>
      <c r="AD2197" t="s">
        <v>24</v>
      </c>
      <c r="AE2197" t="s">
        <v>1026</v>
      </c>
      <c r="AF2197" t="s">
        <v>49</v>
      </c>
      <c r="AG2197">
        <v>6</v>
      </c>
      <c r="AI2197" t="s">
        <v>42</v>
      </c>
      <c r="AJ2197">
        <v>6</v>
      </c>
    </row>
    <row r="2198" spans="1:36" x14ac:dyDescent="0.25">
      <c r="A2198" t="s">
        <v>949</v>
      </c>
      <c r="F2198" t="s">
        <v>949</v>
      </c>
      <c r="G2198">
        <v>42432</v>
      </c>
      <c r="I2198" t="s">
        <v>1023</v>
      </c>
      <c r="J2198" t="s">
        <v>206</v>
      </c>
      <c r="K2198" t="s">
        <v>504</v>
      </c>
      <c r="L2198" t="s">
        <v>42</v>
      </c>
      <c r="M2198">
        <v>0</v>
      </c>
      <c r="N2198">
        <v>0</v>
      </c>
      <c r="O2198">
        <f t="shared" si="50"/>
        <v>1</v>
      </c>
      <c r="Q2198" t="s">
        <v>208</v>
      </c>
      <c r="S2198" t="s">
        <v>394</v>
      </c>
      <c r="U2198" t="s">
        <v>395</v>
      </c>
      <c r="W2198" t="s">
        <v>425</v>
      </c>
      <c r="AD2198" t="str">
        <f>INDEX(Rank,MATCH(K2198,FinalID,0),1)</f>
        <v>Family</v>
      </c>
      <c r="AE2198" t="s">
        <v>1026</v>
      </c>
      <c r="AF2198" t="s">
        <v>49</v>
      </c>
      <c r="AG2198">
        <v>5.7</v>
      </c>
      <c r="AI2198" t="s">
        <v>42</v>
      </c>
      <c r="AJ2198">
        <v>5.7</v>
      </c>
    </row>
    <row r="2199" spans="1:36" x14ac:dyDescent="0.25">
      <c r="A2199" t="s">
        <v>949</v>
      </c>
      <c r="F2199" t="s">
        <v>949</v>
      </c>
      <c r="G2199">
        <v>42432</v>
      </c>
      <c r="I2199" t="s">
        <v>1023</v>
      </c>
      <c r="J2199" t="s">
        <v>206</v>
      </c>
      <c r="K2199" t="s">
        <v>142</v>
      </c>
      <c r="L2199" t="s">
        <v>42</v>
      </c>
      <c r="M2199">
        <v>0</v>
      </c>
      <c r="N2199">
        <v>0</v>
      </c>
      <c r="O2199">
        <f t="shared" si="50"/>
        <v>1</v>
      </c>
      <c r="Q2199" t="s">
        <v>55</v>
      </c>
      <c r="S2199" t="s">
        <v>67</v>
      </c>
      <c r="U2199" t="s">
        <v>68</v>
      </c>
      <c r="W2199" t="s">
        <v>142</v>
      </c>
      <c r="AD2199" t="str">
        <f>INDEX(Rank,MATCH(K2199,FinalID,0),1)</f>
        <v>Family</v>
      </c>
      <c r="AE2199" t="s">
        <v>1028</v>
      </c>
      <c r="AF2199" t="s">
        <v>53</v>
      </c>
      <c r="AG2199">
        <v>1.7</v>
      </c>
      <c r="AI2199" t="s">
        <v>42</v>
      </c>
      <c r="AJ2199">
        <v>1.7</v>
      </c>
    </row>
    <row r="2200" spans="1:36" x14ac:dyDescent="0.25">
      <c r="A2200" t="s">
        <v>949</v>
      </c>
      <c r="F2200" t="s">
        <v>949</v>
      </c>
      <c r="G2200">
        <v>42432</v>
      </c>
      <c r="I2200" t="s">
        <v>1023</v>
      </c>
      <c r="J2200" t="s">
        <v>206</v>
      </c>
      <c r="K2200" t="s">
        <v>146</v>
      </c>
      <c r="L2200" t="s">
        <v>42</v>
      </c>
      <c r="M2200">
        <v>0</v>
      </c>
      <c r="N2200">
        <v>0</v>
      </c>
      <c r="O2200">
        <f t="shared" si="50"/>
        <v>1</v>
      </c>
      <c r="Q2200" t="s">
        <v>55</v>
      </c>
      <c r="S2200" t="s">
        <v>67</v>
      </c>
      <c r="U2200" t="s">
        <v>68</v>
      </c>
      <c r="W2200" t="s">
        <v>146</v>
      </c>
      <c r="AD2200" t="str">
        <f>INDEX(Rank,MATCH(K2200,FinalID,0),1)</f>
        <v>Family</v>
      </c>
      <c r="AE2200" t="s">
        <v>1025</v>
      </c>
      <c r="AF2200" t="s">
        <v>148</v>
      </c>
      <c r="AG2200">
        <v>3.9</v>
      </c>
      <c r="AI2200" t="s">
        <v>42</v>
      </c>
      <c r="AJ2200">
        <v>3.9</v>
      </c>
    </row>
    <row r="2201" spans="1:36" x14ac:dyDescent="0.25">
      <c r="A2201" t="s">
        <v>949</v>
      </c>
      <c r="F2201" t="s">
        <v>949</v>
      </c>
      <c r="G2201">
        <v>42432</v>
      </c>
      <c r="I2201" t="s">
        <v>1023</v>
      </c>
      <c r="J2201" t="s">
        <v>206</v>
      </c>
      <c r="K2201" t="s">
        <v>159</v>
      </c>
      <c r="L2201" t="s">
        <v>42</v>
      </c>
      <c r="M2201">
        <v>0</v>
      </c>
      <c r="N2201">
        <v>0</v>
      </c>
      <c r="O2201">
        <f t="shared" si="50"/>
        <v>4</v>
      </c>
      <c r="Q2201" t="s">
        <v>55</v>
      </c>
      <c r="S2201" t="s">
        <v>67</v>
      </c>
      <c r="U2201" t="s">
        <v>152</v>
      </c>
      <c r="W2201" t="s">
        <v>159</v>
      </c>
      <c r="AD2201" t="s">
        <v>24</v>
      </c>
      <c r="AE2201" t="s">
        <v>1029</v>
      </c>
      <c r="AF2201" t="s">
        <v>161</v>
      </c>
      <c r="AG2201">
        <v>3</v>
      </c>
      <c r="AI2201" t="s">
        <v>42</v>
      </c>
      <c r="AJ2201">
        <v>3</v>
      </c>
    </row>
    <row r="2202" spans="1:36" x14ac:dyDescent="0.25">
      <c r="A2202" t="s">
        <v>949</v>
      </c>
      <c r="F2202" t="s">
        <v>949</v>
      </c>
      <c r="G2202">
        <v>42432</v>
      </c>
      <c r="I2202" t="s">
        <v>1023</v>
      </c>
      <c r="J2202" t="s">
        <v>206</v>
      </c>
      <c r="K2202" t="s">
        <v>374</v>
      </c>
      <c r="L2202" t="s">
        <v>42</v>
      </c>
      <c r="M2202">
        <v>0</v>
      </c>
      <c r="N2202">
        <v>0</v>
      </c>
      <c r="O2202">
        <f t="shared" si="50"/>
        <v>2</v>
      </c>
      <c r="Q2202" t="s">
        <v>55</v>
      </c>
      <c r="S2202" t="s">
        <v>67</v>
      </c>
      <c r="U2202" t="s">
        <v>373</v>
      </c>
      <c r="W2202" t="s">
        <v>374</v>
      </c>
      <c r="AD2202" t="s">
        <v>24</v>
      </c>
      <c r="AE2202" t="s">
        <v>1027</v>
      </c>
      <c r="AF2202" t="s">
        <v>376</v>
      </c>
      <c r="AG2202">
        <v>1.4</v>
      </c>
      <c r="AI2202" t="s">
        <v>42</v>
      </c>
      <c r="AJ2202">
        <v>1.4</v>
      </c>
    </row>
    <row r="2203" spans="1:36" x14ac:dyDescent="0.25">
      <c r="A2203" t="s">
        <v>949</v>
      </c>
      <c r="F2203" t="s">
        <v>949</v>
      </c>
      <c r="G2203">
        <v>42432</v>
      </c>
      <c r="I2203" t="s">
        <v>1023</v>
      </c>
      <c r="J2203" t="s">
        <v>206</v>
      </c>
      <c r="K2203" t="s">
        <v>171</v>
      </c>
      <c r="L2203" t="s">
        <v>42</v>
      </c>
      <c r="M2203">
        <v>0</v>
      </c>
      <c r="N2203">
        <v>0</v>
      </c>
      <c r="O2203">
        <f t="shared" si="50"/>
        <v>27</v>
      </c>
      <c r="Q2203" t="s">
        <v>55</v>
      </c>
      <c r="S2203" t="s">
        <v>67</v>
      </c>
      <c r="U2203" t="s">
        <v>72</v>
      </c>
      <c r="W2203" t="s">
        <v>171</v>
      </c>
      <c r="AD2203" t="str">
        <f>INDEX(Rank,MATCH(K2203,FinalID,0),1)</f>
        <v>Family</v>
      </c>
      <c r="AE2203" t="s">
        <v>1026</v>
      </c>
      <c r="AF2203" t="s">
        <v>53</v>
      </c>
      <c r="AG2203">
        <v>6.5</v>
      </c>
      <c r="AI2203" t="s">
        <v>42</v>
      </c>
      <c r="AJ2203">
        <v>6.5</v>
      </c>
    </row>
    <row r="2204" spans="1:36" x14ac:dyDescent="0.25">
      <c r="A2204" t="s">
        <v>949</v>
      </c>
      <c r="F2204" t="s">
        <v>949</v>
      </c>
      <c r="G2204">
        <v>42432</v>
      </c>
      <c r="I2204" t="s">
        <v>1023</v>
      </c>
      <c r="J2204" t="s">
        <v>206</v>
      </c>
      <c r="K2204" t="s">
        <v>221</v>
      </c>
      <c r="L2204" t="s">
        <v>42</v>
      </c>
      <c r="M2204">
        <v>0</v>
      </c>
      <c r="N2204">
        <v>0</v>
      </c>
      <c r="O2204">
        <f t="shared" si="50"/>
        <v>1</v>
      </c>
      <c r="Q2204" t="s">
        <v>55</v>
      </c>
      <c r="S2204" t="s">
        <v>67</v>
      </c>
      <c r="U2204" t="s">
        <v>220</v>
      </c>
      <c r="W2204" t="s">
        <v>221</v>
      </c>
      <c r="AD2204" t="str">
        <f>INDEX(Rank,MATCH(K2204,FinalID,0),1)</f>
        <v>Family</v>
      </c>
      <c r="AE2204" t="s">
        <v>1028</v>
      </c>
      <c r="AF2204" t="s">
        <v>53</v>
      </c>
      <c r="AG2204">
        <v>7.1</v>
      </c>
      <c r="AI2204" t="s">
        <v>42</v>
      </c>
      <c r="AJ2204">
        <v>7.1</v>
      </c>
    </row>
    <row r="2205" spans="1:36" x14ac:dyDescent="0.25">
      <c r="A2205" t="s">
        <v>949</v>
      </c>
      <c r="F2205" t="s">
        <v>949</v>
      </c>
      <c r="G2205">
        <v>42432</v>
      </c>
      <c r="I2205" t="s">
        <v>1023</v>
      </c>
      <c r="J2205" t="s">
        <v>206</v>
      </c>
      <c r="K2205" t="s">
        <v>86</v>
      </c>
      <c r="L2205" t="s">
        <v>42</v>
      </c>
      <c r="M2205">
        <v>0</v>
      </c>
      <c r="N2205">
        <v>0</v>
      </c>
      <c r="O2205">
        <f t="shared" si="50"/>
        <v>62</v>
      </c>
      <c r="Q2205" t="s">
        <v>55</v>
      </c>
      <c r="S2205" t="s">
        <v>67</v>
      </c>
      <c r="U2205" t="s">
        <v>80</v>
      </c>
      <c r="W2205" t="s">
        <v>86</v>
      </c>
      <c r="AD2205" t="s">
        <v>24</v>
      </c>
      <c r="AG2205">
        <v>5.9</v>
      </c>
      <c r="AI2205" t="s">
        <v>42</v>
      </c>
      <c r="AJ2205">
        <v>5.9</v>
      </c>
    </row>
    <row r="2206" spans="1:36" x14ac:dyDescent="0.25">
      <c r="A2206" t="s">
        <v>949</v>
      </c>
      <c r="F2206" t="s">
        <v>949</v>
      </c>
      <c r="G2206">
        <v>42432</v>
      </c>
      <c r="I2206" t="s">
        <v>1023</v>
      </c>
      <c r="J2206" t="s">
        <v>206</v>
      </c>
      <c r="K2206" t="s">
        <v>279</v>
      </c>
      <c r="L2206" t="s">
        <v>42</v>
      </c>
      <c r="M2206">
        <v>0</v>
      </c>
      <c r="N2206">
        <v>0</v>
      </c>
      <c r="O2206">
        <f t="shared" si="50"/>
        <v>7</v>
      </c>
      <c r="Q2206" t="s">
        <v>55</v>
      </c>
      <c r="S2206" t="s">
        <v>67</v>
      </c>
      <c r="U2206" t="s">
        <v>80</v>
      </c>
      <c r="W2206" t="s">
        <v>279</v>
      </c>
      <c r="AD2206" t="s">
        <v>24</v>
      </c>
      <c r="AE2206" t="s">
        <v>1027</v>
      </c>
      <c r="AF2206" t="s">
        <v>53</v>
      </c>
      <c r="AG2206">
        <v>7.4</v>
      </c>
      <c r="AI2206" t="s">
        <v>42</v>
      </c>
      <c r="AJ2206">
        <v>7.4</v>
      </c>
    </row>
    <row r="2207" spans="1:36" x14ac:dyDescent="0.25">
      <c r="A2207" t="s">
        <v>949</v>
      </c>
      <c r="F2207" t="s">
        <v>949</v>
      </c>
      <c r="G2207">
        <v>42432</v>
      </c>
      <c r="I2207" t="s">
        <v>1023</v>
      </c>
      <c r="J2207" t="s">
        <v>206</v>
      </c>
      <c r="K2207" t="s">
        <v>199</v>
      </c>
      <c r="L2207" t="s">
        <v>42</v>
      </c>
      <c r="M2207">
        <v>0</v>
      </c>
      <c r="N2207">
        <v>0</v>
      </c>
      <c r="O2207">
        <f t="shared" si="50"/>
        <v>8</v>
      </c>
      <c r="Q2207" t="s">
        <v>55</v>
      </c>
      <c r="S2207" t="s">
        <v>67</v>
      </c>
      <c r="U2207" t="s">
        <v>80</v>
      </c>
      <c r="W2207" t="s">
        <v>199</v>
      </c>
      <c r="AD2207" t="str">
        <f>INDEX(Rank,MATCH(K2207,FinalID,0),1)</f>
        <v>Family</v>
      </c>
      <c r="AE2207" t="s">
        <v>1026</v>
      </c>
      <c r="AF2207" t="s">
        <v>53</v>
      </c>
      <c r="AG2207">
        <v>2.4</v>
      </c>
      <c r="AI2207" t="s">
        <v>42</v>
      </c>
      <c r="AJ2207">
        <v>2.4</v>
      </c>
    </row>
    <row r="2208" spans="1:36" x14ac:dyDescent="0.25">
      <c r="A2208" t="s">
        <v>950</v>
      </c>
      <c r="F2208" t="s">
        <v>950</v>
      </c>
      <c r="G2208">
        <v>42432</v>
      </c>
      <c r="I2208" t="s">
        <v>1023</v>
      </c>
      <c r="J2208" t="s">
        <v>206</v>
      </c>
      <c r="K2208" t="s">
        <v>336</v>
      </c>
      <c r="L2208" t="s">
        <v>42</v>
      </c>
      <c r="M2208">
        <v>0</v>
      </c>
      <c r="N2208">
        <v>0</v>
      </c>
      <c r="O2208">
        <f t="shared" si="50"/>
        <v>4</v>
      </c>
      <c r="Q2208" t="s">
        <v>333</v>
      </c>
      <c r="S2208" t="s">
        <v>334</v>
      </c>
      <c r="U2208" t="s">
        <v>335</v>
      </c>
      <c r="W2208" t="s">
        <v>336</v>
      </c>
      <c r="AD2208" t="str">
        <f>INDEX(Rank,MATCH(K2208,FinalID,0),1)</f>
        <v>Family</v>
      </c>
      <c r="AE2208" t="s">
        <v>1027</v>
      </c>
      <c r="AF2208" t="s">
        <v>61</v>
      </c>
      <c r="AG2208">
        <v>9.3000000000000007</v>
      </c>
      <c r="AI2208" t="s">
        <v>42</v>
      </c>
      <c r="AJ2208">
        <v>9.3000000000000007</v>
      </c>
    </row>
    <row r="2209" spans="1:36" x14ac:dyDescent="0.25">
      <c r="A2209" t="s">
        <v>950</v>
      </c>
      <c r="F2209" t="s">
        <v>950</v>
      </c>
      <c r="G2209">
        <v>42432</v>
      </c>
      <c r="I2209" t="s">
        <v>1023</v>
      </c>
      <c r="J2209" t="s">
        <v>206</v>
      </c>
      <c r="K2209" t="s">
        <v>131</v>
      </c>
      <c r="L2209" t="s">
        <v>42</v>
      </c>
      <c r="M2209">
        <v>0</v>
      </c>
      <c r="N2209">
        <v>0</v>
      </c>
      <c r="O2209">
        <f t="shared" si="50"/>
        <v>1</v>
      </c>
      <c r="Q2209" t="s">
        <v>55</v>
      </c>
      <c r="S2209" t="s">
        <v>67</v>
      </c>
      <c r="U2209" t="s">
        <v>68</v>
      </c>
      <c r="W2209" t="s">
        <v>131</v>
      </c>
      <c r="AD2209" t="s">
        <v>24</v>
      </c>
      <c r="AE2209" t="s">
        <v>1025</v>
      </c>
      <c r="AF2209" t="s">
        <v>133</v>
      </c>
      <c r="AG2209">
        <v>2.6</v>
      </c>
      <c r="AI2209" t="s">
        <v>42</v>
      </c>
      <c r="AJ2209">
        <v>2.6</v>
      </c>
    </row>
    <row r="2210" spans="1:36" x14ac:dyDescent="0.25">
      <c r="A2210" t="s">
        <v>950</v>
      </c>
      <c r="F2210" t="s">
        <v>950</v>
      </c>
      <c r="G2210">
        <v>42432</v>
      </c>
      <c r="I2210" t="s">
        <v>1023</v>
      </c>
      <c r="J2210" t="s">
        <v>206</v>
      </c>
      <c r="K2210" t="s">
        <v>328</v>
      </c>
      <c r="L2210" t="s">
        <v>42</v>
      </c>
      <c r="M2210">
        <v>0</v>
      </c>
      <c r="N2210">
        <v>0</v>
      </c>
      <c r="O2210">
        <f t="shared" si="50"/>
        <v>1</v>
      </c>
      <c r="Q2210" t="s">
        <v>55</v>
      </c>
      <c r="S2210" t="s">
        <v>67</v>
      </c>
      <c r="U2210" t="s">
        <v>324</v>
      </c>
      <c r="W2210" t="s">
        <v>328</v>
      </c>
      <c r="AD2210" t="str">
        <f>INDEX(Rank,MATCH(K2210,FinalID,0),1)</f>
        <v>Family</v>
      </c>
      <c r="AE2210" t="s">
        <v>1027</v>
      </c>
      <c r="AF2210" t="s">
        <v>330</v>
      </c>
      <c r="AG2210">
        <v>9.3000000000000007</v>
      </c>
      <c r="AI2210" t="s">
        <v>42</v>
      </c>
      <c r="AJ2210">
        <v>9.3000000000000007</v>
      </c>
    </row>
    <row r="2211" spans="1:36" x14ac:dyDescent="0.25">
      <c r="A2211" t="s">
        <v>950</v>
      </c>
      <c r="F2211" t="s">
        <v>950</v>
      </c>
      <c r="G2211">
        <v>42432</v>
      </c>
      <c r="I2211" t="s">
        <v>1023</v>
      </c>
      <c r="J2211" t="s">
        <v>206</v>
      </c>
      <c r="K2211" t="s">
        <v>171</v>
      </c>
      <c r="L2211" t="s">
        <v>42</v>
      </c>
      <c r="M2211">
        <v>0</v>
      </c>
      <c r="N2211">
        <v>0</v>
      </c>
      <c r="O2211">
        <f t="shared" si="50"/>
        <v>29</v>
      </c>
      <c r="Q2211" t="s">
        <v>55</v>
      </c>
      <c r="S2211" t="s">
        <v>67</v>
      </c>
      <c r="U2211" t="s">
        <v>72</v>
      </c>
      <c r="W2211" t="s">
        <v>171</v>
      </c>
      <c r="AD2211" t="str">
        <f>INDEX(Rank,MATCH(K2211,FinalID,0),1)</f>
        <v>Family</v>
      </c>
      <c r="AE2211" t="s">
        <v>1026</v>
      </c>
      <c r="AF2211" t="s">
        <v>53</v>
      </c>
      <c r="AG2211">
        <v>6.5</v>
      </c>
      <c r="AI2211" t="s">
        <v>42</v>
      </c>
      <c r="AJ2211">
        <v>6.5</v>
      </c>
    </row>
    <row r="2212" spans="1:36" x14ac:dyDescent="0.25">
      <c r="A2212" t="s">
        <v>950</v>
      </c>
      <c r="F2212" t="s">
        <v>950</v>
      </c>
      <c r="G2212">
        <v>42432</v>
      </c>
      <c r="I2212" t="s">
        <v>1023</v>
      </c>
      <c r="J2212" t="s">
        <v>206</v>
      </c>
      <c r="K2212" t="s">
        <v>381</v>
      </c>
      <c r="L2212" t="s">
        <v>42</v>
      </c>
      <c r="M2212">
        <v>0</v>
      </c>
      <c r="N2212">
        <v>0</v>
      </c>
      <c r="O2212">
        <f t="shared" si="50"/>
        <v>1</v>
      </c>
      <c r="Q2212" t="s">
        <v>55</v>
      </c>
      <c r="S2212" t="s">
        <v>67</v>
      </c>
      <c r="U2212" t="s">
        <v>72</v>
      </c>
      <c r="W2212" t="s">
        <v>381</v>
      </c>
      <c r="AD2212" t="s">
        <v>24</v>
      </c>
      <c r="AE2212" t="s">
        <v>1028</v>
      </c>
      <c r="AF2212" t="s">
        <v>53</v>
      </c>
      <c r="AG2212">
        <v>5</v>
      </c>
      <c r="AI2212" t="s">
        <v>42</v>
      </c>
      <c r="AJ2212">
        <v>5</v>
      </c>
    </row>
    <row r="2213" spans="1:36" x14ac:dyDescent="0.25">
      <c r="A2213" t="s">
        <v>950</v>
      </c>
      <c r="F2213" t="s">
        <v>950</v>
      </c>
      <c r="G2213">
        <v>42432</v>
      </c>
      <c r="I2213" t="s">
        <v>1023</v>
      </c>
      <c r="J2213" t="s">
        <v>206</v>
      </c>
      <c r="K2213" t="s">
        <v>181</v>
      </c>
      <c r="L2213" t="s">
        <v>42</v>
      </c>
      <c r="M2213">
        <v>0</v>
      </c>
      <c r="N2213">
        <v>0</v>
      </c>
      <c r="O2213">
        <f t="shared" si="50"/>
        <v>9</v>
      </c>
      <c r="Q2213" t="s">
        <v>55</v>
      </c>
      <c r="S2213" t="s">
        <v>67</v>
      </c>
      <c r="U2213" t="s">
        <v>72</v>
      </c>
      <c r="W2213" t="s">
        <v>181</v>
      </c>
      <c r="AD2213" t="s">
        <v>24</v>
      </c>
      <c r="AE2213" t="s">
        <v>1026</v>
      </c>
      <c r="AF2213" t="s">
        <v>53</v>
      </c>
      <c r="AG2213">
        <v>1.8</v>
      </c>
      <c r="AI2213" t="s">
        <v>42</v>
      </c>
      <c r="AJ2213">
        <v>1.8</v>
      </c>
    </row>
    <row r="2214" spans="1:36" x14ac:dyDescent="0.25">
      <c r="A2214" t="s">
        <v>950</v>
      </c>
      <c r="F2214" t="s">
        <v>950</v>
      </c>
      <c r="G2214">
        <v>42432</v>
      </c>
      <c r="I2214" t="s">
        <v>1023</v>
      </c>
      <c r="J2214" t="s">
        <v>206</v>
      </c>
      <c r="K2214" t="s">
        <v>451</v>
      </c>
      <c r="L2214" t="s">
        <v>42</v>
      </c>
      <c r="M2214">
        <v>0</v>
      </c>
      <c r="N2214">
        <v>0</v>
      </c>
      <c r="O2214">
        <f t="shared" si="50"/>
        <v>2</v>
      </c>
      <c r="Q2214" t="s">
        <v>55</v>
      </c>
      <c r="S2214" t="s">
        <v>67</v>
      </c>
      <c r="U2214" t="s">
        <v>72</v>
      </c>
      <c r="W2214" t="s">
        <v>451</v>
      </c>
      <c r="AD2214" t="s">
        <v>24</v>
      </c>
      <c r="AE2214" t="s">
        <v>1026</v>
      </c>
      <c r="AF2214" t="s">
        <v>53</v>
      </c>
      <c r="AG2214">
        <v>1.1000000000000001</v>
      </c>
      <c r="AI2214" t="s">
        <v>42</v>
      </c>
      <c r="AJ2214">
        <v>1.1000000000000001</v>
      </c>
    </row>
    <row r="2215" spans="1:36" x14ac:dyDescent="0.25">
      <c r="A2215" t="s">
        <v>950</v>
      </c>
      <c r="F2215" t="s">
        <v>950</v>
      </c>
      <c r="G2215">
        <v>42432</v>
      </c>
      <c r="I2215" t="s">
        <v>1023</v>
      </c>
      <c r="J2215" t="s">
        <v>206</v>
      </c>
      <c r="K2215" t="s">
        <v>221</v>
      </c>
      <c r="L2215" t="s">
        <v>42</v>
      </c>
      <c r="M2215">
        <v>0</v>
      </c>
      <c r="N2215">
        <v>0</v>
      </c>
      <c r="O2215">
        <f t="shared" si="50"/>
        <v>12</v>
      </c>
      <c r="Q2215" t="s">
        <v>55</v>
      </c>
      <c r="S2215" t="s">
        <v>67</v>
      </c>
      <c r="U2215" t="s">
        <v>220</v>
      </c>
      <c r="W2215" t="s">
        <v>221</v>
      </c>
      <c r="AD2215" t="str">
        <f>INDEX(Rank,MATCH(K2215,FinalID,0),1)</f>
        <v>Family</v>
      </c>
      <c r="AE2215" t="s">
        <v>1028</v>
      </c>
      <c r="AF2215" t="s">
        <v>53</v>
      </c>
      <c r="AG2215">
        <v>7.1</v>
      </c>
      <c r="AI2215" t="s">
        <v>42</v>
      </c>
      <c r="AJ2215">
        <v>7.1</v>
      </c>
    </row>
    <row r="2216" spans="1:36" x14ac:dyDescent="0.25">
      <c r="A2216" t="s">
        <v>950</v>
      </c>
      <c r="F2216" t="s">
        <v>950</v>
      </c>
      <c r="G2216">
        <v>42432</v>
      </c>
      <c r="I2216" t="s">
        <v>1023</v>
      </c>
      <c r="J2216" t="s">
        <v>206</v>
      </c>
      <c r="K2216" t="s">
        <v>86</v>
      </c>
      <c r="L2216" t="s">
        <v>42</v>
      </c>
      <c r="M2216">
        <v>0</v>
      </c>
      <c r="N2216">
        <v>0</v>
      </c>
      <c r="O2216">
        <f t="shared" si="50"/>
        <v>43</v>
      </c>
      <c r="Q2216" t="s">
        <v>55</v>
      </c>
      <c r="S2216" t="s">
        <v>67</v>
      </c>
      <c r="U2216" t="s">
        <v>80</v>
      </c>
      <c r="W2216" t="s">
        <v>86</v>
      </c>
      <c r="AD2216" t="s">
        <v>24</v>
      </c>
      <c r="AG2216">
        <v>5.9</v>
      </c>
      <c r="AI2216" t="s">
        <v>42</v>
      </c>
      <c r="AJ2216">
        <v>5.9</v>
      </c>
    </row>
    <row r="2217" spans="1:36" x14ac:dyDescent="0.25">
      <c r="A2217" t="s">
        <v>950</v>
      </c>
      <c r="F2217" t="s">
        <v>950</v>
      </c>
      <c r="G2217">
        <v>42432</v>
      </c>
      <c r="I2217" t="s">
        <v>1023</v>
      </c>
      <c r="J2217" t="s">
        <v>206</v>
      </c>
      <c r="K2217" t="s">
        <v>279</v>
      </c>
      <c r="L2217" t="s">
        <v>42</v>
      </c>
      <c r="M2217">
        <v>0</v>
      </c>
      <c r="N2217">
        <v>0</v>
      </c>
      <c r="O2217">
        <f t="shared" si="50"/>
        <v>1</v>
      </c>
      <c r="Q2217" t="s">
        <v>55</v>
      </c>
      <c r="S2217" t="s">
        <v>67</v>
      </c>
      <c r="U2217" t="s">
        <v>80</v>
      </c>
      <c r="W2217" t="s">
        <v>279</v>
      </c>
      <c r="AD2217" t="str">
        <f>INDEX(Rank,MATCH(K2217,FinalID,0),1)</f>
        <v>Family</v>
      </c>
      <c r="AE2217" t="s">
        <v>1027</v>
      </c>
      <c r="AF2217" t="s">
        <v>53</v>
      </c>
      <c r="AG2217">
        <v>7.4</v>
      </c>
      <c r="AI2217" t="s">
        <v>42</v>
      </c>
      <c r="AJ2217">
        <v>7.4</v>
      </c>
    </row>
    <row r="2218" spans="1:36" x14ac:dyDescent="0.25">
      <c r="A2218" t="s">
        <v>950</v>
      </c>
      <c r="F2218" t="s">
        <v>950</v>
      </c>
      <c r="G2218">
        <v>42432</v>
      </c>
      <c r="I2218" t="s">
        <v>1023</v>
      </c>
      <c r="J2218" t="s">
        <v>206</v>
      </c>
      <c r="K2218" t="s">
        <v>199</v>
      </c>
      <c r="L2218" t="s">
        <v>42</v>
      </c>
      <c r="M2218">
        <v>0</v>
      </c>
      <c r="N2218">
        <v>0</v>
      </c>
      <c r="O2218">
        <f t="shared" si="50"/>
        <v>4</v>
      </c>
      <c r="Q2218" t="s">
        <v>55</v>
      </c>
      <c r="S2218" t="s">
        <v>67</v>
      </c>
      <c r="U2218" t="s">
        <v>80</v>
      </c>
      <c r="W2218" t="s">
        <v>199</v>
      </c>
      <c r="AD2218" t="s">
        <v>24</v>
      </c>
      <c r="AE2218" t="s">
        <v>1026</v>
      </c>
      <c r="AF2218" t="s">
        <v>53</v>
      </c>
      <c r="AG2218">
        <v>2.4</v>
      </c>
      <c r="AI2218" t="s">
        <v>42</v>
      </c>
      <c r="AJ2218">
        <v>2.4</v>
      </c>
    </row>
    <row r="2219" spans="1:36" x14ac:dyDescent="0.25">
      <c r="A2219" t="s">
        <v>950</v>
      </c>
      <c r="F2219" t="s">
        <v>950</v>
      </c>
      <c r="G2219">
        <v>42432</v>
      </c>
      <c r="I2219" t="s">
        <v>1023</v>
      </c>
      <c r="J2219" t="s">
        <v>206</v>
      </c>
      <c r="K2219" t="s">
        <v>203</v>
      </c>
      <c r="L2219" t="s">
        <v>42</v>
      </c>
      <c r="M2219">
        <v>0</v>
      </c>
      <c r="N2219">
        <v>0</v>
      </c>
      <c r="O2219">
        <f t="shared" si="50"/>
        <v>2</v>
      </c>
      <c r="Q2219" t="s">
        <v>55</v>
      </c>
      <c r="S2219" t="s">
        <v>67</v>
      </c>
      <c r="U2219" t="s">
        <v>80</v>
      </c>
      <c r="W2219" t="s">
        <v>203</v>
      </c>
      <c r="AD2219" t="str">
        <f>INDEX(Rank,MATCH(K2219,FinalID,0),1)</f>
        <v>Family</v>
      </c>
      <c r="AE2219" t="s">
        <v>1025</v>
      </c>
      <c r="AF2219" t="s">
        <v>53</v>
      </c>
      <c r="AG2219">
        <v>8</v>
      </c>
      <c r="AI2219" t="s">
        <v>42</v>
      </c>
      <c r="AJ2219">
        <v>8</v>
      </c>
    </row>
    <row r="2220" spans="1:36" x14ac:dyDescent="0.25">
      <c r="A2220" t="s">
        <v>951</v>
      </c>
      <c r="F2220" t="s">
        <v>951</v>
      </c>
      <c r="G2220">
        <v>42432</v>
      </c>
      <c r="I2220" t="s">
        <v>1023</v>
      </c>
      <c r="J2220" t="s">
        <v>206</v>
      </c>
      <c r="K2220" t="s">
        <v>279</v>
      </c>
      <c r="L2220" t="s">
        <v>42</v>
      </c>
      <c r="M2220">
        <v>0</v>
      </c>
      <c r="N2220">
        <v>0</v>
      </c>
      <c r="O2220">
        <f t="shared" si="50"/>
        <v>17</v>
      </c>
      <c r="Q2220" t="s">
        <v>55</v>
      </c>
      <c r="S2220" t="s">
        <v>67</v>
      </c>
      <c r="U2220" t="s">
        <v>80</v>
      </c>
      <c r="W2220" t="s">
        <v>279</v>
      </c>
      <c r="AD2220" t="s">
        <v>24</v>
      </c>
      <c r="AE2220" t="s">
        <v>1027</v>
      </c>
      <c r="AF2220" t="s">
        <v>53</v>
      </c>
      <c r="AG2220">
        <v>7.4</v>
      </c>
      <c r="AI2220" t="s">
        <v>42</v>
      </c>
      <c r="AJ2220">
        <v>7.4</v>
      </c>
    </row>
    <row r="2221" spans="1:36" x14ac:dyDescent="0.25">
      <c r="A2221" t="s">
        <v>951</v>
      </c>
      <c r="F2221" t="s">
        <v>951</v>
      </c>
      <c r="G2221">
        <v>42432</v>
      </c>
      <c r="I2221" t="s">
        <v>1023</v>
      </c>
      <c r="J2221" t="s">
        <v>206</v>
      </c>
      <c r="K2221" t="s">
        <v>199</v>
      </c>
      <c r="L2221" t="s">
        <v>42</v>
      </c>
      <c r="M2221">
        <v>0</v>
      </c>
      <c r="N2221">
        <v>0</v>
      </c>
      <c r="O2221">
        <f t="shared" si="50"/>
        <v>2</v>
      </c>
      <c r="Q2221" t="s">
        <v>55</v>
      </c>
      <c r="S2221" t="s">
        <v>67</v>
      </c>
      <c r="U2221" t="s">
        <v>80</v>
      </c>
      <c r="W2221" t="s">
        <v>199</v>
      </c>
      <c r="AD2221" t="str">
        <f>INDEX(Rank,MATCH(K2221,FinalID,0),1)</f>
        <v>Family</v>
      </c>
      <c r="AE2221" t="s">
        <v>1026</v>
      </c>
      <c r="AF2221" t="s">
        <v>53</v>
      </c>
      <c r="AG2221">
        <v>2.4</v>
      </c>
      <c r="AI2221" t="s">
        <v>42</v>
      </c>
      <c r="AJ2221">
        <v>2.4</v>
      </c>
    </row>
    <row r="2222" spans="1:36" x14ac:dyDescent="0.25">
      <c r="A2222" t="s">
        <v>951</v>
      </c>
      <c r="F2222" t="s">
        <v>951</v>
      </c>
      <c r="G2222">
        <v>42432</v>
      </c>
      <c r="I2222" t="s">
        <v>1023</v>
      </c>
      <c r="J2222" t="s">
        <v>206</v>
      </c>
      <c r="K2222" t="s">
        <v>203</v>
      </c>
      <c r="L2222" t="s">
        <v>42</v>
      </c>
      <c r="M2222">
        <v>0</v>
      </c>
      <c r="N2222">
        <v>0</v>
      </c>
      <c r="O2222">
        <f t="shared" si="50"/>
        <v>3</v>
      </c>
      <c r="Q2222" t="s">
        <v>55</v>
      </c>
      <c r="S2222" t="s">
        <v>67</v>
      </c>
      <c r="U2222" t="s">
        <v>80</v>
      </c>
      <c r="W2222" t="s">
        <v>203</v>
      </c>
      <c r="AD2222" t="str">
        <f>INDEX(Rank,MATCH(K2222,FinalID,0),1)</f>
        <v>Family</v>
      </c>
      <c r="AE2222" t="s">
        <v>1025</v>
      </c>
      <c r="AF2222" t="s">
        <v>53</v>
      </c>
      <c r="AG2222">
        <v>8</v>
      </c>
      <c r="AI2222" t="s">
        <v>42</v>
      </c>
      <c r="AJ2222">
        <v>8</v>
      </c>
    </row>
    <row r="2223" spans="1:36" x14ac:dyDescent="0.25">
      <c r="A2223" t="s">
        <v>951</v>
      </c>
      <c r="F2223" t="s">
        <v>951</v>
      </c>
      <c r="G2223">
        <v>42432</v>
      </c>
      <c r="I2223" t="s">
        <v>1023</v>
      </c>
      <c r="J2223" t="s">
        <v>206</v>
      </c>
      <c r="K2223" t="s">
        <v>336</v>
      </c>
      <c r="L2223" t="s">
        <v>42</v>
      </c>
      <c r="M2223">
        <v>0</v>
      </c>
      <c r="N2223">
        <v>0</v>
      </c>
      <c r="O2223">
        <f t="shared" si="50"/>
        <v>1</v>
      </c>
      <c r="Q2223" t="s">
        <v>333</v>
      </c>
      <c r="S2223" t="s">
        <v>334</v>
      </c>
      <c r="U2223" t="s">
        <v>335</v>
      </c>
      <c r="W2223" t="s">
        <v>336</v>
      </c>
      <c r="AD2223" t="str">
        <f>INDEX(Rank,MATCH(K2223,FinalID,0),1)</f>
        <v>Family</v>
      </c>
      <c r="AE2223" t="s">
        <v>1027</v>
      </c>
      <c r="AF2223" t="s">
        <v>61</v>
      </c>
      <c r="AG2223">
        <v>9.3000000000000007</v>
      </c>
      <c r="AI2223" t="s">
        <v>42</v>
      </c>
      <c r="AJ2223">
        <v>9.3000000000000007</v>
      </c>
    </row>
    <row r="2224" spans="1:36" x14ac:dyDescent="0.25">
      <c r="A2224" t="s">
        <v>951</v>
      </c>
      <c r="F2224" t="s">
        <v>951</v>
      </c>
      <c r="G2224">
        <v>42432</v>
      </c>
      <c r="I2224" t="s">
        <v>1023</v>
      </c>
      <c r="J2224" t="s">
        <v>206</v>
      </c>
      <c r="K2224" t="s">
        <v>211</v>
      </c>
      <c r="L2224" t="s">
        <v>42</v>
      </c>
      <c r="M2224">
        <v>0</v>
      </c>
      <c r="N2224">
        <v>0</v>
      </c>
      <c r="O2224">
        <f t="shared" si="50"/>
        <v>1</v>
      </c>
      <c r="Q2224" t="s">
        <v>208</v>
      </c>
      <c r="S2224" t="s">
        <v>209</v>
      </c>
      <c r="U2224" t="s">
        <v>210</v>
      </c>
      <c r="W2224" t="s">
        <v>211</v>
      </c>
      <c r="AD2224" t="s">
        <v>24</v>
      </c>
      <c r="AE2224" t="s">
        <v>1028</v>
      </c>
      <c r="AF2224" t="s">
        <v>213</v>
      </c>
      <c r="AG2224">
        <v>7</v>
      </c>
      <c r="AI2224" t="s">
        <v>42</v>
      </c>
      <c r="AJ2224">
        <v>7</v>
      </c>
    </row>
    <row r="2225" spans="1:36" x14ac:dyDescent="0.25">
      <c r="A2225" t="s">
        <v>951</v>
      </c>
      <c r="F2225" t="s">
        <v>951</v>
      </c>
      <c r="G2225">
        <v>42432</v>
      </c>
      <c r="I2225" t="s">
        <v>1023</v>
      </c>
      <c r="J2225" t="s">
        <v>206</v>
      </c>
      <c r="K2225" t="s">
        <v>396</v>
      </c>
      <c r="L2225" t="s">
        <v>42</v>
      </c>
      <c r="M2225">
        <v>0</v>
      </c>
      <c r="N2225">
        <v>0</v>
      </c>
      <c r="O2225">
        <f t="shared" si="50"/>
        <v>1</v>
      </c>
      <c r="Q2225" t="s">
        <v>208</v>
      </c>
      <c r="S2225" t="s">
        <v>394</v>
      </c>
      <c r="U2225" t="s">
        <v>395</v>
      </c>
      <c r="W2225" t="s">
        <v>396</v>
      </c>
      <c r="AD2225" t="s">
        <v>24</v>
      </c>
      <c r="AE2225" t="s">
        <v>1026</v>
      </c>
      <c r="AF2225" t="s">
        <v>49</v>
      </c>
      <c r="AG2225">
        <v>6</v>
      </c>
      <c r="AI2225" t="s">
        <v>42</v>
      </c>
      <c r="AJ2225">
        <v>6</v>
      </c>
    </row>
    <row r="2226" spans="1:36" x14ac:dyDescent="0.25">
      <c r="A2226" t="s">
        <v>951</v>
      </c>
      <c r="F2226" t="s">
        <v>951</v>
      </c>
      <c r="G2226">
        <v>42432</v>
      </c>
      <c r="I2226" t="s">
        <v>1023</v>
      </c>
      <c r="J2226" t="s">
        <v>206</v>
      </c>
      <c r="K2226" t="s">
        <v>142</v>
      </c>
      <c r="L2226" t="s">
        <v>42</v>
      </c>
      <c r="M2226">
        <v>0</v>
      </c>
      <c r="N2226">
        <v>0</v>
      </c>
      <c r="O2226">
        <f t="shared" si="50"/>
        <v>1</v>
      </c>
      <c r="Q2226" t="s">
        <v>55</v>
      </c>
      <c r="S2226" t="s">
        <v>67</v>
      </c>
      <c r="U2226" t="s">
        <v>68</v>
      </c>
      <c r="W2226" t="s">
        <v>142</v>
      </c>
      <c r="AD2226" t="str">
        <f>INDEX(Rank,MATCH(K2226,FinalID,0),1)</f>
        <v>Family</v>
      </c>
      <c r="AE2226" t="s">
        <v>1028</v>
      </c>
      <c r="AF2226" t="s">
        <v>53</v>
      </c>
      <c r="AG2226">
        <v>1.7</v>
      </c>
      <c r="AI2226" t="s">
        <v>42</v>
      </c>
      <c r="AJ2226">
        <v>1.7</v>
      </c>
    </row>
    <row r="2227" spans="1:36" x14ac:dyDescent="0.25">
      <c r="A2227" t="s">
        <v>951</v>
      </c>
      <c r="F2227" t="s">
        <v>951</v>
      </c>
      <c r="G2227">
        <v>42432</v>
      </c>
      <c r="I2227" t="s">
        <v>1023</v>
      </c>
      <c r="J2227" t="s">
        <v>206</v>
      </c>
      <c r="K2227" t="s">
        <v>523</v>
      </c>
      <c r="L2227" t="s">
        <v>42</v>
      </c>
      <c r="M2227">
        <v>0</v>
      </c>
      <c r="N2227">
        <v>0</v>
      </c>
      <c r="O2227">
        <f t="shared" si="50"/>
        <v>8</v>
      </c>
      <c r="Q2227" t="s">
        <v>55</v>
      </c>
      <c r="S2227" t="s">
        <v>67</v>
      </c>
      <c r="U2227" t="s">
        <v>152</v>
      </c>
      <c r="W2227" t="s">
        <v>159</v>
      </c>
      <c r="AD2227" t="str">
        <f>INDEX(Rank,MATCH(K2227,FinalID,0),1)</f>
        <v>Family</v>
      </c>
      <c r="AE2227" t="s">
        <v>1029</v>
      </c>
      <c r="AF2227" t="s">
        <v>161</v>
      </c>
      <c r="AG2227">
        <v>3</v>
      </c>
      <c r="AI2227" t="s">
        <v>42</v>
      </c>
      <c r="AJ2227">
        <v>3</v>
      </c>
    </row>
    <row r="2228" spans="1:36" x14ac:dyDescent="0.25">
      <c r="A2228" t="s">
        <v>951</v>
      </c>
      <c r="F2228" t="s">
        <v>951</v>
      </c>
      <c r="G2228">
        <v>42432</v>
      </c>
      <c r="I2228" t="s">
        <v>1023</v>
      </c>
      <c r="J2228" t="s">
        <v>206</v>
      </c>
      <c r="K2228" t="s">
        <v>449</v>
      </c>
      <c r="L2228" t="s">
        <v>42</v>
      </c>
      <c r="M2228">
        <v>0</v>
      </c>
      <c r="N2228">
        <v>0</v>
      </c>
      <c r="O2228">
        <f t="shared" si="50"/>
        <v>1</v>
      </c>
      <c r="Q2228" t="s">
        <v>55</v>
      </c>
      <c r="S2228" t="s">
        <v>67</v>
      </c>
      <c r="U2228" t="s">
        <v>152</v>
      </c>
      <c r="W2228" t="s">
        <v>163</v>
      </c>
      <c r="AD2228" t="s">
        <v>24</v>
      </c>
      <c r="AE2228" t="s">
        <v>1027</v>
      </c>
      <c r="AF2228" t="s">
        <v>53</v>
      </c>
      <c r="AG2228">
        <v>2.5</v>
      </c>
      <c r="AI2228" t="s">
        <v>42</v>
      </c>
      <c r="AJ2228">
        <v>2.5</v>
      </c>
    </row>
    <row r="2229" spans="1:36" x14ac:dyDescent="0.25">
      <c r="A2229" t="s">
        <v>951</v>
      </c>
      <c r="F2229" t="s">
        <v>951</v>
      </c>
      <c r="G2229">
        <v>42432</v>
      </c>
      <c r="I2229" t="s">
        <v>1023</v>
      </c>
      <c r="J2229" t="s">
        <v>206</v>
      </c>
      <c r="K2229" t="s">
        <v>558</v>
      </c>
      <c r="L2229" t="s">
        <v>42</v>
      </c>
      <c r="M2229">
        <v>0</v>
      </c>
      <c r="N2229">
        <v>0</v>
      </c>
      <c r="O2229">
        <f t="shared" si="50"/>
        <v>1</v>
      </c>
      <c r="Q2229" t="s">
        <v>55</v>
      </c>
      <c r="S2229" t="s">
        <v>67</v>
      </c>
      <c r="U2229" t="s">
        <v>152</v>
      </c>
      <c r="W2229" t="s">
        <v>558</v>
      </c>
      <c r="AD2229" t="s">
        <v>24</v>
      </c>
      <c r="AE2229" t="s">
        <v>1029</v>
      </c>
      <c r="AF2229" t="s">
        <v>161</v>
      </c>
      <c r="AG2229">
        <v>3.3</v>
      </c>
      <c r="AI2229" t="s">
        <v>42</v>
      </c>
      <c r="AJ2229">
        <v>3.3</v>
      </c>
    </row>
    <row r="2230" spans="1:36" x14ac:dyDescent="0.25">
      <c r="A2230" t="s">
        <v>951</v>
      </c>
      <c r="F2230" t="s">
        <v>951</v>
      </c>
      <c r="G2230">
        <v>42432</v>
      </c>
      <c r="I2230" t="s">
        <v>1023</v>
      </c>
      <c r="J2230" t="s">
        <v>206</v>
      </c>
      <c r="K2230" t="s">
        <v>171</v>
      </c>
      <c r="L2230" t="s">
        <v>42</v>
      </c>
      <c r="M2230">
        <v>0</v>
      </c>
      <c r="N2230">
        <v>0</v>
      </c>
      <c r="O2230">
        <f t="shared" si="50"/>
        <v>21</v>
      </c>
      <c r="Q2230" t="s">
        <v>55</v>
      </c>
      <c r="S2230" t="s">
        <v>67</v>
      </c>
      <c r="U2230" t="s">
        <v>72</v>
      </c>
      <c r="W2230" t="s">
        <v>171</v>
      </c>
      <c r="AD2230" t="str">
        <f>INDEX(Rank,MATCH(K2230,FinalID,0),1)</f>
        <v>Family</v>
      </c>
      <c r="AE2230" t="s">
        <v>1026</v>
      </c>
      <c r="AF2230" t="s">
        <v>53</v>
      </c>
      <c r="AG2230">
        <v>6.5</v>
      </c>
      <c r="AI2230" t="s">
        <v>42</v>
      </c>
      <c r="AJ2230">
        <v>6.5</v>
      </c>
    </row>
    <row r="2231" spans="1:36" x14ac:dyDescent="0.25">
      <c r="A2231" t="s">
        <v>951</v>
      </c>
      <c r="F2231" t="s">
        <v>951</v>
      </c>
      <c r="G2231">
        <v>42432</v>
      </c>
      <c r="I2231" t="s">
        <v>1023</v>
      </c>
      <c r="J2231" t="s">
        <v>206</v>
      </c>
      <c r="K2231" t="s">
        <v>181</v>
      </c>
      <c r="L2231" t="s">
        <v>42</v>
      </c>
      <c r="M2231">
        <v>0</v>
      </c>
      <c r="N2231">
        <v>0</v>
      </c>
      <c r="O2231">
        <f t="shared" si="50"/>
        <v>1</v>
      </c>
      <c r="Q2231" t="s">
        <v>55</v>
      </c>
      <c r="S2231" t="s">
        <v>67</v>
      </c>
      <c r="U2231" t="s">
        <v>72</v>
      </c>
      <c r="W2231" t="s">
        <v>181</v>
      </c>
      <c r="AD2231" t="str">
        <f>INDEX(Rank,MATCH(K2231,FinalID,0),1)</f>
        <v>Family</v>
      </c>
      <c r="AE2231" t="s">
        <v>1026</v>
      </c>
      <c r="AF2231" t="s">
        <v>53</v>
      </c>
      <c r="AG2231">
        <v>1.8</v>
      </c>
      <c r="AI2231" t="s">
        <v>42</v>
      </c>
      <c r="AJ2231">
        <v>1.8</v>
      </c>
    </row>
    <row r="2232" spans="1:36" x14ac:dyDescent="0.25">
      <c r="A2232" t="s">
        <v>951</v>
      </c>
      <c r="F2232" t="s">
        <v>951</v>
      </c>
      <c r="G2232">
        <v>42432</v>
      </c>
      <c r="I2232" t="s">
        <v>1023</v>
      </c>
      <c r="J2232" t="s">
        <v>206</v>
      </c>
      <c r="K2232" t="s">
        <v>178</v>
      </c>
      <c r="L2232" t="s">
        <v>42</v>
      </c>
      <c r="M2232">
        <v>0</v>
      </c>
      <c r="N2232">
        <v>0</v>
      </c>
      <c r="O2232">
        <f t="shared" si="50"/>
        <v>1</v>
      </c>
      <c r="Q2232" t="s">
        <v>55</v>
      </c>
      <c r="S2232" t="s">
        <v>67</v>
      </c>
      <c r="U2232" t="s">
        <v>72</v>
      </c>
      <c r="W2232" t="s">
        <v>178</v>
      </c>
      <c r="AD2232" t="s">
        <v>24</v>
      </c>
      <c r="AE2232" t="s">
        <v>1028</v>
      </c>
      <c r="AF2232" t="s">
        <v>53</v>
      </c>
      <c r="AG2232">
        <v>2.7</v>
      </c>
      <c r="AI2232" t="s">
        <v>42</v>
      </c>
      <c r="AJ2232">
        <v>2.7</v>
      </c>
    </row>
    <row r="2233" spans="1:36" x14ac:dyDescent="0.25">
      <c r="A2233" t="s">
        <v>951</v>
      </c>
      <c r="F2233" t="s">
        <v>951</v>
      </c>
      <c r="G2233">
        <v>42432</v>
      </c>
      <c r="I2233" t="s">
        <v>1023</v>
      </c>
      <c r="J2233" t="s">
        <v>206</v>
      </c>
      <c r="K2233" t="s">
        <v>221</v>
      </c>
      <c r="L2233" t="s">
        <v>42</v>
      </c>
      <c r="M2233">
        <v>0</v>
      </c>
      <c r="N2233">
        <v>0</v>
      </c>
      <c r="O2233">
        <f t="shared" si="50"/>
        <v>1</v>
      </c>
      <c r="Q2233" t="s">
        <v>55</v>
      </c>
      <c r="S2233" t="s">
        <v>67</v>
      </c>
      <c r="U2233" t="s">
        <v>220</v>
      </c>
      <c r="W2233" t="s">
        <v>221</v>
      </c>
      <c r="AD2233" t="s">
        <v>24</v>
      </c>
      <c r="AE2233" t="s">
        <v>1028</v>
      </c>
      <c r="AF2233" t="s">
        <v>53</v>
      </c>
      <c r="AG2233">
        <v>7.1</v>
      </c>
      <c r="AI2233" t="s">
        <v>42</v>
      </c>
      <c r="AJ2233">
        <v>7.1</v>
      </c>
    </row>
    <row r="2234" spans="1:36" x14ac:dyDescent="0.25">
      <c r="A2234" t="s">
        <v>951</v>
      </c>
      <c r="F2234" t="s">
        <v>951</v>
      </c>
      <c r="G2234">
        <v>42432</v>
      </c>
      <c r="I2234" t="s">
        <v>1023</v>
      </c>
      <c r="J2234" t="s">
        <v>206</v>
      </c>
      <c r="K2234" t="s">
        <v>387</v>
      </c>
      <c r="L2234" t="s">
        <v>42</v>
      </c>
      <c r="M2234">
        <v>0</v>
      </c>
      <c r="N2234">
        <v>0</v>
      </c>
      <c r="O2234">
        <f t="shared" si="50"/>
        <v>1</v>
      </c>
      <c r="Q2234" t="s">
        <v>55</v>
      </c>
      <c r="S2234" t="s">
        <v>67</v>
      </c>
      <c r="U2234" t="s">
        <v>220</v>
      </c>
      <c r="W2234" t="s">
        <v>387</v>
      </c>
      <c r="AD2234" t="s">
        <v>24</v>
      </c>
      <c r="AE2234" t="s">
        <v>1028</v>
      </c>
      <c r="AF2234" t="s">
        <v>53</v>
      </c>
      <c r="AG2234">
        <v>4.4000000000000004</v>
      </c>
      <c r="AI2234" t="s">
        <v>42</v>
      </c>
      <c r="AJ2234">
        <v>4.4000000000000004</v>
      </c>
    </row>
    <row r="2235" spans="1:36" x14ac:dyDescent="0.25">
      <c r="A2235" t="s">
        <v>951</v>
      </c>
      <c r="F2235" t="s">
        <v>951</v>
      </c>
      <c r="G2235">
        <v>42432</v>
      </c>
      <c r="I2235" t="s">
        <v>1023</v>
      </c>
      <c r="J2235" t="s">
        <v>206</v>
      </c>
      <c r="K2235" t="s">
        <v>942</v>
      </c>
      <c r="L2235" t="s">
        <v>42</v>
      </c>
      <c r="M2235">
        <v>0</v>
      </c>
      <c r="N2235">
        <v>0</v>
      </c>
      <c r="O2235">
        <f t="shared" si="50"/>
        <v>1</v>
      </c>
      <c r="Q2235" t="s">
        <v>55</v>
      </c>
      <c r="S2235" t="s">
        <v>67</v>
      </c>
      <c r="U2235" t="s">
        <v>80</v>
      </c>
      <c r="W2235" t="s">
        <v>942</v>
      </c>
      <c r="AD2235" t="str">
        <f>INDEX(Rank,MATCH(K2235,FinalID,0),1)</f>
        <v>Family</v>
      </c>
      <c r="AE2235" t="s">
        <v>1027</v>
      </c>
      <c r="AF2235" t="s">
        <v>944</v>
      </c>
      <c r="AG2235">
        <v>4</v>
      </c>
      <c r="AI2235" t="s">
        <v>42</v>
      </c>
      <c r="AJ2235">
        <v>4</v>
      </c>
    </row>
    <row r="2236" spans="1:36" x14ac:dyDescent="0.25">
      <c r="A2236" t="s">
        <v>951</v>
      </c>
      <c r="F2236" t="s">
        <v>951</v>
      </c>
      <c r="G2236">
        <v>42432</v>
      </c>
      <c r="I2236" t="s">
        <v>1023</v>
      </c>
      <c r="J2236" t="s">
        <v>206</v>
      </c>
      <c r="K2236" t="s">
        <v>86</v>
      </c>
      <c r="L2236" t="s">
        <v>42</v>
      </c>
      <c r="M2236">
        <v>0</v>
      </c>
      <c r="N2236">
        <v>0</v>
      </c>
      <c r="O2236">
        <f t="shared" si="50"/>
        <v>44</v>
      </c>
      <c r="Q2236" t="s">
        <v>55</v>
      </c>
      <c r="S2236" t="s">
        <v>67</v>
      </c>
      <c r="U2236" t="s">
        <v>80</v>
      </c>
      <c r="W2236" t="s">
        <v>86</v>
      </c>
      <c r="AD2236" t="s">
        <v>24</v>
      </c>
      <c r="AG2236">
        <v>5.9</v>
      </c>
      <c r="AI2236" t="s">
        <v>42</v>
      </c>
      <c r="AJ2236">
        <v>5.9</v>
      </c>
    </row>
    <row r="2237" spans="1:36" x14ac:dyDescent="0.25">
      <c r="A2237" t="s">
        <v>952</v>
      </c>
      <c r="F2237" t="s">
        <v>952</v>
      </c>
      <c r="G2237">
        <v>42432</v>
      </c>
      <c r="I2237" t="s">
        <v>1023</v>
      </c>
      <c r="J2237" t="s">
        <v>206</v>
      </c>
      <c r="K2237" t="s">
        <v>336</v>
      </c>
      <c r="L2237" t="s">
        <v>42</v>
      </c>
      <c r="M2237">
        <v>0</v>
      </c>
      <c r="N2237">
        <v>0</v>
      </c>
      <c r="O2237">
        <f t="shared" si="50"/>
        <v>1</v>
      </c>
      <c r="Q2237" t="s">
        <v>333</v>
      </c>
      <c r="S2237" t="s">
        <v>334</v>
      </c>
      <c r="U2237" t="s">
        <v>335</v>
      </c>
      <c r="W2237" t="s">
        <v>336</v>
      </c>
      <c r="AD2237" t="str">
        <f>INDEX(Rank,MATCH(K2237,FinalID,0),1)</f>
        <v>Family</v>
      </c>
      <c r="AE2237" t="s">
        <v>1027</v>
      </c>
      <c r="AF2237" t="s">
        <v>61</v>
      </c>
      <c r="AG2237">
        <v>9.3000000000000007</v>
      </c>
      <c r="AI2237" t="s">
        <v>42</v>
      </c>
      <c r="AJ2237">
        <v>9.3000000000000007</v>
      </c>
    </row>
    <row r="2238" spans="1:36" x14ac:dyDescent="0.25">
      <c r="A2238" t="s">
        <v>952</v>
      </c>
      <c r="F2238" t="s">
        <v>952</v>
      </c>
      <c r="G2238">
        <v>42432</v>
      </c>
      <c r="I2238" t="s">
        <v>1023</v>
      </c>
      <c r="J2238" t="s">
        <v>206</v>
      </c>
      <c r="K2238" t="s">
        <v>523</v>
      </c>
      <c r="L2238" t="s">
        <v>42</v>
      </c>
      <c r="M2238">
        <v>0</v>
      </c>
      <c r="N2238">
        <v>0</v>
      </c>
      <c r="O2238">
        <f t="shared" si="50"/>
        <v>7</v>
      </c>
      <c r="Q2238" t="s">
        <v>55</v>
      </c>
      <c r="S2238" t="s">
        <v>67</v>
      </c>
      <c r="U2238" t="s">
        <v>152</v>
      </c>
      <c r="W2238" t="s">
        <v>159</v>
      </c>
      <c r="AD2238" t="s">
        <v>24</v>
      </c>
      <c r="AE2238" t="s">
        <v>1029</v>
      </c>
      <c r="AF2238" t="s">
        <v>161</v>
      </c>
      <c r="AG2238">
        <v>3</v>
      </c>
      <c r="AI2238" t="s">
        <v>42</v>
      </c>
      <c r="AJ2238">
        <v>3</v>
      </c>
    </row>
    <row r="2239" spans="1:36" x14ac:dyDescent="0.25">
      <c r="A2239" t="s">
        <v>952</v>
      </c>
      <c r="F2239" t="s">
        <v>952</v>
      </c>
      <c r="G2239">
        <v>42432</v>
      </c>
      <c r="I2239" t="s">
        <v>1023</v>
      </c>
      <c r="J2239" t="s">
        <v>206</v>
      </c>
      <c r="K2239" t="s">
        <v>171</v>
      </c>
      <c r="L2239" t="s">
        <v>42</v>
      </c>
      <c r="M2239">
        <v>0</v>
      </c>
      <c r="N2239">
        <v>0</v>
      </c>
      <c r="O2239">
        <f t="shared" si="50"/>
        <v>35</v>
      </c>
      <c r="Q2239" t="s">
        <v>55</v>
      </c>
      <c r="S2239" t="s">
        <v>67</v>
      </c>
      <c r="U2239" t="s">
        <v>72</v>
      </c>
      <c r="W2239" t="s">
        <v>171</v>
      </c>
      <c r="AD2239" t="str">
        <f>INDEX(Rank,MATCH(K2239,FinalID,0),1)</f>
        <v>Family</v>
      </c>
      <c r="AE2239" t="s">
        <v>1026</v>
      </c>
      <c r="AF2239" t="s">
        <v>53</v>
      </c>
      <c r="AG2239">
        <v>6.5</v>
      </c>
      <c r="AI2239" t="s">
        <v>42</v>
      </c>
      <c r="AJ2239">
        <v>6.5</v>
      </c>
    </row>
    <row r="2240" spans="1:36" x14ac:dyDescent="0.25">
      <c r="A2240" t="s">
        <v>952</v>
      </c>
      <c r="F2240" t="s">
        <v>952</v>
      </c>
      <c r="G2240">
        <v>42432</v>
      </c>
      <c r="I2240" t="s">
        <v>1023</v>
      </c>
      <c r="J2240" t="s">
        <v>206</v>
      </c>
      <c r="K2240" t="s">
        <v>381</v>
      </c>
      <c r="L2240" t="s">
        <v>42</v>
      </c>
      <c r="M2240">
        <v>0</v>
      </c>
      <c r="N2240">
        <v>0</v>
      </c>
      <c r="O2240">
        <f t="shared" si="50"/>
        <v>1</v>
      </c>
      <c r="Q2240" t="s">
        <v>55</v>
      </c>
      <c r="S2240" t="s">
        <v>67</v>
      </c>
      <c r="U2240" t="s">
        <v>72</v>
      </c>
      <c r="W2240" t="s">
        <v>381</v>
      </c>
      <c r="AD2240" t="s">
        <v>24</v>
      </c>
      <c r="AE2240" t="s">
        <v>1028</v>
      </c>
      <c r="AF2240" t="s">
        <v>53</v>
      </c>
      <c r="AG2240">
        <v>5</v>
      </c>
      <c r="AI2240" t="s">
        <v>42</v>
      </c>
      <c r="AJ2240">
        <v>5</v>
      </c>
    </row>
    <row r="2241" spans="1:36" x14ac:dyDescent="0.25">
      <c r="A2241" t="s">
        <v>952</v>
      </c>
      <c r="F2241" t="s">
        <v>952</v>
      </c>
      <c r="G2241">
        <v>42432</v>
      </c>
      <c r="I2241" t="s">
        <v>1023</v>
      </c>
      <c r="J2241" t="s">
        <v>206</v>
      </c>
      <c r="K2241" t="s">
        <v>181</v>
      </c>
      <c r="L2241" t="s">
        <v>42</v>
      </c>
      <c r="M2241">
        <v>0</v>
      </c>
      <c r="N2241">
        <v>0</v>
      </c>
      <c r="O2241">
        <f t="shared" si="50"/>
        <v>4</v>
      </c>
      <c r="Q2241" t="s">
        <v>55</v>
      </c>
      <c r="S2241" t="s">
        <v>67</v>
      </c>
      <c r="U2241" t="s">
        <v>72</v>
      </c>
      <c r="W2241" t="s">
        <v>181</v>
      </c>
      <c r="AD2241" t="str">
        <f>INDEX(Rank,MATCH(K2241,FinalID,0),1)</f>
        <v>Family</v>
      </c>
      <c r="AE2241" t="s">
        <v>1026</v>
      </c>
      <c r="AF2241" t="s">
        <v>53</v>
      </c>
      <c r="AG2241">
        <v>1.8</v>
      </c>
      <c r="AI2241" t="s">
        <v>42</v>
      </c>
      <c r="AJ2241">
        <v>1.8</v>
      </c>
    </row>
    <row r="2242" spans="1:36" x14ac:dyDescent="0.25">
      <c r="A2242" t="s">
        <v>952</v>
      </c>
      <c r="F2242" t="s">
        <v>952</v>
      </c>
      <c r="G2242">
        <v>42432</v>
      </c>
      <c r="I2242" t="s">
        <v>1023</v>
      </c>
      <c r="J2242" t="s">
        <v>206</v>
      </c>
      <c r="K2242" t="s">
        <v>178</v>
      </c>
      <c r="L2242" t="s">
        <v>42</v>
      </c>
      <c r="M2242">
        <v>0</v>
      </c>
      <c r="N2242">
        <v>0</v>
      </c>
      <c r="O2242">
        <f t="shared" ref="O2242:O2305" si="51">SUMIFS(Count,StationID,A2242,SampleID,F2242,CollDate,G2242,ModTaxa,K2242)</f>
        <v>2</v>
      </c>
      <c r="Q2242" t="s">
        <v>55</v>
      </c>
      <c r="S2242" t="s">
        <v>67</v>
      </c>
      <c r="U2242" t="s">
        <v>72</v>
      </c>
      <c r="W2242" t="s">
        <v>178</v>
      </c>
      <c r="AD2242" t="s">
        <v>24</v>
      </c>
      <c r="AE2242" t="s">
        <v>1028</v>
      </c>
      <c r="AF2242" t="s">
        <v>53</v>
      </c>
      <c r="AG2242">
        <v>2.7</v>
      </c>
      <c r="AI2242" t="s">
        <v>42</v>
      </c>
      <c r="AJ2242">
        <v>2.7</v>
      </c>
    </row>
    <row r="2243" spans="1:36" x14ac:dyDescent="0.25">
      <c r="A2243" t="s">
        <v>952</v>
      </c>
      <c r="F2243" t="s">
        <v>952</v>
      </c>
      <c r="G2243">
        <v>42432</v>
      </c>
      <c r="I2243" t="s">
        <v>1023</v>
      </c>
      <c r="J2243" t="s">
        <v>206</v>
      </c>
      <c r="K2243" t="s">
        <v>221</v>
      </c>
      <c r="L2243" t="s">
        <v>42</v>
      </c>
      <c r="M2243">
        <v>0</v>
      </c>
      <c r="N2243">
        <v>0</v>
      </c>
      <c r="O2243">
        <f t="shared" si="51"/>
        <v>2</v>
      </c>
      <c r="Q2243" t="s">
        <v>55</v>
      </c>
      <c r="S2243" t="s">
        <v>67</v>
      </c>
      <c r="U2243" t="s">
        <v>220</v>
      </c>
      <c r="W2243" t="s">
        <v>221</v>
      </c>
      <c r="AD2243" t="str">
        <f>INDEX(Rank,MATCH(K2243,FinalID,0),1)</f>
        <v>Family</v>
      </c>
      <c r="AE2243" t="s">
        <v>1028</v>
      </c>
      <c r="AF2243" t="s">
        <v>53</v>
      </c>
      <c r="AG2243">
        <v>7.1</v>
      </c>
      <c r="AI2243" t="s">
        <v>42</v>
      </c>
      <c r="AJ2243">
        <v>7.1</v>
      </c>
    </row>
    <row r="2244" spans="1:36" x14ac:dyDescent="0.25">
      <c r="A2244" t="s">
        <v>952</v>
      </c>
      <c r="F2244" t="s">
        <v>952</v>
      </c>
      <c r="G2244">
        <v>42432</v>
      </c>
      <c r="I2244" t="s">
        <v>1023</v>
      </c>
      <c r="J2244" t="s">
        <v>206</v>
      </c>
      <c r="K2244" t="s">
        <v>86</v>
      </c>
      <c r="L2244" t="s">
        <v>42</v>
      </c>
      <c r="M2244">
        <v>0</v>
      </c>
      <c r="N2244">
        <v>0</v>
      </c>
      <c r="O2244">
        <f t="shared" si="51"/>
        <v>45</v>
      </c>
      <c r="Q2244" t="s">
        <v>55</v>
      </c>
      <c r="S2244" t="s">
        <v>67</v>
      </c>
      <c r="U2244" t="s">
        <v>80</v>
      </c>
      <c r="W2244" t="s">
        <v>86</v>
      </c>
      <c r="AD2244" t="s">
        <v>24</v>
      </c>
      <c r="AG2244">
        <v>5.9</v>
      </c>
      <c r="AI2244" t="s">
        <v>42</v>
      </c>
      <c r="AJ2244">
        <v>5.9</v>
      </c>
    </row>
    <row r="2245" spans="1:36" x14ac:dyDescent="0.25">
      <c r="A2245" t="s">
        <v>952</v>
      </c>
      <c r="F2245" t="s">
        <v>952</v>
      </c>
      <c r="G2245">
        <v>42432</v>
      </c>
      <c r="I2245" t="s">
        <v>1023</v>
      </c>
      <c r="J2245" t="s">
        <v>206</v>
      </c>
      <c r="K2245" t="s">
        <v>279</v>
      </c>
      <c r="L2245" t="s">
        <v>42</v>
      </c>
      <c r="M2245">
        <v>0</v>
      </c>
      <c r="N2245">
        <v>0</v>
      </c>
      <c r="O2245">
        <f t="shared" si="51"/>
        <v>4</v>
      </c>
      <c r="Q2245" t="s">
        <v>55</v>
      </c>
      <c r="S2245" t="s">
        <v>67</v>
      </c>
      <c r="U2245" t="s">
        <v>80</v>
      </c>
      <c r="W2245" t="s">
        <v>279</v>
      </c>
      <c r="AD2245" t="str">
        <f>INDEX(Rank,MATCH(K2245,FinalID,0),1)</f>
        <v>Family</v>
      </c>
      <c r="AE2245" t="s">
        <v>1027</v>
      </c>
      <c r="AF2245" t="s">
        <v>53</v>
      </c>
      <c r="AG2245">
        <v>7.4</v>
      </c>
      <c r="AI2245" t="s">
        <v>42</v>
      </c>
      <c r="AJ2245">
        <v>7.4</v>
      </c>
    </row>
    <row r="2246" spans="1:36" x14ac:dyDescent="0.25">
      <c r="A2246" t="s">
        <v>952</v>
      </c>
      <c r="F2246" t="s">
        <v>952</v>
      </c>
      <c r="G2246">
        <v>42432</v>
      </c>
      <c r="I2246" t="s">
        <v>1023</v>
      </c>
      <c r="J2246" t="s">
        <v>206</v>
      </c>
      <c r="K2246" t="s">
        <v>199</v>
      </c>
      <c r="L2246" t="s">
        <v>42</v>
      </c>
      <c r="M2246">
        <v>0</v>
      </c>
      <c r="N2246">
        <v>0</v>
      </c>
      <c r="O2246">
        <f t="shared" si="51"/>
        <v>2</v>
      </c>
      <c r="Q2246" t="s">
        <v>55</v>
      </c>
      <c r="S2246" t="s">
        <v>67</v>
      </c>
      <c r="U2246" t="s">
        <v>80</v>
      </c>
      <c r="W2246" t="s">
        <v>199</v>
      </c>
      <c r="AD2246" t="s">
        <v>24</v>
      </c>
      <c r="AE2246" t="s">
        <v>1026</v>
      </c>
      <c r="AF2246" t="s">
        <v>53</v>
      </c>
      <c r="AG2246">
        <v>2.4</v>
      </c>
      <c r="AI2246" t="s">
        <v>42</v>
      </c>
      <c r="AJ2246">
        <v>2.4</v>
      </c>
    </row>
    <row r="2247" spans="1:36" x14ac:dyDescent="0.25">
      <c r="A2247" t="s">
        <v>952</v>
      </c>
      <c r="F2247" t="s">
        <v>952</v>
      </c>
      <c r="G2247">
        <v>42432</v>
      </c>
      <c r="I2247" t="s">
        <v>1023</v>
      </c>
      <c r="J2247" t="s">
        <v>206</v>
      </c>
      <c r="K2247" t="s">
        <v>203</v>
      </c>
      <c r="L2247" t="s">
        <v>42</v>
      </c>
      <c r="M2247">
        <v>0</v>
      </c>
      <c r="N2247">
        <v>0</v>
      </c>
      <c r="O2247">
        <f t="shared" si="51"/>
        <v>7</v>
      </c>
      <c r="Q2247" t="s">
        <v>55</v>
      </c>
      <c r="S2247" t="s">
        <v>67</v>
      </c>
      <c r="U2247" t="s">
        <v>80</v>
      </c>
      <c r="W2247" t="s">
        <v>203</v>
      </c>
      <c r="AD2247" t="str">
        <f>INDEX(Rank,MATCH(K2247,FinalID,0),1)</f>
        <v>Family</v>
      </c>
      <c r="AE2247" t="s">
        <v>1025</v>
      </c>
      <c r="AF2247" t="s">
        <v>53</v>
      </c>
      <c r="AG2247">
        <v>8</v>
      </c>
      <c r="AI2247" t="s">
        <v>42</v>
      </c>
      <c r="AJ2247">
        <v>8</v>
      </c>
    </row>
    <row r="2248" spans="1:36" x14ac:dyDescent="0.25">
      <c r="A2248" t="s">
        <v>953</v>
      </c>
      <c r="F2248" t="s">
        <v>953</v>
      </c>
      <c r="G2248">
        <v>42457</v>
      </c>
      <c r="I2248" t="s">
        <v>1023</v>
      </c>
      <c r="J2248" t="s">
        <v>40</v>
      </c>
      <c r="K2248" t="s">
        <v>50</v>
      </c>
      <c r="L2248" t="s">
        <v>42</v>
      </c>
      <c r="M2248">
        <v>0</v>
      </c>
      <c r="N2248">
        <v>0</v>
      </c>
      <c r="O2248">
        <f t="shared" si="51"/>
        <v>1</v>
      </c>
      <c r="Q2248" t="s">
        <v>44</v>
      </c>
      <c r="S2248" t="s">
        <v>45</v>
      </c>
      <c r="U2248" t="s">
        <v>51</v>
      </c>
      <c r="W2248" t="s">
        <v>52</v>
      </c>
      <c r="AD2248" t="s">
        <v>24</v>
      </c>
      <c r="AE2248" t="s">
        <v>1025</v>
      </c>
      <c r="AF2248" t="s">
        <v>53</v>
      </c>
      <c r="AG2248">
        <v>8.4</v>
      </c>
      <c r="AI2248" t="s">
        <v>42</v>
      </c>
      <c r="AJ2248">
        <v>8.4</v>
      </c>
    </row>
    <row r="2249" spans="1:36" x14ac:dyDescent="0.25">
      <c r="A2249" t="s">
        <v>953</v>
      </c>
      <c r="F2249" t="s">
        <v>953</v>
      </c>
      <c r="G2249">
        <v>42457</v>
      </c>
      <c r="I2249" t="s">
        <v>1023</v>
      </c>
      <c r="J2249" t="s">
        <v>40</v>
      </c>
      <c r="K2249" t="s">
        <v>290</v>
      </c>
      <c r="L2249" t="s">
        <v>42</v>
      </c>
      <c r="M2249">
        <v>0</v>
      </c>
      <c r="N2249">
        <v>0</v>
      </c>
      <c r="O2249">
        <f t="shared" si="51"/>
        <v>2</v>
      </c>
      <c r="Q2249" t="s">
        <v>55</v>
      </c>
      <c r="S2249" t="s">
        <v>67</v>
      </c>
      <c r="U2249" t="s">
        <v>57</v>
      </c>
      <c r="W2249" t="s">
        <v>290</v>
      </c>
      <c r="AD2249" t="s">
        <v>24</v>
      </c>
      <c r="AG2249">
        <v>0.4</v>
      </c>
      <c r="AI2249" t="s">
        <v>42</v>
      </c>
      <c r="AJ2249">
        <v>0.4</v>
      </c>
    </row>
    <row r="2250" spans="1:36" x14ac:dyDescent="0.25">
      <c r="A2250" t="s">
        <v>953</v>
      </c>
      <c r="F2250" t="s">
        <v>953</v>
      </c>
      <c r="G2250">
        <v>42457</v>
      </c>
      <c r="I2250" t="s">
        <v>1023</v>
      </c>
      <c r="J2250" t="s">
        <v>40</v>
      </c>
      <c r="K2250" t="s">
        <v>293</v>
      </c>
      <c r="L2250" t="s">
        <v>42</v>
      </c>
      <c r="M2250">
        <v>0</v>
      </c>
      <c r="N2250">
        <v>0</v>
      </c>
      <c r="O2250">
        <f t="shared" si="51"/>
        <v>7</v>
      </c>
      <c r="Q2250" t="s">
        <v>55</v>
      </c>
      <c r="S2250" t="s">
        <v>56</v>
      </c>
      <c r="U2250" t="s">
        <v>57</v>
      </c>
      <c r="W2250" t="s">
        <v>293</v>
      </c>
      <c r="AD2250" t="s">
        <v>24</v>
      </c>
      <c r="AE2250" t="s">
        <v>1029</v>
      </c>
      <c r="AF2250" t="s">
        <v>61</v>
      </c>
      <c r="AG2250">
        <v>6.7</v>
      </c>
      <c r="AI2250" t="s">
        <v>42</v>
      </c>
      <c r="AJ2250">
        <v>6.7</v>
      </c>
    </row>
    <row r="2251" spans="1:36" x14ac:dyDescent="0.25">
      <c r="A2251" t="s">
        <v>953</v>
      </c>
      <c r="F2251" t="s">
        <v>953</v>
      </c>
      <c r="G2251">
        <v>42457</v>
      </c>
      <c r="I2251" t="s">
        <v>1023</v>
      </c>
      <c r="J2251" t="s">
        <v>40</v>
      </c>
      <c r="K2251" t="s">
        <v>64</v>
      </c>
      <c r="L2251" t="s">
        <v>42</v>
      </c>
      <c r="M2251">
        <v>0</v>
      </c>
      <c r="N2251">
        <v>0</v>
      </c>
      <c r="O2251">
        <f t="shared" si="51"/>
        <v>2</v>
      </c>
      <c r="Q2251" t="s">
        <v>55</v>
      </c>
      <c r="S2251" t="s">
        <v>56</v>
      </c>
      <c r="U2251" t="s">
        <v>63</v>
      </c>
      <c r="W2251" t="s">
        <v>64</v>
      </c>
      <c r="AD2251" t="s">
        <v>24</v>
      </c>
      <c r="AE2251" t="s">
        <v>1025</v>
      </c>
      <c r="AF2251" t="s">
        <v>61</v>
      </c>
      <c r="AG2251">
        <v>2.6</v>
      </c>
      <c r="AI2251" t="s">
        <v>42</v>
      </c>
      <c r="AJ2251">
        <v>2.6</v>
      </c>
    </row>
    <row r="2252" spans="1:36" x14ac:dyDescent="0.25">
      <c r="A2252" t="s">
        <v>953</v>
      </c>
      <c r="F2252" t="s">
        <v>953</v>
      </c>
      <c r="G2252">
        <v>42457</v>
      </c>
      <c r="I2252" t="s">
        <v>1023</v>
      </c>
      <c r="J2252" t="s">
        <v>40</v>
      </c>
      <c r="K2252" t="s">
        <v>325</v>
      </c>
      <c r="L2252" t="s">
        <v>42</v>
      </c>
      <c r="M2252">
        <v>0</v>
      </c>
      <c r="N2252">
        <v>0</v>
      </c>
      <c r="O2252">
        <f t="shared" si="51"/>
        <v>3</v>
      </c>
      <c r="Q2252" t="s">
        <v>55</v>
      </c>
      <c r="S2252" t="s">
        <v>67</v>
      </c>
      <c r="U2252" t="s">
        <v>324</v>
      </c>
      <c r="W2252" t="s">
        <v>325</v>
      </c>
      <c r="AD2252" t="s">
        <v>24</v>
      </c>
      <c r="AE2252" t="s">
        <v>1027</v>
      </c>
      <c r="AF2252" t="s">
        <v>213</v>
      </c>
      <c r="AG2252">
        <v>8.3000000000000007</v>
      </c>
      <c r="AI2252" t="s">
        <v>42</v>
      </c>
      <c r="AJ2252">
        <v>8.3000000000000007</v>
      </c>
    </row>
    <row r="2253" spans="1:36" x14ac:dyDescent="0.25">
      <c r="A2253" t="s">
        <v>953</v>
      </c>
      <c r="F2253" t="s">
        <v>953</v>
      </c>
      <c r="G2253">
        <v>42457</v>
      </c>
      <c r="I2253" t="s">
        <v>1023</v>
      </c>
      <c r="J2253" t="s">
        <v>40</v>
      </c>
      <c r="K2253" t="s">
        <v>399</v>
      </c>
      <c r="L2253" t="s">
        <v>42</v>
      </c>
      <c r="M2253">
        <v>0</v>
      </c>
      <c r="N2253">
        <v>0</v>
      </c>
      <c r="O2253">
        <f t="shared" si="51"/>
        <v>5</v>
      </c>
      <c r="Q2253" t="s">
        <v>55</v>
      </c>
      <c r="S2253" t="s">
        <v>67</v>
      </c>
      <c r="U2253" t="s">
        <v>324</v>
      </c>
      <c r="W2253" t="s">
        <v>399</v>
      </c>
      <c r="AD2253" t="s">
        <v>24</v>
      </c>
      <c r="AE2253" t="s">
        <v>1027</v>
      </c>
      <c r="AF2253" t="s">
        <v>49</v>
      </c>
      <c r="AG2253">
        <v>2.2000000000000002</v>
      </c>
      <c r="AI2253" t="s">
        <v>42</v>
      </c>
      <c r="AJ2253">
        <v>2.2000000000000002</v>
      </c>
    </row>
    <row r="2254" spans="1:36" x14ac:dyDescent="0.25">
      <c r="A2254" t="s">
        <v>953</v>
      </c>
      <c r="F2254" t="s">
        <v>953</v>
      </c>
      <c r="G2254">
        <v>42457</v>
      </c>
      <c r="I2254" t="s">
        <v>1023</v>
      </c>
      <c r="J2254" t="s">
        <v>40</v>
      </c>
      <c r="K2254" t="s">
        <v>156</v>
      </c>
      <c r="L2254" t="s">
        <v>42</v>
      </c>
      <c r="M2254">
        <v>0</v>
      </c>
      <c r="N2254">
        <v>0</v>
      </c>
      <c r="O2254">
        <f t="shared" si="51"/>
        <v>3</v>
      </c>
      <c r="Q2254" t="s">
        <v>55</v>
      </c>
      <c r="S2254" t="s">
        <v>67</v>
      </c>
      <c r="U2254" t="s">
        <v>152</v>
      </c>
      <c r="W2254" t="s">
        <v>156</v>
      </c>
      <c r="AD2254" t="s">
        <v>24</v>
      </c>
      <c r="AE2254" t="s">
        <v>1029</v>
      </c>
      <c r="AF2254" t="s">
        <v>53</v>
      </c>
      <c r="AG2254">
        <v>0.4</v>
      </c>
      <c r="AI2254" t="s">
        <v>42</v>
      </c>
      <c r="AJ2254">
        <v>0.4</v>
      </c>
    </row>
    <row r="2255" spans="1:36" x14ac:dyDescent="0.25">
      <c r="A2255" t="s">
        <v>953</v>
      </c>
      <c r="F2255" t="s">
        <v>953</v>
      </c>
      <c r="G2255">
        <v>42457</v>
      </c>
      <c r="I2255" t="s">
        <v>1023</v>
      </c>
      <c r="J2255" t="s">
        <v>40</v>
      </c>
      <c r="K2255" t="s">
        <v>159</v>
      </c>
      <c r="L2255" t="s">
        <v>42</v>
      </c>
      <c r="M2255">
        <v>0</v>
      </c>
      <c r="N2255">
        <v>0</v>
      </c>
      <c r="O2255">
        <f t="shared" si="51"/>
        <v>1</v>
      </c>
      <c r="Q2255" t="s">
        <v>55</v>
      </c>
      <c r="S2255" t="s">
        <v>67</v>
      </c>
      <c r="U2255" t="s">
        <v>152</v>
      </c>
      <c r="W2255" t="s">
        <v>159</v>
      </c>
      <c r="AD2255" t="s">
        <v>24</v>
      </c>
      <c r="AE2255" t="s">
        <v>1029</v>
      </c>
      <c r="AF2255" t="s">
        <v>161</v>
      </c>
      <c r="AG2255">
        <v>3</v>
      </c>
      <c r="AI2255" t="s">
        <v>42</v>
      </c>
      <c r="AJ2255">
        <v>3</v>
      </c>
    </row>
    <row r="2256" spans="1:36" x14ac:dyDescent="0.25">
      <c r="A2256" t="s">
        <v>953</v>
      </c>
      <c r="F2256" t="s">
        <v>953</v>
      </c>
      <c r="G2256">
        <v>42457</v>
      </c>
      <c r="I2256" t="s">
        <v>1023</v>
      </c>
      <c r="J2256" t="s">
        <v>40</v>
      </c>
      <c r="K2256" t="s">
        <v>171</v>
      </c>
      <c r="L2256" t="s">
        <v>42</v>
      </c>
      <c r="M2256">
        <v>0</v>
      </c>
      <c r="N2256">
        <v>0</v>
      </c>
      <c r="O2256">
        <f t="shared" si="51"/>
        <v>14</v>
      </c>
      <c r="Q2256" t="s">
        <v>55</v>
      </c>
      <c r="S2256" t="s">
        <v>67</v>
      </c>
      <c r="U2256" t="s">
        <v>72</v>
      </c>
      <c r="W2256" t="s">
        <v>171</v>
      </c>
      <c r="AD2256" t="s">
        <v>24</v>
      </c>
      <c r="AE2256" t="s">
        <v>1026</v>
      </c>
      <c r="AF2256" t="s">
        <v>53</v>
      </c>
      <c r="AG2256">
        <v>6.5</v>
      </c>
      <c r="AI2256" t="s">
        <v>42</v>
      </c>
      <c r="AJ2256">
        <v>6.5</v>
      </c>
    </row>
    <row r="2257" spans="1:36" x14ac:dyDescent="0.25">
      <c r="A2257" t="s">
        <v>953</v>
      </c>
      <c r="F2257" t="s">
        <v>953</v>
      </c>
      <c r="G2257">
        <v>42457</v>
      </c>
      <c r="I2257" t="s">
        <v>1023</v>
      </c>
      <c r="J2257" t="s">
        <v>40</v>
      </c>
      <c r="K2257" t="s">
        <v>73</v>
      </c>
      <c r="L2257" t="s">
        <v>42</v>
      </c>
      <c r="M2257">
        <v>0</v>
      </c>
      <c r="N2257">
        <v>0</v>
      </c>
      <c r="O2257">
        <f t="shared" si="51"/>
        <v>1</v>
      </c>
      <c r="Q2257" t="s">
        <v>55</v>
      </c>
      <c r="S2257" t="s">
        <v>67</v>
      </c>
      <c r="U2257" t="s">
        <v>72</v>
      </c>
      <c r="W2257" t="s">
        <v>73</v>
      </c>
      <c r="AD2257" t="s">
        <v>24</v>
      </c>
      <c r="AE2257" t="s">
        <v>1027</v>
      </c>
      <c r="AF2257" t="s">
        <v>77</v>
      </c>
      <c r="AG2257">
        <v>4.7</v>
      </c>
      <c r="AI2257" t="s">
        <v>42</v>
      </c>
      <c r="AJ2257">
        <v>4.7</v>
      </c>
    </row>
    <row r="2258" spans="1:36" x14ac:dyDescent="0.25">
      <c r="A2258" t="s">
        <v>953</v>
      </c>
      <c r="F2258" t="s">
        <v>953</v>
      </c>
      <c r="G2258">
        <v>42457</v>
      </c>
      <c r="I2258" t="s">
        <v>1023</v>
      </c>
      <c r="J2258" t="s">
        <v>40</v>
      </c>
      <c r="K2258" t="s">
        <v>451</v>
      </c>
      <c r="L2258" t="s">
        <v>42</v>
      </c>
      <c r="M2258">
        <v>0</v>
      </c>
      <c r="N2258">
        <v>0</v>
      </c>
      <c r="O2258">
        <f t="shared" si="51"/>
        <v>15</v>
      </c>
      <c r="Q2258" t="s">
        <v>55</v>
      </c>
      <c r="S2258" t="s">
        <v>67</v>
      </c>
      <c r="U2258" t="s">
        <v>72</v>
      </c>
      <c r="W2258" t="s">
        <v>451</v>
      </c>
      <c r="AD2258" t="s">
        <v>24</v>
      </c>
      <c r="AE2258" t="s">
        <v>1026</v>
      </c>
      <c r="AF2258" t="s">
        <v>53</v>
      </c>
      <c r="AG2258">
        <v>1.1000000000000001</v>
      </c>
      <c r="AI2258" t="s">
        <v>42</v>
      </c>
      <c r="AJ2258">
        <v>1.1000000000000001</v>
      </c>
    </row>
    <row r="2259" spans="1:36" x14ac:dyDescent="0.25">
      <c r="A2259" t="s">
        <v>953</v>
      </c>
      <c r="F2259" t="s">
        <v>953</v>
      </c>
      <c r="G2259">
        <v>42457</v>
      </c>
      <c r="I2259" t="s">
        <v>1023</v>
      </c>
      <c r="J2259" t="s">
        <v>40</v>
      </c>
      <c r="K2259" t="s">
        <v>440</v>
      </c>
      <c r="L2259" t="s">
        <v>42</v>
      </c>
      <c r="M2259">
        <v>0</v>
      </c>
      <c r="N2259">
        <v>0</v>
      </c>
      <c r="O2259">
        <f t="shared" si="51"/>
        <v>1</v>
      </c>
      <c r="Q2259" t="s">
        <v>55</v>
      </c>
      <c r="S2259" t="s">
        <v>67</v>
      </c>
      <c r="U2259" t="s">
        <v>220</v>
      </c>
      <c r="W2259" t="s">
        <v>440</v>
      </c>
      <c r="AD2259" t="str">
        <f>INDEX(Rank,MATCH(K2259,FinalID,0),1)</f>
        <v>Family</v>
      </c>
      <c r="AE2259" t="s">
        <v>1025</v>
      </c>
      <c r="AF2259" t="s">
        <v>442</v>
      </c>
      <c r="AG2259">
        <v>4.0999999999999996</v>
      </c>
      <c r="AI2259" t="s">
        <v>42</v>
      </c>
      <c r="AJ2259">
        <v>4.0999999999999996</v>
      </c>
    </row>
    <row r="2260" spans="1:36" x14ac:dyDescent="0.25">
      <c r="A2260" t="s">
        <v>953</v>
      </c>
      <c r="F2260" t="s">
        <v>953</v>
      </c>
      <c r="G2260">
        <v>42457</v>
      </c>
      <c r="I2260" t="s">
        <v>1023</v>
      </c>
      <c r="J2260" t="s">
        <v>40</v>
      </c>
      <c r="K2260" t="s">
        <v>284</v>
      </c>
      <c r="L2260" t="s">
        <v>42</v>
      </c>
      <c r="M2260">
        <v>0</v>
      </c>
      <c r="N2260">
        <v>0</v>
      </c>
      <c r="O2260">
        <f t="shared" si="51"/>
        <v>1</v>
      </c>
      <c r="Q2260" t="s">
        <v>55</v>
      </c>
      <c r="S2260" t="s">
        <v>67</v>
      </c>
      <c r="U2260" t="s">
        <v>220</v>
      </c>
      <c r="W2260" t="s">
        <v>284</v>
      </c>
      <c r="AD2260" t="s">
        <v>24</v>
      </c>
      <c r="AE2260" t="s">
        <v>1029</v>
      </c>
      <c r="AF2260" t="s">
        <v>53</v>
      </c>
      <c r="AG2260">
        <v>3.1</v>
      </c>
      <c r="AI2260" t="s">
        <v>42</v>
      </c>
      <c r="AJ2260">
        <v>3.1</v>
      </c>
    </row>
    <row r="2261" spans="1:36" x14ac:dyDescent="0.25">
      <c r="A2261" t="s">
        <v>953</v>
      </c>
      <c r="F2261" t="s">
        <v>953</v>
      </c>
      <c r="G2261">
        <v>42457</v>
      </c>
      <c r="I2261" t="s">
        <v>1023</v>
      </c>
      <c r="J2261" t="s">
        <v>40</v>
      </c>
      <c r="K2261" t="s">
        <v>81</v>
      </c>
      <c r="L2261" t="s">
        <v>42</v>
      </c>
      <c r="M2261">
        <v>0</v>
      </c>
      <c r="N2261">
        <v>0</v>
      </c>
      <c r="O2261">
        <f t="shared" si="51"/>
        <v>1</v>
      </c>
      <c r="Q2261" t="s">
        <v>55</v>
      </c>
      <c r="S2261" t="s">
        <v>67</v>
      </c>
      <c r="U2261" t="s">
        <v>80</v>
      </c>
      <c r="W2261" t="s">
        <v>81</v>
      </c>
      <c r="AD2261" t="s">
        <v>24</v>
      </c>
      <c r="AE2261" t="s">
        <v>1027</v>
      </c>
      <c r="AF2261" t="s">
        <v>82</v>
      </c>
      <c r="AG2261">
        <v>3.6</v>
      </c>
      <c r="AI2261" t="s">
        <v>42</v>
      </c>
      <c r="AJ2261">
        <v>3.6</v>
      </c>
    </row>
    <row r="2262" spans="1:36" x14ac:dyDescent="0.25">
      <c r="A2262" t="s">
        <v>953</v>
      </c>
      <c r="F2262" t="s">
        <v>953</v>
      </c>
      <c r="G2262">
        <v>42457</v>
      </c>
      <c r="I2262" t="s">
        <v>1023</v>
      </c>
      <c r="J2262" t="s">
        <v>40</v>
      </c>
      <c r="K2262" t="s">
        <v>86</v>
      </c>
      <c r="L2262" t="s">
        <v>42</v>
      </c>
      <c r="M2262">
        <v>0</v>
      </c>
      <c r="N2262">
        <v>0</v>
      </c>
      <c r="O2262">
        <f t="shared" si="51"/>
        <v>52</v>
      </c>
      <c r="Q2262" t="s">
        <v>55</v>
      </c>
      <c r="S2262" t="s">
        <v>67</v>
      </c>
      <c r="U2262" t="s">
        <v>80</v>
      </c>
      <c r="W2262" t="s">
        <v>86</v>
      </c>
      <c r="AD2262" t="s">
        <v>24</v>
      </c>
      <c r="AG2262">
        <v>5.9</v>
      </c>
      <c r="AI2262" t="s">
        <v>42</v>
      </c>
      <c r="AJ2262">
        <v>5.9</v>
      </c>
    </row>
    <row r="2263" spans="1:36" x14ac:dyDescent="0.25">
      <c r="A2263" t="s">
        <v>953</v>
      </c>
      <c r="F2263" t="s">
        <v>953</v>
      </c>
      <c r="G2263">
        <v>42457</v>
      </c>
      <c r="I2263" t="s">
        <v>1023</v>
      </c>
      <c r="J2263" t="s">
        <v>40</v>
      </c>
      <c r="K2263" t="s">
        <v>203</v>
      </c>
      <c r="L2263" t="s">
        <v>42</v>
      </c>
      <c r="M2263">
        <v>0</v>
      </c>
      <c r="N2263">
        <v>0</v>
      </c>
      <c r="O2263">
        <f t="shared" si="51"/>
        <v>2</v>
      </c>
      <c r="Q2263" t="s">
        <v>55</v>
      </c>
      <c r="S2263" t="s">
        <v>67</v>
      </c>
      <c r="U2263" t="s">
        <v>80</v>
      </c>
      <c r="W2263" t="s">
        <v>203</v>
      </c>
      <c r="AD2263" t="str">
        <f>INDEX(Rank,MATCH(K2263,FinalID,0),1)</f>
        <v>Family</v>
      </c>
      <c r="AE2263" t="s">
        <v>1025</v>
      </c>
      <c r="AF2263" t="s">
        <v>53</v>
      </c>
      <c r="AG2263">
        <v>8</v>
      </c>
      <c r="AI2263" t="s">
        <v>42</v>
      </c>
      <c r="AJ2263">
        <v>8</v>
      </c>
    </row>
    <row r="2264" spans="1:36" x14ac:dyDescent="0.25">
      <c r="A2264" t="s">
        <v>954</v>
      </c>
      <c r="F2264" t="s">
        <v>954</v>
      </c>
      <c r="G2264">
        <v>42457</v>
      </c>
      <c r="I2264" t="s">
        <v>1023</v>
      </c>
      <c r="J2264" t="s">
        <v>40</v>
      </c>
      <c r="K2264" t="s">
        <v>242</v>
      </c>
      <c r="L2264" t="s">
        <v>42</v>
      </c>
      <c r="M2264">
        <v>0</v>
      </c>
      <c r="N2264">
        <v>0</v>
      </c>
      <c r="O2264">
        <f t="shared" si="51"/>
        <v>1</v>
      </c>
      <c r="Q2264" t="s">
        <v>44</v>
      </c>
      <c r="S2264" t="s">
        <v>45</v>
      </c>
      <c r="U2264" t="s">
        <v>243</v>
      </c>
      <c r="W2264" t="s">
        <v>244</v>
      </c>
      <c r="AD2264" t="s">
        <v>24</v>
      </c>
      <c r="AE2264" t="s">
        <v>1025</v>
      </c>
      <c r="AF2264" t="s">
        <v>49</v>
      </c>
      <c r="AG2264">
        <v>6.6</v>
      </c>
      <c r="AI2264" t="s">
        <v>42</v>
      </c>
      <c r="AJ2264">
        <v>6.6</v>
      </c>
    </row>
    <row r="2265" spans="1:36" x14ac:dyDescent="0.25">
      <c r="A2265" t="s">
        <v>954</v>
      </c>
      <c r="F2265" t="s">
        <v>954</v>
      </c>
      <c r="G2265">
        <v>42457</v>
      </c>
      <c r="I2265" t="s">
        <v>1023</v>
      </c>
      <c r="J2265" t="s">
        <v>40</v>
      </c>
      <c r="K2265" t="s">
        <v>50</v>
      </c>
      <c r="L2265" t="s">
        <v>42</v>
      </c>
      <c r="M2265">
        <v>0</v>
      </c>
      <c r="N2265">
        <v>0</v>
      </c>
      <c r="O2265">
        <f t="shared" si="51"/>
        <v>9</v>
      </c>
      <c r="Q2265" t="s">
        <v>44</v>
      </c>
      <c r="S2265" t="s">
        <v>45</v>
      </c>
      <c r="U2265" t="s">
        <v>51</v>
      </c>
      <c r="W2265" t="s">
        <v>52</v>
      </c>
      <c r="AD2265" t="str">
        <f>INDEX(Rank,MATCH(K2265,FinalID,0),1)</f>
        <v>Family</v>
      </c>
      <c r="AE2265" t="s">
        <v>1025</v>
      </c>
      <c r="AF2265" t="s">
        <v>53</v>
      </c>
      <c r="AG2265">
        <v>8.4</v>
      </c>
      <c r="AI2265" t="s">
        <v>42</v>
      </c>
      <c r="AJ2265">
        <v>8.4</v>
      </c>
    </row>
    <row r="2266" spans="1:36" x14ac:dyDescent="0.25">
      <c r="A2266" t="s">
        <v>954</v>
      </c>
      <c r="F2266" t="s">
        <v>954</v>
      </c>
      <c r="G2266">
        <v>42457</v>
      </c>
      <c r="I2266" t="s">
        <v>1023</v>
      </c>
      <c r="J2266" t="s">
        <v>40</v>
      </c>
      <c r="K2266" t="s">
        <v>360</v>
      </c>
      <c r="L2266" t="s">
        <v>42</v>
      </c>
      <c r="M2266">
        <v>0</v>
      </c>
      <c r="N2266">
        <v>0</v>
      </c>
      <c r="O2266">
        <f t="shared" si="51"/>
        <v>1</v>
      </c>
      <c r="Q2266" t="s">
        <v>55</v>
      </c>
      <c r="S2266" t="s">
        <v>67</v>
      </c>
      <c r="U2266" t="s">
        <v>72</v>
      </c>
      <c r="W2266" t="s">
        <v>360</v>
      </c>
      <c r="AD2266" t="s">
        <v>24</v>
      </c>
      <c r="AE2266" t="s">
        <v>1027</v>
      </c>
      <c r="AF2266" t="s">
        <v>53</v>
      </c>
      <c r="AG2266">
        <v>2.1</v>
      </c>
      <c r="AI2266" t="s">
        <v>42</v>
      </c>
      <c r="AJ2266">
        <v>2.1</v>
      </c>
    </row>
    <row r="2267" spans="1:36" x14ac:dyDescent="0.25">
      <c r="A2267" t="s">
        <v>954</v>
      </c>
      <c r="F2267" t="s">
        <v>954</v>
      </c>
      <c r="G2267">
        <v>42457</v>
      </c>
      <c r="I2267" t="s">
        <v>1023</v>
      </c>
      <c r="J2267" t="s">
        <v>40</v>
      </c>
      <c r="K2267" t="s">
        <v>86</v>
      </c>
      <c r="L2267" t="s">
        <v>42</v>
      </c>
      <c r="M2267">
        <v>0</v>
      </c>
      <c r="N2267">
        <v>0</v>
      </c>
      <c r="O2267">
        <f t="shared" si="51"/>
        <v>54</v>
      </c>
      <c r="Q2267" t="s">
        <v>55</v>
      </c>
      <c r="S2267" t="s">
        <v>67</v>
      </c>
      <c r="U2267" t="s">
        <v>80</v>
      </c>
      <c r="W2267" t="s">
        <v>86</v>
      </c>
      <c r="AD2267" t="s">
        <v>24</v>
      </c>
      <c r="AG2267">
        <v>5.9</v>
      </c>
      <c r="AI2267" t="s">
        <v>42</v>
      </c>
      <c r="AJ2267">
        <v>5.9</v>
      </c>
    </row>
    <row r="2268" spans="1:36" x14ac:dyDescent="0.25">
      <c r="A2268" t="s">
        <v>954</v>
      </c>
      <c r="F2268" t="s">
        <v>954</v>
      </c>
      <c r="G2268">
        <v>42457</v>
      </c>
      <c r="I2268" t="s">
        <v>1023</v>
      </c>
      <c r="J2268" t="s">
        <v>40</v>
      </c>
      <c r="K2268" t="s">
        <v>203</v>
      </c>
      <c r="L2268" t="s">
        <v>42</v>
      </c>
      <c r="M2268">
        <v>0</v>
      </c>
      <c r="N2268">
        <v>0</v>
      </c>
      <c r="O2268">
        <f t="shared" si="51"/>
        <v>31</v>
      </c>
      <c r="Q2268" t="s">
        <v>55</v>
      </c>
      <c r="S2268" t="s">
        <v>67</v>
      </c>
      <c r="U2268" t="s">
        <v>80</v>
      </c>
      <c r="W2268" t="s">
        <v>203</v>
      </c>
      <c r="AD2268" t="str">
        <f>INDEX(Rank,MATCH(K2268,FinalID,0),1)</f>
        <v>Family</v>
      </c>
      <c r="AE2268" t="s">
        <v>1025</v>
      </c>
      <c r="AF2268" t="s">
        <v>53</v>
      </c>
      <c r="AG2268">
        <v>8</v>
      </c>
      <c r="AI2268" t="s">
        <v>42</v>
      </c>
      <c r="AJ2268">
        <v>8</v>
      </c>
    </row>
    <row r="2269" spans="1:36" x14ac:dyDescent="0.25">
      <c r="A2269" t="s">
        <v>954</v>
      </c>
      <c r="F2269" t="s">
        <v>954</v>
      </c>
      <c r="G2269">
        <v>42457</v>
      </c>
      <c r="I2269" t="s">
        <v>1023</v>
      </c>
      <c r="J2269" t="s">
        <v>40</v>
      </c>
      <c r="K2269" t="s">
        <v>303</v>
      </c>
      <c r="L2269" t="s">
        <v>42</v>
      </c>
      <c r="M2269">
        <v>0</v>
      </c>
      <c r="N2269">
        <v>0</v>
      </c>
      <c r="O2269">
        <f t="shared" si="51"/>
        <v>1</v>
      </c>
      <c r="Q2269" t="s">
        <v>300</v>
      </c>
      <c r="S2269" t="s">
        <v>301</v>
      </c>
      <c r="U2269" t="s">
        <v>302</v>
      </c>
      <c r="W2269" t="s">
        <v>303</v>
      </c>
      <c r="AD2269" t="s">
        <v>24</v>
      </c>
      <c r="AE2269" t="s">
        <v>1027</v>
      </c>
      <c r="AG2269">
        <v>7.3</v>
      </c>
      <c r="AI2269" t="s">
        <v>42</v>
      </c>
      <c r="AJ2269">
        <v>7.3</v>
      </c>
    </row>
    <row r="2270" spans="1:36" x14ac:dyDescent="0.25">
      <c r="A2270" t="s">
        <v>955</v>
      </c>
      <c r="F2270" t="s">
        <v>955</v>
      </c>
      <c r="G2270">
        <v>42458</v>
      </c>
      <c r="I2270" t="s">
        <v>1023</v>
      </c>
      <c r="J2270" t="s">
        <v>40</v>
      </c>
      <c r="K2270" t="s">
        <v>134</v>
      </c>
      <c r="L2270" t="s">
        <v>42</v>
      </c>
      <c r="M2270">
        <v>0</v>
      </c>
      <c r="N2270">
        <v>0</v>
      </c>
      <c r="O2270">
        <f t="shared" si="51"/>
        <v>3</v>
      </c>
      <c r="Q2270" t="s">
        <v>55</v>
      </c>
      <c r="S2270" t="s">
        <v>67</v>
      </c>
      <c r="U2270" t="s">
        <v>68</v>
      </c>
      <c r="W2270" t="s">
        <v>135</v>
      </c>
      <c r="AD2270" t="s">
        <v>24</v>
      </c>
      <c r="AE2270" t="s">
        <v>1025</v>
      </c>
      <c r="AF2270" t="s">
        <v>136</v>
      </c>
      <c r="AG2270">
        <v>1.7</v>
      </c>
      <c r="AI2270" t="s">
        <v>42</v>
      </c>
      <c r="AJ2270">
        <v>1.7</v>
      </c>
    </row>
    <row r="2271" spans="1:36" x14ac:dyDescent="0.25">
      <c r="A2271" t="s">
        <v>955</v>
      </c>
      <c r="F2271" t="s">
        <v>955</v>
      </c>
      <c r="G2271">
        <v>42458</v>
      </c>
      <c r="I2271" t="s">
        <v>1023</v>
      </c>
      <c r="J2271" t="s">
        <v>40</v>
      </c>
      <c r="K2271" t="s">
        <v>138</v>
      </c>
      <c r="L2271" t="s">
        <v>42</v>
      </c>
      <c r="M2271">
        <v>0</v>
      </c>
      <c r="N2271">
        <v>0</v>
      </c>
      <c r="O2271">
        <f t="shared" si="51"/>
        <v>34</v>
      </c>
      <c r="Q2271" t="s">
        <v>55</v>
      </c>
      <c r="S2271" t="s">
        <v>67</v>
      </c>
      <c r="U2271" t="s">
        <v>68</v>
      </c>
      <c r="W2271" t="s">
        <v>138</v>
      </c>
      <c r="AD2271" t="s">
        <v>24</v>
      </c>
      <c r="AE2271" t="s">
        <v>1025</v>
      </c>
      <c r="AF2271" t="s">
        <v>140</v>
      </c>
      <c r="AG2271">
        <v>2.2999999999999998</v>
      </c>
      <c r="AI2271" t="s">
        <v>42</v>
      </c>
      <c r="AJ2271">
        <v>2.2999999999999998</v>
      </c>
    </row>
    <row r="2272" spans="1:36" x14ac:dyDescent="0.25">
      <c r="A2272" t="s">
        <v>955</v>
      </c>
      <c r="F2272" t="s">
        <v>955</v>
      </c>
      <c r="G2272">
        <v>42458</v>
      </c>
      <c r="I2272" t="s">
        <v>1023</v>
      </c>
      <c r="J2272" t="s">
        <v>40</v>
      </c>
      <c r="K2272" t="s">
        <v>142</v>
      </c>
      <c r="L2272" t="s">
        <v>42</v>
      </c>
      <c r="M2272">
        <v>0</v>
      </c>
      <c r="N2272">
        <v>0</v>
      </c>
      <c r="O2272">
        <f t="shared" si="51"/>
        <v>4</v>
      </c>
      <c r="Q2272" t="s">
        <v>55</v>
      </c>
      <c r="S2272" t="s">
        <v>67</v>
      </c>
      <c r="U2272" t="s">
        <v>68</v>
      </c>
      <c r="W2272" t="s">
        <v>142</v>
      </c>
      <c r="AD2272" t="str">
        <f>INDEX(Rank,MATCH(K2272,FinalID,0),1)</f>
        <v>Family</v>
      </c>
      <c r="AE2272" t="s">
        <v>1028</v>
      </c>
      <c r="AF2272" t="s">
        <v>53</v>
      </c>
      <c r="AG2272">
        <v>1.7</v>
      </c>
      <c r="AI2272" t="s">
        <v>42</v>
      </c>
      <c r="AJ2272">
        <v>1.7</v>
      </c>
    </row>
    <row r="2273" spans="1:36" x14ac:dyDescent="0.25">
      <c r="A2273" t="s">
        <v>955</v>
      </c>
      <c r="F2273" t="s">
        <v>955</v>
      </c>
      <c r="G2273">
        <v>42458</v>
      </c>
      <c r="I2273" t="s">
        <v>1023</v>
      </c>
      <c r="J2273" t="s">
        <v>40</v>
      </c>
      <c r="K2273" t="s">
        <v>146</v>
      </c>
      <c r="L2273" t="s">
        <v>42</v>
      </c>
      <c r="M2273">
        <v>0</v>
      </c>
      <c r="N2273">
        <v>0</v>
      </c>
      <c r="O2273">
        <f t="shared" si="51"/>
        <v>6</v>
      </c>
      <c r="Q2273" t="s">
        <v>55</v>
      </c>
      <c r="S2273" t="s">
        <v>67</v>
      </c>
      <c r="U2273" t="s">
        <v>68</v>
      </c>
      <c r="W2273" t="s">
        <v>146</v>
      </c>
      <c r="AD2273" t="s">
        <v>24</v>
      </c>
      <c r="AE2273" t="s">
        <v>1025</v>
      </c>
      <c r="AF2273" t="s">
        <v>148</v>
      </c>
      <c r="AG2273">
        <v>3.9</v>
      </c>
      <c r="AI2273" t="s">
        <v>42</v>
      </c>
      <c r="AJ2273">
        <v>3.9</v>
      </c>
    </row>
    <row r="2274" spans="1:36" x14ac:dyDescent="0.25">
      <c r="A2274" t="s">
        <v>955</v>
      </c>
      <c r="F2274" t="s">
        <v>955</v>
      </c>
      <c r="G2274">
        <v>42458</v>
      </c>
      <c r="I2274" t="s">
        <v>1023</v>
      </c>
      <c r="J2274" t="s">
        <v>40</v>
      </c>
      <c r="K2274" t="s">
        <v>325</v>
      </c>
      <c r="L2274" t="s">
        <v>42</v>
      </c>
      <c r="M2274">
        <v>0</v>
      </c>
      <c r="N2274">
        <v>0</v>
      </c>
      <c r="O2274">
        <f t="shared" si="51"/>
        <v>1</v>
      </c>
      <c r="Q2274" t="s">
        <v>55</v>
      </c>
      <c r="S2274" t="s">
        <v>67</v>
      </c>
      <c r="U2274" t="s">
        <v>324</v>
      </c>
      <c r="W2274" t="s">
        <v>325</v>
      </c>
      <c r="AD2274" t="s">
        <v>24</v>
      </c>
      <c r="AE2274" t="s">
        <v>1027</v>
      </c>
      <c r="AF2274" t="s">
        <v>213</v>
      </c>
      <c r="AG2274">
        <v>8.3000000000000007</v>
      </c>
      <c r="AI2274" t="s">
        <v>42</v>
      </c>
      <c r="AJ2274">
        <v>8.3000000000000007</v>
      </c>
    </row>
    <row r="2275" spans="1:36" x14ac:dyDescent="0.25">
      <c r="A2275" t="s">
        <v>955</v>
      </c>
      <c r="F2275" t="s">
        <v>955</v>
      </c>
      <c r="G2275">
        <v>42458</v>
      </c>
      <c r="I2275" t="s">
        <v>1023</v>
      </c>
      <c r="J2275" t="s">
        <v>40</v>
      </c>
      <c r="K2275" t="s">
        <v>350</v>
      </c>
      <c r="L2275" t="s">
        <v>42</v>
      </c>
      <c r="M2275">
        <v>0</v>
      </c>
      <c r="N2275">
        <v>0</v>
      </c>
      <c r="O2275">
        <f t="shared" si="51"/>
        <v>12</v>
      </c>
      <c r="Q2275" t="s">
        <v>55</v>
      </c>
      <c r="S2275" t="s">
        <v>67</v>
      </c>
      <c r="U2275" t="s">
        <v>152</v>
      </c>
      <c r="W2275" t="s">
        <v>153</v>
      </c>
      <c r="AD2275" t="s">
        <v>24</v>
      </c>
      <c r="AE2275" t="s">
        <v>1027</v>
      </c>
      <c r="AF2275" t="s">
        <v>53</v>
      </c>
      <c r="AG2275">
        <v>1.9</v>
      </c>
      <c r="AI2275" t="s">
        <v>42</v>
      </c>
      <c r="AJ2275">
        <v>1.9</v>
      </c>
    </row>
    <row r="2276" spans="1:36" x14ac:dyDescent="0.25">
      <c r="A2276" t="s">
        <v>955</v>
      </c>
      <c r="F2276" t="s">
        <v>955</v>
      </c>
      <c r="G2276">
        <v>42458</v>
      </c>
      <c r="I2276" t="s">
        <v>1023</v>
      </c>
      <c r="J2276" t="s">
        <v>40</v>
      </c>
      <c r="K2276" t="s">
        <v>159</v>
      </c>
      <c r="L2276" t="s">
        <v>42</v>
      </c>
      <c r="M2276">
        <v>0</v>
      </c>
      <c r="N2276">
        <v>0</v>
      </c>
      <c r="O2276">
        <f t="shared" si="51"/>
        <v>5</v>
      </c>
      <c r="Q2276" t="s">
        <v>55</v>
      </c>
      <c r="S2276" t="s">
        <v>67</v>
      </c>
      <c r="U2276" t="s">
        <v>152</v>
      </c>
      <c r="W2276" t="s">
        <v>159</v>
      </c>
      <c r="AD2276" t="str">
        <f>INDEX(Rank,MATCH(K2276,FinalID,0),1)</f>
        <v>Family</v>
      </c>
      <c r="AE2276" t="s">
        <v>1029</v>
      </c>
      <c r="AF2276" t="s">
        <v>161</v>
      </c>
      <c r="AG2276">
        <v>3</v>
      </c>
      <c r="AI2276" t="s">
        <v>42</v>
      </c>
      <c r="AJ2276">
        <v>3</v>
      </c>
    </row>
    <row r="2277" spans="1:36" x14ac:dyDescent="0.25">
      <c r="A2277" t="s">
        <v>955</v>
      </c>
      <c r="F2277" t="s">
        <v>955</v>
      </c>
      <c r="G2277">
        <v>42458</v>
      </c>
      <c r="I2277" t="s">
        <v>1023</v>
      </c>
      <c r="J2277" t="s">
        <v>40</v>
      </c>
      <c r="K2277" t="s">
        <v>171</v>
      </c>
      <c r="L2277" t="s">
        <v>42</v>
      </c>
      <c r="M2277">
        <v>0</v>
      </c>
      <c r="N2277">
        <v>0</v>
      </c>
      <c r="O2277">
        <f t="shared" si="51"/>
        <v>10</v>
      </c>
      <c r="Q2277" t="s">
        <v>55</v>
      </c>
      <c r="S2277" t="s">
        <v>67</v>
      </c>
      <c r="U2277" t="s">
        <v>72</v>
      </c>
      <c r="W2277" t="s">
        <v>171</v>
      </c>
      <c r="AD2277" t="str">
        <f>INDEX(Rank,MATCH(K2277,FinalID,0),1)</f>
        <v>Family</v>
      </c>
      <c r="AE2277" t="s">
        <v>1026</v>
      </c>
      <c r="AF2277" t="s">
        <v>53</v>
      </c>
      <c r="AG2277">
        <v>6.5</v>
      </c>
      <c r="AI2277" t="s">
        <v>42</v>
      </c>
      <c r="AJ2277">
        <v>6.5</v>
      </c>
    </row>
    <row r="2278" spans="1:36" x14ac:dyDescent="0.25">
      <c r="A2278" t="s">
        <v>955</v>
      </c>
      <c r="F2278" t="s">
        <v>955</v>
      </c>
      <c r="G2278">
        <v>42458</v>
      </c>
      <c r="I2278" t="s">
        <v>1023</v>
      </c>
      <c r="J2278" t="s">
        <v>40</v>
      </c>
      <c r="K2278" t="s">
        <v>181</v>
      </c>
      <c r="L2278" t="s">
        <v>42</v>
      </c>
      <c r="M2278">
        <v>0</v>
      </c>
      <c r="N2278">
        <v>0</v>
      </c>
      <c r="O2278">
        <f t="shared" si="51"/>
        <v>3</v>
      </c>
      <c r="Q2278" t="s">
        <v>55</v>
      </c>
      <c r="S2278" t="s">
        <v>67</v>
      </c>
      <c r="U2278" t="s">
        <v>72</v>
      </c>
      <c r="W2278" t="s">
        <v>181</v>
      </c>
      <c r="AD2278" t="s">
        <v>24</v>
      </c>
      <c r="AE2278" t="s">
        <v>1026</v>
      </c>
      <c r="AF2278" t="s">
        <v>53</v>
      </c>
      <c r="AG2278">
        <v>1.8</v>
      </c>
      <c r="AI2278" t="s">
        <v>42</v>
      </c>
      <c r="AJ2278">
        <v>1.8</v>
      </c>
    </row>
    <row r="2279" spans="1:36" x14ac:dyDescent="0.25">
      <c r="A2279" t="s">
        <v>955</v>
      </c>
      <c r="F2279" t="s">
        <v>955</v>
      </c>
      <c r="G2279">
        <v>42458</v>
      </c>
      <c r="I2279" t="s">
        <v>1023</v>
      </c>
      <c r="J2279" t="s">
        <v>40</v>
      </c>
      <c r="K2279" t="s">
        <v>451</v>
      </c>
      <c r="L2279" t="s">
        <v>42</v>
      </c>
      <c r="M2279">
        <v>0</v>
      </c>
      <c r="N2279">
        <v>0</v>
      </c>
      <c r="O2279">
        <f t="shared" si="51"/>
        <v>1</v>
      </c>
      <c r="Q2279" t="s">
        <v>55</v>
      </c>
      <c r="S2279" t="s">
        <v>67</v>
      </c>
      <c r="U2279" t="s">
        <v>72</v>
      </c>
      <c r="W2279" t="s">
        <v>451</v>
      </c>
      <c r="AD2279" t="s">
        <v>24</v>
      </c>
      <c r="AE2279" t="s">
        <v>1026</v>
      </c>
      <c r="AF2279" t="s">
        <v>53</v>
      </c>
      <c r="AG2279">
        <v>1.1000000000000001</v>
      </c>
      <c r="AI2279" t="s">
        <v>42</v>
      </c>
      <c r="AJ2279">
        <v>1.1000000000000001</v>
      </c>
    </row>
    <row r="2280" spans="1:36" x14ac:dyDescent="0.25">
      <c r="A2280" t="s">
        <v>955</v>
      </c>
      <c r="F2280" t="s">
        <v>955</v>
      </c>
      <c r="G2280">
        <v>42458</v>
      </c>
      <c r="I2280" t="s">
        <v>1023</v>
      </c>
      <c r="J2280" t="s">
        <v>40</v>
      </c>
      <c r="K2280" t="s">
        <v>360</v>
      </c>
      <c r="L2280" t="s">
        <v>42</v>
      </c>
      <c r="M2280">
        <v>0</v>
      </c>
      <c r="N2280">
        <v>0</v>
      </c>
      <c r="O2280">
        <f t="shared" si="51"/>
        <v>1</v>
      </c>
      <c r="Q2280" t="s">
        <v>55</v>
      </c>
      <c r="S2280" t="s">
        <v>67</v>
      </c>
      <c r="U2280" t="s">
        <v>72</v>
      </c>
      <c r="W2280" t="s">
        <v>360</v>
      </c>
      <c r="AD2280" t="s">
        <v>24</v>
      </c>
      <c r="AE2280" t="s">
        <v>1027</v>
      </c>
      <c r="AF2280" t="s">
        <v>53</v>
      </c>
      <c r="AG2280">
        <v>2.1</v>
      </c>
      <c r="AI2280" t="s">
        <v>42</v>
      </c>
      <c r="AJ2280">
        <v>2.1</v>
      </c>
    </row>
    <row r="2281" spans="1:36" x14ac:dyDescent="0.25">
      <c r="A2281" t="s">
        <v>955</v>
      </c>
      <c r="F2281" t="s">
        <v>955</v>
      </c>
      <c r="G2281">
        <v>42458</v>
      </c>
      <c r="I2281" t="s">
        <v>1023</v>
      </c>
      <c r="J2281" t="s">
        <v>40</v>
      </c>
      <c r="K2281" t="s">
        <v>178</v>
      </c>
      <c r="L2281" t="s">
        <v>42</v>
      </c>
      <c r="M2281">
        <v>0</v>
      </c>
      <c r="N2281">
        <v>0</v>
      </c>
      <c r="O2281">
        <f t="shared" si="51"/>
        <v>5</v>
      </c>
      <c r="Q2281" t="s">
        <v>55</v>
      </c>
      <c r="S2281" t="s">
        <v>67</v>
      </c>
      <c r="U2281" t="s">
        <v>72</v>
      </c>
      <c r="W2281" t="s">
        <v>178</v>
      </c>
      <c r="AD2281" t="s">
        <v>24</v>
      </c>
      <c r="AE2281" t="s">
        <v>1028</v>
      </c>
      <c r="AF2281" t="s">
        <v>53</v>
      </c>
      <c r="AG2281">
        <v>2.7</v>
      </c>
      <c r="AI2281" t="s">
        <v>42</v>
      </c>
      <c r="AJ2281">
        <v>2.7</v>
      </c>
    </row>
    <row r="2282" spans="1:36" x14ac:dyDescent="0.25">
      <c r="A2282" t="s">
        <v>955</v>
      </c>
      <c r="F2282" t="s">
        <v>955</v>
      </c>
      <c r="G2282">
        <v>42458</v>
      </c>
      <c r="I2282" t="s">
        <v>1023</v>
      </c>
      <c r="J2282" t="s">
        <v>40</v>
      </c>
      <c r="K2282" t="s">
        <v>221</v>
      </c>
      <c r="L2282" t="s">
        <v>42</v>
      </c>
      <c r="M2282">
        <v>0</v>
      </c>
      <c r="N2282">
        <v>0</v>
      </c>
      <c r="O2282">
        <f t="shared" si="51"/>
        <v>6</v>
      </c>
      <c r="Q2282" t="s">
        <v>55</v>
      </c>
      <c r="S2282" t="s">
        <v>67</v>
      </c>
      <c r="U2282" t="s">
        <v>220</v>
      </c>
      <c r="W2282" t="s">
        <v>221</v>
      </c>
      <c r="AD2282" t="str">
        <f>INDEX(Rank,MATCH(K2282,FinalID,0),1)</f>
        <v>Family</v>
      </c>
      <c r="AE2282" t="s">
        <v>1028</v>
      </c>
      <c r="AF2282" t="s">
        <v>53</v>
      </c>
      <c r="AG2282">
        <v>7.1</v>
      </c>
      <c r="AI2282" t="s">
        <v>42</v>
      </c>
      <c r="AJ2282">
        <v>7.1</v>
      </c>
    </row>
    <row r="2283" spans="1:36" x14ac:dyDescent="0.25">
      <c r="A2283" t="s">
        <v>955</v>
      </c>
      <c r="F2283" t="s">
        <v>955</v>
      </c>
      <c r="G2283">
        <v>42458</v>
      </c>
      <c r="I2283" t="s">
        <v>1023</v>
      </c>
      <c r="J2283" t="s">
        <v>40</v>
      </c>
      <c r="K2283" t="s">
        <v>387</v>
      </c>
      <c r="L2283" t="s">
        <v>42</v>
      </c>
      <c r="M2283">
        <v>0</v>
      </c>
      <c r="N2283">
        <v>0</v>
      </c>
      <c r="O2283">
        <f t="shared" si="51"/>
        <v>7</v>
      </c>
      <c r="Q2283" t="s">
        <v>55</v>
      </c>
      <c r="S2283" t="s">
        <v>67</v>
      </c>
      <c r="U2283" t="s">
        <v>220</v>
      </c>
      <c r="W2283" t="s">
        <v>387</v>
      </c>
      <c r="AD2283" t="s">
        <v>24</v>
      </c>
      <c r="AE2283" t="s">
        <v>1028</v>
      </c>
      <c r="AF2283" t="s">
        <v>53</v>
      </c>
      <c r="AG2283">
        <v>4.4000000000000004</v>
      </c>
      <c r="AI2283" t="s">
        <v>42</v>
      </c>
      <c r="AJ2283">
        <v>4.4000000000000004</v>
      </c>
    </row>
    <row r="2284" spans="1:36" x14ac:dyDescent="0.25">
      <c r="A2284" t="s">
        <v>955</v>
      </c>
      <c r="F2284" t="s">
        <v>955</v>
      </c>
      <c r="G2284">
        <v>42458</v>
      </c>
      <c r="I2284" t="s">
        <v>1023</v>
      </c>
      <c r="J2284" t="s">
        <v>40</v>
      </c>
      <c r="K2284" t="s">
        <v>86</v>
      </c>
      <c r="L2284" t="s">
        <v>42</v>
      </c>
      <c r="M2284">
        <v>0</v>
      </c>
      <c r="N2284">
        <v>0</v>
      </c>
      <c r="O2284">
        <f t="shared" si="51"/>
        <v>18</v>
      </c>
      <c r="Q2284" t="s">
        <v>55</v>
      </c>
      <c r="S2284" t="s">
        <v>67</v>
      </c>
      <c r="U2284" t="s">
        <v>80</v>
      </c>
      <c r="W2284" t="s">
        <v>86</v>
      </c>
      <c r="AD2284" t="s">
        <v>24</v>
      </c>
      <c r="AG2284">
        <v>5.9</v>
      </c>
      <c r="AI2284" t="s">
        <v>42</v>
      </c>
      <c r="AJ2284">
        <v>5.9</v>
      </c>
    </row>
    <row r="2285" spans="1:36" x14ac:dyDescent="0.25">
      <c r="A2285" t="s">
        <v>955</v>
      </c>
      <c r="F2285" t="s">
        <v>955</v>
      </c>
      <c r="G2285">
        <v>42458</v>
      </c>
      <c r="I2285" t="s">
        <v>1023</v>
      </c>
      <c r="J2285" t="s">
        <v>40</v>
      </c>
      <c r="K2285" t="s">
        <v>538</v>
      </c>
      <c r="L2285" t="s">
        <v>42</v>
      </c>
      <c r="M2285">
        <v>0</v>
      </c>
      <c r="N2285">
        <v>0</v>
      </c>
      <c r="O2285">
        <f t="shared" si="51"/>
        <v>6</v>
      </c>
      <c r="Q2285" t="s">
        <v>55</v>
      </c>
      <c r="S2285" t="s">
        <v>67</v>
      </c>
      <c r="U2285" t="s">
        <v>80</v>
      </c>
      <c r="W2285" t="s">
        <v>199</v>
      </c>
      <c r="AD2285" t="s">
        <v>24</v>
      </c>
      <c r="AE2285" t="s">
        <v>1026</v>
      </c>
      <c r="AF2285" t="s">
        <v>53</v>
      </c>
      <c r="AG2285">
        <v>2.4</v>
      </c>
      <c r="AI2285" t="s">
        <v>42</v>
      </c>
      <c r="AJ2285">
        <v>2.4</v>
      </c>
    </row>
    <row r="2286" spans="1:36" x14ac:dyDescent="0.25">
      <c r="A2286" t="s">
        <v>955</v>
      </c>
      <c r="F2286" t="s">
        <v>955</v>
      </c>
      <c r="G2286">
        <v>42458</v>
      </c>
      <c r="I2286" t="s">
        <v>1023</v>
      </c>
      <c r="J2286" t="s">
        <v>40</v>
      </c>
      <c r="K2286" t="s">
        <v>203</v>
      </c>
      <c r="L2286" t="s">
        <v>42</v>
      </c>
      <c r="M2286">
        <v>0</v>
      </c>
      <c r="N2286">
        <v>0</v>
      </c>
      <c r="O2286">
        <f t="shared" si="51"/>
        <v>2</v>
      </c>
      <c r="Q2286" t="s">
        <v>55</v>
      </c>
      <c r="S2286" t="s">
        <v>67</v>
      </c>
      <c r="U2286" t="s">
        <v>80</v>
      </c>
      <c r="W2286" t="s">
        <v>203</v>
      </c>
      <c r="AD2286" t="str">
        <f>INDEX(Rank,MATCH(K2286,FinalID,0),1)</f>
        <v>Family</v>
      </c>
      <c r="AE2286" t="s">
        <v>1025</v>
      </c>
      <c r="AF2286" t="s">
        <v>53</v>
      </c>
      <c r="AG2286">
        <v>8</v>
      </c>
      <c r="AI2286" t="s">
        <v>42</v>
      </c>
      <c r="AJ2286">
        <v>8</v>
      </c>
    </row>
    <row r="2287" spans="1:36" x14ac:dyDescent="0.25">
      <c r="A2287" t="s">
        <v>956</v>
      </c>
      <c r="F2287" t="s">
        <v>956</v>
      </c>
      <c r="G2287">
        <v>42459</v>
      </c>
      <c r="I2287" t="s">
        <v>1023</v>
      </c>
      <c r="J2287" t="s">
        <v>40</v>
      </c>
      <c r="K2287" t="s">
        <v>171</v>
      </c>
      <c r="L2287" t="s">
        <v>42</v>
      </c>
      <c r="M2287">
        <v>0</v>
      </c>
      <c r="N2287">
        <v>0</v>
      </c>
      <c r="O2287">
        <f t="shared" si="51"/>
        <v>22</v>
      </c>
      <c r="Q2287" t="s">
        <v>55</v>
      </c>
      <c r="S2287" t="s">
        <v>67</v>
      </c>
      <c r="U2287" t="s">
        <v>72</v>
      </c>
      <c r="W2287" t="s">
        <v>171</v>
      </c>
      <c r="AD2287" t="s">
        <v>24</v>
      </c>
      <c r="AE2287" t="s">
        <v>1026</v>
      </c>
      <c r="AF2287" t="s">
        <v>53</v>
      </c>
      <c r="AG2287">
        <v>6.5</v>
      </c>
      <c r="AI2287" t="s">
        <v>42</v>
      </c>
      <c r="AJ2287">
        <v>6.5</v>
      </c>
    </row>
    <row r="2288" spans="1:36" x14ac:dyDescent="0.25">
      <c r="A2288" t="s">
        <v>956</v>
      </c>
      <c r="F2288" t="s">
        <v>956</v>
      </c>
      <c r="G2288">
        <v>42459</v>
      </c>
      <c r="I2288" t="s">
        <v>1023</v>
      </c>
      <c r="J2288" t="s">
        <v>40</v>
      </c>
      <c r="K2288" t="s">
        <v>181</v>
      </c>
      <c r="L2288" t="s">
        <v>42</v>
      </c>
      <c r="M2288">
        <v>0</v>
      </c>
      <c r="N2288">
        <v>0</v>
      </c>
      <c r="O2288">
        <f t="shared" si="51"/>
        <v>3</v>
      </c>
      <c r="Q2288" t="s">
        <v>55</v>
      </c>
      <c r="S2288" t="s">
        <v>67</v>
      </c>
      <c r="U2288" t="s">
        <v>72</v>
      </c>
      <c r="W2288" t="s">
        <v>181</v>
      </c>
      <c r="AD2288" t="s">
        <v>24</v>
      </c>
      <c r="AE2288" t="s">
        <v>1026</v>
      </c>
      <c r="AF2288" t="s">
        <v>53</v>
      </c>
      <c r="AG2288">
        <v>1.8</v>
      </c>
      <c r="AI2288" t="s">
        <v>42</v>
      </c>
      <c r="AJ2288">
        <v>1.8</v>
      </c>
    </row>
    <row r="2289" spans="1:36" x14ac:dyDescent="0.25">
      <c r="A2289" t="s">
        <v>956</v>
      </c>
      <c r="F2289" t="s">
        <v>956</v>
      </c>
      <c r="G2289">
        <v>42459</v>
      </c>
      <c r="I2289" t="s">
        <v>1023</v>
      </c>
      <c r="J2289" t="s">
        <v>40</v>
      </c>
      <c r="K2289" t="s">
        <v>86</v>
      </c>
      <c r="L2289" t="s">
        <v>42</v>
      </c>
      <c r="M2289">
        <v>0</v>
      </c>
      <c r="N2289">
        <v>0</v>
      </c>
      <c r="O2289">
        <f t="shared" si="51"/>
        <v>97</v>
      </c>
      <c r="Q2289" t="s">
        <v>55</v>
      </c>
      <c r="S2289" t="s">
        <v>67</v>
      </c>
      <c r="U2289" t="s">
        <v>80</v>
      </c>
      <c r="W2289" t="s">
        <v>86</v>
      </c>
      <c r="AD2289" t="s">
        <v>24</v>
      </c>
      <c r="AG2289">
        <v>5.9</v>
      </c>
      <c r="AI2289" t="s">
        <v>42</v>
      </c>
      <c r="AJ2289">
        <v>5.9</v>
      </c>
    </row>
    <row r="2290" spans="1:36" x14ac:dyDescent="0.25">
      <c r="A2290" t="s">
        <v>956</v>
      </c>
      <c r="F2290" t="s">
        <v>956</v>
      </c>
      <c r="G2290">
        <v>42459</v>
      </c>
      <c r="I2290" t="s">
        <v>1023</v>
      </c>
      <c r="J2290" t="s">
        <v>40</v>
      </c>
      <c r="K2290" t="s">
        <v>279</v>
      </c>
      <c r="L2290" t="s">
        <v>42</v>
      </c>
      <c r="M2290">
        <v>0</v>
      </c>
      <c r="N2290">
        <v>0</v>
      </c>
      <c r="O2290">
        <f t="shared" si="51"/>
        <v>1</v>
      </c>
      <c r="Q2290" t="s">
        <v>55</v>
      </c>
      <c r="S2290" t="s">
        <v>67</v>
      </c>
      <c r="U2290" t="s">
        <v>80</v>
      </c>
      <c r="W2290" t="s">
        <v>279</v>
      </c>
      <c r="AD2290" t="str">
        <f>INDEX(Rank,MATCH(K2290,FinalID,0),1)</f>
        <v>Family</v>
      </c>
      <c r="AE2290" t="s">
        <v>1027</v>
      </c>
      <c r="AF2290" t="s">
        <v>53</v>
      </c>
      <c r="AG2290">
        <v>7.4</v>
      </c>
      <c r="AI2290" t="s">
        <v>42</v>
      </c>
      <c r="AJ2290">
        <v>7.4</v>
      </c>
    </row>
    <row r="2291" spans="1:36" x14ac:dyDescent="0.25">
      <c r="A2291" t="s">
        <v>956</v>
      </c>
      <c r="F2291" t="s">
        <v>956</v>
      </c>
      <c r="G2291">
        <v>42459</v>
      </c>
      <c r="I2291" t="s">
        <v>1023</v>
      </c>
      <c r="J2291" t="s">
        <v>40</v>
      </c>
      <c r="K2291" t="s">
        <v>199</v>
      </c>
      <c r="L2291" t="s">
        <v>42</v>
      </c>
      <c r="M2291">
        <v>0</v>
      </c>
      <c r="N2291">
        <v>0</v>
      </c>
      <c r="O2291">
        <f t="shared" si="51"/>
        <v>1</v>
      </c>
      <c r="Q2291" t="s">
        <v>55</v>
      </c>
      <c r="S2291" t="s">
        <v>67</v>
      </c>
      <c r="U2291" t="s">
        <v>80</v>
      </c>
      <c r="W2291" t="s">
        <v>199</v>
      </c>
      <c r="AD2291" t="str">
        <f>INDEX(Rank,MATCH(K2291,FinalID,0),1)</f>
        <v>Family</v>
      </c>
      <c r="AE2291" t="s">
        <v>1026</v>
      </c>
      <c r="AF2291" t="s">
        <v>53</v>
      </c>
      <c r="AG2291">
        <v>2.4</v>
      </c>
      <c r="AI2291" t="s">
        <v>42</v>
      </c>
      <c r="AJ2291">
        <v>2.4</v>
      </c>
    </row>
    <row r="2292" spans="1:36" x14ac:dyDescent="0.25">
      <c r="A2292" t="s">
        <v>956</v>
      </c>
      <c r="F2292" t="s">
        <v>956</v>
      </c>
      <c r="G2292">
        <v>42459</v>
      </c>
      <c r="I2292" t="s">
        <v>1023</v>
      </c>
      <c r="J2292" t="s">
        <v>40</v>
      </c>
      <c r="K2292" t="s">
        <v>203</v>
      </c>
      <c r="L2292" t="s">
        <v>42</v>
      </c>
      <c r="M2292">
        <v>0</v>
      </c>
      <c r="N2292">
        <v>0</v>
      </c>
      <c r="O2292">
        <f t="shared" si="51"/>
        <v>1</v>
      </c>
      <c r="Q2292" t="s">
        <v>55</v>
      </c>
      <c r="S2292" t="s">
        <v>67</v>
      </c>
      <c r="U2292" t="s">
        <v>80</v>
      </c>
      <c r="W2292" t="s">
        <v>203</v>
      </c>
      <c r="AD2292" t="str">
        <f>INDEX(Rank,MATCH(K2292,FinalID,0),1)</f>
        <v>Family</v>
      </c>
      <c r="AE2292" t="s">
        <v>1025</v>
      </c>
      <c r="AF2292" t="s">
        <v>53</v>
      </c>
      <c r="AG2292">
        <v>8</v>
      </c>
      <c r="AI2292" t="s">
        <v>42</v>
      </c>
      <c r="AJ2292">
        <v>8</v>
      </c>
    </row>
    <row r="2293" spans="1:36" x14ac:dyDescent="0.25">
      <c r="A2293" t="s">
        <v>957</v>
      </c>
      <c r="F2293" t="s">
        <v>957</v>
      </c>
      <c r="G2293">
        <v>42432</v>
      </c>
      <c r="I2293" t="s">
        <v>1023</v>
      </c>
      <c r="J2293" t="s">
        <v>129</v>
      </c>
      <c r="K2293" t="s">
        <v>131</v>
      </c>
      <c r="L2293" t="s">
        <v>42</v>
      </c>
      <c r="M2293">
        <v>0</v>
      </c>
      <c r="N2293">
        <v>0</v>
      </c>
      <c r="O2293">
        <f t="shared" si="51"/>
        <v>3</v>
      </c>
      <c r="Q2293" t="s">
        <v>55</v>
      </c>
      <c r="S2293" t="s">
        <v>67</v>
      </c>
      <c r="U2293" t="s">
        <v>68</v>
      </c>
      <c r="W2293" t="s">
        <v>131</v>
      </c>
      <c r="AD2293" t="s">
        <v>24</v>
      </c>
      <c r="AE2293" t="s">
        <v>1025</v>
      </c>
      <c r="AF2293" t="s">
        <v>133</v>
      </c>
      <c r="AG2293">
        <v>2.6</v>
      </c>
      <c r="AI2293" t="s">
        <v>42</v>
      </c>
      <c r="AJ2293">
        <v>2.6</v>
      </c>
    </row>
    <row r="2294" spans="1:36" x14ac:dyDescent="0.25">
      <c r="A2294" t="s">
        <v>957</v>
      </c>
      <c r="F2294" t="s">
        <v>957</v>
      </c>
      <c r="G2294">
        <v>42432</v>
      </c>
      <c r="I2294" t="s">
        <v>1023</v>
      </c>
      <c r="J2294" t="s">
        <v>129</v>
      </c>
      <c r="K2294" t="s">
        <v>138</v>
      </c>
      <c r="L2294" t="s">
        <v>42</v>
      </c>
      <c r="M2294">
        <v>0</v>
      </c>
      <c r="N2294">
        <v>0</v>
      </c>
      <c r="O2294">
        <f t="shared" si="51"/>
        <v>4</v>
      </c>
      <c r="Q2294" t="s">
        <v>55</v>
      </c>
      <c r="S2294" t="s">
        <v>67</v>
      </c>
      <c r="U2294" t="s">
        <v>68</v>
      </c>
      <c r="W2294" t="s">
        <v>138</v>
      </c>
      <c r="AD2294" t="s">
        <v>24</v>
      </c>
      <c r="AE2294" t="s">
        <v>1025</v>
      </c>
      <c r="AF2294" t="s">
        <v>140</v>
      </c>
      <c r="AG2294">
        <v>2.2999999999999998</v>
      </c>
      <c r="AI2294" t="s">
        <v>42</v>
      </c>
      <c r="AJ2294">
        <v>2.2999999999999998</v>
      </c>
    </row>
    <row r="2295" spans="1:36" x14ac:dyDescent="0.25">
      <c r="A2295" t="s">
        <v>957</v>
      </c>
      <c r="F2295" t="s">
        <v>957</v>
      </c>
      <c r="G2295">
        <v>42432</v>
      </c>
      <c r="I2295" t="s">
        <v>1023</v>
      </c>
      <c r="J2295" t="s">
        <v>129</v>
      </c>
      <c r="K2295" t="s">
        <v>153</v>
      </c>
      <c r="L2295" t="s">
        <v>42</v>
      </c>
      <c r="M2295">
        <v>0</v>
      </c>
      <c r="N2295">
        <v>0</v>
      </c>
      <c r="O2295">
        <f t="shared" si="51"/>
        <v>3</v>
      </c>
      <c r="Q2295" t="s">
        <v>55</v>
      </c>
      <c r="S2295" t="s">
        <v>67</v>
      </c>
      <c r="U2295" t="s">
        <v>152</v>
      </c>
      <c r="W2295" t="s">
        <v>153</v>
      </c>
      <c r="AD2295" t="str">
        <f>INDEX(Rank,MATCH(K2295,FinalID,0),1)</f>
        <v>Family</v>
      </c>
      <c r="AE2295" t="s">
        <v>1027</v>
      </c>
      <c r="AF2295" t="s">
        <v>53</v>
      </c>
      <c r="AG2295">
        <v>1.9</v>
      </c>
      <c r="AI2295" t="s">
        <v>42</v>
      </c>
      <c r="AJ2295">
        <v>1.9</v>
      </c>
    </row>
    <row r="2296" spans="1:36" x14ac:dyDescent="0.25">
      <c r="A2296" t="s">
        <v>957</v>
      </c>
      <c r="F2296" t="s">
        <v>957</v>
      </c>
      <c r="G2296">
        <v>42432</v>
      </c>
      <c r="I2296" t="s">
        <v>1023</v>
      </c>
      <c r="J2296" t="s">
        <v>129</v>
      </c>
      <c r="K2296" t="s">
        <v>156</v>
      </c>
      <c r="L2296" t="s">
        <v>42</v>
      </c>
      <c r="M2296">
        <v>0</v>
      </c>
      <c r="N2296">
        <v>0</v>
      </c>
      <c r="O2296">
        <f t="shared" si="51"/>
        <v>2</v>
      </c>
      <c r="Q2296" t="s">
        <v>55</v>
      </c>
      <c r="S2296" t="s">
        <v>67</v>
      </c>
      <c r="U2296" t="s">
        <v>152</v>
      </c>
      <c r="W2296" t="s">
        <v>156</v>
      </c>
      <c r="AD2296" t="str">
        <f>INDEX(Rank,MATCH(K2296,FinalID,0),1)</f>
        <v>Family</v>
      </c>
      <c r="AE2296" t="s">
        <v>1029</v>
      </c>
      <c r="AF2296" t="s">
        <v>53</v>
      </c>
      <c r="AG2296">
        <v>0.4</v>
      </c>
      <c r="AI2296" t="s">
        <v>42</v>
      </c>
      <c r="AJ2296">
        <v>0.4</v>
      </c>
    </row>
    <row r="2297" spans="1:36" x14ac:dyDescent="0.25">
      <c r="A2297" t="s">
        <v>957</v>
      </c>
      <c r="F2297" t="s">
        <v>957</v>
      </c>
      <c r="G2297">
        <v>42432</v>
      </c>
      <c r="I2297" t="s">
        <v>1023</v>
      </c>
      <c r="J2297" t="s">
        <v>129</v>
      </c>
      <c r="K2297" t="s">
        <v>523</v>
      </c>
      <c r="L2297" t="s">
        <v>42</v>
      </c>
      <c r="M2297">
        <v>0</v>
      </c>
      <c r="N2297">
        <v>0</v>
      </c>
      <c r="O2297">
        <f t="shared" si="51"/>
        <v>29</v>
      </c>
      <c r="Q2297" t="s">
        <v>55</v>
      </c>
      <c r="S2297" t="s">
        <v>67</v>
      </c>
      <c r="U2297" t="s">
        <v>152</v>
      </c>
      <c r="W2297" t="s">
        <v>159</v>
      </c>
      <c r="AD2297" t="s">
        <v>24</v>
      </c>
      <c r="AE2297" t="s">
        <v>1029</v>
      </c>
      <c r="AF2297" t="s">
        <v>161</v>
      </c>
      <c r="AG2297">
        <v>3</v>
      </c>
      <c r="AI2297" t="s">
        <v>42</v>
      </c>
      <c r="AJ2297">
        <v>3</v>
      </c>
    </row>
    <row r="2298" spans="1:36" x14ac:dyDescent="0.25">
      <c r="A2298" t="s">
        <v>957</v>
      </c>
      <c r="F2298" t="s">
        <v>957</v>
      </c>
      <c r="G2298">
        <v>42432</v>
      </c>
      <c r="I2298" t="s">
        <v>1023</v>
      </c>
      <c r="J2298" t="s">
        <v>129</v>
      </c>
      <c r="K2298" t="s">
        <v>167</v>
      </c>
      <c r="L2298" t="s">
        <v>42</v>
      </c>
      <c r="M2298">
        <v>0</v>
      </c>
      <c r="N2298">
        <v>0</v>
      </c>
      <c r="O2298">
        <f t="shared" si="51"/>
        <v>9</v>
      </c>
      <c r="Q2298" t="s">
        <v>55</v>
      </c>
      <c r="S2298" t="s">
        <v>67</v>
      </c>
      <c r="U2298" t="s">
        <v>152</v>
      </c>
      <c r="W2298" t="s">
        <v>167</v>
      </c>
      <c r="AD2298" t="s">
        <v>24</v>
      </c>
      <c r="AE2298" t="s">
        <v>1027</v>
      </c>
      <c r="AF2298" t="s">
        <v>169</v>
      </c>
      <c r="AG2298">
        <v>2.4</v>
      </c>
      <c r="AI2298" t="s">
        <v>42</v>
      </c>
      <c r="AJ2298">
        <v>2.4</v>
      </c>
    </row>
    <row r="2299" spans="1:36" x14ac:dyDescent="0.25">
      <c r="A2299" t="s">
        <v>957</v>
      </c>
      <c r="F2299" t="s">
        <v>957</v>
      </c>
      <c r="G2299">
        <v>42432</v>
      </c>
      <c r="I2299" t="s">
        <v>1023</v>
      </c>
      <c r="J2299" t="s">
        <v>129</v>
      </c>
      <c r="K2299" t="s">
        <v>591</v>
      </c>
      <c r="L2299" t="s">
        <v>42</v>
      </c>
      <c r="M2299">
        <v>0</v>
      </c>
      <c r="N2299">
        <v>0</v>
      </c>
      <c r="O2299">
        <f t="shared" si="51"/>
        <v>1</v>
      </c>
      <c r="Q2299" t="s">
        <v>55</v>
      </c>
      <c r="S2299" t="s">
        <v>67</v>
      </c>
      <c r="U2299" t="s">
        <v>72</v>
      </c>
      <c r="W2299" t="s">
        <v>591</v>
      </c>
      <c r="AD2299" t="s">
        <v>24</v>
      </c>
      <c r="AE2299" t="s">
        <v>1029</v>
      </c>
      <c r="AF2299" t="s">
        <v>271</v>
      </c>
      <c r="AI2299" t="s">
        <v>42</v>
      </c>
    </row>
    <row r="2300" spans="1:36" x14ac:dyDescent="0.25">
      <c r="A2300" t="s">
        <v>957</v>
      </c>
      <c r="F2300" t="s">
        <v>957</v>
      </c>
      <c r="G2300">
        <v>42432</v>
      </c>
      <c r="I2300" t="s">
        <v>1023</v>
      </c>
      <c r="J2300" t="s">
        <v>129</v>
      </c>
      <c r="K2300" t="s">
        <v>360</v>
      </c>
      <c r="L2300" t="s">
        <v>42</v>
      </c>
      <c r="M2300">
        <v>0</v>
      </c>
      <c r="N2300">
        <v>0</v>
      </c>
      <c r="O2300">
        <f t="shared" si="51"/>
        <v>1</v>
      </c>
      <c r="Q2300" t="s">
        <v>55</v>
      </c>
      <c r="S2300" t="s">
        <v>67</v>
      </c>
      <c r="U2300" t="s">
        <v>72</v>
      </c>
      <c r="W2300" t="s">
        <v>360</v>
      </c>
      <c r="AD2300" t="s">
        <v>24</v>
      </c>
      <c r="AE2300" t="s">
        <v>1027</v>
      </c>
      <c r="AF2300" t="s">
        <v>53</v>
      </c>
      <c r="AG2300">
        <v>2.1</v>
      </c>
      <c r="AI2300" t="s">
        <v>42</v>
      </c>
      <c r="AJ2300">
        <v>2.1</v>
      </c>
    </row>
    <row r="2301" spans="1:36" x14ac:dyDescent="0.25">
      <c r="A2301" t="s">
        <v>957</v>
      </c>
      <c r="F2301" t="s">
        <v>957</v>
      </c>
      <c r="G2301">
        <v>42432</v>
      </c>
      <c r="I2301" t="s">
        <v>1023</v>
      </c>
      <c r="J2301" t="s">
        <v>129</v>
      </c>
      <c r="K2301" t="s">
        <v>178</v>
      </c>
      <c r="L2301" t="s">
        <v>42</v>
      </c>
      <c r="M2301">
        <v>0</v>
      </c>
      <c r="N2301">
        <v>0</v>
      </c>
      <c r="O2301">
        <f t="shared" si="51"/>
        <v>1</v>
      </c>
      <c r="Q2301" t="s">
        <v>55</v>
      </c>
      <c r="S2301" t="s">
        <v>67</v>
      </c>
      <c r="U2301" t="s">
        <v>72</v>
      </c>
      <c r="W2301" t="s">
        <v>178</v>
      </c>
      <c r="AD2301" t="s">
        <v>24</v>
      </c>
      <c r="AE2301" t="s">
        <v>1028</v>
      </c>
      <c r="AF2301" t="s">
        <v>53</v>
      </c>
      <c r="AG2301">
        <v>2.7</v>
      </c>
      <c r="AI2301" t="s">
        <v>42</v>
      </c>
      <c r="AJ2301">
        <v>2.7</v>
      </c>
    </row>
    <row r="2302" spans="1:36" x14ac:dyDescent="0.25">
      <c r="A2302" t="s">
        <v>957</v>
      </c>
      <c r="F2302" t="s">
        <v>957</v>
      </c>
      <c r="G2302">
        <v>42432</v>
      </c>
      <c r="I2302" t="s">
        <v>1023</v>
      </c>
      <c r="J2302" t="s">
        <v>129</v>
      </c>
      <c r="K2302" t="s">
        <v>86</v>
      </c>
      <c r="L2302" t="s">
        <v>42</v>
      </c>
      <c r="M2302">
        <v>0</v>
      </c>
      <c r="N2302">
        <v>0</v>
      </c>
      <c r="O2302">
        <f t="shared" si="51"/>
        <v>8</v>
      </c>
      <c r="Q2302" t="s">
        <v>55</v>
      </c>
      <c r="S2302" t="s">
        <v>67</v>
      </c>
      <c r="U2302" t="s">
        <v>80</v>
      </c>
      <c r="W2302" t="s">
        <v>86</v>
      </c>
      <c r="AD2302" t="s">
        <v>24</v>
      </c>
      <c r="AG2302">
        <v>5.9</v>
      </c>
      <c r="AI2302" t="s">
        <v>42</v>
      </c>
      <c r="AJ2302">
        <v>5.9</v>
      </c>
    </row>
    <row r="2303" spans="1:36" x14ac:dyDescent="0.25">
      <c r="A2303" t="s">
        <v>957</v>
      </c>
      <c r="F2303" t="s">
        <v>957</v>
      </c>
      <c r="G2303">
        <v>42432</v>
      </c>
      <c r="I2303" t="s">
        <v>1023</v>
      </c>
      <c r="J2303" t="s">
        <v>129</v>
      </c>
      <c r="K2303" t="s">
        <v>538</v>
      </c>
      <c r="L2303" t="s">
        <v>42</v>
      </c>
      <c r="M2303">
        <v>0</v>
      </c>
      <c r="N2303">
        <v>0</v>
      </c>
      <c r="O2303">
        <f t="shared" si="51"/>
        <v>56</v>
      </c>
      <c r="Q2303" t="s">
        <v>55</v>
      </c>
      <c r="S2303" t="s">
        <v>67</v>
      </c>
      <c r="U2303" t="s">
        <v>80</v>
      </c>
      <c r="W2303" t="s">
        <v>199</v>
      </c>
      <c r="AD2303" t="s">
        <v>24</v>
      </c>
      <c r="AE2303" t="s">
        <v>1026</v>
      </c>
      <c r="AF2303" t="s">
        <v>53</v>
      </c>
      <c r="AG2303">
        <v>2.4</v>
      </c>
      <c r="AI2303" t="s">
        <v>42</v>
      </c>
      <c r="AJ2303">
        <v>2.4</v>
      </c>
    </row>
    <row r="2304" spans="1:36" x14ac:dyDescent="0.25">
      <c r="A2304" t="s">
        <v>957</v>
      </c>
      <c r="F2304" t="s">
        <v>957</v>
      </c>
      <c r="G2304">
        <v>42432</v>
      </c>
      <c r="I2304" t="s">
        <v>1023</v>
      </c>
      <c r="J2304" t="s">
        <v>129</v>
      </c>
      <c r="K2304" t="s">
        <v>203</v>
      </c>
      <c r="L2304" t="s">
        <v>42</v>
      </c>
      <c r="M2304">
        <v>0</v>
      </c>
      <c r="N2304">
        <v>0</v>
      </c>
      <c r="O2304">
        <f t="shared" si="51"/>
        <v>1</v>
      </c>
      <c r="Q2304" t="s">
        <v>55</v>
      </c>
      <c r="S2304" t="s">
        <v>67</v>
      </c>
      <c r="U2304" t="s">
        <v>80</v>
      </c>
      <c r="W2304" t="s">
        <v>203</v>
      </c>
      <c r="AD2304" t="s">
        <v>24</v>
      </c>
      <c r="AE2304" t="s">
        <v>1025</v>
      </c>
      <c r="AF2304" t="s">
        <v>53</v>
      </c>
      <c r="AG2304">
        <v>8</v>
      </c>
      <c r="AI2304" t="s">
        <v>42</v>
      </c>
      <c r="AJ2304">
        <v>8</v>
      </c>
    </row>
    <row r="2305" spans="1:36" x14ac:dyDescent="0.25">
      <c r="A2305" t="s">
        <v>958</v>
      </c>
      <c r="F2305" t="s">
        <v>958</v>
      </c>
      <c r="G2305">
        <v>42432</v>
      </c>
      <c r="I2305" t="s">
        <v>1023</v>
      </c>
      <c r="J2305" t="s">
        <v>129</v>
      </c>
      <c r="K2305" t="s">
        <v>211</v>
      </c>
      <c r="L2305" t="s">
        <v>42</v>
      </c>
      <c r="M2305">
        <v>0</v>
      </c>
      <c r="N2305">
        <v>0</v>
      </c>
      <c r="O2305">
        <f t="shared" si="51"/>
        <v>1</v>
      </c>
      <c r="Q2305" t="s">
        <v>208</v>
      </c>
      <c r="S2305" t="s">
        <v>209</v>
      </c>
      <c r="U2305" t="s">
        <v>210</v>
      </c>
      <c r="W2305" t="s">
        <v>211</v>
      </c>
      <c r="AD2305" t="s">
        <v>24</v>
      </c>
      <c r="AE2305" t="s">
        <v>1028</v>
      </c>
      <c r="AF2305" t="s">
        <v>213</v>
      </c>
      <c r="AG2305">
        <v>7</v>
      </c>
      <c r="AI2305" t="s">
        <v>42</v>
      </c>
      <c r="AJ2305">
        <v>7</v>
      </c>
    </row>
    <row r="2306" spans="1:36" x14ac:dyDescent="0.25">
      <c r="A2306" t="s">
        <v>958</v>
      </c>
      <c r="F2306" t="s">
        <v>958</v>
      </c>
      <c r="G2306">
        <v>42432</v>
      </c>
      <c r="I2306" t="s">
        <v>1023</v>
      </c>
      <c r="J2306" t="s">
        <v>129</v>
      </c>
      <c r="K2306" t="s">
        <v>457</v>
      </c>
      <c r="L2306" t="s">
        <v>42</v>
      </c>
      <c r="M2306">
        <v>0</v>
      </c>
      <c r="N2306">
        <v>0</v>
      </c>
      <c r="O2306">
        <f t="shared" ref="O2306:O2369" si="52">SUMIFS(Count,StationID,A2306,SampleID,F2306,CollDate,G2306,ModTaxa,K2306)</f>
        <v>1</v>
      </c>
      <c r="Q2306" t="s">
        <v>208</v>
      </c>
      <c r="S2306" t="s">
        <v>209</v>
      </c>
      <c r="U2306" t="s">
        <v>210</v>
      </c>
      <c r="W2306" t="s">
        <v>457</v>
      </c>
      <c r="AD2306" t="s">
        <v>24</v>
      </c>
      <c r="AE2306" t="s">
        <v>1028</v>
      </c>
      <c r="AF2306" t="s">
        <v>213</v>
      </c>
      <c r="AG2306">
        <v>7.6</v>
      </c>
      <c r="AI2306" t="s">
        <v>42</v>
      </c>
      <c r="AJ2306">
        <v>7.6</v>
      </c>
    </row>
    <row r="2307" spans="1:36" x14ac:dyDescent="0.25">
      <c r="A2307" t="s">
        <v>958</v>
      </c>
      <c r="F2307" t="s">
        <v>958</v>
      </c>
      <c r="G2307">
        <v>42432</v>
      </c>
      <c r="I2307" t="s">
        <v>1023</v>
      </c>
      <c r="J2307" t="s">
        <v>129</v>
      </c>
      <c r="K2307" t="s">
        <v>290</v>
      </c>
      <c r="L2307" t="s">
        <v>42</v>
      </c>
      <c r="M2307">
        <v>0</v>
      </c>
      <c r="N2307">
        <v>0</v>
      </c>
      <c r="O2307">
        <f t="shared" si="52"/>
        <v>3</v>
      </c>
      <c r="Q2307" t="s">
        <v>55</v>
      </c>
      <c r="S2307" t="s">
        <v>67</v>
      </c>
      <c r="U2307" t="s">
        <v>57</v>
      </c>
      <c r="W2307" t="s">
        <v>290</v>
      </c>
      <c r="AD2307" t="s">
        <v>24</v>
      </c>
      <c r="AG2307">
        <v>0.4</v>
      </c>
      <c r="AI2307" t="s">
        <v>42</v>
      </c>
      <c r="AJ2307">
        <v>0.4</v>
      </c>
    </row>
    <row r="2308" spans="1:36" x14ac:dyDescent="0.25">
      <c r="A2308" t="s">
        <v>958</v>
      </c>
      <c r="F2308" t="s">
        <v>958</v>
      </c>
      <c r="G2308">
        <v>42432</v>
      </c>
      <c r="I2308" t="s">
        <v>1023</v>
      </c>
      <c r="J2308" t="s">
        <v>129</v>
      </c>
      <c r="K2308" t="s">
        <v>64</v>
      </c>
      <c r="L2308" t="s">
        <v>42</v>
      </c>
      <c r="M2308">
        <v>0</v>
      </c>
      <c r="N2308">
        <v>0</v>
      </c>
      <c r="O2308">
        <f t="shared" si="52"/>
        <v>1</v>
      </c>
      <c r="Q2308" t="s">
        <v>55</v>
      </c>
      <c r="S2308" t="s">
        <v>56</v>
      </c>
      <c r="U2308" t="s">
        <v>63</v>
      </c>
      <c r="W2308" t="s">
        <v>64</v>
      </c>
      <c r="AD2308" t="s">
        <v>24</v>
      </c>
      <c r="AE2308" t="s">
        <v>1025</v>
      </c>
      <c r="AF2308" t="s">
        <v>61</v>
      </c>
      <c r="AG2308">
        <v>2.6</v>
      </c>
      <c r="AI2308" t="s">
        <v>42</v>
      </c>
      <c r="AJ2308">
        <v>2.6</v>
      </c>
    </row>
    <row r="2309" spans="1:36" x14ac:dyDescent="0.25">
      <c r="A2309" t="s">
        <v>958</v>
      </c>
      <c r="F2309" t="s">
        <v>958</v>
      </c>
      <c r="G2309">
        <v>42432</v>
      </c>
      <c r="I2309" t="s">
        <v>1023</v>
      </c>
      <c r="J2309" t="s">
        <v>129</v>
      </c>
      <c r="K2309" t="s">
        <v>321</v>
      </c>
      <c r="L2309" t="s">
        <v>42</v>
      </c>
      <c r="M2309">
        <v>0</v>
      </c>
      <c r="N2309">
        <v>0</v>
      </c>
      <c r="O2309">
        <f t="shared" si="52"/>
        <v>2</v>
      </c>
      <c r="Q2309" t="s">
        <v>55</v>
      </c>
      <c r="S2309" t="s">
        <v>67</v>
      </c>
      <c r="U2309" t="s">
        <v>152</v>
      </c>
      <c r="W2309" t="s">
        <v>321</v>
      </c>
      <c r="AD2309" t="s">
        <v>24</v>
      </c>
      <c r="AE2309" t="s">
        <v>1029</v>
      </c>
      <c r="AF2309" t="s">
        <v>161</v>
      </c>
      <c r="AG2309">
        <v>3.7</v>
      </c>
      <c r="AI2309" t="s">
        <v>42</v>
      </c>
      <c r="AJ2309">
        <v>3.7</v>
      </c>
    </row>
    <row r="2310" spans="1:36" x14ac:dyDescent="0.25">
      <c r="A2310" t="s">
        <v>958</v>
      </c>
      <c r="F2310" t="s">
        <v>958</v>
      </c>
      <c r="G2310">
        <v>42432</v>
      </c>
      <c r="I2310" t="s">
        <v>1023</v>
      </c>
      <c r="J2310" t="s">
        <v>129</v>
      </c>
      <c r="K2310" t="s">
        <v>523</v>
      </c>
      <c r="L2310" t="s">
        <v>42</v>
      </c>
      <c r="M2310">
        <v>0</v>
      </c>
      <c r="N2310">
        <v>0</v>
      </c>
      <c r="O2310">
        <f t="shared" si="52"/>
        <v>8</v>
      </c>
      <c r="Q2310" t="s">
        <v>55</v>
      </c>
      <c r="S2310" t="s">
        <v>67</v>
      </c>
      <c r="U2310" t="s">
        <v>152</v>
      </c>
      <c r="W2310" t="s">
        <v>159</v>
      </c>
      <c r="AD2310" t="str">
        <f>INDEX(Rank,MATCH(K2310,FinalID,0),1)</f>
        <v>Family</v>
      </c>
      <c r="AE2310" t="s">
        <v>1029</v>
      </c>
      <c r="AF2310" t="s">
        <v>161</v>
      </c>
      <c r="AG2310">
        <v>3</v>
      </c>
      <c r="AI2310" t="s">
        <v>42</v>
      </c>
      <c r="AJ2310">
        <v>3</v>
      </c>
    </row>
    <row r="2311" spans="1:36" x14ac:dyDescent="0.25">
      <c r="A2311" t="s">
        <v>958</v>
      </c>
      <c r="F2311" t="s">
        <v>958</v>
      </c>
      <c r="G2311">
        <v>42432</v>
      </c>
      <c r="I2311" t="s">
        <v>1023</v>
      </c>
      <c r="J2311" t="s">
        <v>129</v>
      </c>
      <c r="K2311" t="s">
        <v>264</v>
      </c>
      <c r="L2311" t="s">
        <v>42</v>
      </c>
      <c r="M2311">
        <v>0</v>
      </c>
      <c r="N2311">
        <v>0</v>
      </c>
      <c r="O2311">
        <f t="shared" si="52"/>
        <v>6</v>
      </c>
      <c r="Q2311" t="s">
        <v>55</v>
      </c>
      <c r="S2311" t="s">
        <v>67</v>
      </c>
      <c r="U2311" t="s">
        <v>152</v>
      </c>
      <c r="W2311" t="s">
        <v>167</v>
      </c>
      <c r="AD2311" t="s">
        <v>24</v>
      </c>
      <c r="AE2311" t="s">
        <v>1027</v>
      </c>
      <c r="AF2311" t="s">
        <v>169</v>
      </c>
      <c r="AG2311">
        <v>2.4</v>
      </c>
      <c r="AI2311" t="s">
        <v>42</v>
      </c>
      <c r="AJ2311">
        <v>2.4</v>
      </c>
    </row>
    <row r="2312" spans="1:36" x14ac:dyDescent="0.25">
      <c r="A2312" t="s">
        <v>958</v>
      </c>
      <c r="F2312" t="s">
        <v>958</v>
      </c>
      <c r="G2312">
        <v>42432</v>
      </c>
      <c r="I2312" t="s">
        <v>1023</v>
      </c>
      <c r="J2312" t="s">
        <v>129</v>
      </c>
      <c r="K2312" t="s">
        <v>374</v>
      </c>
      <c r="L2312" t="s">
        <v>42</v>
      </c>
      <c r="M2312">
        <v>0</v>
      </c>
      <c r="N2312">
        <v>0</v>
      </c>
      <c r="O2312">
        <f t="shared" si="52"/>
        <v>1</v>
      </c>
      <c r="Q2312" t="s">
        <v>55</v>
      </c>
      <c r="S2312" t="s">
        <v>67</v>
      </c>
      <c r="U2312" t="s">
        <v>373</v>
      </c>
      <c r="W2312" t="s">
        <v>374</v>
      </c>
      <c r="AD2312" t="s">
        <v>24</v>
      </c>
      <c r="AE2312" t="s">
        <v>1027</v>
      </c>
      <c r="AF2312" t="s">
        <v>376</v>
      </c>
      <c r="AG2312">
        <v>1.4</v>
      </c>
      <c r="AI2312" t="s">
        <v>42</v>
      </c>
      <c r="AJ2312">
        <v>1.4</v>
      </c>
    </row>
    <row r="2313" spans="1:36" x14ac:dyDescent="0.25">
      <c r="A2313" t="s">
        <v>958</v>
      </c>
      <c r="F2313" t="s">
        <v>958</v>
      </c>
      <c r="G2313">
        <v>42432</v>
      </c>
      <c r="I2313" t="s">
        <v>1023</v>
      </c>
      <c r="J2313" t="s">
        <v>129</v>
      </c>
      <c r="K2313" t="s">
        <v>269</v>
      </c>
      <c r="L2313" t="s">
        <v>42</v>
      </c>
      <c r="M2313">
        <v>0</v>
      </c>
      <c r="N2313">
        <v>0</v>
      </c>
      <c r="O2313">
        <f t="shared" si="52"/>
        <v>1</v>
      </c>
      <c r="Q2313" t="s">
        <v>55</v>
      </c>
      <c r="S2313" t="s">
        <v>67</v>
      </c>
      <c r="U2313" t="s">
        <v>72</v>
      </c>
      <c r="W2313" t="s">
        <v>270</v>
      </c>
      <c r="AD2313" t="str">
        <f>INDEX(Rank,MATCH(K2313,FinalID,0),1)</f>
        <v>Family</v>
      </c>
      <c r="AE2313" t="s">
        <v>1029</v>
      </c>
      <c r="AF2313" t="s">
        <v>271</v>
      </c>
      <c r="AG2313">
        <v>3.4</v>
      </c>
      <c r="AI2313" t="s">
        <v>42</v>
      </c>
      <c r="AJ2313">
        <v>3.4</v>
      </c>
    </row>
    <row r="2314" spans="1:36" x14ac:dyDescent="0.25">
      <c r="A2314" t="s">
        <v>958</v>
      </c>
      <c r="F2314" t="s">
        <v>958</v>
      </c>
      <c r="G2314">
        <v>42432</v>
      </c>
      <c r="I2314" t="s">
        <v>1023</v>
      </c>
      <c r="J2314" t="s">
        <v>129</v>
      </c>
      <c r="K2314" t="s">
        <v>86</v>
      </c>
      <c r="L2314" t="s">
        <v>42</v>
      </c>
      <c r="M2314">
        <v>0</v>
      </c>
      <c r="N2314">
        <v>0</v>
      </c>
      <c r="O2314">
        <f t="shared" si="52"/>
        <v>22</v>
      </c>
      <c r="Q2314" t="s">
        <v>55</v>
      </c>
      <c r="S2314" t="s">
        <v>67</v>
      </c>
      <c r="U2314" t="s">
        <v>80</v>
      </c>
      <c r="W2314" t="s">
        <v>86</v>
      </c>
      <c r="AD2314" t="s">
        <v>24</v>
      </c>
      <c r="AG2314">
        <v>5.9</v>
      </c>
      <c r="AI2314" t="s">
        <v>42</v>
      </c>
      <c r="AJ2314">
        <v>5.9</v>
      </c>
    </row>
    <row r="2315" spans="1:36" x14ac:dyDescent="0.25">
      <c r="A2315" t="s">
        <v>958</v>
      </c>
      <c r="F2315" t="s">
        <v>958</v>
      </c>
      <c r="G2315">
        <v>42432</v>
      </c>
      <c r="I2315" t="s">
        <v>1023</v>
      </c>
      <c r="J2315" t="s">
        <v>129</v>
      </c>
      <c r="K2315" t="s">
        <v>199</v>
      </c>
      <c r="L2315" t="s">
        <v>42</v>
      </c>
      <c r="M2315">
        <v>0</v>
      </c>
      <c r="N2315">
        <v>0</v>
      </c>
      <c r="O2315">
        <f t="shared" si="52"/>
        <v>56</v>
      </c>
      <c r="Q2315" t="s">
        <v>55</v>
      </c>
      <c r="S2315" t="s">
        <v>67</v>
      </c>
      <c r="U2315" t="s">
        <v>80</v>
      </c>
      <c r="W2315" t="s">
        <v>199</v>
      </c>
      <c r="AD2315" t="str">
        <f>INDEX(Rank,MATCH(K2315,FinalID,0),1)</f>
        <v>Family</v>
      </c>
      <c r="AE2315" t="s">
        <v>1026</v>
      </c>
      <c r="AF2315" t="s">
        <v>53</v>
      </c>
      <c r="AG2315">
        <v>2.4</v>
      </c>
      <c r="AI2315" t="s">
        <v>42</v>
      </c>
      <c r="AJ2315">
        <v>2.4</v>
      </c>
    </row>
    <row r="2316" spans="1:36" x14ac:dyDescent="0.25">
      <c r="A2316" t="s">
        <v>958</v>
      </c>
      <c r="F2316" t="s">
        <v>958</v>
      </c>
      <c r="G2316">
        <v>42432</v>
      </c>
      <c r="I2316" t="s">
        <v>1023</v>
      </c>
      <c r="J2316" t="s">
        <v>129</v>
      </c>
      <c r="K2316" t="s">
        <v>203</v>
      </c>
      <c r="L2316" t="s">
        <v>42</v>
      </c>
      <c r="M2316">
        <v>0</v>
      </c>
      <c r="N2316">
        <v>0</v>
      </c>
      <c r="O2316">
        <f t="shared" si="52"/>
        <v>4</v>
      </c>
      <c r="Q2316" t="s">
        <v>55</v>
      </c>
      <c r="S2316" t="s">
        <v>67</v>
      </c>
      <c r="U2316" t="s">
        <v>80</v>
      </c>
      <c r="W2316" t="s">
        <v>203</v>
      </c>
      <c r="AD2316" t="s">
        <v>24</v>
      </c>
      <c r="AE2316" t="s">
        <v>1025</v>
      </c>
      <c r="AF2316" t="s">
        <v>53</v>
      </c>
      <c r="AG2316">
        <v>8</v>
      </c>
      <c r="AI2316" t="s">
        <v>42</v>
      </c>
      <c r="AJ2316">
        <v>8</v>
      </c>
    </row>
    <row r="2317" spans="1:36" x14ac:dyDescent="0.25">
      <c r="A2317" t="s">
        <v>959</v>
      </c>
      <c r="F2317" t="s">
        <v>959</v>
      </c>
      <c r="G2317">
        <v>42466</v>
      </c>
      <c r="I2317" t="s">
        <v>1023</v>
      </c>
      <c r="J2317" t="s">
        <v>129</v>
      </c>
      <c r="K2317" t="s">
        <v>579</v>
      </c>
      <c r="L2317" t="s">
        <v>42</v>
      </c>
      <c r="M2317">
        <v>0</v>
      </c>
      <c r="N2317">
        <v>0</v>
      </c>
      <c r="O2317">
        <f t="shared" si="52"/>
        <v>4</v>
      </c>
      <c r="Q2317" t="s">
        <v>208</v>
      </c>
      <c r="S2317" t="s">
        <v>209</v>
      </c>
      <c r="U2317" t="s">
        <v>578</v>
      </c>
      <c r="W2317" t="s">
        <v>579</v>
      </c>
      <c r="AD2317" t="s">
        <v>24</v>
      </c>
      <c r="AE2317" t="s">
        <v>1028</v>
      </c>
      <c r="AF2317" t="s">
        <v>213</v>
      </c>
      <c r="AG2317">
        <v>1</v>
      </c>
      <c r="AI2317" t="s">
        <v>42</v>
      </c>
      <c r="AJ2317">
        <v>1</v>
      </c>
    </row>
    <row r="2318" spans="1:36" x14ac:dyDescent="0.25">
      <c r="A2318" t="s">
        <v>959</v>
      </c>
      <c r="F2318" t="s">
        <v>959</v>
      </c>
      <c r="G2318">
        <v>42466</v>
      </c>
      <c r="I2318" t="s">
        <v>1023</v>
      </c>
      <c r="J2318" t="s">
        <v>129</v>
      </c>
      <c r="K2318" t="s">
        <v>58</v>
      </c>
      <c r="L2318" t="s">
        <v>42</v>
      </c>
      <c r="M2318">
        <v>0</v>
      </c>
      <c r="N2318">
        <v>0</v>
      </c>
      <c r="O2318">
        <f t="shared" si="52"/>
        <v>1</v>
      </c>
      <c r="Q2318" t="s">
        <v>55</v>
      </c>
      <c r="S2318" t="s">
        <v>56</v>
      </c>
      <c r="U2318" t="s">
        <v>57</v>
      </c>
      <c r="W2318" t="s">
        <v>58</v>
      </c>
      <c r="AD2318" t="s">
        <v>24</v>
      </c>
      <c r="AE2318" t="s">
        <v>1029</v>
      </c>
      <c r="AF2318" t="s">
        <v>61</v>
      </c>
      <c r="AG2318">
        <v>4.2</v>
      </c>
      <c r="AI2318" t="s">
        <v>42</v>
      </c>
      <c r="AJ2318">
        <v>4.2</v>
      </c>
    </row>
    <row r="2319" spans="1:36" x14ac:dyDescent="0.25">
      <c r="A2319" t="s">
        <v>959</v>
      </c>
      <c r="F2319" t="s">
        <v>959</v>
      </c>
      <c r="G2319">
        <v>42466</v>
      </c>
      <c r="I2319" t="s">
        <v>1023</v>
      </c>
      <c r="J2319" t="s">
        <v>129</v>
      </c>
      <c r="K2319" t="s">
        <v>635</v>
      </c>
      <c r="L2319" t="s">
        <v>42</v>
      </c>
      <c r="M2319">
        <v>0</v>
      </c>
      <c r="N2319">
        <v>0</v>
      </c>
      <c r="O2319">
        <f t="shared" si="52"/>
        <v>2</v>
      </c>
      <c r="Q2319" t="s">
        <v>55</v>
      </c>
      <c r="S2319" t="s">
        <v>56</v>
      </c>
      <c r="U2319" t="s">
        <v>634</v>
      </c>
      <c r="W2319" t="s">
        <v>635</v>
      </c>
      <c r="AD2319" t="str">
        <f>INDEX(Rank,MATCH(K2319,FinalID,0),1)</f>
        <v>Family</v>
      </c>
      <c r="AE2319" t="s">
        <v>1029</v>
      </c>
      <c r="AF2319" t="s">
        <v>61</v>
      </c>
      <c r="AG2319">
        <v>2.8</v>
      </c>
      <c r="AI2319" t="s">
        <v>42</v>
      </c>
      <c r="AJ2319">
        <v>2.8</v>
      </c>
    </row>
    <row r="2320" spans="1:36" x14ac:dyDescent="0.25">
      <c r="A2320" t="s">
        <v>959</v>
      </c>
      <c r="F2320" t="s">
        <v>959</v>
      </c>
      <c r="G2320">
        <v>42466</v>
      </c>
      <c r="I2320" t="s">
        <v>1023</v>
      </c>
      <c r="J2320" t="s">
        <v>129</v>
      </c>
      <c r="K2320" t="s">
        <v>138</v>
      </c>
      <c r="L2320" t="s">
        <v>42</v>
      </c>
      <c r="M2320">
        <v>0</v>
      </c>
      <c r="N2320">
        <v>0</v>
      </c>
      <c r="O2320">
        <f t="shared" si="52"/>
        <v>8</v>
      </c>
      <c r="Q2320" t="s">
        <v>55</v>
      </c>
      <c r="S2320" t="s">
        <v>67</v>
      </c>
      <c r="U2320" t="s">
        <v>68</v>
      </c>
      <c r="W2320" t="s">
        <v>138</v>
      </c>
      <c r="AD2320" t="s">
        <v>24</v>
      </c>
      <c r="AE2320" t="s">
        <v>1025</v>
      </c>
      <c r="AF2320" t="s">
        <v>140</v>
      </c>
      <c r="AG2320">
        <v>2.2999999999999998</v>
      </c>
      <c r="AI2320" t="s">
        <v>42</v>
      </c>
      <c r="AJ2320">
        <v>2.2999999999999998</v>
      </c>
    </row>
    <row r="2321" spans="1:36" x14ac:dyDescent="0.25">
      <c r="A2321" t="s">
        <v>959</v>
      </c>
      <c r="F2321" t="s">
        <v>959</v>
      </c>
      <c r="G2321">
        <v>42466</v>
      </c>
      <c r="I2321" t="s">
        <v>1023</v>
      </c>
      <c r="J2321" t="s">
        <v>129</v>
      </c>
      <c r="K2321" t="s">
        <v>142</v>
      </c>
      <c r="L2321" t="s">
        <v>42</v>
      </c>
      <c r="M2321">
        <v>0</v>
      </c>
      <c r="N2321">
        <v>0</v>
      </c>
      <c r="O2321">
        <f t="shared" si="52"/>
        <v>21</v>
      </c>
      <c r="Q2321" t="s">
        <v>55</v>
      </c>
      <c r="S2321" t="s">
        <v>67</v>
      </c>
      <c r="U2321" t="s">
        <v>68</v>
      </c>
      <c r="W2321" t="s">
        <v>142</v>
      </c>
      <c r="AD2321" t="s">
        <v>24</v>
      </c>
      <c r="AE2321" t="s">
        <v>1028</v>
      </c>
      <c r="AF2321" t="s">
        <v>53</v>
      </c>
      <c r="AG2321">
        <v>1.7</v>
      </c>
      <c r="AI2321" t="s">
        <v>42</v>
      </c>
      <c r="AJ2321">
        <v>1.7</v>
      </c>
    </row>
    <row r="2322" spans="1:36" x14ac:dyDescent="0.25">
      <c r="A2322" t="s">
        <v>959</v>
      </c>
      <c r="F2322" t="s">
        <v>959</v>
      </c>
      <c r="G2322">
        <v>42466</v>
      </c>
      <c r="I2322" t="s">
        <v>1023</v>
      </c>
      <c r="J2322" t="s">
        <v>129</v>
      </c>
      <c r="K2322" t="s">
        <v>146</v>
      </c>
      <c r="L2322" t="s">
        <v>42</v>
      </c>
      <c r="M2322">
        <v>0</v>
      </c>
      <c r="N2322">
        <v>0</v>
      </c>
      <c r="O2322">
        <f t="shared" si="52"/>
        <v>7</v>
      </c>
      <c r="Q2322" t="s">
        <v>55</v>
      </c>
      <c r="S2322" t="s">
        <v>67</v>
      </c>
      <c r="U2322" t="s">
        <v>68</v>
      </c>
      <c r="W2322" t="s">
        <v>146</v>
      </c>
      <c r="AD2322" t="s">
        <v>24</v>
      </c>
      <c r="AE2322" t="s">
        <v>1025</v>
      </c>
      <c r="AF2322" t="s">
        <v>148</v>
      </c>
      <c r="AG2322">
        <v>3.9</v>
      </c>
      <c r="AI2322" t="s">
        <v>42</v>
      </c>
      <c r="AJ2322">
        <v>3.9</v>
      </c>
    </row>
    <row r="2323" spans="1:36" x14ac:dyDescent="0.25">
      <c r="A2323" t="s">
        <v>959</v>
      </c>
      <c r="F2323" t="s">
        <v>959</v>
      </c>
      <c r="G2323">
        <v>42466</v>
      </c>
      <c r="I2323" t="s">
        <v>1023</v>
      </c>
      <c r="J2323" t="s">
        <v>129</v>
      </c>
      <c r="K2323" t="s">
        <v>318</v>
      </c>
      <c r="L2323" t="s">
        <v>42</v>
      </c>
      <c r="M2323">
        <v>0</v>
      </c>
      <c r="N2323">
        <v>0</v>
      </c>
      <c r="O2323">
        <f t="shared" si="52"/>
        <v>3</v>
      </c>
      <c r="Q2323" t="s">
        <v>55</v>
      </c>
      <c r="S2323" t="s">
        <v>67</v>
      </c>
      <c r="U2323" t="s">
        <v>68</v>
      </c>
      <c r="W2323" t="s">
        <v>318</v>
      </c>
      <c r="AD2323" t="s">
        <v>24</v>
      </c>
      <c r="AE2323" t="s">
        <v>1026</v>
      </c>
      <c r="AF2323" t="s">
        <v>136</v>
      </c>
      <c r="AG2323">
        <v>2.5</v>
      </c>
      <c r="AI2323" t="s">
        <v>42</v>
      </c>
      <c r="AJ2323">
        <v>2.5</v>
      </c>
    </row>
    <row r="2324" spans="1:36" x14ac:dyDescent="0.25">
      <c r="A2324" t="s">
        <v>959</v>
      </c>
      <c r="F2324" t="s">
        <v>959</v>
      </c>
      <c r="G2324">
        <v>42466</v>
      </c>
      <c r="I2324" t="s">
        <v>1023</v>
      </c>
      <c r="J2324" t="s">
        <v>129</v>
      </c>
      <c r="K2324" t="s">
        <v>69</v>
      </c>
      <c r="L2324" t="s">
        <v>42</v>
      </c>
      <c r="M2324">
        <v>0</v>
      </c>
      <c r="N2324">
        <v>0</v>
      </c>
      <c r="O2324">
        <f t="shared" si="52"/>
        <v>1</v>
      </c>
      <c r="Q2324" t="s">
        <v>55</v>
      </c>
      <c r="S2324" t="s">
        <v>67</v>
      </c>
      <c r="U2324" t="s">
        <v>68</v>
      </c>
      <c r="W2324" t="s">
        <v>69</v>
      </c>
      <c r="AD2324" t="s">
        <v>24</v>
      </c>
      <c r="AE2324" t="s">
        <v>1025</v>
      </c>
      <c r="AF2324" t="s">
        <v>61</v>
      </c>
      <c r="AG2324">
        <v>2.1</v>
      </c>
      <c r="AI2324" t="s">
        <v>42</v>
      </c>
      <c r="AJ2324">
        <v>2.1</v>
      </c>
    </row>
    <row r="2325" spans="1:36" x14ac:dyDescent="0.25">
      <c r="A2325" t="s">
        <v>959</v>
      </c>
      <c r="F2325" t="s">
        <v>959</v>
      </c>
      <c r="G2325">
        <v>42466</v>
      </c>
      <c r="I2325" t="s">
        <v>1023</v>
      </c>
      <c r="J2325" t="s">
        <v>129</v>
      </c>
      <c r="K2325" t="s">
        <v>328</v>
      </c>
      <c r="L2325" t="s">
        <v>42</v>
      </c>
      <c r="M2325">
        <v>0</v>
      </c>
      <c r="N2325">
        <v>0</v>
      </c>
      <c r="O2325">
        <f t="shared" si="52"/>
        <v>1</v>
      </c>
      <c r="Q2325" t="s">
        <v>55</v>
      </c>
      <c r="S2325" t="s">
        <v>67</v>
      </c>
      <c r="U2325" t="s">
        <v>324</v>
      </c>
      <c r="W2325" t="s">
        <v>328</v>
      </c>
      <c r="AD2325" t="str">
        <f>INDEX(Rank,MATCH(K2325,FinalID,0),1)</f>
        <v>Family</v>
      </c>
      <c r="AE2325" t="s">
        <v>1027</v>
      </c>
      <c r="AF2325" t="s">
        <v>330</v>
      </c>
      <c r="AG2325">
        <v>9.3000000000000007</v>
      </c>
      <c r="AI2325" t="s">
        <v>42</v>
      </c>
      <c r="AJ2325">
        <v>9.3000000000000007</v>
      </c>
    </row>
    <row r="2326" spans="1:36" x14ac:dyDescent="0.25">
      <c r="A2326" t="s">
        <v>959</v>
      </c>
      <c r="F2326" t="s">
        <v>959</v>
      </c>
      <c r="G2326">
        <v>42466</v>
      </c>
      <c r="I2326" t="s">
        <v>1023</v>
      </c>
      <c r="J2326" t="s">
        <v>129</v>
      </c>
      <c r="K2326" t="s">
        <v>399</v>
      </c>
      <c r="L2326" t="s">
        <v>42</v>
      </c>
      <c r="M2326">
        <v>0</v>
      </c>
      <c r="N2326">
        <v>0</v>
      </c>
      <c r="O2326">
        <f t="shared" si="52"/>
        <v>2</v>
      </c>
      <c r="Q2326" t="s">
        <v>55</v>
      </c>
      <c r="S2326" t="s">
        <v>67</v>
      </c>
      <c r="U2326" t="s">
        <v>324</v>
      </c>
      <c r="W2326" t="s">
        <v>399</v>
      </c>
      <c r="AD2326" t="str">
        <f>INDEX(Rank,MATCH(K2326,FinalID,0),1)</f>
        <v>Family</v>
      </c>
      <c r="AE2326" t="s">
        <v>1027</v>
      </c>
      <c r="AF2326" t="s">
        <v>49</v>
      </c>
      <c r="AG2326">
        <v>2.2000000000000002</v>
      </c>
      <c r="AI2326" t="s">
        <v>42</v>
      </c>
      <c r="AJ2326">
        <v>2.2000000000000002</v>
      </c>
    </row>
    <row r="2327" spans="1:36" x14ac:dyDescent="0.25">
      <c r="A2327" t="s">
        <v>959</v>
      </c>
      <c r="F2327" t="s">
        <v>959</v>
      </c>
      <c r="G2327">
        <v>42466</v>
      </c>
      <c r="I2327" t="s">
        <v>1023</v>
      </c>
      <c r="J2327" t="s">
        <v>129</v>
      </c>
      <c r="K2327" t="s">
        <v>449</v>
      </c>
      <c r="L2327" t="s">
        <v>42</v>
      </c>
      <c r="M2327">
        <v>0</v>
      </c>
      <c r="N2327">
        <v>0</v>
      </c>
      <c r="O2327">
        <f t="shared" si="52"/>
        <v>8</v>
      </c>
      <c r="Q2327" t="s">
        <v>55</v>
      </c>
      <c r="S2327" t="s">
        <v>67</v>
      </c>
      <c r="U2327" t="s">
        <v>152</v>
      </c>
      <c r="W2327" t="s">
        <v>163</v>
      </c>
      <c r="AD2327" t="s">
        <v>24</v>
      </c>
      <c r="AE2327" t="s">
        <v>1027</v>
      </c>
      <c r="AF2327" t="s">
        <v>53</v>
      </c>
      <c r="AG2327">
        <v>2.5</v>
      </c>
      <c r="AI2327" t="s">
        <v>42</v>
      </c>
      <c r="AJ2327">
        <v>2.5</v>
      </c>
    </row>
    <row r="2328" spans="1:36" x14ac:dyDescent="0.25">
      <c r="A2328" t="s">
        <v>959</v>
      </c>
      <c r="F2328" t="s">
        <v>959</v>
      </c>
      <c r="G2328">
        <v>42466</v>
      </c>
      <c r="I2328" t="s">
        <v>1023</v>
      </c>
      <c r="J2328" t="s">
        <v>129</v>
      </c>
      <c r="K2328" t="s">
        <v>171</v>
      </c>
      <c r="L2328" t="s">
        <v>42</v>
      </c>
      <c r="M2328">
        <v>0</v>
      </c>
      <c r="N2328">
        <v>0</v>
      </c>
      <c r="O2328">
        <f t="shared" si="52"/>
        <v>3</v>
      </c>
      <c r="Q2328" t="s">
        <v>55</v>
      </c>
      <c r="S2328" t="s">
        <v>67</v>
      </c>
      <c r="U2328" t="s">
        <v>72</v>
      </c>
      <c r="W2328" t="s">
        <v>171</v>
      </c>
      <c r="AD2328" t="s">
        <v>24</v>
      </c>
      <c r="AE2328" t="s">
        <v>1026</v>
      </c>
      <c r="AF2328" t="s">
        <v>53</v>
      </c>
      <c r="AG2328">
        <v>6.5</v>
      </c>
      <c r="AI2328" t="s">
        <v>42</v>
      </c>
      <c r="AJ2328">
        <v>6.5</v>
      </c>
    </row>
    <row r="2329" spans="1:36" x14ac:dyDescent="0.25">
      <c r="A2329" t="s">
        <v>959</v>
      </c>
      <c r="F2329" t="s">
        <v>959</v>
      </c>
      <c r="G2329">
        <v>42466</v>
      </c>
      <c r="I2329" t="s">
        <v>1023</v>
      </c>
      <c r="J2329" t="s">
        <v>129</v>
      </c>
      <c r="K2329" t="s">
        <v>591</v>
      </c>
      <c r="L2329" t="s">
        <v>42</v>
      </c>
      <c r="M2329">
        <v>0</v>
      </c>
      <c r="N2329">
        <v>0</v>
      </c>
      <c r="O2329">
        <f t="shared" si="52"/>
        <v>1</v>
      </c>
      <c r="Q2329" t="s">
        <v>55</v>
      </c>
      <c r="S2329" t="s">
        <v>67</v>
      </c>
      <c r="U2329" t="s">
        <v>72</v>
      </c>
      <c r="W2329" t="s">
        <v>591</v>
      </c>
      <c r="AD2329" t="s">
        <v>24</v>
      </c>
      <c r="AE2329" t="s">
        <v>1029</v>
      </c>
      <c r="AF2329" t="s">
        <v>271</v>
      </c>
      <c r="AI2329" t="s">
        <v>42</v>
      </c>
    </row>
    <row r="2330" spans="1:36" x14ac:dyDescent="0.25">
      <c r="A2330" t="s">
        <v>959</v>
      </c>
      <c r="F2330" t="s">
        <v>959</v>
      </c>
      <c r="G2330">
        <v>42466</v>
      </c>
      <c r="I2330" t="s">
        <v>1023</v>
      </c>
      <c r="J2330" t="s">
        <v>129</v>
      </c>
      <c r="K2330" t="s">
        <v>73</v>
      </c>
      <c r="L2330" t="s">
        <v>42</v>
      </c>
      <c r="M2330">
        <v>0</v>
      </c>
      <c r="N2330">
        <v>0</v>
      </c>
      <c r="O2330">
        <f t="shared" si="52"/>
        <v>1</v>
      </c>
      <c r="Q2330" t="s">
        <v>55</v>
      </c>
      <c r="S2330" t="s">
        <v>67</v>
      </c>
      <c r="U2330" t="s">
        <v>72</v>
      </c>
      <c r="W2330" t="s">
        <v>73</v>
      </c>
      <c r="AD2330" t="s">
        <v>24</v>
      </c>
      <c r="AE2330" t="s">
        <v>1027</v>
      </c>
      <c r="AF2330" t="s">
        <v>77</v>
      </c>
      <c r="AG2330">
        <v>4.7</v>
      </c>
      <c r="AI2330" t="s">
        <v>42</v>
      </c>
      <c r="AJ2330">
        <v>4.7</v>
      </c>
    </row>
    <row r="2331" spans="1:36" x14ac:dyDescent="0.25">
      <c r="A2331" t="s">
        <v>959</v>
      </c>
      <c r="F2331" t="s">
        <v>959</v>
      </c>
      <c r="G2331">
        <v>42466</v>
      </c>
      <c r="I2331" t="s">
        <v>1023</v>
      </c>
      <c r="J2331" t="s">
        <v>129</v>
      </c>
      <c r="K2331" t="s">
        <v>181</v>
      </c>
      <c r="L2331" t="s">
        <v>42</v>
      </c>
      <c r="M2331">
        <v>0</v>
      </c>
      <c r="N2331">
        <v>0</v>
      </c>
      <c r="O2331">
        <f t="shared" si="52"/>
        <v>9</v>
      </c>
      <c r="Q2331" t="s">
        <v>55</v>
      </c>
      <c r="S2331" t="s">
        <v>67</v>
      </c>
      <c r="U2331" t="s">
        <v>72</v>
      </c>
      <c r="W2331" t="s">
        <v>181</v>
      </c>
      <c r="AD2331" t="str">
        <f>INDEX(Rank,MATCH(K2331,FinalID,0),1)</f>
        <v>Family</v>
      </c>
      <c r="AE2331" t="s">
        <v>1026</v>
      </c>
      <c r="AF2331" t="s">
        <v>53</v>
      </c>
      <c r="AG2331">
        <v>1.8</v>
      </c>
      <c r="AI2331" t="s">
        <v>42</v>
      </c>
      <c r="AJ2331">
        <v>1.8</v>
      </c>
    </row>
    <row r="2332" spans="1:36" x14ac:dyDescent="0.25">
      <c r="A2332" t="s">
        <v>959</v>
      </c>
      <c r="F2332" t="s">
        <v>959</v>
      </c>
      <c r="G2332">
        <v>42466</v>
      </c>
      <c r="I2332" t="s">
        <v>1023</v>
      </c>
      <c r="J2332" t="s">
        <v>129</v>
      </c>
      <c r="K2332" t="s">
        <v>221</v>
      </c>
      <c r="L2332" t="s">
        <v>42</v>
      </c>
      <c r="M2332">
        <v>0</v>
      </c>
      <c r="N2332">
        <v>0</v>
      </c>
      <c r="O2332">
        <f t="shared" si="52"/>
        <v>21</v>
      </c>
      <c r="Q2332" t="s">
        <v>55</v>
      </c>
      <c r="S2332" t="s">
        <v>67</v>
      </c>
      <c r="U2332" t="s">
        <v>220</v>
      </c>
      <c r="W2332" t="s">
        <v>221</v>
      </c>
      <c r="AD2332" t="str">
        <f>INDEX(Rank,MATCH(K2332,FinalID,0),1)</f>
        <v>Family</v>
      </c>
      <c r="AE2332" t="s">
        <v>1028</v>
      </c>
      <c r="AF2332" t="s">
        <v>53</v>
      </c>
      <c r="AG2332">
        <v>7.1</v>
      </c>
      <c r="AI2332" t="s">
        <v>42</v>
      </c>
      <c r="AJ2332">
        <v>7.1</v>
      </c>
    </row>
    <row r="2333" spans="1:36" x14ac:dyDescent="0.25">
      <c r="A2333" t="s">
        <v>959</v>
      </c>
      <c r="F2333" t="s">
        <v>959</v>
      </c>
      <c r="G2333">
        <v>42466</v>
      </c>
      <c r="I2333" t="s">
        <v>1023</v>
      </c>
      <c r="J2333" t="s">
        <v>129</v>
      </c>
      <c r="K2333" t="s">
        <v>387</v>
      </c>
      <c r="L2333" t="s">
        <v>42</v>
      </c>
      <c r="M2333">
        <v>0</v>
      </c>
      <c r="N2333">
        <v>0</v>
      </c>
      <c r="O2333">
        <f t="shared" si="52"/>
        <v>1</v>
      </c>
      <c r="Q2333" t="s">
        <v>55</v>
      </c>
      <c r="S2333" t="s">
        <v>67</v>
      </c>
      <c r="U2333" t="s">
        <v>220</v>
      </c>
      <c r="W2333" t="s">
        <v>387</v>
      </c>
      <c r="AD2333" t="s">
        <v>24</v>
      </c>
      <c r="AE2333" t="s">
        <v>1028</v>
      </c>
      <c r="AF2333" t="s">
        <v>53</v>
      </c>
      <c r="AG2333">
        <v>4.4000000000000004</v>
      </c>
      <c r="AI2333" t="s">
        <v>42</v>
      </c>
      <c r="AJ2333">
        <v>4.4000000000000004</v>
      </c>
    </row>
    <row r="2334" spans="1:36" x14ac:dyDescent="0.25">
      <c r="A2334" t="s">
        <v>959</v>
      </c>
      <c r="F2334" t="s">
        <v>959</v>
      </c>
      <c r="G2334">
        <v>42466</v>
      </c>
      <c r="I2334" t="s">
        <v>1023</v>
      </c>
      <c r="J2334" t="s">
        <v>129</v>
      </c>
      <c r="K2334" t="s">
        <v>963</v>
      </c>
      <c r="L2334" t="s">
        <v>42</v>
      </c>
      <c r="M2334">
        <v>0</v>
      </c>
      <c r="N2334">
        <v>0</v>
      </c>
      <c r="O2334">
        <f t="shared" si="52"/>
        <v>1</v>
      </c>
      <c r="Q2334" t="s">
        <v>55</v>
      </c>
      <c r="S2334" t="s">
        <v>67</v>
      </c>
      <c r="U2334" t="s">
        <v>80</v>
      </c>
      <c r="W2334" t="s">
        <v>963</v>
      </c>
      <c r="AD2334" t="s">
        <v>24</v>
      </c>
      <c r="AE2334" t="s">
        <v>1028</v>
      </c>
      <c r="AF2334" t="s">
        <v>53</v>
      </c>
      <c r="AG2334">
        <v>4</v>
      </c>
      <c r="AI2334" t="s">
        <v>42</v>
      </c>
      <c r="AJ2334">
        <v>4</v>
      </c>
    </row>
    <row r="2335" spans="1:36" x14ac:dyDescent="0.25">
      <c r="A2335" t="s">
        <v>959</v>
      </c>
      <c r="F2335" t="s">
        <v>959</v>
      </c>
      <c r="G2335">
        <v>42466</v>
      </c>
      <c r="I2335" t="s">
        <v>1023</v>
      </c>
      <c r="J2335" t="s">
        <v>129</v>
      </c>
      <c r="K2335" t="s">
        <v>86</v>
      </c>
      <c r="L2335" t="s">
        <v>42</v>
      </c>
      <c r="M2335">
        <v>0</v>
      </c>
      <c r="N2335">
        <v>0</v>
      </c>
      <c r="O2335">
        <f t="shared" si="52"/>
        <v>16</v>
      </c>
      <c r="Q2335" t="s">
        <v>55</v>
      </c>
      <c r="S2335" t="s">
        <v>67</v>
      </c>
      <c r="U2335" t="s">
        <v>80</v>
      </c>
      <c r="W2335" t="s">
        <v>86</v>
      </c>
      <c r="AD2335" t="s">
        <v>24</v>
      </c>
      <c r="AG2335">
        <v>5.9</v>
      </c>
      <c r="AI2335" t="s">
        <v>42</v>
      </c>
      <c r="AJ2335">
        <v>5.9</v>
      </c>
    </row>
    <row r="2336" spans="1:36" x14ac:dyDescent="0.25">
      <c r="A2336" t="s">
        <v>959</v>
      </c>
      <c r="F2336" t="s">
        <v>959</v>
      </c>
      <c r="G2336">
        <v>42466</v>
      </c>
      <c r="I2336" t="s">
        <v>1023</v>
      </c>
      <c r="J2336" t="s">
        <v>129</v>
      </c>
      <c r="K2336" t="s">
        <v>665</v>
      </c>
      <c r="L2336" t="s">
        <v>42</v>
      </c>
      <c r="M2336">
        <v>0</v>
      </c>
      <c r="N2336">
        <v>0</v>
      </c>
      <c r="O2336">
        <f t="shared" si="52"/>
        <v>1</v>
      </c>
      <c r="Q2336" t="s">
        <v>55</v>
      </c>
      <c r="S2336" t="s">
        <v>67</v>
      </c>
      <c r="U2336" t="s">
        <v>80</v>
      </c>
      <c r="W2336" t="s">
        <v>279</v>
      </c>
      <c r="AD2336" t="str">
        <f>INDEX(Rank,MATCH(K2336,FinalID,0),1)</f>
        <v>Family</v>
      </c>
      <c r="AE2336" t="s">
        <v>1027</v>
      </c>
      <c r="AF2336" t="s">
        <v>53</v>
      </c>
      <c r="AG2336">
        <v>7.4</v>
      </c>
      <c r="AI2336" t="s">
        <v>42</v>
      </c>
      <c r="AJ2336">
        <v>7.4</v>
      </c>
    </row>
    <row r="2337" spans="1:36" x14ac:dyDescent="0.25">
      <c r="A2337" t="s">
        <v>959</v>
      </c>
      <c r="F2337" t="s">
        <v>959</v>
      </c>
      <c r="G2337">
        <v>42466</v>
      </c>
      <c r="I2337" t="s">
        <v>1023</v>
      </c>
      <c r="J2337" t="s">
        <v>129</v>
      </c>
      <c r="K2337" t="s">
        <v>538</v>
      </c>
      <c r="L2337" t="s">
        <v>42</v>
      </c>
      <c r="M2337">
        <v>0</v>
      </c>
      <c r="N2337">
        <v>0</v>
      </c>
      <c r="O2337">
        <f t="shared" si="52"/>
        <v>6</v>
      </c>
      <c r="Q2337" t="s">
        <v>55</v>
      </c>
      <c r="S2337" t="s">
        <v>67</v>
      </c>
      <c r="U2337" t="s">
        <v>80</v>
      </c>
      <c r="W2337" t="s">
        <v>199</v>
      </c>
      <c r="AD2337" t="s">
        <v>24</v>
      </c>
      <c r="AE2337" t="s">
        <v>1026</v>
      </c>
      <c r="AF2337" t="s">
        <v>53</v>
      </c>
      <c r="AG2337">
        <v>2.4</v>
      </c>
      <c r="AI2337" t="s">
        <v>42</v>
      </c>
      <c r="AJ2337">
        <v>2.4</v>
      </c>
    </row>
    <row r="2338" spans="1:36" x14ac:dyDescent="0.25">
      <c r="A2338" t="s">
        <v>965</v>
      </c>
      <c r="F2338" t="s">
        <v>965</v>
      </c>
      <c r="G2338">
        <v>42447</v>
      </c>
      <c r="I2338" t="s">
        <v>1023</v>
      </c>
      <c r="J2338" t="s">
        <v>40</v>
      </c>
      <c r="K2338" t="s">
        <v>425</v>
      </c>
      <c r="L2338" t="s">
        <v>42</v>
      </c>
      <c r="M2338">
        <v>0</v>
      </c>
      <c r="N2338">
        <v>0</v>
      </c>
      <c r="O2338">
        <f t="shared" si="52"/>
        <v>1</v>
      </c>
      <c r="Q2338" t="s">
        <v>208</v>
      </c>
      <c r="S2338" t="s">
        <v>394</v>
      </c>
      <c r="U2338" t="s">
        <v>395</v>
      </c>
      <c r="W2338" t="s">
        <v>425</v>
      </c>
      <c r="AD2338" t="s">
        <v>24</v>
      </c>
      <c r="AE2338" t="s">
        <v>1026</v>
      </c>
      <c r="AF2338" t="s">
        <v>49</v>
      </c>
      <c r="AG2338">
        <v>5.7</v>
      </c>
      <c r="AI2338" t="s">
        <v>42</v>
      </c>
      <c r="AJ2338">
        <v>5.7</v>
      </c>
    </row>
    <row r="2339" spans="1:36" x14ac:dyDescent="0.25">
      <c r="A2339" t="s">
        <v>965</v>
      </c>
      <c r="F2339" t="s">
        <v>965</v>
      </c>
      <c r="G2339">
        <v>42447</v>
      </c>
      <c r="I2339" t="s">
        <v>1023</v>
      </c>
      <c r="J2339" t="s">
        <v>40</v>
      </c>
      <c r="K2339" t="s">
        <v>290</v>
      </c>
      <c r="L2339" t="s">
        <v>42</v>
      </c>
      <c r="M2339">
        <v>0</v>
      </c>
      <c r="N2339">
        <v>0</v>
      </c>
      <c r="O2339">
        <f t="shared" si="52"/>
        <v>1</v>
      </c>
      <c r="Q2339" t="s">
        <v>55</v>
      </c>
      <c r="S2339" t="s">
        <v>67</v>
      </c>
      <c r="U2339" t="s">
        <v>57</v>
      </c>
      <c r="W2339" t="s">
        <v>290</v>
      </c>
      <c r="AD2339" t="s">
        <v>24</v>
      </c>
      <c r="AG2339">
        <v>0.4</v>
      </c>
      <c r="AI2339" t="s">
        <v>42</v>
      </c>
      <c r="AJ2339">
        <v>0.4</v>
      </c>
    </row>
    <row r="2340" spans="1:36" x14ac:dyDescent="0.25">
      <c r="A2340" t="s">
        <v>965</v>
      </c>
      <c r="F2340" t="s">
        <v>965</v>
      </c>
      <c r="G2340">
        <v>42447</v>
      </c>
      <c r="I2340" t="s">
        <v>1023</v>
      </c>
      <c r="J2340" t="s">
        <v>40</v>
      </c>
      <c r="K2340" t="s">
        <v>64</v>
      </c>
      <c r="L2340" t="s">
        <v>42</v>
      </c>
      <c r="M2340">
        <v>0</v>
      </c>
      <c r="N2340">
        <v>0</v>
      </c>
      <c r="O2340">
        <f t="shared" si="52"/>
        <v>1</v>
      </c>
      <c r="Q2340" t="s">
        <v>55</v>
      </c>
      <c r="S2340" t="s">
        <v>56</v>
      </c>
      <c r="U2340" t="s">
        <v>63</v>
      </c>
      <c r="W2340" t="s">
        <v>64</v>
      </c>
      <c r="AD2340" t="s">
        <v>24</v>
      </c>
      <c r="AE2340" t="s">
        <v>1025</v>
      </c>
      <c r="AF2340" t="s">
        <v>61</v>
      </c>
      <c r="AG2340">
        <v>2.6</v>
      </c>
      <c r="AI2340" t="s">
        <v>42</v>
      </c>
      <c r="AJ2340">
        <v>2.6</v>
      </c>
    </row>
    <row r="2341" spans="1:36" x14ac:dyDescent="0.25">
      <c r="A2341" t="s">
        <v>965</v>
      </c>
      <c r="F2341" t="s">
        <v>965</v>
      </c>
      <c r="G2341">
        <v>42447</v>
      </c>
      <c r="I2341" t="s">
        <v>1023</v>
      </c>
      <c r="J2341" t="s">
        <v>40</v>
      </c>
      <c r="K2341" t="s">
        <v>142</v>
      </c>
      <c r="L2341" t="s">
        <v>42</v>
      </c>
      <c r="M2341">
        <v>0</v>
      </c>
      <c r="N2341">
        <v>0</v>
      </c>
      <c r="O2341">
        <f t="shared" si="52"/>
        <v>1</v>
      </c>
      <c r="Q2341" t="s">
        <v>55</v>
      </c>
      <c r="S2341" t="s">
        <v>67</v>
      </c>
      <c r="U2341" t="s">
        <v>68</v>
      </c>
      <c r="W2341" t="s">
        <v>142</v>
      </c>
      <c r="AD2341" t="str">
        <f>INDEX(Rank,MATCH(K2341,FinalID,0),1)</f>
        <v>Family</v>
      </c>
      <c r="AE2341" t="s">
        <v>1028</v>
      </c>
      <c r="AF2341" t="s">
        <v>53</v>
      </c>
      <c r="AG2341">
        <v>1.7</v>
      </c>
      <c r="AI2341" t="s">
        <v>42</v>
      </c>
      <c r="AJ2341">
        <v>1.7</v>
      </c>
    </row>
    <row r="2342" spans="1:36" x14ac:dyDescent="0.25">
      <c r="A2342" t="s">
        <v>965</v>
      </c>
      <c r="F2342" t="s">
        <v>965</v>
      </c>
      <c r="G2342">
        <v>42447</v>
      </c>
      <c r="I2342" t="s">
        <v>1023</v>
      </c>
      <c r="J2342" t="s">
        <v>40</v>
      </c>
      <c r="K2342" t="s">
        <v>146</v>
      </c>
      <c r="L2342" t="s">
        <v>42</v>
      </c>
      <c r="M2342">
        <v>0</v>
      </c>
      <c r="N2342">
        <v>0</v>
      </c>
      <c r="O2342">
        <f t="shared" si="52"/>
        <v>40</v>
      </c>
      <c r="Q2342" t="s">
        <v>55</v>
      </c>
      <c r="S2342" t="s">
        <v>67</v>
      </c>
      <c r="U2342" t="s">
        <v>68</v>
      </c>
      <c r="W2342" t="s">
        <v>146</v>
      </c>
      <c r="AD2342" t="str">
        <f>INDEX(Rank,MATCH(K2342,FinalID,0),1)</f>
        <v>Family</v>
      </c>
      <c r="AE2342" t="s">
        <v>1025</v>
      </c>
      <c r="AF2342" t="s">
        <v>148</v>
      </c>
      <c r="AG2342">
        <v>3.9</v>
      </c>
      <c r="AI2342" t="s">
        <v>42</v>
      </c>
      <c r="AJ2342">
        <v>3.9</v>
      </c>
    </row>
    <row r="2343" spans="1:36" x14ac:dyDescent="0.25">
      <c r="A2343" t="s">
        <v>965</v>
      </c>
      <c r="F2343" t="s">
        <v>965</v>
      </c>
      <c r="G2343">
        <v>42447</v>
      </c>
      <c r="I2343" t="s">
        <v>1023</v>
      </c>
      <c r="J2343" t="s">
        <v>40</v>
      </c>
      <c r="K2343" t="s">
        <v>171</v>
      </c>
      <c r="L2343" t="s">
        <v>42</v>
      </c>
      <c r="M2343">
        <v>0</v>
      </c>
      <c r="N2343">
        <v>0</v>
      </c>
      <c r="O2343">
        <f t="shared" si="52"/>
        <v>4</v>
      </c>
      <c r="Q2343" t="s">
        <v>55</v>
      </c>
      <c r="S2343" t="s">
        <v>67</v>
      </c>
      <c r="U2343" t="s">
        <v>72</v>
      </c>
      <c r="W2343" t="s">
        <v>171</v>
      </c>
      <c r="AD2343" t="s">
        <v>24</v>
      </c>
      <c r="AE2343" t="s">
        <v>1026</v>
      </c>
      <c r="AF2343" t="s">
        <v>53</v>
      </c>
      <c r="AG2343">
        <v>6.5</v>
      </c>
      <c r="AI2343" t="s">
        <v>42</v>
      </c>
      <c r="AJ2343">
        <v>6.5</v>
      </c>
    </row>
    <row r="2344" spans="1:36" x14ac:dyDescent="0.25">
      <c r="A2344" t="s">
        <v>965</v>
      </c>
      <c r="F2344" t="s">
        <v>965</v>
      </c>
      <c r="G2344">
        <v>42447</v>
      </c>
      <c r="I2344" t="s">
        <v>1023</v>
      </c>
      <c r="J2344" t="s">
        <v>40</v>
      </c>
      <c r="K2344" t="s">
        <v>81</v>
      </c>
      <c r="L2344" t="s">
        <v>42</v>
      </c>
      <c r="M2344">
        <v>0</v>
      </c>
      <c r="N2344">
        <v>0</v>
      </c>
      <c r="O2344">
        <f t="shared" si="52"/>
        <v>1</v>
      </c>
      <c r="Q2344" t="s">
        <v>55</v>
      </c>
      <c r="S2344" t="s">
        <v>67</v>
      </c>
      <c r="U2344" t="s">
        <v>80</v>
      </c>
      <c r="W2344" t="s">
        <v>81</v>
      </c>
      <c r="AD2344" t="s">
        <v>24</v>
      </c>
      <c r="AE2344" t="s">
        <v>1027</v>
      </c>
      <c r="AF2344" t="s">
        <v>82</v>
      </c>
      <c r="AG2344">
        <v>3.6</v>
      </c>
      <c r="AI2344" t="s">
        <v>42</v>
      </c>
      <c r="AJ2344">
        <v>3.6</v>
      </c>
    </row>
    <row r="2345" spans="1:36" x14ac:dyDescent="0.25">
      <c r="A2345" t="s">
        <v>965</v>
      </c>
      <c r="F2345" t="s">
        <v>965</v>
      </c>
      <c r="G2345">
        <v>42447</v>
      </c>
      <c r="I2345" t="s">
        <v>1023</v>
      </c>
      <c r="J2345" t="s">
        <v>40</v>
      </c>
      <c r="K2345" t="s">
        <v>86</v>
      </c>
      <c r="L2345" t="s">
        <v>42</v>
      </c>
      <c r="M2345">
        <v>0</v>
      </c>
      <c r="N2345">
        <v>0</v>
      </c>
      <c r="O2345">
        <f t="shared" si="52"/>
        <v>23</v>
      </c>
      <c r="Q2345" t="s">
        <v>55</v>
      </c>
      <c r="S2345" t="s">
        <v>67</v>
      </c>
      <c r="U2345" t="s">
        <v>80</v>
      </c>
      <c r="W2345" t="s">
        <v>86</v>
      </c>
      <c r="AD2345" t="s">
        <v>24</v>
      </c>
      <c r="AG2345">
        <v>5.9</v>
      </c>
      <c r="AI2345" t="s">
        <v>42</v>
      </c>
      <c r="AJ2345">
        <v>5.9</v>
      </c>
    </row>
    <row r="2346" spans="1:36" x14ac:dyDescent="0.25">
      <c r="A2346" t="s">
        <v>965</v>
      </c>
      <c r="F2346" t="s">
        <v>965</v>
      </c>
      <c r="G2346">
        <v>42447</v>
      </c>
      <c r="I2346" t="s">
        <v>1023</v>
      </c>
      <c r="J2346" t="s">
        <v>40</v>
      </c>
      <c r="K2346" t="s">
        <v>199</v>
      </c>
      <c r="L2346" t="s">
        <v>42</v>
      </c>
      <c r="M2346">
        <v>0</v>
      </c>
      <c r="N2346">
        <v>0</v>
      </c>
      <c r="O2346">
        <f t="shared" si="52"/>
        <v>56</v>
      </c>
      <c r="Q2346" t="s">
        <v>55</v>
      </c>
      <c r="S2346" t="s">
        <v>67</v>
      </c>
      <c r="U2346" t="s">
        <v>80</v>
      </c>
      <c r="W2346" t="s">
        <v>199</v>
      </c>
      <c r="AD2346" t="str">
        <f>INDEX(Rank,MATCH(K2346,FinalID,0),1)</f>
        <v>Family</v>
      </c>
      <c r="AE2346" t="s">
        <v>1026</v>
      </c>
      <c r="AF2346" t="s">
        <v>53</v>
      </c>
      <c r="AG2346">
        <v>2.4</v>
      </c>
      <c r="AI2346" t="s">
        <v>42</v>
      </c>
      <c r="AJ2346">
        <v>2.4</v>
      </c>
    </row>
    <row r="2347" spans="1:36" x14ac:dyDescent="0.25">
      <c r="A2347" t="s">
        <v>966</v>
      </c>
      <c r="F2347" t="s">
        <v>966</v>
      </c>
      <c r="G2347">
        <v>42436</v>
      </c>
      <c r="I2347" t="s">
        <v>1023</v>
      </c>
      <c r="J2347" t="s">
        <v>40</v>
      </c>
      <c r="K2347" t="s">
        <v>425</v>
      </c>
      <c r="L2347" t="s">
        <v>42</v>
      </c>
      <c r="M2347">
        <v>0</v>
      </c>
      <c r="N2347">
        <v>0</v>
      </c>
      <c r="O2347">
        <f t="shared" si="52"/>
        <v>1</v>
      </c>
      <c r="Q2347" t="s">
        <v>208</v>
      </c>
      <c r="S2347" t="s">
        <v>394</v>
      </c>
      <c r="U2347" t="s">
        <v>395</v>
      </c>
      <c r="W2347" t="s">
        <v>425</v>
      </c>
      <c r="AD2347" t="str">
        <f>INDEX(Rank,MATCH(K2347,FinalID,0),1)</f>
        <v>Family</v>
      </c>
      <c r="AE2347" t="s">
        <v>1026</v>
      </c>
      <c r="AF2347" t="s">
        <v>49</v>
      </c>
      <c r="AG2347">
        <v>5.7</v>
      </c>
      <c r="AI2347" t="s">
        <v>42</v>
      </c>
      <c r="AJ2347">
        <v>5.7</v>
      </c>
    </row>
    <row r="2348" spans="1:36" x14ac:dyDescent="0.25">
      <c r="A2348" t="s">
        <v>966</v>
      </c>
      <c r="F2348" t="s">
        <v>966</v>
      </c>
      <c r="G2348">
        <v>42436</v>
      </c>
      <c r="I2348" t="s">
        <v>1023</v>
      </c>
      <c r="J2348" t="s">
        <v>40</v>
      </c>
      <c r="K2348" t="s">
        <v>293</v>
      </c>
      <c r="L2348" t="s">
        <v>42</v>
      </c>
      <c r="M2348">
        <v>0</v>
      </c>
      <c r="N2348">
        <v>0</v>
      </c>
      <c r="O2348">
        <f t="shared" si="52"/>
        <v>11</v>
      </c>
      <c r="Q2348" t="s">
        <v>55</v>
      </c>
      <c r="S2348" t="s">
        <v>56</v>
      </c>
      <c r="U2348" t="s">
        <v>57</v>
      </c>
      <c r="W2348" t="s">
        <v>293</v>
      </c>
      <c r="AD2348" t="s">
        <v>24</v>
      </c>
      <c r="AE2348" t="s">
        <v>1029</v>
      </c>
      <c r="AF2348" t="s">
        <v>61</v>
      </c>
      <c r="AG2348">
        <v>6.7</v>
      </c>
      <c r="AI2348" t="s">
        <v>42</v>
      </c>
      <c r="AJ2348">
        <v>6.7</v>
      </c>
    </row>
    <row r="2349" spans="1:36" x14ac:dyDescent="0.25">
      <c r="A2349" t="s">
        <v>966</v>
      </c>
      <c r="F2349" t="s">
        <v>966</v>
      </c>
      <c r="G2349">
        <v>42436</v>
      </c>
      <c r="I2349" t="s">
        <v>1023</v>
      </c>
      <c r="J2349" t="s">
        <v>40</v>
      </c>
      <c r="K2349" t="s">
        <v>134</v>
      </c>
      <c r="L2349" t="s">
        <v>42</v>
      </c>
      <c r="M2349">
        <v>0</v>
      </c>
      <c r="N2349">
        <v>0</v>
      </c>
      <c r="O2349">
        <f t="shared" si="52"/>
        <v>1</v>
      </c>
      <c r="Q2349" t="s">
        <v>55</v>
      </c>
      <c r="S2349" t="s">
        <v>67</v>
      </c>
      <c r="U2349" t="s">
        <v>68</v>
      </c>
      <c r="W2349" t="s">
        <v>135</v>
      </c>
      <c r="AD2349" t="s">
        <v>24</v>
      </c>
      <c r="AE2349" t="s">
        <v>1025</v>
      </c>
      <c r="AF2349" t="s">
        <v>136</v>
      </c>
      <c r="AG2349">
        <v>1.7</v>
      </c>
      <c r="AI2349" t="s">
        <v>42</v>
      </c>
      <c r="AJ2349">
        <v>1.7</v>
      </c>
    </row>
    <row r="2350" spans="1:36" x14ac:dyDescent="0.25">
      <c r="A2350" t="s">
        <v>966</v>
      </c>
      <c r="F2350" t="s">
        <v>966</v>
      </c>
      <c r="G2350">
        <v>42436</v>
      </c>
      <c r="I2350" t="s">
        <v>1023</v>
      </c>
      <c r="J2350" t="s">
        <v>40</v>
      </c>
      <c r="K2350" t="s">
        <v>146</v>
      </c>
      <c r="L2350" t="s">
        <v>42</v>
      </c>
      <c r="M2350">
        <v>0</v>
      </c>
      <c r="N2350">
        <v>0</v>
      </c>
      <c r="O2350">
        <f t="shared" si="52"/>
        <v>33</v>
      </c>
      <c r="Q2350" t="s">
        <v>55</v>
      </c>
      <c r="S2350" t="s">
        <v>67</v>
      </c>
      <c r="U2350" t="s">
        <v>68</v>
      </c>
      <c r="W2350" t="s">
        <v>146</v>
      </c>
      <c r="AD2350" t="str">
        <f>INDEX(Rank,MATCH(K2350,FinalID,0),1)</f>
        <v>Family</v>
      </c>
      <c r="AE2350" t="s">
        <v>1025</v>
      </c>
      <c r="AF2350" t="s">
        <v>148</v>
      </c>
      <c r="AG2350">
        <v>3.9</v>
      </c>
      <c r="AI2350" t="s">
        <v>42</v>
      </c>
      <c r="AJ2350">
        <v>3.9</v>
      </c>
    </row>
    <row r="2351" spans="1:36" x14ac:dyDescent="0.25">
      <c r="A2351" t="s">
        <v>966</v>
      </c>
      <c r="F2351" t="s">
        <v>966</v>
      </c>
      <c r="G2351">
        <v>42436</v>
      </c>
      <c r="I2351" t="s">
        <v>1023</v>
      </c>
      <c r="J2351" t="s">
        <v>40</v>
      </c>
      <c r="K2351" t="s">
        <v>325</v>
      </c>
      <c r="L2351" t="s">
        <v>42</v>
      </c>
      <c r="M2351">
        <v>0</v>
      </c>
      <c r="N2351">
        <v>0</v>
      </c>
      <c r="O2351">
        <f t="shared" si="52"/>
        <v>2</v>
      </c>
      <c r="Q2351" t="s">
        <v>55</v>
      </c>
      <c r="S2351" t="s">
        <v>67</v>
      </c>
      <c r="U2351" t="s">
        <v>324</v>
      </c>
      <c r="W2351" t="s">
        <v>325</v>
      </c>
      <c r="AD2351" t="s">
        <v>24</v>
      </c>
      <c r="AE2351" t="s">
        <v>1027</v>
      </c>
      <c r="AF2351" t="s">
        <v>213</v>
      </c>
      <c r="AG2351">
        <v>8.3000000000000007</v>
      </c>
      <c r="AI2351" t="s">
        <v>42</v>
      </c>
      <c r="AJ2351">
        <v>8.3000000000000007</v>
      </c>
    </row>
    <row r="2352" spans="1:36" x14ac:dyDescent="0.25">
      <c r="A2352" t="s">
        <v>966</v>
      </c>
      <c r="F2352" t="s">
        <v>966</v>
      </c>
      <c r="G2352">
        <v>42436</v>
      </c>
      <c r="I2352" t="s">
        <v>1023</v>
      </c>
      <c r="J2352" t="s">
        <v>40</v>
      </c>
      <c r="K2352" t="s">
        <v>328</v>
      </c>
      <c r="L2352" t="s">
        <v>42</v>
      </c>
      <c r="M2352">
        <v>0</v>
      </c>
      <c r="N2352">
        <v>0</v>
      </c>
      <c r="O2352">
        <f t="shared" si="52"/>
        <v>2</v>
      </c>
      <c r="Q2352" t="s">
        <v>55</v>
      </c>
      <c r="S2352" t="s">
        <v>67</v>
      </c>
      <c r="U2352" t="s">
        <v>324</v>
      </c>
      <c r="W2352" t="s">
        <v>328</v>
      </c>
      <c r="AD2352" t="s">
        <v>24</v>
      </c>
      <c r="AE2352" t="s">
        <v>1027</v>
      </c>
      <c r="AF2352" t="s">
        <v>330</v>
      </c>
      <c r="AG2352">
        <v>9.3000000000000007</v>
      </c>
      <c r="AI2352" t="s">
        <v>42</v>
      </c>
      <c r="AJ2352">
        <v>9.3000000000000007</v>
      </c>
    </row>
    <row r="2353" spans="1:36" x14ac:dyDescent="0.25">
      <c r="A2353" t="s">
        <v>966</v>
      </c>
      <c r="F2353" t="s">
        <v>966</v>
      </c>
      <c r="G2353">
        <v>42436</v>
      </c>
      <c r="I2353" t="s">
        <v>1023</v>
      </c>
      <c r="J2353" t="s">
        <v>40</v>
      </c>
      <c r="K2353" t="s">
        <v>744</v>
      </c>
      <c r="L2353" t="s">
        <v>42</v>
      </c>
      <c r="M2353">
        <v>0</v>
      </c>
      <c r="N2353">
        <v>0</v>
      </c>
      <c r="O2353">
        <f t="shared" si="52"/>
        <v>1</v>
      </c>
      <c r="Q2353" t="s">
        <v>55</v>
      </c>
      <c r="S2353" t="s">
        <v>67</v>
      </c>
      <c r="U2353" t="s">
        <v>373</v>
      </c>
      <c r="W2353" t="s">
        <v>744</v>
      </c>
      <c r="AD2353" t="s">
        <v>24</v>
      </c>
      <c r="AE2353" t="s">
        <v>1027</v>
      </c>
      <c r="AF2353" t="s">
        <v>746</v>
      </c>
      <c r="AG2353">
        <v>1.9</v>
      </c>
      <c r="AI2353" t="s">
        <v>42</v>
      </c>
      <c r="AJ2353">
        <v>1.9</v>
      </c>
    </row>
    <row r="2354" spans="1:36" x14ac:dyDescent="0.25">
      <c r="A2354" t="s">
        <v>966</v>
      </c>
      <c r="F2354" t="s">
        <v>966</v>
      </c>
      <c r="G2354">
        <v>42436</v>
      </c>
      <c r="I2354" t="s">
        <v>1023</v>
      </c>
      <c r="J2354" t="s">
        <v>40</v>
      </c>
      <c r="K2354" t="s">
        <v>171</v>
      </c>
      <c r="L2354" t="s">
        <v>42</v>
      </c>
      <c r="M2354">
        <v>0</v>
      </c>
      <c r="N2354">
        <v>0</v>
      </c>
      <c r="O2354">
        <f t="shared" si="52"/>
        <v>4</v>
      </c>
      <c r="Q2354" t="s">
        <v>55</v>
      </c>
      <c r="S2354" t="s">
        <v>67</v>
      </c>
      <c r="U2354" t="s">
        <v>72</v>
      </c>
      <c r="W2354" t="s">
        <v>171</v>
      </c>
      <c r="AD2354" t="str">
        <f>INDEX(Rank,MATCH(K2354,FinalID,0),1)</f>
        <v>Family</v>
      </c>
      <c r="AE2354" t="s">
        <v>1026</v>
      </c>
      <c r="AF2354" t="s">
        <v>53</v>
      </c>
      <c r="AG2354">
        <v>6.5</v>
      </c>
      <c r="AI2354" t="s">
        <v>42</v>
      </c>
      <c r="AJ2354">
        <v>6.5</v>
      </c>
    </row>
    <row r="2355" spans="1:36" x14ac:dyDescent="0.25">
      <c r="A2355" t="s">
        <v>966</v>
      </c>
      <c r="F2355" t="s">
        <v>966</v>
      </c>
      <c r="G2355">
        <v>42436</v>
      </c>
      <c r="I2355" t="s">
        <v>1023</v>
      </c>
      <c r="J2355" t="s">
        <v>40</v>
      </c>
      <c r="K2355" t="s">
        <v>530</v>
      </c>
      <c r="L2355" t="s">
        <v>42</v>
      </c>
      <c r="M2355">
        <v>0</v>
      </c>
      <c r="N2355">
        <v>0</v>
      </c>
      <c r="O2355">
        <f t="shared" si="52"/>
        <v>1</v>
      </c>
      <c r="Q2355" t="s">
        <v>55</v>
      </c>
      <c r="S2355" t="s">
        <v>67</v>
      </c>
      <c r="U2355" t="s">
        <v>220</v>
      </c>
      <c r="W2355" t="s">
        <v>530</v>
      </c>
      <c r="AD2355" t="s">
        <v>24</v>
      </c>
      <c r="AE2355" t="s">
        <v>1028</v>
      </c>
      <c r="AF2355" t="s">
        <v>53</v>
      </c>
      <c r="AG2355">
        <v>6.4</v>
      </c>
      <c r="AI2355" t="s">
        <v>42</v>
      </c>
      <c r="AJ2355">
        <v>6.4</v>
      </c>
    </row>
    <row r="2356" spans="1:36" x14ac:dyDescent="0.25">
      <c r="A2356" t="s">
        <v>966</v>
      </c>
      <c r="F2356" t="s">
        <v>966</v>
      </c>
      <c r="G2356">
        <v>42436</v>
      </c>
      <c r="I2356" t="s">
        <v>1023</v>
      </c>
      <c r="J2356" t="s">
        <v>40</v>
      </c>
      <c r="K2356" t="s">
        <v>221</v>
      </c>
      <c r="L2356" t="s">
        <v>42</v>
      </c>
      <c r="M2356">
        <v>0</v>
      </c>
      <c r="N2356">
        <v>0</v>
      </c>
      <c r="O2356">
        <f t="shared" si="52"/>
        <v>2</v>
      </c>
      <c r="Q2356" t="s">
        <v>55</v>
      </c>
      <c r="S2356" t="s">
        <v>67</v>
      </c>
      <c r="U2356" t="s">
        <v>220</v>
      </c>
      <c r="W2356" t="s">
        <v>221</v>
      </c>
      <c r="AD2356" t="str">
        <f>INDEX(Rank,MATCH(K2356,FinalID,0),1)</f>
        <v>Family</v>
      </c>
      <c r="AE2356" t="s">
        <v>1028</v>
      </c>
      <c r="AF2356" t="s">
        <v>53</v>
      </c>
      <c r="AG2356">
        <v>7.1</v>
      </c>
      <c r="AI2356" t="s">
        <v>42</v>
      </c>
      <c r="AJ2356">
        <v>7.1</v>
      </c>
    </row>
    <row r="2357" spans="1:36" x14ac:dyDescent="0.25">
      <c r="A2357" t="s">
        <v>966</v>
      </c>
      <c r="F2357" t="s">
        <v>966</v>
      </c>
      <c r="G2357">
        <v>42436</v>
      </c>
      <c r="I2357" t="s">
        <v>1023</v>
      </c>
      <c r="J2357" t="s">
        <v>40</v>
      </c>
      <c r="K2357" t="s">
        <v>78</v>
      </c>
      <c r="L2357" t="s">
        <v>42</v>
      </c>
      <c r="M2357">
        <v>0</v>
      </c>
      <c r="N2357">
        <v>0</v>
      </c>
      <c r="O2357">
        <f t="shared" si="52"/>
        <v>1</v>
      </c>
      <c r="Q2357" t="s">
        <v>55</v>
      </c>
      <c r="S2357" t="s">
        <v>67</v>
      </c>
      <c r="U2357" t="s">
        <v>80</v>
      </c>
      <c r="W2357" t="s">
        <v>81</v>
      </c>
      <c r="AD2357" t="s">
        <v>24</v>
      </c>
      <c r="AE2357" t="s">
        <v>1027</v>
      </c>
      <c r="AF2357" t="s">
        <v>82</v>
      </c>
      <c r="AG2357">
        <v>3.6</v>
      </c>
      <c r="AI2357" t="s">
        <v>42</v>
      </c>
      <c r="AJ2357">
        <v>3.6</v>
      </c>
    </row>
    <row r="2358" spans="1:36" x14ac:dyDescent="0.25">
      <c r="A2358" t="s">
        <v>966</v>
      </c>
      <c r="F2358" t="s">
        <v>966</v>
      </c>
      <c r="G2358">
        <v>42436</v>
      </c>
      <c r="I2358" t="s">
        <v>1023</v>
      </c>
      <c r="J2358" t="s">
        <v>40</v>
      </c>
      <c r="K2358" t="s">
        <v>86</v>
      </c>
      <c r="L2358" t="s">
        <v>42</v>
      </c>
      <c r="M2358">
        <v>0</v>
      </c>
      <c r="N2358">
        <v>0</v>
      </c>
      <c r="O2358">
        <f t="shared" si="52"/>
        <v>39</v>
      </c>
      <c r="Q2358" t="s">
        <v>55</v>
      </c>
      <c r="S2358" t="s">
        <v>67</v>
      </c>
      <c r="U2358" t="s">
        <v>80</v>
      </c>
      <c r="W2358" t="s">
        <v>86</v>
      </c>
      <c r="AD2358" t="s">
        <v>24</v>
      </c>
      <c r="AG2358">
        <v>5.9</v>
      </c>
      <c r="AI2358" t="s">
        <v>42</v>
      </c>
      <c r="AJ2358">
        <v>5.9</v>
      </c>
    </row>
    <row r="2359" spans="1:36" x14ac:dyDescent="0.25">
      <c r="A2359" t="s">
        <v>966</v>
      </c>
      <c r="F2359" t="s">
        <v>966</v>
      </c>
      <c r="G2359">
        <v>42436</v>
      </c>
      <c r="I2359" t="s">
        <v>1023</v>
      </c>
      <c r="J2359" t="s">
        <v>40</v>
      </c>
      <c r="K2359" t="s">
        <v>199</v>
      </c>
      <c r="L2359" t="s">
        <v>42</v>
      </c>
      <c r="M2359">
        <v>0</v>
      </c>
      <c r="N2359">
        <v>0</v>
      </c>
      <c r="O2359">
        <f t="shared" si="52"/>
        <v>23</v>
      </c>
      <c r="Q2359" t="s">
        <v>55</v>
      </c>
      <c r="S2359" t="s">
        <v>67</v>
      </c>
      <c r="U2359" t="s">
        <v>80</v>
      </c>
      <c r="W2359" t="s">
        <v>199</v>
      </c>
      <c r="AD2359" t="s">
        <v>24</v>
      </c>
      <c r="AE2359" t="s">
        <v>1026</v>
      </c>
      <c r="AF2359" t="s">
        <v>53</v>
      </c>
      <c r="AG2359">
        <v>2.4</v>
      </c>
      <c r="AI2359" t="s">
        <v>42</v>
      </c>
      <c r="AJ2359">
        <v>2.4</v>
      </c>
    </row>
    <row r="2360" spans="1:36" x14ac:dyDescent="0.25">
      <c r="A2360" t="s">
        <v>966</v>
      </c>
      <c r="F2360" t="s">
        <v>966</v>
      </c>
      <c r="G2360">
        <v>42436</v>
      </c>
      <c r="I2360" t="s">
        <v>1023</v>
      </c>
      <c r="J2360" t="s">
        <v>40</v>
      </c>
      <c r="K2360" t="s">
        <v>203</v>
      </c>
      <c r="L2360" t="s">
        <v>42</v>
      </c>
      <c r="M2360">
        <v>0</v>
      </c>
      <c r="N2360">
        <v>0</v>
      </c>
      <c r="O2360">
        <f t="shared" si="52"/>
        <v>1</v>
      </c>
      <c r="Q2360" t="s">
        <v>55</v>
      </c>
      <c r="S2360" t="s">
        <v>67</v>
      </c>
      <c r="U2360" t="s">
        <v>80</v>
      </c>
      <c r="W2360" t="s">
        <v>203</v>
      </c>
      <c r="AD2360" t="str">
        <f>INDEX(Rank,MATCH(K2360,FinalID,0),1)</f>
        <v>Family</v>
      </c>
      <c r="AE2360" t="s">
        <v>1025</v>
      </c>
      <c r="AF2360" t="s">
        <v>53</v>
      </c>
      <c r="AG2360">
        <v>8</v>
      </c>
      <c r="AI2360" t="s">
        <v>42</v>
      </c>
      <c r="AJ2360">
        <v>8</v>
      </c>
    </row>
    <row r="2361" spans="1:36" x14ac:dyDescent="0.25">
      <c r="A2361" t="s">
        <v>967</v>
      </c>
      <c r="F2361" t="s">
        <v>967</v>
      </c>
      <c r="G2361">
        <v>42481</v>
      </c>
      <c r="I2361" t="s">
        <v>1023</v>
      </c>
      <c r="J2361" t="s">
        <v>40</v>
      </c>
      <c r="K2361" t="s">
        <v>336</v>
      </c>
      <c r="L2361" t="s">
        <v>42</v>
      </c>
      <c r="M2361">
        <v>0</v>
      </c>
      <c r="N2361">
        <v>0</v>
      </c>
      <c r="O2361">
        <f t="shared" si="52"/>
        <v>2</v>
      </c>
      <c r="Q2361" t="s">
        <v>333</v>
      </c>
      <c r="S2361" t="s">
        <v>334</v>
      </c>
      <c r="U2361" t="s">
        <v>335</v>
      </c>
      <c r="W2361" t="s">
        <v>336</v>
      </c>
      <c r="AD2361" t="str">
        <f>INDEX(Rank,MATCH(K2361,FinalID,0),1)</f>
        <v>Family</v>
      </c>
      <c r="AE2361" t="s">
        <v>1027</v>
      </c>
      <c r="AF2361" t="s">
        <v>61</v>
      </c>
      <c r="AG2361">
        <v>9.3000000000000007</v>
      </c>
      <c r="AI2361" t="s">
        <v>42</v>
      </c>
      <c r="AJ2361">
        <v>9.3000000000000007</v>
      </c>
    </row>
    <row r="2362" spans="1:36" x14ac:dyDescent="0.25">
      <c r="A2362" t="s">
        <v>967</v>
      </c>
      <c r="F2362" t="s">
        <v>967</v>
      </c>
      <c r="G2362">
        <v>42481</v>
      </c>
      <c r="I2362" t="s">
        <v>1023</v>
      </c>
      <c r="J2362" t="s">
        <v>40</v>
      </c>
      <c r="K2362" t="s">
        <v>968</v>
      </c>
      <c r="L2362" t="s">
        <v>42</v>
      </c>
      <c r="M2362">
        <v>0</v>
      </c>
      <c r="N2362">
        <v>0</v>
      </c>
      <c r="O2362">
        <f t="shared" si="52"/>
        <v>1</v>
      </c>
      <c r="Q2362" t="s">
        <v>208</v>
      </c>
      <c r="S2362" t="s">
        <v>209</v>
      </c>
      <c r="U2362" t="s">
        <v>210</v>
      </c>
      <c r="W2362" t="s">
        <v>346</v>
      </c>
      <c r="AD2362" t="s">
        <v>24</v>
      </c>
      <c r="AE2362" t="s">
        <v>1028</v>
      </c>
      <c r="AF2362" t="s">
        <v>213</v>
      </c>
      <c r="AG2362">
        <v>7.8</v>
      </c>
      <c r="AI2362" t="s">
        <v>42</v>
      </c>
      <c r="AJ2362">
        <v>7.8</v>
      </c>
    </row>
    <row r="2363" spans="1:36" x14ac:dyDescent="0.25">
      <c r="A2363" t="s">
        <v>967</v>
      </c>
      <c r="F2363" t="s">
        <v>967</v>
      </c>
      <c r="G2363">
        <v>42481</v>
      </c>
      <c r="I2363" t="s">
        <v>1023</v>
      </c>
      <c r="J2363" t="s">
        <v>40</v>
      </c>
      <c r="K2363" t="s">
        <v>457</v>
      </c>
      <c r="L2363" t="s">
        <v>42</v>
      </c>
      <c r="M2363">
        <v>0</v>
      </c>
      <c r="N2363">
        <v>0</v>
      </c>
      <c r="O2363">
        <f t="shared" si="52"/>
        <v>1</v>
      </c>
      <c r="Q2363" t="s">
        <v>208</v>
      </c>
      <c r="S2363" t="s">
        <v>209</v>
      </c>
      <c r="U2363" t="s">
        <v>210</v>
      </c>
      <c r="W2363" t="s">
        <v>457</v>
      </c>
      <c r="AD2363" t="str">
        <f>INDEX(Rank,MATCH(K2363,FinalID,0),1)</f>
        <v>Family</v>
      </c>
      <c r="AE2363" t="s">
        <v>1028</v>
      </c>
      <c r="AF2363" t="s">
        <v>213</v>
      </c>
      <c r="AG2363">
        <v>7.6</v>
      </c>
      <c r="AI2363" t="s">
        <v>42</v>
      </c>
      <c r="AJ2363">
        <v>7.6</v>
      </c>
    </row>
    <row r="2364" spans="1:36" x14ac:dyDescent="0.25">
      <c r="A2364" t="s">
        <v>967</v>
      </c>
      <c r="F2364" t="s">
        <v>967</v>
      </c>
      <c r="G2364">
        <v>42481</v>
      </c>
      <c r="I2364" t="s">
        <v>1023</v>
      </c>
      <c r="J2364" t="s">
        <v>40</v>
      </c>
      <c r="K2364" t="s">
        <v>293</v>
      </c>
      <c r="L2364" t="s">
        <v>42</v>
      </c>
      <c r="M2364">
        <v>0</v>
      </c>
      <c r="N2364">
        <v>0</v>
      </c>
      <c r="O2364">
        <f t="shared" si="52"/>
        <v>8</v>
      </c>
      <c r="Q2364" t="s">
        <v>55</v>
      </c>
      <c r="S2364" t="s">
        <v>56</v>
      </c>
      <c r="U2364" t="s">
        <v>57</v>
      </c>
      <c r="W2364" t="s">
        <v>293</v>
      </c>
      <c r="AD2364" t="s">
        <v>24</v>
      </c>
      <c r="AE2364" t="s">
        <v>1029</v>
      </c>
      <c r="AF2364" t="s">
        <v>61</v>
      </c>
      <c r="AG2364">
        <v>6.7</v>
      </c>
      <c r="AI2364" t="s">
        <v>42</v>
      </c>
      <c r="AJ2364">
        <v>6.7</v>
      </c>
    </row>
    <row r="2365" spans="1:36" x14ac:dyDescent="0.25">
      <c r="A2365" t="s">
        <v>967</v>
      </c>
      <c r="F2365" t="s">
        <v>967</v>
      </c>
      <c r="G2365">
        <v>42481</v>
      </c>
      <c r="I2365" t="s">
        <v>1023</v>
      </c>
      <c r="J2365" t="s">
        <v>40</v>
      </c>
      <c r="K2365" t="s">
        <v>146</v>
      </c>
      <c r="L2365" t="s">
        <v>42</v>
      </c>
      <c r="M2365">
        <v>0</v>
      </c>
      <c r="N2365">
        <v>0</v>
      </c>
      <c r="O2365">
        <f t="shared" si="52"/>
        <v>41</v>
      </c>
      <c r="Q2365" t="s">
        <v>55</v>
      </c>
      <c r="S2365" t="s">
        <v>67</v>
      </c>
      <c r="U2365" t="s">
        <v>68</v>
      </c>
      <c r="W2365" t="s">
        <v>146</v>
      </c>
      <c r="AD2365" t="str">
        <f>INDEX(Rank,MATCH(K2365,FinalID,0),1)</f>
        <v>Family</v>
      </c>
      <c r="AE2365" t="s">
        <v>1025</v>
      </c>
      <c r="AF2365" t="s">
        <v>148</v>
      </c>
      <c r="AG2365">
        <v>3.9</v>
      </c>
      <c r="AI2365" t="s">
        <v>42</v>
      </c>
      <c r="AJ2365">
        <v>3.9</v>
      </c>
    </row>
    <row r="2366" spans="1:36" x14ac:dyDescent="0.25">
      <c r="A2366" t="s">
        <v>967</v>
      </c>
      <c r="F2366" t="s">
        <v>967</v>
      </c>
      <c r="G2366">
        <v>42481</v>
      </c>
      <c r="I2366" t="s">
        <v>1023</v>
      </c>
      <c r="J2366" t="s">
        <v>40</v>
      </c>
      <c r="K2366" t="s">
        <v>325</v>
      </c>
      <c r="L2366" t="s">
        <v>42</v>
      </c>
      <c r="M2366">
        <v>0</v>
      </c>
      <c r="N2366">
        <v>0</v>
      </c>
      <c r="O2366">
        <f t="shared" si="52"/>
        <v>1</v>
      </c>
      <c r="Q2366" t="s">
        <v>55</v>
      </c>
      <c r="S2366" t="s">
        <v>67</v>
      </c>
      <c r="U2366" t="s">
        <v>324</v>
      </c>
      <c r="W2366" t="s">
        <v>325</v>
      </c>
      <c r="AD2366" t="s">
        <v>24</v>
      </c>
      <c r="AE2366" t="s">
        <v>1027</v>
      </c>
      <c r="AF2366" t="s">
        <v>213</v>
      </c>
      <c r="AG2366">
        <v>8.3000000000000007</v>
      </c>
      <c r="AI2366" t="s">
        <v>42</v>
      </c>
      <c r="AJ2366">
        <v>8.3000000000000007</v>
      </c>
    </row>
    <row r="2367" spans="1:36" x14ac:dyDescent="0.25">
      <c r="A2367" t="s">
        <v>967</v>
      </c>
      <c r="F2367" t="s">
        <v>967</v>
      </c>
      <c r="G2367">
        <v>42481</v>
      </c>
      <c r="I2367" t="s">
        <v>1023</v>
      </c>
      <c r="J2367" t="s">
        <v>40</v>
      </c>
      <c r="K2367" t="s">
        <v>328</v>
      </c>
      <c r="L2367" t="s">
        <v>42</v>
      </c>
      <c r="M2367">
        <v>0</v>
      </c>
      <c r="N2367">
        <v>0</v>
      </c>
      <c r="O2367">
        <f t="shared" si="52"/>
        <v>7</v>
      </c>
      <c r="Q2367" t="s">
        <v>55</v>
      </c>
      <c r="S2367" t="s">
        <v>67</v>
      </c>
      <c r="U2367" t="s">
        <v>324</v>
      </c>
      <c r="W2367" t="s">
        <v>328</v>
      </c>
      <c r="AD2367" t="str">
        <f>INDEX(Rank,MATCH(K2367,FinalID,0),1)</f>
        <v>Family</v>
      </c>
      <c r="AE2367" t="s">
        <v>1027</v>
      </c>
      <c r="AF2367" t="s">
        <v>330</v>
      </c>
      <c r="AG2367">
        <v>9.3000000000000007</v>
      </c>
      <c r="AI2367" t="s">
        <v>42</v>
      </c>
      <c r="AJ2367">
        <v>9.3000000000000007</v>
      </c>
    </row>
    <row r="2368" spans="1:36" x14ac:dyDescent="0.25">
      <c r="A2368" t="s">
        <v>967</v>
      </c>
      <c r="F2368" t="s">
        <v>967</v>
      </c>
      <c r="G2368">
        <v>42481</v>
      </c>
      <c r="I2368" t="s">
        <v>1023</v>
      </c>
      <c r="J2368" t="s">
        <v>40</v>
      </c>
      <c r="K2368" t="s">
        <v>399</v>
      </c>
      <c r="L2368" t="s">
        <v>42</v>
      </c>
      <c r="M2368">
        <v>0</v>
      </c>
      <c r="N2368">
        <v>0</v>
      </c>
      <c r="O2368">
        <f t="shared" si="52"/>
        <v>1</v>
      </c>
      <c r="Q2368" t="s">
        <v>55</v>
      </c>
      <c r="S2368" t="s">
        <v>67</v>
      </c>
      <c r="U2368" t="s">
        <v>324</v>
      </c>
      <c r="W2368" t="s">
        <v>399</v>
      </c>
      <c r="AD2368" t="s">
        <v>24</v>
      </c>
      <c r="AE2368" t="s">
        <v>1027</v>
      </c>
      <c r="AF2368" t="s">
        <v>49</v>
      </c>
      <c r="AG2368">
        <v>2.2000000000000002</v>
      </c>
      <c r="AI2368" t="s">
        <v>42</v>
      </c>
      <c r="AJ2368">
        <v>2.2000000000000002</v>
      </c>
    </row>
    <row r="2369" spans="1:36" x14ac:dyDescent="0.25">
      <c r="A2369" t="s">
        <v>967</v>
      </c>
      <c r="F2369" t="s">
        <v>967</v>
      </c>
      <c r="G2369">
        <v>42481</v>
      </c>
      <c r="I2369" t="s">
        <v>1023</v>
      </c>
      <c r="J2369" t="s">
        <v>40</v>
      </c>
      <c r="K2369" t="s">
        <v>73</v>
      </c>
      <c r="L2369" t="s">
        <v>42</v>
      </c>
      <c r="M2369">
        <v>0</v>
      </c>
      <c r="N2369">
        <v>0</v>
      </c>
      <c r="O2369">
        <f t="shared" si="52"/>
        <v>7</v>
      </c>
      <c r="Q2369" t="s">
        <v>55</v>
      </c>
      <c r="S2369" t="s">
        <v>67</v>
      </c>
      <c r="U2369" t="s">
        <v>72</v>
      </c>
      <c r="W2369" t="s">
        <v>73</v>
      </c>
      <c r="AD2369" t="s">
        <v>24</v>
      </c>
      <c r="AE2369" t="s">
        <v>1027</v>
      </c>
      <c r="AF2369" t="s">
        <v>77</v>
      </c>
      <c r="AG2369">
        <v>4.7</v>
      </c>
      <c r="AI2369" t="s">
        <v>42</v>
      </c>
      <c r="AJ2369">
        <v>4.7</v>
      </c>
    </row>
    <row r="2370" spans="1:36" x14ac:dyDescent="0.25">
      <c r="A2370" t="s">
        <v>967</v>
      </c>
      <c r="F2370" t="s">
        <v>967</v>
      </c>
      <c r="G2370">
        <v>42481</v>
      </c>
      <c r="I2370" t="s">
        <v>1023</v>
      </c>
      <c r="J2370" t="s">
        <v>40</v>
      </c>
      <c r="K2370" t="s">
        <v>221</v>
      </c>
      <c r="L2370" t="s">
        <v>42</v>
      </c>
      <c r="M2370">
        <v>0</v>
      </c>
      <c r="N2370">
        <v>0</v>
      </c>
      <c r="O2370">
        <f t="shared" ref="O2370:O2433" si="53">SUMIFS(Count,StationID,A2370,SampleID,F2370,CollDate,G2370,ModTaxa,K2370)</f>
        <v>13</v>
      </c>
      <c r="Q2370" t="s">
        <v>55</v>
      </c>
      <c r="S2370" t="s">
        <v>67</v>
      </c>
      <c r="U2370" t="s">
        <v>220</v>
      </c>
      <c r="W2370" t="s">
        <v>221</v>
      </c>
      <c r="AD2370" t="s">
        <v>24</v>
      </c>
      <c r="AE2370" t="s">
        <v>1028</v>
      </c>
      <c r="AF2370" t="s">
        <v>53</v>
      </c>
      <c r="AG2370">
        <v>7.1</v>
      </c>
      <c r="AI2370" t="s">
        <v>42</v>
      </c>
      <c r="AJ2370">
        <v>7.1</v>
      </c>
    </row>
    <row r="2371" spans="1:36" x14ac:dyDescent="0.25">
      <c r="A2371" t="s">
        <v>967</v>
      </c>
      <c r="F2371" t="s">
        <v>967</v>
      </c>
      <c r="G2371">
        <v>42481</v>
      </c>
      <c r="I2371" t="s">
        <v>1023</v>
      </c>
      <c r="J2371" t="s">
        <v>40</v>
      </c>
      <c r="K2371" t="s">
        <v>771</v>
      </c>
      <c r="L2371" t="s">
        <v>42</v>
      </c>
      <c r="M2371">
        <v>0</v>
      </c>
      <c r="N2371">
        <v>0</v>
      </c>
      <c r="O2371">
        <f t="shared" si="53"/>
        <v>1</v>
      </c>
      <c r="Q2371" t="s">
        <v>55</v>
      </c>
      <c r="S2371" t="s">
        <v>67</v>
      </c>
      <c r="U2371" t="s">
        <v>220</v>
      </c>
      <c r="W2371" t="s">
        <v>771</v>
      </c>
      <c r="AD2371" t="s">
        <v>24</v>
      </c>
      <c r="AE2371" t="s">
        <v>1029</v>
      </c>
      <c r="AF2371" t="s">
        <v>95</v>
      </c>
      <c r="AG2371">
        <v>8.9</v>
      </c>
      <c r="AI2371" t="s">
        <v>42</v>
      </c>
      <c r="AJ2371">
        <v>8.9</v>
      </c>
    </row>
    <row r="2372" spans="1:36" x14ac:dyDescent="0.25">
      <c r="A2372" t="s">
        <v>967</v>
      </c>
      <c r="F2372" t="s">
        <v>967</v>
      </c>
      <c r="G2372">
        <v>42481</v>
      </c>
      <c r="I2372" t="s">
        <v>1023</v>
      </c>
      <c r="J2372" t="s">
        <v>40</v>
      </c>
      <c r="K2372" t="s">
        <v>440</v>
      </c>
      <c r="L2372" t="s">
        <v>42</v>
      </c>
      <c r="M2372">
        <v>0</v>
      </c>
      <c r="N2372">
        <v>0</v>
      </c>
      <c r="O2372">
        <f t="shared" si="53"/>
        <v>1</v>
      </c>
      <c r="Q2372" t="s">
        <v>55</v>
      </c>
      <c r="S2372" t="s">
        <v>67</v>
      </c>
      <c r="U2372" t="s">
        <v>220</v>
      </c>
      <c r="W2372" t="s">
        <v>440</v>
      </c>
      <c r="AD2372" t="str">
        <f>INDEX(Rank,MATCH(K2372,FinalID,0),1)</f>
        <v>Family</v>
      </c>
      <c r="AE2372" t="s">
        <v>1025</v>
      </c>
      <c r="AF2372" t="s">
        <v>442</v>
      </c>
      <c r="AG2372">
        <v>4.0999999999999996</v>
      </c>
      <c r="AI2372" t="s">
        <v>42</v>
      </c>
      <c r="AJ2372">
        <v>4.0999999999999996</v>
      </c>
    </row>
    <row r="2373" spans="1:36" x14ac:dyDescent="0.25">
      <c r="A2373" t="s">
        <v>967</v>
      </c>
      <c r="F2373" t="s">
        <v>967</v>
      </c>
      <c r="G2373">
        <v>42481</v>
      </c>
      <c r="I2373" t="s">
        <v>1023</v>
      </c>
      <c r="J2373" t="s">
        <v>40</v>
      </c>
      <c r="K2373" t="s">
        <v>86</v>
      </c>
      <c r="L2373" t="s">
        <v>42</v>
      </c>
      <c r="M2373">
        <v>0</v>
      </c>
      <c r="N2373">
        <v>0</v>
      </c>
      <c r="O2373">
        <f t="shared" si="53"/>
        <v>31</v>
      </c>
      <c r="Q2373" t="s">
        <v>55</v>
      </c>
      <c r="S2373" t="s">
        <v>67</v>
      </c>
      <c r="U2373" t="s">
        <v>80</v>
      </c>
      <c r="W2373" t="s">
        <v>86</v>
      </c>
      <c r="AD2373" t="s">
        <v>24</v>
      </c>
      <c r="AG2373">
        <v>5.9</v>
      </c>
      <c r="AI2373" t="s">
        <v>42</v>
      </c>
      <c r="AJ2373">
        <v>5.9</v>
      </c>
    </row>
    <row r="2374" spans="1:36" x14ac:dyDescent="0.25">
      <c r="A2374" t="s">
        <v>967</v>
      </c>
      <c r="F2374" t="s">
        <v>967</v>
      </c>
      <c r="G2374">
        <v>42481</v>
      </c>
      <c r="I2374" t="s">
        <v>1023</v>
      </c>
      <c r="J2374" t="s">
        <v>40</v>
      </c>
      <c r="K2374" t="s">
        <v>279</v>
      </c>
      <c r="L2374" t="s">
        <v>42</v>
      </c>
      <c r="M2374">
        <v>0</v>
      </c>
      <c r="N2374">
        <v>0</v>
      </c>
      <c r="O2374">
        <f t="shared" si="53"/>
        <v>1</v>
      </c>
      <c r="Q2374" t="s">
        <v>55</v>
      </c>
      <c r="S2374" t="s">
        <v>67</v>
      </c>
      <c r="U2374" t="s">
        <v>80</v>
      </c>
      <c r="W2374" t="s">
        <v>279</v>
      </c>
      <c r="AD2374" t="str">
        <f>INDEX(Rank,MATCH(K2374,FinalID,0),1)</f>
        <v>Family</v>
      </c>
      <c r="AE2374" t="s">
        <v>1027</v>
      </c>
      <c r="AF2374" t="s">
        <v>53</v>
      </c>
      <c r="AG2374">
        <v>7.4</v>
      </c>
      <c r="AI2374" t="s">
        <v>42</v>
      </c>
      <c r="AJ2374">
        <v>7.4</v>
      </c>
    </row>
    <row r="2375" spans="1:36" x14ac:dyDescent="0.25">
      <c r="A2375" t="s">
        <v>967</v>
      </c>
      <c r="F2375" t="s">
        <v>967</v>
      </c>
      <c r="G2375">
        <v>42481</v>
      </c>
      <c r="I2375" t="s">
        <v>1023</v>
      </c>
      <c r="J2375" t="s">
        <v>40</v>
      </c>
      <c r="K2375" t="s">
        <v>199</v>
      </c>
      <c r="L2375" t="s">
        <v>42</v>
      </c>
      <c r="M2375">
        <v>0</v>
      </c>
      <c r="N2375">
        <v>0</v>
      </c>
      <c r="O2375">
        <f t="shared" si="53"/>
        <v>1</v>
      </c>
      <c r="Q2375" t="s">
        <v>55</v>
      </c>
      <c r="S2375" t="s">
        <v>67</v>
      </c>
      <c r="U2375" t="s">
        <v>80</v>
      </c>
      <c r="W2375" t="s">
        <v>199</v>
      </c>
      <c r="AD2375" t="s">
        <v>24</v>
      </c>
      <c r="AE2375" t="s">
        <v>1026</v>
      </c>
      <c r="AF2375" t="s">
        <v>53</v>
      </c>
      <c r="AG2375">
        <v>2.4</v>
      </c>
      <c r="AI2375" t="s">
        <v>42</v>
      </c>
      <c r="AJ2375">
        <v>2.4</v>
      </c>
    </row>
    <row r="2376" spans="1:36" x14ac:dyDescent="0.25">
      <c r="A2376" t="s">
        <v>973</v>
      </c>
      <c r="F2376" t="s">
        <v>973</v>
      </c>
      <c r="G2376">
        <v>42481</v>
      </c>
      <c r="I2376" t="s">
        <v>1023</v>
      </c>
      <c r="J2376" t="s">
        <v>40</v>
      </c>
      <c r="K2376" t="s">
        <v>648</v>
      </c>
      <c r="L2376" t="s">
        <v>42</v>
      </c>
      <c r="M2376">
        <v>0</v>
      </c>
      <c r="N2376">
        <v>0</v>
      </c>
      <c r="O2376">
        <f t="shared" si="53"/>
        <v>1</v>
      </c>
      <c r="Q2376" t="s">
        <v>208</v>
      </c>
      <c r="S2376" t="s">
        <v>209</v>
      </c>
      <c r="U2376" t="s">
        <v>649</v>
      </c>
      <c r="W2376" t="s">
        <v>650</v>
      </c>
      <c r="AD2376" t="str">
        <f>INDEX(Rank,MATCH(K2376,FinalID,0),1)</f>
        <v>Family</v>
      </c>
      <c r="AE2376" t="s">
        <v>1028</v>
      </c>
      <c r="AF2376" t="s">
        <v>213</v>
      </c>
      <c r="AG2376">
        <v>8</v>
      </c>
      <c r="AI2376" t="s">
        <v>42</v>
      </c>
      <c r="AJ2376">
        <v>8</v>
      </c>
    </row>
    <row r="2377" spans="1:36" x14ac:dyDescent="0.25">
      <c r="A2377" t="s">
        <v>973</v>
      </c>
      <c r="F2377" t="s">
        <v>973</v>
      </c>
      <c r="G2377">
        <v>42481</v>
      </c>
      <c r="I2377" t="s">
        <v>1023</v>
      </c>
      <c r="J2377" t="s">
        <v>40</v>
      </c>
      <c r="K2377" t="s">
        <v>579</v>
      </c>
      <c r="L2377" t="s">
        <v>42</v>
      </c>
      <c r="M2377">
        <v>0</v>
      </c>
      <c r="N2377">
        <v>0</v>
      </c>
      <c r="O2377">
        <f t="shared" si="53"/>
        <v>1</v>
      </c>
      <c r="Q2377" t="s">
        <v>208</v>
      </c>
      <c r="S2377" t="s">
        <v>209</v>
      </c>
      <c r="U2377" t="s">
        <v>578</v>
      </c>
      <c r="W2377" t="s">
        <v>579</v>
      </c>
      <c r="AD2377" t="s">
        <v>24</v>
      </c>
      <c r="AE2377" t="s">
        <v>1028</v>
      </c>
      <c r="AF2377" t="s">
        <v>213</v>
      </c>
      <c r="AG2377">
        <v>1</v>
      </c>
      <c r="AI2377" t="s">
        <v>42</v>
      </c>
      <c r="AJ2377">
        <v>1</v>
      </c>
    </row>
    <row r="2378" spans="1:36" x14ac:dyDescent="0.25">
      <c r="A2378" t="s">
        <v>973</v>
      </c>
      <c r="F2378" t="s">
        <v>973</v>
      </c>
      <c r="G2378">
        <v>42481</v>
      </c>
      <c r="I2378" t="s">
        <v>1023</v>
      </c>
      <c r="J2378" t="s">
        <v>40</v>
      </c>
      <c r="K2378" t="s">
        <v>396</v>
      </c>
      <c r="L2378" t="s">
        <v>42</v>
      </c>
      <c r="M2378">
        <v>0</v>
      </c>
      <c r="N2378">
        <v>0</v>
      </c>
      <c r="O2378">
        <f t="shared" si="53"/>
        <v>2</v>
      </c>
      <c r="Q2378" t="s">
        <v>208</v>
      </c>
      <c r="S2378" t="s">
        <v>394</v>
      </c>
      <c r="U2378" t="s">
        <v>395</v>
      </c>
      <c r="W2378" t="s">
        <v>396</v>
      </c>
      <c r="AD2378" t="s">
        <v>24</v>
      </c>
      <c r="AE2378" t="s">
        <v>1026</v>
      </c>
      <c r="AF2378" t="s">
        <v>49</v>
      </c>
      <c r="AG2378">
        <v>6</v>
      </c>
      <c r="AI2378" t="s">
        <v>42</v>
      </c>
      <c r="AJ2378">
        <v>6</v>
      </c>
    </row>
    <row r="2379" spans="1:36" x14ac:dyDescent="0.25">
      <c r="A2379" t="s">
        <v>973</v>
      </c>
      <c r="F2379" t="s">
        <v>973</v>
      </c>
      <c r="G2379">
        <v>42481</v>
      </c>
      <c r="I2379" t="s">
        <v>1023</v>
      </c>
      <c r="J2379" t="s">
        <v>40</v>
      </c>
      <c r="K2379" t="s">
        <v>293</v>
      </c>
      <c r="L2379" t="s">
        <v>42</v>
      </c>
      <c r="M2379">
        <v>0</v>
      </c>
      <c r="N2379">
        <v>0</v>
      </c>
      <c r="O2379">
        <f t="shared" si="53"/>
        <v>5</v>
      </c>
      <c r="Q2379" t="s">
        <v>55</v>
      </c>
      <c r="S2379" t="s">
        <v>56</v>
      </c>
      <c r="U2379" t="s">
        <v>57</v>
      </c>
      <c r="W2379" t="s">
        <v>293</v>
      </c>
      <c r="AD2379" t="s">
        <v>24</v>
      </c>
      <c r="AE2379" t="s">
        <v>1029</v>
      </c>
      <c r="AF2379" t="s">
        <v>61</v>
      </c>
      <c r="AG2379">
        <v>6.7</v>
      </c>
      <c r="AI2379" t="s">
        <v>42</v>
      </c>
      <c r="AJ2379">
        <v>6.7</v>
      </c>
    </row>
    <row r="2380" spans="1:36" x14ac:dyDescent="0.25">
      <c r="A2380" t="s">
        <v>973</v>
      </c>
      <c r="F2380" t="s">
        <v>973</v>
      </c>
      <c r="G2380">
        <v>42481</v>
      </c>
      <c r="I2380" t="s">
        <v>1023</v>
      </c>
      <c r="J2380" t="s">
        <v>40</v>
      </c>
      <c r="K2380" t="s">
        <v>146</v>
      </c>
      <c r="L2380" t="s">
        <v>42</v>
      </c>
      <c r="M2380">
        <v>0</v>
      </c>
      <c r="N2380">
        <v>0</v>
      </c>
      <c r="O2380">
        <f t="shared" si="53"/>
        <v>98</v>
      </c>
      <c r="Q2380" t="s">
        <v>55</v>
      </c>
      <c r="S2380" t="s">
        <v>67</v>
      </c>
      <c r="U2380" t="s">
        <v>68</v>
      </c>
      <c r="W2380" t="s">
        <v>146</v>
      </c>
      <c r="AD2380" t="str">
        <f>INDEX(Rank,MATCH(K2380,FinalID,0),1)</f>
        <v>Family</v>
      </c>
      <c r="AE2380" t="s">
        <v>1025</v>
      </c>
      <c r="AF2380" t="s">
        <v>148</v>
      </c>
      <c r="AG2380">
        <v>3.9</v>
      </c>
      <c r="AI2380" t="s">
        <v>42</v>
      </c>
      <c r="AJ2380">
        <v>3.9</v>
      </c>
    </row>
    <row r="2381" spans="1:36" x14ac:dyDescent="0.25">
      <c r="A2381" t="s">
        <v>973</v>
      </c>
      <c r="F2381" t="s">
        <v>973</v>
      </c>
      <c r="G2381">
        <v>42481</v>
      </c>
      <c r="I2381" t="s">
        <v>1023</v>
      </c>
      <c r="J2381" t="s">
        <v>40</v>
      </c>
      <c r="K2381" t="s">
        <v>328</v>
      </c>
      <c r="L2381" t="s">
        <v>42</v>
      </c>
      <c r="M2381">
        <v>0</v>
      </c>
      <c r="N2381">
        <v>0</v>
      </c>
      <c r="O2381">
        <f t="shared" si="53"/>
        <v>1</v>
      </c>
      <c r="Q2381" t="s">
        <v>55</v>
      </c>
      <c r="S2381" t="s">
        <v>67</v>
      </c>
      <c r="U2381" t="s">
        <v>324</v>
      </c>
      <c r="W2381" t="s">
        <v>328</v>
      </c>
      <c r="AD2381" t="s">
        <v>24</v>
      </c>
      <c r="AE2381" t="s">
        <v>1027</v>
      </c>
      <c r="AF2381" t="s">
        <v>330</v>
      </c>
      <c r="AG2381">
        <v>9.3000000000000007</v>
      </c>
      <c r="AI2381" t="s">
        <v>42</v>
      </c>
      <c r="AJ2381">
        <v>9.3000000000000007</v>
      </c>
    </row>
    <row r="2382" spans="1:36" x14ac:dyDescent="0.25">
      <c r="A2382" t="s">
        <v>973</v>
      </c>
      <c r="F2382" t="s">
        <v>973</v>
      </c>
      <c r="G2382">
        <v>42481</v>
      </c>
      <c r="I2382" t="s">
        <v>1023</v>
      </c>
      <c r="J2382" t="s">
        <v>40</v>
      </c>
      <c r="K2382" t="s">
        <v>73</v>
      </c>
      <c r="L2382" t="s">
        <v>42</v>
      </c>
      <c r="M2382">
        <v>0</v>
      </c>
      <c r="N2382">
        <v>0</v>
      </c>
      <c r="O2382">
        <f t="shared" si="53"/>
        <v>2</v>
      </c>
      <c r="Q2382" t="s">
        <v>55</v>
      </c>
      <c r="S2382" t="s">
        <v>67</v>
      </c>
      <c r="U2382" t="s">
        <v>72</v>
      </c>
      <c r="W2382" t="s">
        <v>73</v>
      </c>
      <c r="AD2382" t="s">
        <v>24</v>
      </c>
      <c r="AE2382" t="s">
        <v>1027</v>
      </c>
      <c r="AF2382" t="s">
        <v>77</v>
      </c>
      <c r="AG2382">
        <v>4.7</v>
      </c>
      <c r="AI2382" t="s">
        <v>42</v>
      </c>
      <c r="AJ2382">
        <v>4.7</v>
      </c>
    </row>
    <row r="2383" spans="1:36" x14ac:dyDescent="0.25">
      <c r="A2383" t="s">
        <v>973</v>
      </c>
      <c r="F2383" t="s">
        <v>973</v>
      </c>
      <c r="G2383">
        <v>42481</v>
      </c>
      <c r="I2383" t="s">
        <v>1023</v>
      </c>
      <c r="J2383" t="s">
        <v>40</v>
      </c>
      <c r="K2383" t="s">
        <v>86</v>
      </c>
      <c r="L2383" t="s">
        <v>42</v>
      </c>
      <c r="M2383">
        <v>0</v>
      </c>
      <c r="N2383">
        <v>0</v>
      </c>
      <c r="O2383">
        <f t="shared" si="53"/>
        <v>21</v>
      </c>
      <c r="Q2383" t="s">
        <v>55</v>
      </c>
      <c r="S2383" t="s">
        <v>67</v>
      </c>
      <c r="U2383" t="s">
        <v>80</v>
      </c>
      <c r="W2383" t="s">
        <v>86</v>
      </c>
      <c r="AD2383" t="s">
        <v>24</v>
      </c>
      <c r="AG2383">
        <v>5.9</v>
      </c>
      <c r="AI2383" t="s">
        <v>42</v>
      </c>
      <c r="AJ2383">
        <v>5.9</v>
      </c>
    </row>
    <row r="2384" spans="1:36" x14ac:dyDescent="0.25">
      <c r="A2384" t="s">
        <v>973</v>
      </c>
      <c r="F2384" t="s">
        <v>973</v>
      </c>
      <c r="G2384">
        <v>42481</v>
      </c>
      <c r="I2384" t="s">
        <v>1023</v>
      </c>
      <c r="J2384" t="s">
        <v>40</v>
      </c>
      <c r="K2384" t="s">
        <v>199</v>
      </c>
      <c r="L2384" t="s">
        <v>42</v>
      </c>
      <c r="M2384">
        <v>0</v>
      </c>
      <c r="N2384">
        <v>0</v>
      </c>
      <c r="O2384">
        <f t="shared" si="53"/>
        <v>1</v>
      </c>
      <c r="Q2384" t="s">
        <v>55</v>
      </c>
      <c r="S2384" t="s">
        <v>67</v>
      </c>
      <c r="U2384" t="s">
        <v>80</v>
      </c>
      <c r="W2384" t="s">
        <v>199</v>
      </c>
      <c r="AD2384" t="str">
        <f>INDEX(Rank,MATCH(K2384,FinalID,0),1)</f>
        <v>Family</v>
      </c>
      <c r="AE2384" t="s">
        <v>1026</v>
      </c>
      <c r="AF2384" t="s">
        <v>53</v>
      </c>
      <c r="AG2384">
        <v>2.4</v>
      </c>
      <c r="AI2384" t="s">
        <v>42</v>
      </c>
      <c r="AJ2384">
        <v>2.4</v>
      </c>
    </row>
    <row r="2385" spans="1:36" x14ac:dyDescent="0.25">
      <c r="A2385" t="s">
        <v>974</v>
      </c>
      <c r="F2385" t="s">
        <v>974</v>
      </c>
      <c r="G2385">
        <v>42438</v>
      </c>
      <c r="I2385" t="s">
        <v>1023</v>
      </c>
      <c r="J2385" t="s">
        <v>129</v>
      </c>
      <c r="K2385" t="s">
        <v>635</v>
      </c>
      <c r="L2385" t="s">
        <v>42</v>
      </c>
      <c r="M2385">
        <v>0</v>
      </c>
      <c r="N2385">
        <v>0</v>
      </c>
      <c r="O2385">
        <f t="shared" si="53"/>
        <v>1</v>
      </c>
      <c r="Q2385" t="s">
        <v>55</v>
      </c>
      <c r="S2385" t="s">
        <v>56</v>
      </c>
      <c r="U2385" t="s">
        <v>634</v>
      </c>
      <c r="W2385" t="s">
        <v>635</v>
      </c>
      <c r="AD2385" t="str">
        <f>INDEX(Rank,MATCH(K2385,FinalID,0),1)</f>
        <v>Family</v>
      </c>
      <c r="AE2385" t="s">
        <v>1029</v>
      </c>
      <c r="AF2385" t="s">
        <v>61</v>
      </c>
      <c r="AG2385">
        <v>2.8</v>
      </c>
      <c r="AI2385" t="s">
        <v>42</v>
      </c>
      <c r="AJ2385">
        <v>2.8</v>
      </c>
    </row>
    <row r="2386" spans="1:36" x14ac:dyDescent="0.25">
      <c r="A2386" t="s">
        <v>974</v>
      </c>
      <c r="F2386" t="s">
        <v>974</v>
      </c>
      <c r="G2386">
        <v>42438</v>
      </c>
      <c r="I2386" t="s">
        <v>1023</v>
      </c>
      <c r="J2386" t="s">
        <v>129</v>
      </c>
      <c r="K2386" t="s">
        <v>134</v>
      </c>
      <c r="L2386" t="s">
        <v>42</v>
      </c>
      <c r="M2386">
        <v>0</v>
      </c>
      <c r="N2386">
        <v>0</v>
      </c>
      <c r="O2386">
        <f t="shared" si="53"/>
        <v>2</v>
      </c>
      <c r="Q2386" t="s">
        <v>55</v>
      </c>
      <c r="S2386" t="s">
        <v>67</v>
      </c>
      <c r="U2386" t="s">
        <v>68</v>
      </c>
      <c r="W2386" t="s">
        <v>135</v>
      </c>
      <c r="AD2386" t="s">
        <v>24</v>
      </c>
      <c r="AE2386" t="s">
        <v>1025</v>
      </c>
      <c r="AF2386" t="s">
        <v>136</v>
      </c>
      <c r="AG2386">
        <v>1.7</v>
      </c>
      <c r="AI2386" t="s">
        <v>42</v>
      </c>
      <c r="AJ2386">
        <v>1.7</v>
      </c>
    </row>
    <row r="2387" spans="1:36" x14ac:dyDescent="0.25">
      <c r="A2387" t="s">
        <v>974</v>
      </c>
      <c r="F2387" t="s">
        <v>974</v>
      </c>
      <c r="G2387">
        <v>42438</v>
      </c>
      <c r="I2387" t="s">
        <v>1023</v>
      </c>
      <c r="J2387" t="s">
        <v>129</v>
      </c>
      <c r="K2387" t="s">
        <v>138</v>
      </c>
      <c r="L2387" t="s">
        <v>42</v>
      </c>
      <c r="M2387">
        <v>0</v>
      </c>
      <c r="N2387">
        <v>0</v>
      </c>
      <c r="O2387">
        <f t="shared" si="53"/>
        <v>2</v>
      </c>
      <c r="Q2387" t="s">
        <v>55</v>
      </c>
      <c r="S2387" t="s">
        <v>67</v>
      </c>
      <c r="U2387" t="s">
        <v>68</v>
      </c>
      <c r="W2387" t="s">
        <v>138</v>
      </c>
      <c r="AD2387" t="s">
        <v>24</v>
      </c>
      <c r="AE2387" t="s">
        <v>1025</v>
      </c>
      <c r="AF2387" t="s">
        <v>140</v>
      </c>
      <c r="AG2387">
        <v>2.2999999999999998</v>
      </c>
      <c r="AI2387" t="s">
        <v>42</v>
      </c>
      <c r="AJ2387">
        <v>2.2999999999999998</v>
      </c>
    </row>
    <row r="2388" spans="1:36" x14ac:dyDescent="0.25">
      <c r="A2388" t="s">
        <v>974</v>
      </c>
      <c r="F2388" t="s">
        <v>974</v>
      </c>
      <c r="G2388">
        <v>42438</v>
      </c>
      <c r="I2388" t="s">
        <v>1023</v>
      </c>
      <c r="J2388" t="s">
        <v>129</v>
      </c>
      <c r="K2388" t="s">
        <v>142</v>
      </c>
      <c r="L2388" t="s">
        <v>42</v>
      </c>
      <c r="M2388">
        <v>0</v>
      </c>
      <c r="N2388">
        <v>0</v>
      </c>
      <c r="O2388">
        <f t="shared" si="53"/>
        <v>20</v>
      </c>
      <c r="Q2388" t="s">
        <v>55</v>
      </c>
      <c r="S2388" t="s">
        <v>67</v>
      </c>
      <c r="U2388" t="s">
        <v>68</v>
      </c>
      <c r="W2388" t="s">
        <v>142</v>
      </c>
      <c r="AD2388" t="str">
        <f>INDEX(Rank,MATCH(K2388,FinalID,0),1)</f>
        <v>Family</v>
      </c>
      <c r="AE2388" t="s">
        <v>1028</v>
      </c>
      <c r="AF2388" t="s">
        <v>53</v>
      </c>
      <c r="AG2388">
        <v>1.7</v>
      </c>
      <c r="AI2388" t="s">
        <v>42</v>
      </c>
      <c r="AJ2388">
        <v>1.7</v>
      </c>
    </row>
    <row r="2389" spans="1:36" x14ac:dyDescent="0.25">
      <c r="A2389" t="s">
        <v>974</v>
      </c>
      <c r="F2389" t="s">
        <v>974</v>
      </c>
      <c r="G2389">
        <v>42438</v>
      </c>
      <c r="I2389" t="s">
        <v>1023</v>
      </c>
      <c r="J2389" t="s">
        <v>129</v>
      </c>
      <c r="K2389" t="s">
        <v>146</v>
      </c>
      <c r="L2389" t="s">
        <v>42</v>
      </c>
      <c r="M2389">
        <v>0</v>
      </c>
      <c r="N2389">
        <v>0</v>
      </c>
      <c r="O2389">
        <f t="shared" si="53"/>
        <v>9</v>
      </c>
      <c r="Q2389" t="s">
        <v>55</v>
      </c>
      <c r="S2389" t="s">
        <v>67</v>
      </c>
      <c r="U2389" t="s">
        <v>68</v>
      </c>
      <c r="W2389" t="s">
        <v>146</v>
      </c>
      <c r="AD2389" t="str">
        <f>INDEX(Rank,MATCH(K2389,FinalID,0),1)</f>
        <v>Family</v>
      </c>
      <c r="AE2389" t="s">
        <v>1025</v>
      </c>
      <c r="AF2389" t="s">
        <v>148</v>
      </c>
      <c r="AG2389">
        <v>3.9</v>
      </c>
      <c r="AI2389" t="s">
        <v>42</v>
      </c>
      <c r="AJ2389">
        <v>3.9</v>
      </c>
    </row>
    <row r="2390" spans="1:36" x14ac:dyDescent="0.25">
      <c r="A2390" t="s">
        <v>974</v>
      </c>
      <c r="F2390" t="s">
        <v>974</v>
      </c>
      <c r="G2390">
        <v>42438</v>
      </c>
      <c r="I2390" t="s">
        <v>1023</v>
      </c>
      <c r="J2390" t="s">
        <v>129</v>
      </c>
      <c r="K2390" t="s">
        <v>153</v>
      </c>
      <c r="L2390" t="s">
        <v>42</v>
      </c>
      <c r="M2390">
        <v>0</v>
      </c>
      <c r="N2390">
        <v>0</v>
      </c>
      <c r="O2390">
        <f t="shared" si="53"/>
        <v>2</v>
      </c>
      <c r="Q2390" t="s">
        <v>55</v>
      </c>
      <c r="S2390" t="s">
        <v>67</v>
      </c>
      <c r="U2390" t="s">
        <v>152</v>
      </c>
      <c r="W2390" t="s">
        <v>153</v>
      </c>
      <c r="AD2390" t="str">
        <f>INDEX(Rank,MATCH(K2390,FinalID,0),1)</f>
        <v>Family</v>
      </c>
      <c r="AE2390" t="s">
        <v>1027</v>
      </c>
      <c r="AF2390" t="s">
        <v>53</v>
      </c>
      <c r="AG2390">
        <v>1.9</v>
      </c>
      <c r="AI2390" t="s">
        <v>42</v>
      </c>
      <c r="AJ2390">
        <v>1.9</v>
      </c>
    </row>
    <row r="2391" spans="1:36" x14ac:dyDescent="0.25">
      <c r="A2391" t="s">
        <v>974</v>
      </c>
      <c r="F2391" t="s">
        <v>974</v>
      </c>
      <c r="G2391">
        <v>42438</v>
      </c>
      <c r="I2391" t="s">
        <v>1023</v>
      </c>
      <c r="J2391" t="s">
        <v>129</v>
      </c>
      <c r="K2391" t="s">
        <v>156</v>
      </c>
      <c r="L2391" t="s">
        <v>42</v>
      </c>
      <c r="M2391">
        <v>0</v>
      </c>
      <c r="N2391">
        <v>0</v>
      </c>
      <c r="O2391">
        <f t="shared" si="53"/>
        <v>1</v>
      </c>
      <c r="Q2391" t="s">
        <v>55</v>
      </c>
      <c r="S2391" t="s">
        <v>67</v>
      </c>
      <c r="U2391" t="s">
        <v>152</v>
      </c>
      <c r="W2391" t="s">
        <v>156</v>
      </c>
      <c r="AD2391" t="s">
        <v>24</v>
      </c>
      <c r="AE2391" t="s">
        <v>1029</v>
      </c>
      <c r="AF2391" t="s">
        <v>53</v>
      </c>
      <c r="AG2391">
        <v>0.4</v>
      </c>
      <c r="AI2391" t="s">
        <v>42</v>
      </c>
      <c r="AJ2391">
        <v>0.4</v>
      </c>
    </row>
    <row r="2392" spans="1:36" x14ac:dyDescent="0.25">
      <c r="A2392" t="s">
        <v>974</v>
      </c>
      <c r="F2392" t="s">
        <v>974</v>
      </c>
      <c r="G2392">
        <v>42438</v>
      </c>
      <c r="I2392" t="s">
        <v>1023</v>
      </c>
      <c r="J2392" t="s">
        <v>129</v>
      </c>
      <c r="K2392" t="s">
        <v>159</v>
      </c>
      <c r="L2392" t="s">
        <v>42</v>
      </c>
      <c r="M2392">
        <v>0</v>
      </c>
      <c r="N2392">
        <v>0</v>
      </c>
      <c r="O2392">
        <f t="shared" si="53"/>
        <v>4</v>
      </c>
      <c r="Q2392" t="s">
        <v>55</v>
      </c>
      <c r="S2392" t="s">
        <v>67</v>
      </c>
      <c r="U2392" t="s">
        <v>152</v>
      </c>
      <c r="W2392" t="s">
        <v>159</v>
      </c>
      <c r="AD2392" t="str">
        <f>INDEX(Rank,MATCH(K2392,FinalID,0),1)</f>
        <v>Family</v>
      </c>
      <c r="AE2392" t="s">
        <v>1029</v>
      </c>
      <c r="AF2392" t="s">
        <v>161</v>
      </c>
      <c r="AG2392">
        <v>3</v>
      </c>
      <c r="AI2392" t="s">
        <v>42</v>
      </c>
      <c r="AJ2392">
        <v>3</v>
      </c>
    </row>
    <row r="2393" spans="1:36" x14ac:dyDescent="0.25">
      <c r="A2393" t="s">
        <v>974</v>
      </c>
      <c r="F2393" t="s">
        <v>974</v>
      </c>
      <c r="G2393">
        <v>42438</v>
      </c>
      <c r="I2393" t="s">
        <v>1023</v>
      </c>
      <c r="J2393" t="s">
        <v>129</v>
      </c>
      <c r="K2393" t="s">
        <v>163</v>
      </c>
      <c r="L2393" t="s">
        <v>42</v>
      </c>
      <c r="M2393">
        <v>0</v>
      </c>
      <c r="N2393">
        <v>0</v>
      </c>
      <c r="O2393">
        <f t="shared" si="53"/>
        <v>2</v>
      </c>
      <c r="Q2393" t="s">
        <v>55</v>
      </c>
      <c r="S2393" t="s">
        <v>67</v>
      </c>
      <c r="U2393" t="s">
        <v>152</v>
      </c>
      <c r="W2393" t="s">
        <v>163</v>
      </c>
      <c r="AD2393" t="str">
        <f>INDEX(Rank,MATCH(K2393,FinalID,0),1)</f>
        <v>Family</v>
      </c>
      <c r="AE2393" t="s">
        <v>1027</v>
      </c>
      <c r="AF2393" t="s">
        <v>53</v>
      </c>
      <c r="AG2393">
        <v>2.5</v>
      </c>
      <c r="AI2393" t="s">
        <v>42</v>
      </c>
      <c r="AJ2393">
        <v>2.5</v>
      </c>
    </row>
    <row r="2394" spans="1:36" x14ac:dyDescent="0.25">
      <c r="A2394" t="s">
        <v>974</v>
      </c>
      <c r="F2394" t="s">
        <v>974</v>
      </c>
      <c r="G2394">
        <v>42438</v>
      </c>
      <c r="I2394" t="s">
        <v>1023</v>
      </c>
      <c r="J2394" t="s">
        <v>129</v>
      </c>
      <c r="K2394" t="s">
        <v>167</v>
      </c>
      <c r="L2394" t="s">
        <v>42</v>
      </c>
      <c r="M2394">
        <v>0</v>
      </c>
      <c r="N2394">
        <v>0</v>
      </c>
      <c r="O2394">
        <f t="shared" si="53"/>
        <v>2</v>
      </c>
      <c r="Q2394" t="s">
        <v>55</v>
      </c>
      <c r="S2394" t="s">
        <v>67</v>
      </c>
      <c r="U2394" t="s">
        <v>152</v>
      </c>
      <c r="W2394" t="s">
        <v>167</v>
      </c>
      <c r="AD2394" t="str">
        <f>INDEX(Rank,MATCH(K2394,FinalID,0),1)</f>
        <v>Family</v>
      </c>
      <c r="AE2394" t="s">
        <v>1027</v>
      </c>
      <c r="AF2394" t="s">
        <v>169</v>
      </c>
      <c r="AG2394">
        <v>2.4</v>
      </c>
      <c r="AI2394" t="s">
        <v>42</v>
      </c>
      <c r="AJ2394">
        <v>2.4</v>
      </c>
    </row>
    <row r="2395" spans="1:36" x14ac:dyDescent="0.25">
      <c r="A2395" t="s">
        <v>974</v>
      </c>
      <c r="F2395" t="s">
        <v>974</v>
      </c>
      <c r="G2395">
        <v>42438</v>
      </c>
      <c r="I2395" t="s">
        <v>1023</v>
      </c>
      <c r="J2395" t="s">
        <v>129</v>
      </c>
      <c r="K2395" t="s">
        <v>872</v>
      </c>
      <c r="L2395" t="s">
        <v>42</v>
      </c>
      <c r="M2395">
        <v>0</v>
      </c>
      <c r="N2395">
        <v>0</v>
      </c>
      <c r="O2395">
        <f t="shared" si="53"/>
        <v>3</v>
      </c>
      <c r="Q2395" t="s">
        <v>55</v>
      </c>
      <c r="S2395" t="s">
        <v>67</v>
      </c>
      <c r="U2395" t="s">
        <v>152</v>
      </c>
      <c r="W2395" t="s">
        <v>872</v>
      </c>
      <c r="AD2395" t="s">
        <v>24</v>
      </c>
      <c r="AE2395" t="s">
        <v>1029</v>
      </c>
      <c r="AF2395" t="s">
        <v>169</v>
      </c>
      <c r="AG2395">
        <v>1.1000000000000001</v>
      </c>
      <c r="AI2395" t="s">
        <v>42</v>
      </c>
      <c r="AJ2395">
        <v>1.1000000000000001</v>
      </c>
    </row>
    <row r="2396" spans="1:36" x14ac:dyDescent="0.25">
      <c r="A2396" t="s">
        <v>974</v>
      </c>
      <c r="F2396" t="s">
        <v>974</v>
      </c>
      <c r="G2396">
        <v>42438</v>
      </c>
      <c r="I2396" t="s">
        <v>1023</v>
      </c>
      <c r="J2396" t="s">
        <v>129</v>
      </c>
      <c r="K2396" t="s">
        <v>558</v>
      </c>
      <c r="L2396" t="s">
        <v>42</v>
      </c>
      <c r="M2396">
        <v>0</v>
      </c>
      <c r="N2396">
        <v>0</v>
      </c>
      <c r="O2396">
        <f t="shared" si="53"/>
        <v>1</v>
      </c>
      <c r="Q2396" t="s">
        <v>55</v>
      </c>
      <c r="S2396" t="s">
        <v>67</v>
      </c>
      <c r="U2396" t="s">
        <v>152</v>
      </c>
      <c r="W2396" t="s">
        <v>558</v>
      </c>
      <c r="AD2396" t="s">
        <v>24</v>
      </c>
      <c r="AE2396" t="s">
        <v>1029</v>
      </c>
      <c r="AF2396" t="s">
        <v>161</v>
      </c>
      <c r="AG2396">
        <v>3.3</v>
      </c>
      <c r="AI2396" t="s">
        <v>42</v>
      </c>
      <c r="AJ2396">
        <v>3.3</v>
      </c>
    </row>
    <row r="2397" spans="1:36" x14ac:dyDescent="0.25">
      <c r="A2397" t="s">
        <v>974</v>
      </c>
      <c r="F2397" t="s">
        <v>974</v>
      </c>
      <c r="G2397">
        <v>42438</v>
      </c>
      <c r="I2397" t="s">
        <v>1023</v>
      </c>
      <c r="J2397" t="s">
        <v>129</v>
      </c>
      <c r="K2397" t="s">
        <v>266</v>
      </c>
      <c r="L2397" t="s">
        <v>42</v>
      </c>
      <c r="M2397">
        <v>0</v>
      </c>
      <c r="N2397">
        <v>0</v>
      </c>
      <c r="O2397">
        <f t="shared" si="53"/>
        <v>1</v>
      </c>
      <c r="Q2397" t="s">
        <v>55</v>
      </c>
      <c r="S2397" t="s">
        <v>67</v>
      </c>
      <c r="U2397" t="s">
        <v>72</v>
      </c>
      <c r="W2397" t="s">
        <v>266</v>
      </c>
      <c r="AD2397" t="str">
        <f>INDEX(Rank,MATCH(K2397,FinalID,0),1)</f>
        <v>Family</v>
      </c>
      <c r="AE2397" t="s">
        <v>1028</v>
      </c>
      <c r="AF2397" t="s">
        <v>53</v>
      </c>
      <c r="AI2397" t="s">
        <v>42</v>
      </c>
    </row>
    <row r="2398" spans="1:36" x14ac:dyDescent="0.25">
      <c r="A2398" t="s">
        <v>974</v>
      </c>
      <c r="F2398" t="s">
        <v>974</v>
      </c>
      <c r="G2398">
        <v>42438</v>
      </c>
      <c r="I2398" t="s">
        <v>1023</v>
      </c>
      <c r="J2398" t="s">
        <v>129</v>
      </c>
      <c r="K2398" t="s">
        <v>171</v>
      </c>
      <c r="L2398" t="s">
        <v>42</v>
      </c>
      <c r="M2398">
        <v>0</v>
      </c>
      <c r="N2398">
        <v>0</v>
      </c>
      <c r="O2398">
        <f t="shared" si="53"/>
        <v>16</v>
      </c>
      <c r="Q2398" t="s">
        <v>55</v>
      </c>
      <c r="S2398" t="s">
        <v>67</v>
      </c>
      <c r="U2398" t="s">
        <v>72</v>
      </c>
      <c r="W2398" t="s">
        <v>171</v>
      </c>
      <c r="AD2398" t="str">
        <f>INDEX(Rank,MATCH(K2398,FinalID,0),1)</f>
        <v>Family</v>
      </c>
      <c r="AE2398" t="s">
        <v>1026</v>
      </c>
      <c r="AF2398" t="s">
        <v>53</v>
      </c>
      <c r="AG2398">
        <v>6.5</v>
      </c>
      <c r="AI2398" t="s">
        <v>42</v>
      </c>
      <c r="AJ2398">
        <v>6.5</v>
      </c>
    </row>
    <row r="2399" spans="1:36" x14ac:dyDescent="0.25">
      <c r="A2399" t="s">
        <v>974</v>
      </c>
      <c r="F2399" t="s">
        <v>974</v>
      </c>
      <c r="G2399">
        <v>42438</v>
      </c>
      <c r="I2399" t="s">
        <v>1023</v>
      </c>
      <c r="J2399" t="s">
        <v>129</v>
      </c>
      <c r="K2399" t="s">
        <v>282</v>
      </c>
      <c r="L2399" t="s">
        <v>42</v>
      </c>
      <c r="M2399">
        <v>0</v>
      </c>
      <c r="N2399">
        <v>0</v>
      </c>
      <c r="O2399">
        <f t="shared" si="53"/>
        <v>5</v>
      </c>
      <c r="Q2399" t="s">
        <v>55</v>
      </c>
      <c r="S2399" t="s">
        <v>67</v>
      </c>
      <c r="U2399" t="s">
        <v>72</v>
      </c>
      <c r="W2399" t="s">
        <v>181</v>
      </c>
      <c r="AD2399" t="s">
        <v>24</v>
      </c>
      <c r="AE2399" t="s">
        <v>1026</v>
      </c>
      <c r="AF2399" t="s">
        <v>53</v>
      </c>
      <c r="AG2399">
        <v>1.8</v>
      </c>
      <c r="AI2399" t="s">
        <v>42</v>
      </c>
      <c r="AJ2399">
        <v>1.8</v>
      </c>
    </row>
    <row r="2400" spans="1:36" x14ac:dyDescent="0.25">
      <c r="A2400" t="s">
        <v>974</v>
      </c>
      <c r="F2400" t="s">
        <v>974</v>
      </c>
      <c r="G2400">
        <v>42438</v>
      </c>
      <c r="I2400" t="s">
        <v>1023</v>
      </c>
      <c r="J2400" t="s">
        <v>129</v>
      </c>
      <c r="K2400" t="s">
        <v>360</v>
      </c>
      <c r="L2400" t="s">
        <v>42</v>
      </c>
      <c r="M2400">
        <v>0</v>
      </c>
      <c r="N2400">
        <v>0</v>
      </c>
      <c r="O2400">
        <f t="shared" si="53"/>
        <v>2</v>
      </c>
      <c r="Q2400" t="s">
        <v>55</v>
      </c>
      <c r="S2400" t="s">
        <v>67</v>
      </c>
      <c r="U2400" t="s">
        <v>72</v>
      </c>
      <c r="W2400" t="s">
        <v>360</v>
      </c>
      <c r="AD2400" t="s">
        <v>24</v>
      </c>
      <c r="AE2400" t="s">
        <v>1027</v>
      </c>
      <c r="AF2400" t="s">
        <v>53</v>
      </c>
      <c r="AG2400">
        <v>2.1</v>
      </c>
      <c r="AI2400" t="s">
        <v>42</v>
      </c>
      <c r="AJ2400">
        <v>2.1</v>
      </c>
    </row>
    <row r="2401" spans="1:36" x14ac:dyDescent="0.25">
      <c r="A2401" t="s">
        <v>974</v>
      </c>
      <c r="F2401" t="s">
        <v>974</v>
      </c>
      <c r="G2401">
        <v>42438</v>
      </c>
      <c r="I2401" t="s">
        <v>1023</v>
      </c>
      <c r="J2401" t="s">
        <v>129</v>
      </c>
      <c r="K2401" t="s">
        <v>221</v>
      </c>
      <c r="L2401" t="s">
        <v>42</v>
      </c>
      <c r="M2401">
        <v>0</v>
      </c>
      <c r="N2401">
        <v>0</v>
      </c>
      <c r="O2401">
        <f t="shared" si="53"/>
        <v>1</v>
      </c>
      <c r="Q2401" t="s">
        <v>55</v>
      </c>
      <c r="S2401" t="s">
        <v>67</v>
      </c>
      <c r="U2401" t="s">
        <v>220</v>
      </c>
      <c r="W2401" t="s">
        <v>221</v>
      </c>
      <c r="AD2401" t="str">
        <f>INDEX(Rank,MATCH(K2401,FinalID,0),1)</f>
        <v>Family</v>
      </c>
      <c r="AE2401" t="s">
        <v>1028</v>
      </c>
      <c r="AF2401" t="s">
        <v>53</v>
      </c>
      <c r="AG2401">
        <v>7.1</v>
      </c>
      <c r="AI2401" t="s">
        <v>42</v>
      </c>
      <c r="AJ2401">
        <v>7.1</v>
      </c>
    </row>
    <row r="2402" spans="1:36" x14ac:dyDescent="0.25">
      <c r="A2402" t="s">
        <v>974</v>
      </c>
      <c r="F2402" t="s">
        <v>974</v>
      </c>
      <c r="G2402">
        <v>42438</v>
      </c>
      <c r="I2402" t="s">
        <v>1023</v>
      </c>
      <c r="J2402" t="s">
        <v>129</v>
      </c>
      <c r="K2402" t="s">
        <v>86</v>
      </c>
      <c r="L2402" t="s">
        <v>42</v>
      </c>
      <c r="M2402">
        <v>0</v>
      </c>
      <c r="N2402">
        <v>0</v>
      </c>
      <c r="O2402">
        <f t="shared" si="53"/>
        <v>9</v>
      </c>
      <c r="Q2402" t="s">
        <v>55</v>
      </c>
      <c r="S2402" t="s">
        <v>67</v>
      </c>
      <c r="U2402" t="s">
        <v>80</v>
      </c>
      <c r="W2402" t="s">
        <v>86</v>
      </c>
      <c r="AD2402" t="s">
        <v>24</v>
      </c>
      <c r="AG2402">
        <v>5.9</v>
      </c>
      <c r="AI2402" t="s">
        <v>42</v>
      </c>
      <c r="AJ2402">
        <v>5.9</v>
      </c>
    </row>
    <row r="2403" spans="1:36" x14ac:dyDescent="0.25">
      <c r="A2403" t="s">
        <v>974</v>
      </c>
      <c r="F2403" t="s">
        <v>974</v>
      </c>
      <c r="G2403">
        <v>42438</v>
      </c>
      <c r="I2403" t="s">
        <v>1023</v>
      </c>
      <c r="J2403" t="s">
        <v>129</v>
      </c>
      <c r="K2403" t="s">
        <v>538</v>
      </c>
      <c r="L2403" t="s">
        <v>42</v>
      </c>
      <c r="M2403">
        <v>0</v>
      </c>
      <c r="N2403">
        <v>0</v>
      </c>
      <c r="O2403">
        <f t="shared" si="53"/>
        <v>32</v>
      </c>
      <c r="Q2403" t="s">
        <v>55</v>
      </c>
      <c r="S2403" t="s">
        <v>67</v>
      </c>
      <c r="U2403" t="s">
        <v>80</v>
      </c>
      <c r="W2403" t="s">
        <v>199</v>
      </c>
      <c r="AD2403" t="str">
        <f>INDEX(Rank,MATCH(K2403,FinalID,0),1)</f>
        <v>Family</v>
      </c>
      <c r="AE2403" t="s">
        <v>1026</v>
      </c>
      <c r="AF2403" t="s">
        <v>53</v>
      </c>
      <c r="AG2403">
        <v>2.4</v>
      </c>
      <c r="AI2403" t="s">
        <v>42</v>
      </c>
      <c r="AJ2403">
        <v>2.4</v>
      </c>
    </row>
    <row r="2404" spans="1:36" x14ac:dyDescent="0.25">
      <c r="A2404" t="s">
        <v>974</v>
      </c>
      <c r="F2404" t="s">
        <v>974</v>
      </c>
      <c r="G2404">
        <v>42438</v>
      </c>
      <c r="I2404" t="s">
        <v>1023</v>
      </c>
      <c r="J2404" t="s">
        <v>129</v>
      </c>
      <c r="K2404" t="s">
        <v>203</v>
      </c>
      <c r="L2404" t="s">
        <v>42</v>
      </c>
      <c r="M2404">
        <v>0</v>
      </c>
      <c r="N2404">
        <v>0</v>
      </c>
      <c r="O2404">
        <f t="shared" si="53"/>
        <v>1</v>
      </c>
      <c r="Q2404" t="s">
        <v>55</v>
      </c>
      <c r="S2404" t="s">
        <v>67</v>
      </c>
      <c r="U2404" t="s">
        <v>80</v>
      </c>
      <c r="W2404" t="s">
        <v>203</v>
      </c>
      <c r="AD2404" t="s">
        <v>24</v>
      </c>
      <c r="AE2404" t="s">
        <v>1025</v>
      </c>
      <c r="AF2404" t="s">
        <v>53</v>
      </c>
      <c r="AG2404">
        <v>8</v>
      </c>
      <c r="AI2404" t="s">
        <v>42</v>
      </c>
      <c r="AJ2404">
        <v>8</v>
      </c>
    </row>
    <row r="2405" spans="1:36" x14ac:dyDescent="0.25">
      <c r="A2405" t="s">
        <v>975</v>
      </c>
      <c r="F2405" t="s">
        <v>975</v>
      </c>
      <c r="G2405">
        <v>42438</v>
      </c>
      <c r="I2405" t="s">
        <v>1023</v>
      </c>
      <c r="J2405" t="s">
        <v>129</v>
      </c>
      <c r="K2405" t="s">
        <v>336</v>
      </c>
      <c r="L2405" t="s">
        <v>42</v>
      </c>
      <c r="M2405">
        <v>0</v>
      </c>
      <c r="N2405">
        <v>0</v>
      </c>
      <c r="O2405">
        <f t="shared" si="53"/>
        <v>3</v>
      </c>
      <c r="Q2405" t="s">
        <v>333</v>
      </c>
      <c r="S2405" t="s">
        <v>334</v>
      </c>
      <c r="U2405" t="s">
        <v>335</v>
      </c>
      <c r="W2405" t="s">
        <v>336</v>
      </c>
      <c r="AD2405" t="str">
        <f>INDEX(Rank,MATCH(K2405,FinalID,0),1)</f>
        <v>Family</v>
      </c>
      <c r="AE2405" t="s">
        <v>1027</v>
      </c>
      <c r="AF2405" t="s">
        <v>61</v>
      </c>
      <c r="AG2405">
        <v>9.3000000000000007</v>
      </c>
      <c r="AI2405" t="s">
        <v>42</v>
      </c>
      <c r="AJ2405">
        <v>9.3000000000000007</v>
      </c>
    </row>
    <row r="2406" spans="1:36" x14ac:dyDescent="0.25">
      <c r="A2406" t="s">
        <v>975</v>
      </c>
      <c r="F2406" t="s">
        <v>975</v>
      </c>
      <c r="G2406">
        <v>42438</v>
      </c>
      <c r="I2406" t="s">
        <v>1023</v>
      </c>
      <c r="J2406" t="s">
        <v>129</v>
      </c>
      <c r="K2406" t="s">
        <v>41</v>
      </c>
      <c r="L2406" t="s">
        <v>42</v>
      </c>
      <c r="M2406">
        <v>0</v>
      </c>
      <c r="N2406">
        <v>0</v>
      </c>
      <c r="O2406">
        <f t="shared" si="53"/>
        <v>1</v>
      </c>
      <c r="Q2406" t="s">
        <v>44</v>
      </c>
      <c r="S2406" t="s">
        <v>45</v>
      </c>
      <c r="U2406" t="s">
        <v>46</v>
      </c>
      <c r="W2406" t="s">
        <v>47</v>
      </c>
      <c r="AD2406" t="s">
        <v>24</v>
      </c>
      <c r="AE2406" t="s">
        <v>1025</v>
      </c>
      <c r="AF2406" t="s">
        <v>49</v>
      </c>
      <c r="AG2406">
        <v>8.5</v>
      </c>
      <c r="AI2406" t="s">
        <v>42</v>
      </c>
      <c r="AJ2406">
        <v>8.5</v>
      </c>
    </row>
    <row r="2407" spans="1:36" x14ac:dyDescent="0.25">
      <c r="A2407" t="s">
        <v>975</v>
      </c>
      <c r="F2407" t="s">
        <v>975</v>
      </c>
      <c r="G2407">
        <v>42438</v>
      </c>
      <c r="I2407" t="s">
        <v>1023</v>
      </c>
      <c r="J2407" t="s">
        <v>129</v>
      </c>
      <c r="K2407" t="s">
        <v>976</v>
      </c>
      <c r="L2407" t="s">
        <v>42</v>
      </c>
      <c r="M2407">
        <v>0</v>
      </c>
      <c r="N2407">
        <v>0</v>
      </c>
      <c r="O2407">
        <f t="shared" si="53"/>
        <v>1</v>
      </c>
      <c r="Q2407" t="s">
        <v>44</v>
      </c>
      <c r="S2407" t="s">
        <v>370</v>
      </c>
      <c r="U2407" t="s">
        <v>977</v>
      </c>
      <c r="W2407" t="s">
        <v>978</v>
      </c>
      <c r="AD2407" t="str">
        <f>INDEX(Rank,MATCH(K2407,FinalID,0),1)</f>
        <v>Family</v>
      </c>
      <c r="AE2407" t="s">
        <v>1027</v>
      </c>
      <c r="AF2407" t="s">
        <v>61</v>
      </c>
      <c r="AG2407">
        <v>1</v>
      </c>
      <c r="AI2407" t="s">
        <v>42</v>
      </c>
      <c r="AJ2407">
        <v>1</v>
      </c>
    </row>
    <row r="2408" spans="1:36" x14ac:dyDescent="0.25">
      <c r="A2408" t="s">
        <v>975</v>
      </c>
      <c r="F2408" t="s">
        <v>975</v>
      </c>
      <c r="G2408">
        <v>42438</v>
      </c>
      <c r="I2408" t="s">
        <v>1023</v>
      </c>
      <c r="J2408" t="s">
        <v>129</v>
      </c>
      <c r="K2408" t="s">
        <v>320</v>
      </c>
      <c r="L2408" t="s">
        <v>42</v>
      </c>
      <c r="M2408">
        <v>0</v>
      </c>
      <c r="N2408">
        <v>0</v>
      </c>
      <c r="O2408">
        <f t="shared" si="53"/>
        <v>4</v>
      </c>
      <c r="Q2408" t="s">
        <v>55</v>
      </c>
      <c r="S2408" t="s">
        <v>67</v>
      </c>
      <c r="U2408" t="s">
        <v>152</v>
      </c>
      <c r="W2408" t="s">
        <v>321</v>
      </c>
      <c r="AD2408" t="str">
        <f>INDEX(Rank,MATCH(K2408,FinalID,0),1)</f>
        <v>Family</v>
      </c>
      <c r="AE2408" t="s">
        <v>1029</v>
      </c>
      <c r="AF2408" t="s">
        <v>161</v>
      </c>
      <c r="AG2408">
        <v>3.7</v>
      </c>
      <c r="AI2408" t="s">
        <v>42</v>
      </c>
      <c r="AJ2408">
        <v>3.7</v>
      </c>
    </row>
    <row r="2409" spans="1:36" x14ac:dyDescent="0.25">
      <c r="A2409" t="s">
        <v>975</v>
      </c>
      <c r="F2409" t="s">
        <v>975</v>
      </c>
      <c r="G2409">
        <v>42438</v>
      </c>
      <c r="I2409" t="s">
        <v>1023</v>
      </c>
      <c r="J2409" t="s">
        <v>129</v>
      </c>
      <c r="K2409" t="s">
        <v>159</v>
      </c>
      <c r="L2409" t="s">
        <v>42</v>
      </c>
      <c r="M2409">
        <v>0</v>
      </c>
      <c r="N2409">
        <v>0</v>
      </c>
      <c r="O2409">
        <f t="shared" si="53"/>
        <v>9</v>
      </c>
      <c r="Q2409" t="s">
        <v>55</v>
      </c>
      <c r="S2409" t="s">
        <v>67</v>
      </c>
      <c r="U2409" t="s">
        <v>152</v>
      </c>
      <c r="W2409" t="s">
        <v>159</v>
      </c>
      <c r="AD2409" t="str">
        <f>INDEX(Rank,MATCH(K2409,FinalID,0),1)</f>
        <v>Family</v>
      </c>
      <c r="AE2409" t="s">
        <v>1029</v>
      </c>
      <c r="AF2409" t="s">
        <v>161</v>
      </c>
      <c r="AG2409">
        <v>3</v>
      </c>
      <c r="AI2409" t="s">
        <v>42</v>
      </c>
      <c r="AJ2409">
        <v>3</v>
      </c>
    </row>
    <row r="2410" spans="1:36" x14ac:dyDescent="0.25">
      <c r="A2410" t="s">
        <v>975</v>
      </c>
      <c r="F2410" t="s">
        <v>975</v>
      </c>
      <c r="G2410">
        <v>42438</v>
      </c>
      <c r="I2410" t="s">
        <v>1023</v>
      </c>
      <c r="J2410" t="s">
        <v>129</v>
      </c>
      <c r="K2410" t="s">
        <v>449</v>
      </c>
      <c r="L2410" t="s">
        <v>42</v>
      </c>
      <c r="M2410">
        <v>0</v>
      </c>
      <c r="N2410">
        <v>0</v>
      </c>
      <c r="O2410">
        <f t="shared" si="53"/>
        <v>1</v>
      </c>
      <c r="Q2410" t="s">
        <v>55</v>
      </c>
      <c r="S2410" t="s">
        <v>67</v>
      </c>
      <c r="U2410" t="s">
        <v>152</v>
      </c>
      <c r="W2410" t="s">
        <v>163</v>
      </c>
      <c r="AD2410" t="str">
        <f>INDEX(Rank,MATCH(K2410,FinalID,0),1)</f>
        <v>Family</v>
      </c>
      <c r="AE2410" t="s">
        <v>1027</v>
      </c>
      <c r="AF2410" t="s">
        <v>53</v>
      </c>
      <c r="AG2410">
        <v>2.5</v>
      </c>
      <c r="AI2410" t="s">
        <v>42</v>
      </c>
      <c r="AJ2410">
        <v>2.5</v>
      </c>
    </row>
    <row r="2411" spans="1:36" x14ac:dyDescent="0.25">
      <c r="A2411" t="s">
        <v>975</v>
      </c>
      <c r="F2411" t="s">
        <v>975</v>
      </c>
      <c r="G2411">
        <v>42438</v>
      </c>
      <c r="I2411" t="s">
        <v>1023</v>
      </c>
      <c r="J2411" t="s">
        <v>129</v>
      </c>
      <c r="K2411" t="s">
        <v>167</v>
      </c>
      <c r="L2411" t="s">
        <v>42</v>
      </c>
      <c r="M2411">
        <v>0</v>
      </c>
      <c r="N2411">
        <v>0</v>
      </c>
      <c r="O2411">
        <f t="shared" si="53"/>
        <v>5</v>
      </c>
      <c r="Q2411" t="s">
        <v>55</v>
      </c>
      <c r="S2411" t="s">
        <v>67</v>
      </c>
      <c r="U2411" t="s">
        <v>152</v>
      </c>
      <c r="W2411" t="s">
        <v>167</v>
      </c>
      <c r="AD2411" t="str">
        <f>INDEX(Rank,MATCH(K2411,FinalID,0),1)</f>
        <v>Family</v>
      </c>
      <c r="AE2411" t="s">
        <v>1027</v>
      </c>
      <c r="AF2411" t="s">
        <v>169</v>
      </c>
      <c r="AG2411">
        <v>2.4</v>
      </c>
      <c r="AI2411" t="s">
        <v>42</v>
      </c>
      <c r="AJ2411">
        <v>2.4</v>
      </c>
    </row>
    <row r="2412" spans="1:36" x14ac:dyDescent="0.25">
      <c r="A2412" t="s">
        <v>975</v>
      </c>
      <c r="F2412" t="s">
        <v>975</v>
      </c>
      <c r="G2412">
        <v>42438</v>
      </c>
      <c r="I2412" t="s">
        <v>1023</v>
      </c>
      <c r="J2412" t="s">
        <v>129</v>
      </c>
      <c r="K2412" t="s">
        <v>178</v>
      </c>
      <c r="L2412" t="s">
        <v>42</v>
      </c>
      <c r="M2412">
        <v>0</v>
      </c>
      <c r="N2412">
        <v>0</v>
      </c>
      <c r="O2412">
        <f t="shared" si="53"/>
        <v>2</v>
      </c>
      <c r="Q2412" t="s">
        <v>55</v>
      </c>
      <c r="S2412" t="s">
        <v>67</v>
      </c>
      <c r="U2412" t="s">
        <v>72</v>
      </c>
      <c r="W2412" t="s">
        <v>178</v>
      </c>
      <c r="AD2412" t="s">
        <v>24</v>
      </c>
      <c r="AE2412" t="s">
        <v>1028</v>
      </c>
      <c r="AF2412" t="s">
        <v>53</v>
      </c>
      <c r="AG2412">
        <v>2.7</v>
      </c>
      <c r="AI2412" t="s">
        <v>42</v>
      </c>
      <c r="AJ2412">
        <v>2.7</v>
      </c>
    </row>
    <row r="2413" spans="1:36" x14ac:dyDescent="0.25">
      <c r="A2413" t="s">
        <v>975</v>
      </c>
      <c r="F2413" t="s">
        <v>975</v>
      </c>
      <c r="G2413">
        <v>42438</v>
      </c>
      <c r="I2413" t="s">
        <v>1023</v>
      </c>
      <c r="J2413" t="s">
        <v>129</v>
      </c>
      <c r="K2413" t="s">
        <v>221</v>
      </c>
      <c r="L2413" t="s">
        <v>42</v>
      </c>
      <c r="M2413">
        <v>0</v>
      </c>
      <c r="N2413">
        <v>0</v>
      </c>
      <c r="O2413">
        <f t="shared" si="53"/>
        <v>6</v>
      </c>
      <c r="Q2413" t="s">
        <v>55</v>
      </c>
      <c r="S2413" t="s">
        <v>67</v>
      </c>
      <c r="U2413" t="s">
        <v>220</v>
      </c>
      <c r="W2413" t="s">
        <v>221</v>
      </c>
      <c r="AD2413" t="str">
        <f>INDEX(Rank,MATCH(K2413,FinalID,0),1)</f>
        <v>Family</v>
      </c>
      <c r="AE2413" t="s">
        <v>1028</v>
      </c>
      <c r="AF2413" t="s">
        <v>53</v>
      </c>
      <c r="AG2413">
        <v>7.1</v>
      </c>
      <c r="AI2413" t="s">
        <v>42</v>
      </c>
      <c r="AJ2413">
        <v>7.1</v>
      </c>
    </row>
    <row r="2414" spans="1:36" x14ac:dyDescent="0.25">
      <c r="A2414" t="s">
        <v>975</v>
      </c>
      <c r="F2414" t="s">
        <v>975</v>
      </c>
      <c r="G2414">
        <v>42438</v>
      </c>
      <c r="I2414" t="s">
        <v>1023</v>
      </c>
      <c r="J2414" t="s">
        <v>129</v>
      </c>
      <c r="K2414" t="s">
        <v>81</v>
      </c>
      <c r="L2414" t="s">
        <v>42</v>
      </c>
      <c r="M2414">
        <v>0</v>
      </c>
      <c r="N2414">
        <v>0</v>
      </c>
      <c r="O2414">
        <f t="shared" si="53"/>
        <v>1</v>
      </c>
      <c r="Q2414" t="s">
        <v>55</v>
      </c>
      <c r="S2414" t="s">
        <v>67</v>
      </c>
      <c r="U2414" t="s">
        <v>80</v>
      </c>
      <c r="W2414" t="s">
        <v>81</v>
      </c>
      <c r="AD2414" t="str">
        <f>INDEX(Rank,MATCH(K2414,FinalID,0),1)</f>
        <v>Family</v>
      </c>
      <c r="AE2414" t="s">
        <v>1027</v>
      </c>
      <c r="AF2414" t="s">
        <v>82</v>
      </c>
      <c r="AG2414">
        <v>3.6</v>
      </c>
      <c r="AI2414" t="s">
        <v>42</v>
      </c>
      <c r="AJ2414">
        <v>3.6</v>
      </c>
    </row>
    <row r="2415" spans="1:36" x14ac:dyDescent="0.25">
      <c r="A2415" t="s">
        <v>975</v>
      </c>
      <c r="F2415" t="s">
        <v>975</v>
      </c>
      <c r="G2415">
        <v>42438</v>
      </c>
      <c r="I2415" t="s">
        <v>1023</v>
      </c>
      <c r="J2415" t="s">
        <v>129</v>
      </c>
      <c r="K2415" t="s">
        <v>86</v>
      </c>
      <c r="L2415" t="s">
        <v>42</v>
      </c>
      <c r="M2415">
        <v>0</v>
      </c>
      <c r="N2415">
        <v>0</v>
      </c>
      <c r="O2415">
        <f t="shared" si="53"/>
        <v>37</v>
      </c>
      <c r="Q2415" t="s">
        <v>55</v>
      </c>
      <c r="S2415" t="s">
        <v>67</v>
      </c>
      <c r="U2415" t="s">
        <v>80</v>
      </c>
      <c r="W2415" t="s">
        <v>86</v>
      </c>
      <c r="AD2415" t="s">
        <v>24</v>
      </c>
      <c r="AG2415">
        <v>5.9</v>
      </c>
      <c r="AI2415" t="s">
        <v>42</v>
      </c>
      <c r="AJ2415">
        <v>5.9</v>
      </c>
    </row>
    <row r="2416" spans="1:36" x14ac:dyDescent="0.25">
      <c r="A2416" t="s">
        <v>975</v>
      </c>
      <c r="F2416" t="s">
        <v>975</v>
      </c>
      <c r="G2416">
        <v>42438</v>
      </c>
      <c r="I2416" t="s">
        <v>1023</v>
      </c>
      <c r="J2416" t="s">
        <v>129</v>
      </c>
      <c r="K2416" t="s">
        <v>199</v>
      </c>
      <c r="L2416" t="s">
        <v>42</v>
      </c>
      <c r="M2416">
        <v>0</v>
      </c>
      <c r="N2416">
        <v>0</v>
      </c>
      <c r="O2416">
        <f t="shared" si="53"/>
        <v>72</v>
      </c>
      <c r="Q2416" t="s">
        <v>55</v>
      </c>
      <c r="S2416" t="s">
        <v>67</v>
      </c>
      <c r="U2416" t="s">
        <v>80</v>
      </c>
      <c r="W2416" t="s">
        <v>199</v>
      </c>
      <c r="AD2416" t="s">
        <v>24</v>
      </c>
      <c r="AE2416" t="s">
        <v>1026</v>
      </c>
      <c r="AF2416" t="s">
        <v>53</v>
      </c>
      <c r="AG2416">
        <v>2.4</v>
      </c>
      <c r="AI2416" t="s">
        <v>42</v>
      </c>
      <c r="AJ2416">
        <v>2.4</v>
      </c>
    </row>
    <row r="2417" spans="1:36" x14ac:dyDescent="0.25">
      <c r="A2417" t="s">
        <v>979</v>
      </c>
      <c r="F2417" t="s">
        <v>979</v>
      </c>
      <c r="G2417">
        <v>42438</v>
      </c>
      <c r="I2417" t="s">
        <v>1023</v>
      </c>
      <c r="J2417" t="s">
        <v>129</v>
      </c>
      <c r="K2417" t="s">
        <v>134</v>
      </c>
      <c r="L2417" t="s">
        <v>42</v>
      </c>
      <c r="M2417">
        <v>0</v>
      </c>
      <c r="N2417">
        <v>0</v>
      </c>
      <c r="O2417">
        <f t="shared" si="53"/>
        <v>4</v>
      </c>
      <c r="Q2417" t="s">
        <v>55</v>
      </c>
      <c r="S2417" t="s">
        <v>67</v>
      </c>
      <c r="U2417" t="s">
        <v>68</v>
      </c>
      <c r="W2417" t="s">
        <v>135</v>
      </c>
      <c r="AD2417" t="str">
        <f>INDEX(Rank,MATCH(K2417,FinalID,0),1)</f>
        <v>Family</v>
      </c>
      <c r="AE2417" t="s">
        <v>1025</v>
      </c>
      <c r="AF2417" t="s">
        <v>136</v>
      </c>
      <c r="AG2417">
        <v>1.7</v>
      </c>
      <c r="AI2417" t="s">
        <v>42</v>
      </c>
      <c r="AJ2417">
        <v>1.7</v>
      </c>
    </row>
    <row r="2418" spans="1:36" x14ac:dyDescent="0.25">
      <c r="A2418" t="s">
        <v>979</v>
      </c>
      <c r="F2418" t="s">
        <v>979</v>
      </c>
      <c r="G2418">
        <v>42438</v>
      </c>
      <c r="I2418" t="s">
        <v>1023</v>
      </c>
      <c r="J2418" t="s">
        <v>129</v>
      </c>
      <c r="K2418" t="s">
        <v>138</v>
      </c>
      <c r="L2418" t="s">
        <v>42</v>
      </c>
      <c r="M2418">
        <v>0</v>
      </c>
      <c r="N2418">
        <v>0</v>
      </c>
      <c r="O2418">
        <f t="shared" si="53"/>
        <v>13</v>
      </c>
      <c r="Q2418" t="s">
        <v>55</v>
      </c>
      <c r="S2418" t="s">
        <v>67</v>
      </c>
      <c r="U2418" t="s">
        <v>68</v>
      </c>
      <c r="W2418" t="s">
        <v>138</v>
      </c>
      <c r="AD2418" t="s">
        <v>24</v>
      </c>
      <c r="AE2418" t="s">
        <v>1025</v>
      </c>
      <c r="AF2418" t="s">
        <v>140</v>
      </c>
      <c r="AG2418">
        <v>2.2999999999999998</v>
      </c>
      <c r="AI2418" t="s">
        <v>42</v>
      </c>
      <c r="AJ2418">
        <v>2.2999999999999998</v>
      </c>
    </row>
    <row r="2419" spans="1:36" x14ac:dyDescent="0.25">
      <c r="A2419" t="s">
        <v>979</v>
      </c>
      <c r="F2419" t="s">
        <v>979</v>
      </c>
      <c r="G2419">
        <v>42438</v>
      </c>
      <c r="I2419" t="s">
        <v>1023</v>
      </c>
      <c r="J2419" t="s">
        <v>129</v>
      </c>
      <c r="K2419" t="s">
        <v>142</v>
      </c>
      <c r="L2419" t="s">
        <v>42</v>
      </c>
      <c r="M2419">
        <v>0</v>
      </c>
      <c r="N2419">
        <v>0</v>
      </c>
      <c r="O2419">
        <f t="shared" si="53"/>
        <v>28</v>
      </c>
      <c r="Q2419" t="s">
        <v>55</v>
      </c>
      <c r="S2419" t="s">
        <v>67</v>
      </c>
      <c r="U2419" t="s">
        <v>68</v>
      </c>
      <c r="W2419" t="s">
        <v>142</v>
      </c>
      <c r="AD2419" t="s">
        <v>24</v>
      </c>
      <c r="AE2419" t="s">
        <v>1028</v>
      </c>
      <c r="AF2419" t="s">
        <v>53</v>
      </c>
      <c r="AG2419">
        <v>1.7</v>
      </c>
      <c r="AI2419" t="s">
        <v>42</v>
      </c>
      <c r="AJ2419">
        <v>1.7</v>
      </c>
    </row>
    <row r="2420" spans="1:36" x14ac:dyDescent="0.25">
      <c r="A2420" t="s">
        <v>979</v>
      </c>
      <c r="F2420" t="s">
        <v>979</v>
      </c>
      <c r="G2420">
        <v>42438</v>
      </c>
      <c r="I2420" t="s">
        <v>1023</v>
      </c>
      <c r="J2420" t="s">
        <v>129</v>
      </c>
      <c r="K2420" t="s">
        <v>146</v>
      </c>
      <c r="L2420" t="s">
        <v>42</v>
      </c>
      <c r="M2420">
        <v>0</v>
      </c>
      <c r="N2420">
        <v>0</v>
      </c>
      <c r="O2420">
        <f t="shared" si="53"/>
        <v>7</v>
      </c>
      <c r="Q2420" t="s">
        <v>55</v>
      </c>
      <c r="S2420" t="s">
        <v>67</v>
      </c>
      <c r="U2420" t="s">
        <v>68</v>
      </c>
      <c r="W2420" t="s">
        <v>146</v>
      </c>
      <c r="AD2420" t="str">
        <f>INDEX(Rank,MATCH(K2420,FinalID,0),1)</f>
        <v>Family</v>
      </c>
      <c r="AE2420" t="s">
        <v>1025</v>
      </c>
      <c r="AF2420" t="s">
        <v>148</v>
      </c>
      <c r="AG2420">
        <v>3.9</v>
      </c>
      <c r="AI2420" t="s">
        <v>42</v>
      </c>
      <c r="AJ2420">
        <v>3.9</v>
      </c>
    </row>
    <row r="2421" spans="1:36" x14ac:dyDescent="0.25">
      <c r="A2421" t="s">
        <v>979</v>
      </c>
      <c r="F2421" t="s">
        <v>979</v>
      </c>
      <c r="G2421">
        <v>42438</v>
      </c>
      <c r="I2421" t="s">
        <v>1023</v>
      </c>
      <c r="J2421" t="s">
        <v>129</v>
      </c>
      <c r="K2421" t="s">
        <v>153</v>
      </c>
      <c r="L2421" t="s">
        <v>42</v>
      </c>
      <c r="M2421">
        <v>0</v>
      </c>
      <c r="N2421">
        <v>0</v>
      </c>
      <c r="O2421">
        <f t="shared" si="53"/>
        <v>1</v>
      </c>
      <c r="Q2421" t="s">
        <v>55</v>
      </c>
      <c r="S2421" t="s">
        <v>67</v>
      </c>
      <c r="U2421" t="s">
        <v>152</v>
      </c>
      <c r="W2421" t="s">
        <v>153</v>
      </c>
      <c r="AD2421" t="str">
        <f>INDEX(Rank,MATCH(K2421,FinalID,0),1)</f>
        <v>Family</v>
      </c>
      <c r="AE2421" t="s">
        <v>1027</v>
      </c>
      <c r="AF2421" t="s">
        <v>53</v>
      </c>
      <c r="AG2421">
        <v>1.9</v>
      </c>
      <c r="AI2421" t="s">
        <v>42</v>
      </c>
      <c r="AJ2421">
        <v>1.9</v>
      </c>
    </row>
    <row r="2422" spans="1:36" x14ac:dyDescent="0.25">
      <c r="A2422" t="s">
        <v>979</v>
      </c>
      <c r="F2422" t="s">
        <v>979</v>
      </c>
      <c r="G2422">
        <v>42438</v>
      </c>
      <c r="I2422" t="s">
        <v>1023</v>
      </c>
      <c r="J2422" t="s">
        <v>129</v>
      </c>
      <c r="K2422" t="s">
        <v>156</v>
      </c>
      <c r="L2422" t="s">
        <v>42</v>
      </c>
      <c r="M2422">
        <v>0</v>
      </c>
      <c r="N2422">
        <v>0</v>
      </c>
      <c r="O2422">
        <f t="shared" si="53"/>
        <v>2</v>
      </c>
      <c r="Q2422" t="s">
        <v>55</v>
      </c>
      <c r="S2422" t="s">
        <v>67</v>
      </c>
      <c r="U2422" t="s">
        <v>152</v>
      </c>
      <c r="W2422" t="s">
        <v>156</v>
      </c>
      <c r="AD2422" t="s">
        <v>24</v>
      </c>
      <c r="AE2422" t="s">
        <v>1029</v>
      </c>
      <c r="AF2422" t="s">
        <v>53</v>
      </c>
      <c r="AG2422">
        <v>0.4</v>
      </c>
      <c r="AI2422" t="s">
        <v>42</v>
      </c>
      <c r="AJ2422">
        <v>0.4</v>
      </c>
    </row>
    <row r="2423" spans="1:36" x14ac:dyDescent="0.25">
      <c r="A2423" t="s">
        <v>979</v>
      </c>
      <c r="F2423" t="s">
        <v>979</v>
      </c>
      <c r="G2423">
        <v>42438</v>
      </c>
      <c r="I2423" t="s">
        <v>1023</v>
      </c>
      <c r="J2423" t="s">
        <v>129</v>
      </c>
      <c r="K2423" t="s">
        <v>523</v>
      </c>
      <c r="L2423" t="s">
        <v>42</v>
      </c>
      <c r="M2423">
        <v>0</v>
      </c>
      <c r="N2423">
        <v>0</v>
      </c>
      <c r="O2423">
        <f t="shared" si="53"/>
        <v>2</v>
      </c>
      <c r="Q2423" t="s">
        <v>55</v>
      </c>
      <c r="S2423" t="s">
        <v>67</v>
      </c>
      <c r="U2423" t="s">
        <v>152</v>
      </c>
      <c r="W2423" t="s">
        <v>159</v>
      </c>
      <c r="AD2423" t="str">
        <f>INDEX(Rank,MATCH(K2423,FinalID,0),1)</f>
        <v>Family</v>
      </c>
      <c r="AE2423" t="s">
        <v>1029</v>
      </c>
      <c r="AF2423" t="s">
        <v>161</v>
      </c>
      <c r="AG2423">
        <v>3</v>
      </c>
      <c r="AI2423" t="s">
        <v>42</v>
      </c>
      <c r="AJ2423">
        <v>3</v>
      </c>
    </row>
    <row r="2424" spans="1:36" x14ac:dyDescent="0.25">
      <c r="A2424" t="s">
        <v>979</v>
      </c>
      <c r="F2424" t="s">
        <v>979</v>
      </c>
      <c r="G2424">
        <v>42438</v>
      </c>
      <c r="I2424" t="s">
        <v>1023</v>
      </c>
      <c r="J2424" t="s">
        <v>129</v>
      </c>
      <c r="K2424" t="s">
        <v>604</v>
      </c>
      <c r="L2424" t="s">
        <v>42</v>
      </c>
      <c r="M2424">
        <v>0</v>
      </c>
      <c r="N2424">
        <v>0</v>
      </c>
      <c r="O2424">
        <f t="shared" si="53"/>
        <v>2</v>
      </c>
      <c r="Q2424" t="s">
        <v>55</v>
      </c>
      <c r="S2424" t="s">
        <v>67</v>
      </c>
      <c r="U2424" t="s">
        <v>152</v>
      </c>
      <c r="W2424" t="s">
        <v>604</v>
      </c>
      <c r="AD2424" t="s">
        <v>24</v>
      </c>
      <c r="AE2424" t="s">
        <v>1029</v>
      </c>
      <c r="AF2424" t="s">
        <v>169</v>
      </c>
      <c r="AG2424">
        <v>1.1000000000000001</v>
      </c>
      <c r="AI2424" t="s">
        <v>42</v>
      </c>
      <c r="AJ2424">
        <v>1.1000000000000001</v>
      </c>
    </row>
    <row r="2425" spans="1:36" x14ac:dyDescent="0.25">
      <c r="A2425" t="s">
        <v>979</v>
      </c>
      <c r="F2425" t="s">
        <v>979</v>
      </c>
      <c r="G2425">
        <v>42438</v>
      </c>
      <c r="I2425" t="s">
        <v>1023</v>
      </c>
      <c r="J2425" t="s">
        <v>129</v>
      </c>
      <c r="K2425" t="s">
        <v>167</v>
      </c>
      <c r="L2425" t="s">
        <v>42</v>
      </c>
      <c r="M2425">
        <v>0</v>
      </c>
      <c r="N2425">
        <v>0</v>
      </c>
      <c r="O2425">
        <f t="shared" si="53"/>
        <v>4</v>
      </c>
      <c r="Q2425" t="s">
        <v>55</v>
      </c>
      <c r="S2425" t="s">
        <v>67</v>
      </c>
      <c r="U2425" t="s">
        <v>152</v>
      </c>
      <c r="W2425" t="s">
        <v>167</v>
      </c>
      <c r="AD2425" t="str">
        <f>INDEX(Rank,MATCH(K2425,FinalID,0),1)</f>
        <v>Family</v>
      </c>
      <c r="AE2425" t="s">
        <v>1027</v>
      </c>
      <c r="AF2425" t="s">
        <v>169</v>
      </c>
      <c r="AG2425">
        <v>2.4</v>
      </c>
      <c r="AI2425" t="s">
        <v>42</v>
      </c>
      <c r="AJ2425">
        <v>2.4</v>
      </c>
    </row>
    <row r="2426" spans="1:36" x14ac:dyDescent="0.25">
      <c r="A2426" t="s">
        <v>979</v>
      </c>
      <c r="F2426" t="s">
        <v>979</v>
      </c>
      <c r="G2426">
        <v>42438</v>
      </c>
      <c r="I2426" t="s">
        <v>1023</v>
      </c>
      <c r="J2426" t="s">
        <v>129</v>
      </c>
      <c r="K2426" t="s">
        <v>171</v>
      </c>
      <c r="L2426" t="s">
        <v>42</v>
      </c>
      <c r="M2426">
        <v>0</v>
      </c>
      <c r="N2426">
        <v>0</v>
      </c>
      <c r="O2426">
        <f t="shared" si="53"/>
        <v>13</v>
      </c>
      <c r="Q2426" t="s">
        <v>55</v>
      </c>
      <c r="S2426" t="s">
        <v>67</v>
      </c>
      <c r="U2426" t="s">
        <v>72</v>
      </c>
      <c r="W2426" t="s">
        <v>171</v>
      </c>
      <c r="AD2426" t="str">
        <f>INDEX(Rank,MATCH(K2426,FinalID,0),1)</f>
        <v>Family</v>
      </c>
      <c r="AE2426" t="s">
        <v>1026</v>
      </c>
      <c r="AF2426" t="s">
        <v>53</v>
      </c>
      <c r="AG2426">
        <v>6.5</v>
      </c>
      <c r="AI2426" t="s">
        <v>42</v>
      </c>
      <c r="AJ2426">
        <v>6.5</v>
      </c>
    </row>
    <row r="2427" spans="1:36" x14ac:dyDescent="0.25">
      <c r="A2427" t="s">
        <v>979</v>
      </c>
      <c r="F2427" t="s">
        <v>979</v>
      </c>
      <c r="G2427">
        <v>42438</v>
      </c>
      <c r="I2427" t="s">
        <v>1023</v>
      </c>
      <c r="J2427" t="s">
        <v>129</v>
      </c>
      <c r="K2427" t="s">
        <v>591</v>
      </c>
      <c r="L2427" t="s">
        <v>42</v>
      </c>
      <c r="M2427">
        <v>0</v>
      </c>
      <c r="N2427">
        <v>0</v>
      </c>
      <c r="O2427">
        <f t="shared" si="53"/>
        <v>3</v>
      </c>
      <c r="Q2427" t="s">
        <v>55</v>
      </c>
      <c r="S2427" t="s">
        <v>67</v>
      </c>
      <c r="U2427" t="s">
        <v>72</v>
      </c>
      <c r="W2427" t="s">
        <v>591</v>
      </c>
      <c r="AD2427" t="s">
        <v>24</v>
      </c>
      <c r="AE2427" t="s">
        <v>1029</v>
      </c>
      <c r="AF2427" t="s">
        <v>271</v>
      </c>
      <c r="AI2427" t="s">
        <v>42</v>
      </c>
    </row>
    <row r="2428" spans="1:36" x14ac:dyDescent="0.25">
      <c r="A2428" t="s">
        <v>979</v>
      </c>
      <c r="F2428" t="s">
        <v>979</v>
      </c>
      <c r="G2428">
        <v>42438</v>
      </c>
      <c r="I2428" t="s">
        <v>1023</v>
      </c>
      <c r="J2428" t="s">
        <v>129</v>
      </c>
      <c r="K2428" t="s">
        <v>360</v>
      </c>
      <c r="L2428" t="s">
        <v>42</v>
      </c>
      <c r="M2428">
        <v>0</v>
      </c>
      <c r="N2428">
        <v>0</v>
      </c>
      <c r="O2428">
        <f t="shared" si="53"/>
        <v>1</v>
      </c>
      <c r="Q2428" t="s">
        <v>55</v>
      </c>
      <c r="S2428" t="s">
        <v>67</v>
      </c>
      <c r="U2428" t="s">
        <v>72</v>
      </c>
      <c r="W2428" t="s">
        <v>360</v>
      </c>
      <c r="AD2428" t="s">
        <v>24</v>
      </c>
      <c r="AE2428" t="s">
        <v>1027</v>
      </c>
      <c r="AF2428" t="s">
        <v>53</v>
      </c>
      <c r="AG2428">
        <v>2.1</v>
      </c>
      <c r="AI2428" t="s">
        <v>42</v>
      </c>
      <c r="AJ2428">
        <v>2.1</v>
      </c>
    </row>
    <row r="2429" spans="1:36" x14ac:dyDescent="0.25">
      <c r="A2429" t="s">
        <v>979</v>
      </c>
      <c r="F2429" t="s">
        <v>979</v>
      </c>
      <c r="G2429">
        <v>42438</v>
      </c>
      <c r="I2429" t="s">
        <v>1023</v>
      </c>
      <c r="J2429" t="s">
        <v>129</v>
      </c>
      <c r="K2429" t="s">
        <v>221</v>
      </c>
      <c r="L2429" t="s">
        <v>42</v>
      </c>
      <c r="M2429">
        <v>0</v>
      </c>
      <c r="N2429">
        <v>0</v>
      </c>
      <c r="O2429">
        <f t="shared" si="53"/>
        <v>2</v>
      </c>
      <c r="Q2429" t="s">
        <v>55</v>
      </c>
      <c r="S2429" t="s">
        <v>67</v>
      </c>
      <c r="U2429" t="s">
        <v>220</v>
      </c>
      <c r="W2429" t="s">
        <v>221</v>
      </c>
      <c r="AD2429" t="str">
        <f>INDEX(Rank,MATCH(K2429,FinalID,0),1)</f>
        <v>Family</v>
      </c>
      <c r="AE2429" t="s">
        <v>1028</v>
      </c>
      <c r="AF2429" t="s">
        <v>53</v>
      </c>
      <c r="AG2429">
        <v>7.1</v>
      </c>
      <c r="AI2429" t="s">
        <v>42</v>
      </c>
      <c r="AJ2429">
        <v>7.1</v>
      </c>
    </row>
    <row r="2430" spans="1:36" x14ac:dyDescent="0.25">
      <c r="A2430" t="s">
        <v>979</v>
      </c>
      <c r="F2430" t="s">
        <v>979</v>
      </c>
      <c r="G2430">
        <v>42438</v>
      </c>
      <c r="I2430" t="s">
        <v>1023</v>
      </c>
      <c r="J2430" t="s">
        <v>129</v>
      </c>
      <c r="K2430" t="s">
        <v>387</v>
      </c>
      <c r="L2430" t="s">
        <v>42</v>
      </c>
      <c r="M2430">
        <v>0</v>
      </c>
      <c r="N2430">
        <v>0</v>
      </c>
      <c r="O2430">
        <f t="shared" si="53"/>
        <v>2</v>
      </c>
      <c r="Q2430" t="s">
        <v>55</v>
      </c>
      <c r="S2430" t="s">
        <v>67</v>
      </c>
      <c r="U2430" t="s">
        <v>220</v>
      </c>
      <c r="W2430" t="s">
        <v>387</v>
      </c>
      <c r="AD2430" t="s">
        <v>24</v>
      </c>
      <c r="AE2430" t="s">
        <v>1028</v>
      </c>
      <c r="AF2430" t="s">
        <v>53</v>
      </c>
      <c r="AG2430">
        <v>4.4000000000000004</v>
      </c>
      <c r="AI2430" t="s">
        <v>42</v>
      </c>
      <c r="AJ2430">
        <v>4.4000000000000004</v>
      </c>
    </row>
    <row r="2431" spans="1:36" x14ac:dyDescent="0.25">
      <c r="A2431" t="s">
        <v>979</v>
      </c>
      <c r="F2431" t="s">
        <v>979</v>
      </c>
      <c r="G2431">
        <v>42438</v>
      </c>
      <c r="I2431" t="s">
        <v>1023</v>
      </c>
      <c r="J2431" t="s">
        <v>129</v>
      </c>
      <c r="K2431" t="s">
        <v>81</v>
      </c>
      <c r="L2431" t="s">
        <v>42</v>
      </c>
      <c r="M2431">
        <v>0</v>
      </c>
      <c r="N2431">
        <v>0</v>
      </c>
      <c r="O2431">
        <f t="shared" si="53"/>
        <v>2</v>
      </c>
      <c r="Q2431" t="s">
        <v>55</v>
      </c>
      <c r="S2431" t="s">
        <v>67</v>
      </c>
      <c r="U2431" t="s">
        <v>80</v>
      </c>
      <c r="W2431" t="s">
        <v>81</v>
      </c>
      <c r="AD2431" t="s">
        <v>24</v>
      </c>
      <c r="AE2431" t="s">
        <v>1027</v>
      </c>
      <c r="AF2431" t="s">
        <v>82</v>
      </c>
      <c r="AG2431">
        <v>3.6</v>
      </c>
      <c r="AI2431" t="s">
        <v>42</v>
      </c>
      <c r="AJ2431">
        <v>3.6</v>
      </c>
    </row>
    <row r="2432" spans="1:36" x14ac:dyDescent="0.25">
      <c r="A2432" t="s">
        <v>979</v>
      </c>
      <c r="F2432" t="s">
        <v>979</v>
      </c>
      <c r="G2432">
        <v>42438</v>
      </c>
      <c r="I2432" t="s">
        <v>1023</v>
      </c>
      <c r="J2432" t="s">
        <v>129</v>
      </c>
      <c r="K2432" t="s">
        <v>86</v>
      </c>
      <c r="L2432" t="s">
        <v>42</v>
      </c>
      <c r="M2432">
        <v>0</v>
      </c>
      <c r="N2432">
        <v>0</v>
      </c>
      <c r="O2432">
        <f t="shared" si="53"/>
        <v>22</v>
      </c>
      <c r="Q2432" t="s">
        <v>55</v>
      </c>
      <c r="S2432" t="s">
        <v>67</v>
      </c>
      <c r="U2432" t="s">
        <v>80</v>
      </c>
      <c r="W2432" t="s">
        <v>86</v>
      </c>
      <c r="AD2432" t="s">
        <v>24</v>
      </c>
      <c r="AG2432">
        <v>5.9</v>
      </c>
      <c r="AI2432" t="s">
        <v>42</v>
      </c>
      <c r="AJ2432">
        <v>5.9</v>
      </c>
    </row>
    <row r="2433" spans="1:36" x14ac:dyDescent="0.25">
      <c r="A2433" t="s">
        <v>979</v>
      </c>
      <c r="F2433" t="s">
        <v>979</v>
      </c>
      <c r="G2433">
        <v>42438</v>
      </c>
      <c r="I2433" t="s">
        <v>1023</v>
      </c>
      <c r="J2433" t="s">
        <v>129</v>
      </c>
      <c r="K2433" t="s">
        <v>199</v>
      </c>
      <c r="L2433" t="s">
        <v>42</v>
      </c>
      <c r="M2433">
        <v>0</v>
      </c>
      <c r="N2433">
        <v>0</v>
      </c>
      <c r="O2433">
        <f t="shared" si="53"/>
        <v>6</v>
      </c>
      <c r="Q2433" t="s">
        <v>55</v>
      </c>
      <c r="S2433" t="s">
        <v>67</v>
      </c>
      <c r="U2433" t="s">
        <v>80</v>
      </c>
      <c r="W2433" t="s">
        <v>199</v>
      </c>
      <c r="AD2433" t="str">
        <f>INDEX(Rank,MATCH(K2433,FinalID,0),1)</f>
        <v>Family</v>
      </c>
      <c r="AE2433" t="s">
        <v>1026</v>
      </c>
      <c r="AF2433" t="s">
        <v>53</v>
      </c>
      <c r="AG2433">
        <v>2.4</v>
      </c>
      <c r="AI2433" t="s">
        <v>42</v>
      </c>
      <c r="AJ2433">
        <v>2.4</v>
      </c>
    </row>
    <row r="2434" spans="1:36" x14ac:dyDescent="0.25">
      <c r="A2434" t="s">
        <v>979</v>
      </c>
      <c r="F2434" t="s">
        <v>979</v>
      </c>
      <c r="G2434">
        <v>42438</v>
      </c>
      <c r="I2434" t="s">
        <v>1023</v>
      </c>
      <c r="J2434" t="s">
        <v>129</v>
      </c>
      <c r="K2434" t="s">
        <v>203</v>
      </c>
      <c r="L2434" t="s">
        <v>42</v>
      </c>
      <c r="M2434">
        <v>0</v>
      </c>
      <c r="N2434">
        <v>0</v>
      </c>
      <c r="O2434">
        <f t="shared" ref="O2434:O2497" si="54">SUMIFS(Count,StationID,A2434,SampleID,F2434,CollDate,G2434,ModTaxa,K2434)</f>
        <v>1</v>
      </c>
      <c r="Q2434" t="s">
        <v>55</v>
      </c>
      <c r="S2434" t="s">
        <v>67</v>
      </c>
      <c r="U2434" t="s">
        <v>80</v>
      </c>
      <c r="W2434" t="s">
        <v>203</v>
      </c>
      <c r="AD2434" t="s">
        <v>24</v>
      </c>
      <c r="AE2434" t="s">
        <v>1025</v>
      </c>
      <c r="AF2434" t="s">
        <v>53</v>
      </c>
      <c r="AG2434">
        <v>8</v>
      </c>
      <c r="AI2434" t="s">
        <v>42</v>
      </c>
      <c r="AJ2434">
        <v>8</v>
      </c>
    </row>
    <row r="2435" spans="1:36" x14ac:dyDescent="0.25">
      <c r="A2435" t="s">
        <v>980</v>
      </c>
      <c r="F2435" t="s">
        <v>980</v>
      </c>
      <c r="G2435">
        <v>42466</v>
      </c>
      <c r="I2435" t="s">
        <v>1023</v>
      </c>
      <c r="J2435" t="s">
        <v>129</v>
      </c>
      <c r="K2435" t="s">
        <v>336</v>
      </c>
      <c r="L2435" t="s">
        <v>42</v>
      </c>
      <c r="M2435">
        <v>0</v>
      </c>
      <c r="N2435">
        <v>0</v>
      </c>
      <c r="O2435">
        <f t="shared" si="54"/>
        <v>1</v>
      </c>
      <c r="Q2435" t="s">
        <v>333</v>
      </c>
      <c r="S2435" t="s">
        <v>334</v>
      </c>
      <c r="U2435" t="s">
        <v>335</v>
      </c>
      <c r="W2435" t="s">
        <v>336</v>
      </c>
      <c r="AD2435" t="str">
        <f>INDEX(Rank,MATCH(K2435,FinalID,0),1)</f>
        <v>Family</v>
      </c>
      <c r="AE2435" t="s">
        <v>1027</v>
      </c>
      <c r="AF2435" t="s">
        <v>61</v>
      </c>
      <c r="AG2435">
        <v>9.3000000000000007</v>
      </c>
      <c r="AI2435" t="s">
        <v>42</v>
      </c>
      <c r="AJ2435">
        <v>9.3000000000000007</v>
      </c>
    </row>
    <row r="2436" spans="1:36" x14ac:dyDescent="0.25">
      <c r="A2436" t="s">
        <v>980</v>
      </c>
      <c r="F2436" t="s">
        <v>980</v>
      </c>
      <c r="G2436">
        <v>42466</v>
      </c>
      <c r="I2436" t="s">
        <v>1023</v>
      </c>
      <c r="J2436" t="s">
        <v>129</v>
      </c>
      <c r="K2436" t="s">
        <v>290</v>
      </c>
      <c r="L2436" t="s">
        <v>42</v>
      </c>
      <c r="M2436">
        <v>0</v>
      </c>
      <c r="N2436">
        <v>0</v>
      </c>
      <c r="O2436">
        <f t="shared" si="54"/>
        <v>1</v>
      </c>
      <c r="Q2436" t="s">
        <v>55</v>
      </c>
      <c r="S2436" t="s">
        <v>67</v>
      </c>
      <c r="U2436" t="s">
        <v>57</v>
      </c>
      <c r="W2436" t="s">
        <v>290</v>
      </c>
      <c r="AD2436" t="s">
        <v>24</v>
      </c>
      <c r="AG2436">
        <v>0.4</v>
      </c>
      <c r="AI2436" t="s">
        <v>42</v>
      </c>
      <c r="AJ2436">
        <v>0.4</v>
      </c>
    </row>
    <row r="2437" spans="1:36" x14ac:dyDescent="0.25">
      <c r="A2437" t="s">
        <v>980</v>
      </c>
      <c r="F2437" t="s">
        <v>980</v>
      </c>
      <c r="G2437">
        <v>42466</v>
      </c>
      <c r="I2437" t="s">
        <v>1023</v>
      </c>
      <c r="J2437" t="s">
        <v>129</v>
      </c>
      <c r="K2437" t="s">
        <v>64</v>
      </c>
      <c r="L2437" t="s">
        <v>42</v>
      </c>
      <c r="M2437">
        <v>0</v>
      </c>
      <c r="N2437">
        <v>0</v>
      </c>
      <c r="O2437">
        <f t="shared" si="54"/>
        <v>2</v>
      </c>
      <c r="Q2437" t="s">
        <v>55</v>
      </c>
      <c r="S2437" t="s">
        <v>56</v>
      </c>
      <c r="U2437" t="s">
        <v>63</v>
      </c>
      <c r="W2437" t="s">
        <v>64</v>
      </c>
      <c r="AD2437" t="s">
        <v>24</v>
      </c>
      <c r="AE2437" t="s">
        <v>1025</v>
      </c>
      <c r="AF2437" t="s">
        <v>61</v>
      </c>
      <c r="AG2437">
        <v>2.6</v>
      </c>
      <c r="AI2437" t="s">
        <v>42</v>
      </c>
      <c r="AJ2437">
        <v>2.6</v>
      </c>
    </row>
    <row r="2438" spans="1:36" x14ac:dyDescent="0.25">
      <c r="A2438" t="s">
        <v>980</v>
      </c>
      <c r="F2438" t="s">
        <v>980</v>
      </c>
      <c r="G2438">
        <v>42466</v>
      </c>
      <c r="I2438" t="s">
        <v>1023</v>
      </c>
      <c r="J2438" t="s">
        <v>129</v>
      </c>
      <c r="K2438" t="s">
        <v>138</v>
      </c>
      <c r="L2438" t="s">
        <v>42</v>
      </c>
      <c r="M2438">
        <v>0</v>
      </c>
      <c r="N2438">
        <v>0</v>
      </c>
      <c r="O2438">
        <f t="shared" si="54"/>
        <v>5</v>
      </c>
      <c r="Q2438" t="s">
        <v>55</v>
      </c>
      <c r="S2438" t="s">
        <v>67</v>
      </c>
      <c r="U2438" t="s">
        <v>68</v>
      </c>
      <c r="W2438" t="s">
        <v>138</v>
      </c>
      <c r="AD2438" t="s">
        <v>24</v>
      </c>
      <c r="AE2438" t="s">
        <v>1025</v>
      </c>
      <c r="AF2438" t="s">
        <v>140</v>
      </c>
      <c r="AG2438">
        <v>2.2999999999999998</v>
      </c>
      <c r="AI2438" t="s">
        <v>42</v>
      </c>
      <c r="AJ2438">
        <v>2.2999999999999998</v>
      </c>
    </row>
    <row r="2439" spans="1:36" x14ac:dyDescent="0.25">
      <c r="A2439" t="s">
        <v>980</v>
      </c>
      <c r="F2439" t="s">
        <v>980</v>
      </c>
      <c r="G2439">
        <v>42466</v>
      </c>
      <c r="I2439" t="s">
        <v>1023</v>
      </c>
      <c r="J2439" t="s">
        <v>129</v>
      </c>
      <c r="K2439" t="s">
        <v>486</v>
      </c>
      <c r="L2439" t="s">
        <v>42</v>
      </c>
      <c r="M2439">
        <v>0</v>
      </c>
      <c r="N2439">
        <v>0</v>
      </c>
      <c r="O2439">
        <f t="shared" si="54"/>
        <v>3</v>
      </c>
      <c r="Q2439" t="s">
        <v>55</v>
      </c>
      <c r="S2439" t="s">
        <v>67</v>
      </c>
      <c r="U2439" t="s">
        <v>68</v>
      </c>
      <c r="W2439" t="s">
        <v>146</v>
      </c>
      <c r="AD2439" t="str">
        <f>INDEX(Rank,MATCH(K2439,FinalID,0),1)</f>
        <v>Family</v>
      </c>
      <c r="AE2439" t="s">
        <v>1025</v>
      </c>
      <c r="AF2439" t="s">
        <v>148</v>
      </c>
      <c r="AG2439">
        <v>3.9</v>
      </c>
      <c r="AI2439" t="s">
        <v>42</v>
      </c>
      <c r="AJ2439">
        <v>3.9</v>
      </c>
    </row>
    <row r="2440" spans="1:36" x14ac:dyDescent="0.25">
      <c r="A2440" t="s">
        <v>980</v>
      </c>
      <c r="F2440" t="s">
        <v>980</v>
      </c>
      <c r="G2440">
        <v>42466</v>
      </c>
      <c r="I2440" t="s">
        <v>1023</v>
      </c>
      <c r="J2440" t="s">
        <v>129</v>
      </c>
      <c r="K2440" t="s">
        <v>318</v>
      </c>
      <c r="L2440" t="s">
        <v>42</v>
      </c>
      <c r="M2440">
        <v>0</v>
      </c>
      <c r="N2440">
        <v>0</v>
      </c>
      <c r="O2440">
        <f t="shared" si="54"/>
        <v>2</v>
      </c>
      <c r="Q2440" t="s">
        <v>55</v>
      </c>
      <c r="S2440" t="s">
        <v>67</v>
      </c>
      <c r="U2440" t="s">
        <v>68</v>
      </c>
      <c r="W2440" t="s">
        <v>318</v>
      </c>
      <c r="AD2440" t="s">
        <v>24</v>
      </c>
      <c r="AE2440" t="s">
        <v>1026</v>
      </c>
      <c r="AF2440" t="s">
        <v>136</v>
      </c>
      <c r="AG2440">
        <v>2.5</v>
      </c>
      <c r="AI2440" t="s">
        <v>42</v>
      </c>
      <c r="AJ2440">
        <v>2.5</v>
      </c>
    </row>
    <row r="2441" spans="1:36" x14ac:dyDescent="0.25">
      <c r="A2441" t="s">
        <v>980</v>
      </c>
      <c r="F2441" t="s">
        <v>980</v>
      </c>
      <c r="G2441">
        <v>42466</v>
      </c>
      <c r="I2441" t="s">
        <v>1023</v>
      </c>
      <c r="J2441" t="s">
        <v>129</v>
      </c>
      <c r="K2441" t="s">
        <v>159</v>
      </c>
      <c r="L2441" t="s">
        <v>42</v>
      </c>
      <c r="M2441">
        <v>0</v>
      </c>
      <c r="N2441">
        <v>0</v>
      </c>
      <c r="O2441">
        <f t="shared" si="54"/>
        <v>1</v>
      </c>
      <c r="Q2441" t="s">
        <v>55</v>
      </c>
      <c r="S2441" t="s">
        <v>67</v>
      </c>
      <c r="U2441" t="s">
        <v>152</v>
      </c>
      <c r="W2441" t="s">
        <v>159</v>
      </c>
      <c r="AD2441" t="s">
        <v>24</v>
      </c>
      <c r="AE2441" t="s">
        <v>1029</v>
      </c>
      <c r="AF2441" t="s">
        <v>161</v>
      </c>
      <c r="AG2441">
        <v>3</v>
      </c>
      <c r="AI2441" t="s">
        <v>42</v>
      </c>
      <c r="AJ2441">
        <v>3</v>
      </c>
    </row>
    <row r="2442" spans="1:36" x14ac:dyDescent="0.25">
      <c r="A2442" t="s">
        <v>980</v>
      </c>
      <c r="F2442" t="s">
        <v>980</v>
      </c>
      <c r="G2442">
        <v>42466</v>
      </c>
      <c r="I2442" t="s">
        <v>1023</v>
      </c>
      <c r="J2442" t="s">
        <v>129</v>
      </c>
      <c r="K2442" t="s">
        <v>171</v>
      </c>
      <c r="L2442" t="s">
        <v>42</v>
      </c>
      <c r="M2442">
        <v>0</v>
      </c>
      <c r="N2442">
        <v>0</v>
      </c>
      <c r="O2442">
        <f t="shared" si="54"/>
        <v>9</v>
      </c>
      <c r="Q2442" t="s">
        <v>55</v>
      </c>
      <c r="S2442" t="s">
        <v>67</v>
      </c>
      <c r="U2442" t="s">
        <v>72</v>
      </c>
      <c r="W2442" t="s">
        <v>171</v>
      </c>
      <c r="AD2442" t="s">
        <v>24</v>
      </c>
      <c r="AE2442" t="s">
        <v>1026</v>
      </c>
      <c r="AF2442" t="s">
        <v>53</v>
      </c>
      <c r="AG2442">
        <v>6.5</v>
      </c>
      <c r="AI2442" t="s">
        <v>42</v>
      </c>
      <c r="AJ2442">
        <v>6.5</v>
      </c>
    </row>
    <row r="2443" spans="1:36" x14ac:dyDescent="0.25">
      <c r="A2443" t="s">
        <v>980</v>
      </c>
      <c r="F2443" t="s">
        <v>980</v>
      </c>
      <c r="G2443">
        <v>42466</v>
      </c>
      <c r="I2443" t="s">
        <v>1023</v>
      </c>
      <c r="J2443" t="s">
        <v>129</v>
      </c>
      <c r="K2443" t="s">
        <v>181</v>
      </c>
      <c r="L2443" t="s">
        <v>42</v>
      </c>
      <c r="M2443">
        <v>0</v>
      </c>
      <c r="N2443">
        <v>0</v>
      </c>
      <c r="O2443">
        <f t="shared" si="54"/>
        <v>6</v>
      </c>
      <c r="Q2443" t="s">
        <v>55</v>
      </c>
      <c r="S2443" t="s">
        <v>67</v>
      </c>
      <c r="U2443" t="s">
        <v>72</v>
      </c>
      <c r="W2443" t="s">
        <v>181</v>
      </c>
      <c r="AD2443" t="str">
        <f>INDEX(Rank,MATCH(K2443,FinalID,0),1)</f>
        <v>Family</v>
      </c>
      <c r="AE2443" t="s">
        <v>1026</v>
      </c>
      <c r="AF2443" t="s">
        <v>53</v>
      </c>
      <c r="AG2443">
        <v>1.8</v>
      </c>
      <c r="AI2443" t="s">
        <v>42</v>
      </c>
      <c r="AJ2443">
        <v>1.8</v>
      </c>
    </row>
    <row r="2444" spans="1:36" x14ac:dyDescent="0.25">
      <c r="A2444" t="s">
        <v>980</v>
      </c>
      <c r="F2444" t="s">
        <v>980</v>
      </c>
      <c r="G2444">
        <v>42466</v>
      </c>
      <c r="I2444" t="s">
        <v>1023</v>
      </c>
      <c r="J2444" t="s">
        <v>129</v>
      </c>
      <c r="K2444" t="s">
        <v>357</v>
      </c>
      <c r="L2444" t="s">
        <v>42</v>
      </c>
      <c r="M2444">
        <v>0</v>
      </c>
      <c r="N2444">
        <v>0</v>
      </c>
      <c r="O2444">
        <f t="shared" si="54"/>
        <v>1</v>
      </c>
      <c r="Q2444" t="s">
        <v>55</v>
      </c>
      <c r="S2444" t="s">
        <v>67</v>
      </c>
      <c r="U2444" t="s">
        <v>72</v>
      </c>
      <c r="W2444" t="s">
        <v>357</v>
      </c>
      <c r="AD2444" t="s">
        <v>24</v>
      </c>
      <c r="AE2444" t="s">
        <v>1028</v>
      </c>
      <c r="AF2444" t="s">
        <v>53</v>
      </c>
      <c r="AG2444">
        <v>4.7</v>
      </c>
      <c r="AI2444" t="s">
        <v>42</v>
      </c>
      <c r="AJ2444">
        <v>4.7</v>
      </c>
    </row>
    <row r="2445" spans="1:36" x14ac:dyDescent="0.25">
      <c r="A2445" t="s">
        <v>980</v>
      </c>
      <c r="F2445" t="s">
        <v>980</v>
      </c>
      <c r="G2445">
        <v>42466</v>
      </c>
      <c r="I2445" t="s">
        <v>1023</v>
      </c>
      <c r="J2445" t="s">
        <v>129</v>
      </c>
      <c r="K2445" t="s">
        <v>178</v>
      </c>
      <c r="L2445" t="s">
        <v>42</v>
      </c>
      <c r="M2445">
        <v>0</v>
      </c>
      <c r="N2445">
        <v>0</v>
      </c>
      <c r="O2445">
        <f t="shared" si="54"/>
        <v>4</v>
      </c>
      <c r="Q2445" t="s">
        <v>55</v>
      </c>
      <c r="S2445" t="s">
        <v>67</v>
      </c>
      <c r="U2445" t="s">
        <v>72</v>
      </c>
      <c r="W2445" t="s">
        <v>178</v>
      </c>
      <c r="AD2445" t="s">
        <v>24</v>
      </c>
      <c r="AE2445" t="s">
        <v>1028</v>
      </c>
      <c r="AF2445" t="s">
        <v>53</v>
      </c>
      <c r="AG2445">
        <v>2.7</v>
      </c>
      <c r="AI2445" t="s">
        <v>42</v>
      </c>
      <c r="AJ2445">
        <v>2.7</v>
      </c>
    </row>
    <row r="2446" spans="1:36" x14ac:dyDescent="0.25">
      <c r="A2446" t="s">
        <v>980</v>
      </c>
      <c r="F2446" t="s">
        <v>980</v>
      </c>
      <c r="G2446">
        <v>42466</v>
      </c>
      <c r="I2446" t="s">
        <v>1023</v>
      </c>
      <c r="J2446" t="s">
        <v>129</v>
      </c>
      <c r="K2446" t="s">
        <v>221</v>
      </c>
      <c r="L2446" t="s">
        <v>42</v>
      </c>
      <c r="M2446">
        <v>0</v>
      </c>
      <c r="N2446">
        <v>0</v>
      </c>
      <c r="O2446">
        <f t="shared" si="54"/>
        <v>9</v>
      </c>
      <c r="Q2446" t="s">
        <v>55</v>
      </c>
      <c r="S2446" t="s">
        <v>67</v>
      </c>
      <c r="U2446" t="s">
        <v>220</v>
      </c>
      <c r="W2446" t="s">
        <v>221</v>
      </c>
      <c r="AD2446" t="str">
        <f>INDEX(Rank,MATCH(K2446,FinalID,0),1)</f>
        <v>Family</v>
      </c>
      <c r="AE2446" t="s">
        <v>1028</v>
      </c>
      <c r="AF2446" t="s">
        <v>53</v>
      </c>
      <c r="AG2446">
        <v>7.1</v>
      </c>
      <c r="AI2446" t="s">
        <v>42</v>
      </c>
      <c r="AJ2446">
        <v>7.1</v>
      </c>
    </row>
    <row r="2447" spans="1:36" x14ac:dyDescent="0.25">
      <c r="A2447" t="s">
        <v>980</v>
      </c>
      <c r="F2447" t="s">
        <v>980</v>
      </c>
      <c r="G2447">
        <v>42466</v>
      </c>
      <c r="I2447" t="s">
        <v>1023</v>
      </c>
      <c r="J2447" t="s">
        <v>129</v>
      </c>
      <c r="K2447" t="s">
        <v>387</v>
      </c>
      <c r="L2447" t="s">
        <v>42</v>
      </c>
      <c r="M2447">
        <v>0</v>
      </c>
      <c r="N2447">
        <v>0</v>
      </c>
      <c r="O2447">
        <f t="shared" si="54"/>
        <v>4</v>
      </c>
      <c r="Q2447" t="s">
        <v>55</v>
      </c>
      <c r="S2447" t="s">
        <v>67</v>
      </c>
      <c r="U2447" t="s">
        <v>220</v>
      </c>
      <c r="W2447" t="s">
        <v>387</v>
      </c>
      <c r="AD2447" t="s">
        <v>24</v>
      </c>
      <c r="AE2447" t="s">
        <v>1028</v>
      </c>
      <c r="AF2447" t="s">
        <v>53</v>
      </c>
      <c r="AG2447">
        <v>4.4000000000000004</v>
      </c>
      <c r="AI2447" t="s">
        <v>42</v>
      </c>
      <c r="AJ2447">
        <v>4.4000000000000004</v>
      </c>
    </row>
    <row r="2448" spans="1:36" x14ac:dyDescent="0.25">
      <c r="A2448" t="s">
        <v>980</v>
      </c>
      <c r="F2448" t="s">
        <v>980</v>
      </c>
      <c r="G2448">
        <v>42466</v>
      </c>
      <c r="I2448" t="s">
        <v>1023</v>
      </c>
      <c r="J2448" t="s">
        <v>129</v>
      </c>
      <c r="K2448" t="s">
        <v>86</v>
      </c>
      <c r="L2448" t="s">
        <v>42</v>
      </c>
      <c r="M2448">
        <v>0</v>
      </c>
      <c r="N2448">
        <v>0</v>
      </c>
      <c r="O2448">
        <f t="shared" si="54"/>
        <v>55</v>
      </c>
      <c r="Q2448" t="s">
        <v>55</v>
      </c>
      <c r="S2448" t="s">
        <v>67</v>
      </c>
      <c r="U2448" t="s">
        <v>80</v>
      </c>
      <c r="W2448" t="s">
        <v>86</v>
      </c>
      <c r="AD2448" t="s">
        <v>24</v>
      </c>
      <c r="AG2448">
        <v>5.9</v>
      </c>
      <c r="AI2448" t="s">
        <v>42</v>
      </c>
      <c r="AJ2448">
        <v>5.9</v>
      </c>
    </row>
    <row r="2449" spans="1:36" x14ac:dyDescent="0.25">
      <c r="A2449" t="s">
        <v>980</v>
      </c>
      <c r="F2449" t="s">
        <v>980</v>
      </c>
      <c r="G2449">
        <v>42466</v>
      </c>
      <c r="I2449" t="s">
        <v>1023</v>
      </c>
      <c r="J2449" t="s">
        <v>129</v>
      </c>
      <c r="K2449" t="s">
        <v>279</v>
      </c>
      <c r="L2449" t="s">
        <v>42</v>
      </c>
      <c r="M2449">
        <v>0</v>
      </c>
      <c r="N2449">
        <v>0</v>
      </c>
      <c r="O2449">
        <f t="shared" si="54"/>
        <v>2</v>
      </c>
      <c r="Q2449" t="s">
        <v>55</v>
      </c>
      <c r="S2449" t="s">
        <v>67</v>
      </c>
      <c r="U2449" t="s">
        <v>80</v>
      </c>
      <c r="W2449" t="s">
        <v>279</v>
      </c>
      <c r="AD2449" t="s">
        <v>24</v>
      </c>
      <c r="AE2449" t="s">
        <v>1027</v>
      </c>
      <c r="AF2449" t="s">
        <v>53</v>
      </c>
      <c r="AG2449">
        <v>7.4</v>
      </c>
      <c r="AI2449" t="s">
        <v>42</v>
      </c>
      <c r="AJ2449">
        <v>7.4</v>
      </c>
    </row>
    <row r="2450" spans="1:36" x14ac:dyDescent="0.25">
      <c r="A2450" t="s">
        <v>980</v>
      </c>
      <c r="F2450" t="s">
        <v>980</v>
      </c>
      <c r="G2450">
        <v>42466</v>
      </c>
      <c r="I2450" t="s">
        <v>1023</v>
      </c>
      <c r="J2450" t="s">
        <v>129</v>
      </c>
      <c r="K2450" t="s">
        <v>199</v>
      </c>
      <c r="L2450" t="s">
        <v>42</v>
      </c>
      <c r="M2450">
        <v>0</v>
      </c>
      <c r="N2450">
        <v>0</v>
      </c>
      <c r="O2450">
        <f t="shared" si="54"/>
        <v>4</v>
      </c>
      <c r="Q2450" t="s">
        <v>55</v>
      </c>
      <c r="S2450" t="s">
        <v>67</v>
      </c>
      <c r="U2450" t="s">
        <v>80</v>
      </c>
      <c r="W2450" t="s">
        <v>199</v>
      </c>
      <c r="AD2450" t="str">
        <f>INDEX(Rank,MATCH(K2450,FinalID,0),1)</f>
        <v>Family</v>
      </c>
      <c r="AE2450" t="s">
        <v>1026</v>
      </c>
      <c r="AF2450" t="s">
        <v>53</v>
      </c>
      <c r="AG2450">
        <v>2.4</v>
      </c>
      <c r="AI2450" t="s">
        <v>42</v>
      </c>
      <c r="AJ2450">
        <v>2.4</v>
      </c>
    </row>
    <row r="2451" spans="1:36" x14ac:dyDescent="0.25">
      <c r="A2451" t="s">
        <v>980</v>
      </c>
      <c r="F2451" t="s">
        <v>980</v>
      </c>
      <c r="G2451">
        <v>42466</v>
      </c>
      <c r="I2451" t="s">
        <v>1023</v>
      </c>
      <c r="J2451" t="s">
        <v>129</v>
      </c>
      <c r="K2451" t="s">
        <v>203</v>
      </c>
      <c r="L2451" t="s">
        <v>42</v>
      </c>
      <c r="M2451">
        <v>0</v>
      </c>
      <c r="N2451">
        <v>0</v>
      </c>
      <c r="O2451">
        <f t="shared" si="54"/>
        <v>1</v>
      </c>
      <c r="Q2451" t="s">
        <v>55</v>
      </c>
      <c r="S2451" t="s">
        <v>67</v>
      </c>
      <c r="U2451" t="s">
        <v>80</v>
      </c>
      <c r="W2451" t="s">
        <v>203</v>
      </c>
      <c r="AD2451" t="s">
        <v>24</v>
      </c>
      <c r="AE2451" t="s">
        <v>1025</v>
      </c>
      <c r="AF2451" t="s">
        <v>53</v>
      </c>
      <c r="AG2451">
        <v>8</v>
      </c>
      <c r="AI2451" t="s">
        <v>42</v>
      </c>
      <c r="AJ2451">
        <v>8</v>
      </c>
    </row>
    <row r="2452" spans="1:36" x14ac:dyDescent="0.25">
      <c r="A2452" t="s">
        <v>981</v>
      </c>
      <c r="F2452" t="s">
        <v>981</v>
      </c>
      <c r="G2452">
        <v>42466</v>
      </c>
      <c r="I2452" t="s">
        <v>1023</v>
      </c>
      <c r="J2452" t="s">
        <v>129</v>
      </c>
      <c r="K2452" t="s">
        <v>41</v>
      </c>
      <c r="L2452" t="s">
        <v>42</v>
      </c>
      <c r="M2452">
        <v>0</v>
      </c>
      <c r="N2452">
        <v>0</v>
      </c>
      <c r="O2452">
        <f t="shared" si="54"/>
        <v>4</v>
      </c>
      <c r="Q2452" t="s">
        <v>44</v>
      </c>
      <c r="S2452" t="s">
        <v>45</v>
      </c>
      <c r="U2452" t="s">
        <v>46</v>
      </c>
      <c r="W2452" t="s">
        <v>47</v>
      </c>
      <c r="AD2452" t="s">
        <v>24</v>
      </c>
      <c r="AE2452" t="s">
        <v>1025</v>
      </c>
      <c r="AF2452" t="s">
        <v>49</v>
      </c>
      <c r="AG2452">
        <v>8.5</v>
      </c>
      <c r="AI2452" t="s">
        <v>42</v>
      </c>
      <c r="AJ2452">
        <v>8.5</v>
      </c>
    </row>
    <row r="2453" spans="1:36" x14ac:dyDescent="0.25">
      <c r="A2453" t="s">
        <v>981</v>
      </c>
      <c r="F2453" t="s">
        <v>981</v>
      </c>
      <c r="G2453">
        <v>42466</v>
      </c>
      <c r="I2453" t="s">
        <v>1023</v>
      </c>
      <c r="J2453" t="s">
        <v>129</v>
      </c>
      <c r="K2453" t="s">
        <v>138</v>
      </c>
      <c r="L2453" t="s">
        <v>42</v>
      </c>
      <c r="M2453">
        <v>0</v>
      </c>
      <c r="N2453">
        <v>0</v>
      </c>
      <c r="O2453">
        <f t="shared" si="54"/>
        <v>3</v>
      </c>
      <c r="Q2453" t="s">
        <v>55</v>
      </c>
      <c r="S2453" t="s">
        <v>67</v>
      </c>
      <c r="U2453" t="s">
        <v>68</v>
      </c>
      <c r="W2453" t="s">
        <v>138</v>
      </c>
      <c r="AD2453" t="s">
        <v>24</v>
      </c>
      <c r="AE2453" t="s">
        <v>1025</v>
      </c>
      <c r="AF2453" t="s">
        <v>140</v>
      </c>
      <c r="AG2453">
        <v>2.2999999999999998</v>
      </c>
      <c r="AI2453" t="s">
        <v>42</v>
      </c>
      <c r="AJ2453">
        <v>2.2999999999999998</v>
      </c>
    </row>
    <row r="2454" spans="1:36" x14ac:dyDescent="0.25">
      <c r="A2454" t="s">
        <v>981</v>
      </c>
      <c r="F2454" t="s">
        <v>981</v>
      </c>
      <c r="G2454">
        <v>42466</v>
      </c>
      <c r="I2454" t="s">
        <v>1023</v>
      </c>
      <c r="J2454" t="s">
        <v>129</v>
      </c>
      <c r="K2454" t="s">
        <v>142</v>
      </c>
      <c r="L2454" t="s">
        <v>42</v>
      </c>
      <c r="M2454">
        <v>0</v>
      </c>
      <c r="N2454">
        <v>0</v>
      </c>
      <c r="O2454">
        <f t="shared" si="54"/>
        <v>1</v>
      </c>
      <c r="Q2454" t="s">
        <v>55</v>
      </c>
      <c r="S2454" t="s">
        <v>67</v>
      </c>
      <c r="U2454" t="s">
        <v>68</v>
      </c>
      <c r="W2454" t="s">
        <v>142</v>
      </c>
      <c r="AD2454" t="str">
        <f>INDEX(Rank,MATCH(K2454,FinalID,0),1)</f>
        <v>Family</v>
      </c>
      <c r="AE2454" t="s">
        <v>1028</v>
      </c>
      <c r="AF2454" t="s">
        <v>53</v>
      </c>
      <c r="AG2454">
        <v>1.7</v>
      </c>
      <c r="AI2454" t="s">
        <v>42</v>
      </c>
      <c r="AJ2454">
        <v>1.7</v>
      </c>
    </row>
    <row r="2455" spans="1:36" x14ac:dyDescent="0.25">
      <c r="A2455" t="s">
        <v>981</v>
      </c>
      <c r="F2455" t="s">
        <v>981</v>
      </c>
      <c r="G2455">
        <v>42466</v>
      </c>
      <c r="I2455" t="s">
        <v>1023</v>
      </c>
      <c r="J2455" t="s">
        <v>129</v>
      </c>
      <c r="K2455" t="s">
        <v>146</v>
      </c>
      <c r="L2455" t="s">
        <v>42</v>
      </c>
      <c r="M2455">
        <v>0</v>
      </c>
      <c r="N2455">
        <v>0</v>
      </c>
      <c r="O2455">
        <f t="shared" si="54"/>
        <v>10</v>
      </c>
      <c r="Q2455" t="s">
        <v>55</v>
      </c>
      <c r="S2455" t="s">
        <v>67</v>
      </c>
      <c r="U2455" t="s">
        <v>68</v>
      </c>
      <c r="W2455" t="s">
        <v>146</v>
      </c>
      <c r="AD2455" t="str">
        <f>INDEX(Rank,MATCH(K2455,FinalID,0),1)</f>
        <v>Family</v>
      </c>
      <c r="AE2455" t="s">
        <v>1025</v>
      </c>
      <c r="AF2455" t="s">
        <v>148</v>
      </c>
      <c r="AG2455">
        <v>3.9</v>
      </c>
      <c r="AI2455" t="s">
        <v>42</v>
      </c>
      <c r="AJ2455">
        <v>3.9</v>
      </c>
    </row>
    <row r="2456" spans="1:36" x14ac:dyDescent="0.25">
      <c r="A2456" t="s">
        <v>981</v>
      </c>
      <c r="F2456" t="s">
        <v>981</v>
      </c>
      <c r="G2456">
        <v>42466</v>
      </c>
      <c r="I2456" t="s">
        <v>1023</v>
      </c>
      <c r="J2456" t="s">
        <v>129</v>
      </c>
      <c r="K2456" t="s">
        <v>318</v>
      </c>
      <c r="L2456" t="s">
        <v>42</v>
      </c>
      <c r="M2456">
        <v>0</v>
      </c>
      <c r="N2456">
        <v>0</v>
      </c>
      <c r="O2456">
        <f t="shared" si="54"/>
        <v>1</v>
      </c>
      <c r="Q2456" t="s">
        <v>55</v>
      </c>
      <c r="S2456" t="s">
        <v>67</v>
      </c>
      <c r="U2456" t="s">
        <v>68</v>
      </c>
      <c r="W2456" t="s">
        <v>318</v>
      </c>
      <c r="AD2456" t="s">
        <v>24</v>
      </c>
      <c r="AE2456" t="s">
        <v>1026</v>
      </c>
      <c r="AF2456" t="s">
        <v>136</v>
      </c>
      <c r="AG2456">
        <v>2.5</v>
      </c>
      <c r="AI2456" t="s">
        <v>42</v>
      </c>
      <c r="AJ2456">
        <v>2.5</v>
      </c>
    </row>
    <row r="2457" spans="1:36" x14ac:dyDescent="0.25">
      <c r="A2457" t="s">
        <v>981</v>
      </c>
      <c r="F2457" t="s">
        <v>981</v>
      </c>
      <c r="G2457">
        <v>42466</v>
      </c>
      <c r="I2457" t="s">
        <v>1023</v>
      </c>
      <c r="J2457" t="s">
        <v>129</v>
      </c>
      <c r="K2457" t="s">
        <v>325</v>
      </c>
      <c r="L2457" t="s">
        <v>42</v>
      </c>
      <c r="M2457">
        <v>0</v>
      </c>
      <c r="N2457">
        <v>0</v>
      </c>
      <c r="O2457">
        <f t="shared" si="54"/>
        <v>1</v>
      </c>
      <c r="Q2457" t="s">
        <v>55</v>
      </c>
      <c r="S2457" t="s">
        <v>67</v>
      </c>
      <c r="U2457" t="s">
        <v>324</v>
      </c>
      <c r="W2457" t="s">
        <v>325</v>
      </c>
      <c r="AD2457" t="s">
        <v>24</v>
      </c>
      <c r="AE2457" t="s">
        <v>1027</v>
      </c>
      <c r="AF2457" t="s">
        <v>213</v>
      </c>
      <c r="AG2457">
        <v>8.3000000000000007</v>
      </c>
      <c r="AI2457" t="s">
        <v>42</v>
      </c>
      <c r="AJ2457">
        <v>8.3000000000000007</v>
      </c>
    </row>
    <row r="2458" spans="1:36" x14ac:dyDescent="0.25">
      <c r="A2458" t="s">
        <v>981</v>
      </c>
      <c r="F2458" t="s">
        <v>981</v>
      </c>
      <c r="G2458">
        <v>42466</v>
      </c>
      <c r="I2458" t="s">
        <v>1023</v>
      </c>
      <c r="J2458" t="s">
        <v>129</v>
      </c>
      <c r="K2458" t="s">
        <v>159</v>
      </c>
      <c r="L2458" t="s">
        <v>42</v>
      </c>
      <c r="M2458">
        <v>0</v>
      </c>
      <c r="N2458">
        <v>0</v>
      </c>
      <c r="O2458">
        <f t="shared" si="54"/>
        <v>2</v>
      </c>
      <c r="Q2458" t="s">
        <v>55</v>
      </c>
      <c r="S2458" t="s">
        <v>67</v>
      </c>
      <c r="U2458" t="s">
        <v>152</v>
      </c>
      <c r="W2458" t="s">
        <v>159</v>
      </c>
      <c r="AD2458" t="str">
        <f>INDEX(Rank,MATCH(K2458,FinalID,0),1)</f>
        <v>Family</v>
      </c>
      <c r="AE2458" t="s">
        <v>1029</v>
      </c>
      <c r="AF2458" t="s">
        <v>161</v>
      </c>
      <c r="AG2458">
        <v>3</v>
      </c>
      <c r="AI2458" t="s">
        <v>42</v>
      </c>
      <c r="AJ2458">
        <v>3</v>
      </c>
    </row>
    <row r="2459" spans="1:36" x14ac:dyDescent="0.25">
      <c r="A2459" t="s">
        <v>981</v>
      </c>
      <c r="F2459" t="s">
        <v>981</v>
      </c>
      <c r="G2459">
        <v>42466</v>
      </c>
      <c r="I2459" t="s">
        <v>1023</v>
      </c>
      <c r="J2459" t="s">
        <v>129</v>
      </c>
      <c r="K2459" t="s">
        <v>171</v>
      </c>
      <c r="L2459" t="s">
        <v>42</v>
      </c>
      <c r="M2459">
        <v>0</v>
      </c>
      <c r="N2459">
        <v>0</v>
      </c>
      <c r="O2459">
        <f t="shared" si="54"/>
        <v>9</v>
      </c>
      <c r="Q2459" t="s">
        <v>55</v>
      </c>
      <c r="S2459" t="s">
        <v>67</v>
      </c>
      <c r="U2459" t="s">
        <v>72</v>
      </c>
      <c r="W2459" t="s">
        <v>171</v>
      </c>
      <c r="AD2459" t="str">
        <f>INDEX(Rank,MATCH(K2459,FinalID,0),1)</f>
        <v>Family</v>
      </c>
      <c r="AE2459" t="s">
        <v>1026</v>
      </c>
      <c r="AF2459" t="s">
        <v>53</v>
      </c>
      <c r="AG2459">
        <v>6.5</v>
      </c>
      <c r="AI2459" t="s">
        <v>42</v>
      </c>
      <c r="AJ2459">
        <v>6.5</v>
      </c>
    </row>
    <row r="2460" spans="1:36" x14ac:dyDescent="0.25">
      <c r="A2460" t="s">
        <v>981</v>
      </c>
      <c r="F2460" t="s">
        <v>981</v>
      </c>
      <c r="G2460">
        <v>42466</v>
      </c>
      <c r="I2460" t="s">
        <v>1023</v>
      </c>
      <c r="J2460" t="s">
        <v>129</v>
      </c>
      <c r="K2460" t="s">
        <v>178</v>
      </c>
      <c r="L2460" t="s">
        <v>42</v>
      </c>
      <c r="M2460">
        <v>0</v>
      </c>
      <c r="N2460">
        <v>0</v>
      </c>
      <c r="O2460">
        <f t="shared" si="54"/>
        <v>9</v>
      </c>
      <c r="Q2460" t="s">
        <v>55</v>
      </c>
      <c r="S2460" t="s">
        <v>67</v>
      </c>
      <c r="U2460" t="s">
        <v>72</v>
      </c>
      <c r="W2460" t="s">
        <v>178</v>
      </c>
      <c r="AD2460" t="s">
        <v>24</v>
      </c>
      <c r="AE2460" t="s">
        <v>1028</v>
      </c>
      <c r="AF2460" t="s">
        <v>53</v>
      </c>
      <c r="AG2460">
        <v>2.7</v>
      </c>
      <c r="AI2460" t="s">
        <v>42</v>
      </c>
      <c r="AJ2460">
        <v>2.7</v>
      </c>
    </row>
    <row r="2461" spans="1:36" x14ac:dyDescent="0.25">
      <c r="A2461" t="s">
        <v>981</v>
      </c>
      <c r="F2461" t="s">
        <v>981</v>
      </c>
      <c r="G2461">
        <v>42466</v>
      </c>
      <c r="I2461" t="s">
        <v>1023</v>
      </c>
      <c r="J2461" t="s">
        <v>129</v>
      </c>
      <c r="K2461" t="s">
        <v>221</v>
      </c>
      <c r="L2461" t="s">
        <v>42</v>
      </c>
      <c r="M2461">
        <v>0</v>
      </c>
      <c r="N2461">
        <v>0</v>
      </c>
      <c r="O2461">
        <f t="shared" si="54"/>
        <v>2</v>
      </c>
      <c r="Q2461" t="s">
        <v>55</v>
      </c>
      <c r="S2461" t="s">
        <v>67</v>
      </c>
      <c r="U2461" t="s">
        <v>220</v>
      </c>
      <c r="W2461" t="s">
        <v>221</v>
      </c>
      <c r="AD2461" t="s">
        <v>24</v>
      </c>
      <c r="AE2461" t="s">
        <v>1028</v>
      </c>
      <c r="AF2461" t="s">
        <v>53</v>
      </c>
      <c r="AG2461">
        <v>7.1</v>
      </c>
      <c r="AI2461" t="s">
        <v>42</v>
      </c>
      <c r="AJ2461">
        <v>7.1</v>
      </c>
    </row>
    <row r="2462" spans="1:36" x14ac:dyDescent="0.25">
      <c r="A2462" t="s">
        <v>981</v>
      </c>
      <c r="F2462" t="s">
        <v>981</v>
      </c>
      <c r="G2462">
        <v>42466</v>
      </c>
      <c r="I2462" t="s">
        <v>1023</v>
      </c>
      <c r="J2462" t="s">
        <v>129</v>
      </c>
      <c r="K2462" t="s">
        <v>86</v>
      </c>
      <c r="L2462" t="s">
        <v>42</v>
      </c>
      <c r="M2462">
        <v>0</v>
      </c>
      <c r="N2462">
        <v>0</v>
      </c>
      <c r="O2462">
        <f t="shared" si="54"/>
        <v>84</v>
      </c>
      <c r="Q2462" t="s">
        <v>55</v>
      </c>
      <c r="S2462" t="s">
        <v>67</v>
      </c>
      <c r="U2462" t="s">
        <v>80</v>
      </c>
      <c r="W2462" t="s">
        <v>86</v>
      </c>
      <c r="AD2462" t="s">
        <v>24</v>
      </c>
      <c r="AG2462">
        <v>5.9</v>
      </c>
      <c r="AI2462" t="s">
        <v>42</v>
      </c>
      <c r="AJ2462">
        <v>5.9</v>
      </c>
    </row>
    <row r="2463" spans="1:36" x14ac:dyDescent="0.25">
      <c r="A2463" t="s">
        <v>981</v>
      </c>
      <c r="F2463" t="s">
        <v>981</v>
      </c>
      <c r="G2463">
        <v>42466</v>
      </c>
      <c r="I2463" t="s">
        <v>1023</v>
      </c>
      <c r="J2463" t="s">
        <v>129</v>
      </c>
      <c r="K2463" t="s">
        <v>547</v>
      </c>
      <c r="L2463" t="s">
        <v>42</v>
      </c>
      <c r="M2463">
        <v>0</v>
      </c>
      <c r="N2463">
        <v>0</v>
      </c>
      <c r="O2463">
        <f t="shared" si="54"/>
        <v>1</v>
      </c>
      <c r="Q2463" t="s">
        <v>55</v>
      </c>
      <c r="S2463" t="s">
        <v>67</v>
      </c>
      <c r="U2463" t="s">
        <v>80</v>
      </c>
      <c r="W2463" t="s">
        <v>548</v>
      </c>
      <c r="AD2463" t="str">
        <f>INDEX(Rank,MATCH(K2463,FinalID,0),1)</f>
        <v>Family</v>
      </c>
      <c r="AE2463" t="s">
        <v>1027</v>
      </c>
      <c r="AF2463" t="s">
        <v>82</v>
      </c>
      <c r="AG2463">
        <v>7.5</v>
      </c>
      <c r="AI2463" t="s">
        <v>42</v>
      </c>
      <c r="AJ2463">
        <v>7.5</v>
      </c>
    </row>
    <row r="2464" spans="1:36" x14ac:dyDescent="0.25">
      <c r="A2464" t="s">
        <v>981</v>
      </c>
      <c r="F2464" t="s">
        <v>981</v>
      </c>
      <c r="G2464">
        <v>42466</v>
      </c>
      <c r="I2464" t="s">
        <v>1023</v>
      </c>
      <c r="J2464" t="s">
        <v>129</v>
      </c>
      <c r="K2464" t="s">
        <v>665</v>
      </c>
      <c r="L2464" t="s">
        <v>42</v>
      </c>
      <c r="M2464">
        <v>0</v>
      </c>
      <c r="N2464">
        <v>0</v>
      </c>
      <c r="O2464">
        <f t="shared" si="54"/>
        <v>2</v>
      </c>
      <c r="Q2464" t="s">
        <v>55</v>
      </c>
      <c r="S2464" t="s">
        <v>67</v>
      </c>
      <c r="U2464" t="s">
        <v>80</v>
      </c>
      <c r="W2464" t="s">
        <v>279</v>
      </c>
      <c r="AD2464" t="s">
        <v>24</v>
      </c>
      <c r="AE2464" t="s">
        <v>1027</v>
      </c>
      <c r="AF2464" t="s">
        <v>53</v>
      </c>
      <c r="AG2464">
        <v>7.4</v>
      </c>
      <c r="AI2464" t="s">
        <v>42</v>
      </c>
      <c r="AJ2464">
        <v>7.4</v>
      </c>
    </row>
    <row r="2465" spans="1:36" x14ac:dyDescent="0.25">
      <c r="A2465" t="s">
        <v>981</v>
      </c>
      <c r="F2465" t="s">
        <v>981</v>
      </c>
      <c r="G2465">
        <v>42466</v>
      </c>
      <c r="I2465" t="s">
        <v>1023</v>
      </c>
      <c r="J2465" t="s">
        <v>129</v>
      </c>
      <c r="K2465" t="s">
        <v>203</v>
      </c>
      <c r="L2465" t="s">
        <v>42</v>
      </c>
      <c r="M2465">
        <v>0</v>
      </c>
      <c r="N2465">
        <v>0</v>
      </c>
      <c r="O2465">
        <f t="shared" si="54"/>
        <v>1</v>
      </c>
      <c r="Q2465" t="s">
        <v>55</v>
      </c>
      <c r="S2465" t="s">
        <v>67</v>
      </c>
      <c r="U2465" t="s">
        <v>80</v>
      </c>
      <c r="W2465" t="s">
        <v>203</v>
      </c>
      <c r="AD2465" t="str">
        <f>INDEX(Rank,MATCH(K2465,FinalID,0),1)</f>
        <v>Family</v>
      </c>
      <c r="AE2465" t="s">
        <v>1025</v>
      </c>
      <c r="AF2465" t="s">
        <v>53</v>
      </c>
      <c r="AG2465">
        <v>8</v>
      </c>
      <c r="AI2465" t="s">
        <v>42</v>
      </c>
      <c r="AJ2465">
        <v>8</v>
      </c>
    </row>
    <row r="2466" spans="1:36" x14ac:dyDescent="0.25">
      <c r="A2466" t="s">
        <v>982</v>
      </c>
      <c r="F2466" t="s">
        <v>982</v>
      </c>
      <c r="G2466">
        <v>42437</v>
      </c>
      <c r="I2466" t="s">
        <v>1023</v>
      </c>
      <c r="J2466" t="s">
        <v>40</v>
      </c>
      <c r="K2466" t="s">
        <v>336</v>
      </c>
      <c r="L2466" t="s">
        <v>42</v>
      </c>
      <c r="M2466">
        <v>0</v>
      </c>
      <c r="N2466">
        <v>0</v>
      </c>
      <c r="O2466">
        <f t="shared" si="54"/>
        <v>1</v>
      </c>
      <c r="Q2466" t="s">
        <v>333</v>
      </c>
      <c r="S2466" t="s">
        <v>334</v>
      </c>
      <c r="U2466" t="s">
        <v>335</v>
      </c>
      <c r="W2466" t="s">
        <v>336</v>
      </c>
      <c r="AD2466" t="s">
        <v>24</v>
      </c>
      <c r="AE2466" t="s">
        <v>1027</v>
      </c>
      <c r="AF2466" t="s">
        <v>61</v>
      </c>
      <c r="AG2466">
        <v>9.3000000000000007</v>
      </c>
      <c r="AI2466" t="s">
        <v>42</v>
      </c>
      <c r="AJ2466">
        <v>9.3000000000000007</v>
      </c>
    </row>
    <row r="2467" spans="1:36" x14ac:dyDescent="0.25">
      <c r="A2467" t="s">
        <v>982</v>
      </c>
      <c r="F2467" t="s">
        <v>982</v>
      </c>
      <c r="G2467">
        <v>42437</v>
      </c>
      <c r="I2467" t="s">
        <v>1023</v>
      </c>
      <c r="J2467" t="s">
        <v>40</v>
      </c>
      <c r="K2467" t="s">
        <v>50</v>
      </c>
      <c r="L2467" t="s">
        <v>42</v>
      </c>
      <c r="M2467">
        <v>0</v>
      </c>
      <c r="N2467">
        <v>0</v>
      </c>
      <c r="O2467">
        <f t="shared" si="54"/>
        <v>3</v>
      </c>
      <c r="Q2467" t="s">
        <v>44</v>
      </c>
      <c r="S2467" t="s">
        <v>45</v>
      </c>
      <c r="U2467" t="s">
        <v>51</v>
      </c>
      <c r="W2467" t="s">
        <v>52</v>
      </c>
      <c r="AD2467" t="str">
        <f>INDEX(Rank,MATCH(K2467,FinalID,0),1)</f>
        <v>Family</v>
      </c>
      <c r="AE2467" t="s">
        <v>1025</v>
      </c>
      <c r="AF2467" t="s">
        <v>53</v>
      </c>
      <c r="AG2467">
        <v>8.4</v>
      </c>
      <c r="AI2467" t="s">
        <v>42</v>
      </c>
      <c r="AJ2467">
        <v>8.4</v>
      </c>
    </row>
    <row r="2468" spans="1:36" x14ac:dyDescent="0.25">
      <c r="A2468" t="s">
        <v>982</v>
      </c>
      <c r="F2468" t="s">
        <v>982</v>
      </c>
      <c r="G2468">
        <v>42437</v>
      </c>
      <c r="I2468" t="s">
        <v>1023</v>
      </c>
      <c r="J2468" t="s">
        <v>40</v>
      </c>
      <c r="K2468" t="s">
        <v>346</v>
      </c>
      <c r="L2468" t="s">
        <v>42</v>
      </c>
      <c r="M2468">
        <v>0</v>
      </c>
      <c r="N2468">
        <v>0</v>
      </c>
      <c r="O2468">
        <f t="shared" si="54"/>
        <v>1</v>
      </c>
      <c r="Q2468" t="s">
        <v>208</v>
      </c>
      <c r="S2468" t="s">
        <v>209</v>
      </c>
      <c r="U2468" t="s">
        <v>210</v>
      </c>
      <c r="W2468" t="s">
        <v>346</v>
      </c>
      <c r="AD2468" t="str">
        <f>INDEX(Rank,MATCH(K2468,FinalID,0),1)</f>
        <v>Family</v>
      </c>
      <c r="AE2468" t="s">
        <v>1028</v>
      </c>
      <c r="AF2468" t="s">
        <v>213</v>
      </c>
      <c r="AG2468">
        <v>7.8</v>
      </c>
      <c r="AI2468" t="s">
        <v>42</v>
      </c>
      <c r="AJ2468">
        <v>7.8</v>
      </c>
    </row>
    <row r="2469" spans="1:36" x14ac:dyDescent="0.25">
      <c r="A2469" t="s">
        <v>982</v>
      </c>
      <c r="F2469" t="s">
        <v>982</v>
      </c>
      <c r="G2469">
        <v>42437</v>
      </c>
      <c r="I2469" t="s">
        <v>1023</v>
      </c>
      <c r="J2469" t="s">
        <v>40</v>
      </c>
      <c r="K2469" t="s">
        <v>211</v>
      </c>
      <c r="L2469" t="s">
        <v>42</v>
      </c>
      <c r="M2469">
        <v>0</v>
      </c>
      <c r="N2469">
        <v>0</v>
      </c>
      <c r="O2469">
        <f t="shared" si="54"/>
        <v>2</v>
      </c>
      <c r="Q2469" t="s">
        <v>208</v>
      </c>
      <c r="S2469" t="s">
        <v>209</v>
      </c>
      <c r="U2469" t="s">
        <v>210</v>
      </c>
      <c r="W2469" t="s">
        <v>211</v>
      </c>
      <c r="AD2469" t="s">
        <v>24</v>
      </c>
      <c r="AE2469" t="s">
        <v>1028</v>
      </c>
      <c r="AF2469" t="s">
        <v>213</v>
      </c>
      <c r="AG2469">
        <v>7</v>
      </c>
      <c r="AI2469" t="s">
        <v>42</v>
      </c>
      <c r="AJ2469">
        <v>7</v>
      </c>
    </row>
    <row r="2470" spans="1:36" x14ac:dyDescent="0.25">
      <c r="A2470" t="s">
        <v>982</v>
      </c>
      <c r="F2470" t="s">
        <v>982</v>
      </c>
      <c r="G2470">
        <v>42437</v>
      </c>
      <c r="I2470" t="s">
        <v>1023</v>
      </c>
      <c r="J2470" t="s">
        <v>40</v>
      </c>
      <c r="K2470" t="s">
        <v>425</v>
      </c>
      <c r="L2470" t="s">
        <v>42</v>
      </c>
      <c r="M2470">
        <v>0</v>
      </c>
      <c r="N2470">
        <v>0</v>
      </c>
      <c r="O2470">
        <f t="shared" si="54"/>
        <v>14</v>
      </c>
      <c r="Q2470" t="s">
        <v>208</v>
      </c>
      <c r="S2470" t="s">
        <v>394</v>
      </c>
      <c r="U2470" t="s">
        <v>395</v>
      </c>
      <c r="W2470" t="s">
        <v>425</v>
      </c>
      <c r="AD2470" t="str">
        <f>INDEX(Rank,MATCH(K2470,FinalID,0),1)</f>
        <v>Family</v>
      </c>
      <c r="AE2470" t="s">
        <v>1026</v>
      </c>
      <c r="AF2470" t="s">
        <v>49</v>
      </c>
      <c r="AG2470">
        <v>5.7</v>
      </c>
      <c r="AI2470" t="s">
        <v>42</v>
      </c>
      <c r="AJ2470">
        <v>5.7</v>
      </c>
    </row>
    <row r="2471" spans="1:36" x14ac:dyDescent="0.25">
      <c r="A2471" t="s">
        <v>982</v>
      </c>
      <c r="F2471" t="s">
        <v>982</v>
      </c>
      <c r="G2471">
        <v>42437</v>
      </c>
      <c r="I2471" t="s">
        <v>1023</v>
      </c>
      <c r="J2471" t="s">
        <v>40</v>
      </c>
      <c r="K2471" t="s">
        <v>290</v>
      </c>
      <c r="L2471" t="s">
        <v>42</v>
      </c>
      <c r="M2471">
        <v>0</v>
      </c>
      <c r="N2471">
        <v>0</v>
      </c>
      <c r="O2471">
        <f t="shared" si="54"/>
        <v>7</v>
      </c>
      <c r="Q2471" t="s">
        <v>55</v>
      </c>
      <c r="S2471" t="s">
        <v>67</v>
      </c>
      <c r="U2471" t="s">
        <v>57</v>
      </c>
      <c r="W2471" t="s">
        <v>290</v>
      </c>
      <c r="AD2471" t="s">
        <v>24</v>
      </c>
      <c r="AG2471">
        <v>0.4</v>
      </c>
      <c r="AI2471" t="s">
        <v>42</v>
      </c>
      <c r="AJ2471">
        <v>0.4</v>
      </c>
    </row>
    <row r="2472" spans="1:36" x14ac:dyDescent="0.25">
      <c r="A2472" t="s">
        <v>982</v>
      </c>
      <c r="F2472" t="s">
        <v>982</v>
      </c>
      <c r="G2472">
        <v>42437</v>
      </c>
      <c r="I2472" t="s">
        <v>1023</v>
      </c>
      <c r="J2472" t="s">
        <v>40</v>
      </c>
      <c r="K2472" t="s">
        <v>293</v>
      </c>
      <c r="L2472" t="s">
        <v>42</v>
      </c>
      <c r="M2472">
        <v>0</v>
      </c>
      <c r="N2472">
        <v>0</v>
      </c>
      <c r="O2472">
        <f t="shared" si="54"/>
        <v>2</v>
      </c>
      <c r="Q2472" t="s">
        <v>55</v>
      </c>
      <c r="S2472" t="s">
        <v>56</v>
      </c>
      <c r="U2472" t="s">
        <v>57</v>
      </c>
      <c r="W2472" t="s">
        <v>293</v>
      </c>
      <c r="AD2472" t="s">
        <v>24</v>
      </c>
      <c r="AE2472" t="s">
        <v>1029</v>
      </c>
      <c r="AF2472" t="s">
        <v>61</v>
      </c>
      <c r="AG2472">
        <v>6.7</v>
      </c>
      <c r="AI2472" t="s">
        <v>42</v>
      </c>
      <c r="AJ2472">
        <v>6.7</v>
      </c>
    </row>
    <row r="2473" spans="1:36" x14ac:dyDescent="0.25">
      <c r="A2473" t="s">
        <v>982</v>
      </c>
      <c r="F2473" t="s">
        <v>982</v>
      </c>
      <c r="G2473">
        <v>42437</v>
      </c>
      <c r="I2473" t="s">
        <v>1023</v>
      </c>
      <c r="J2473" t="s">
        <v>40</v>
      </c>
      <c r="K2473" t="s">
        <v>64</v>
      </c>
      <c r="L2473" t="s">
        <v>42</v>
      </c>
      <c r="M2473">
        <v>0</v>
      </c>
      <c r="N2473">
        <v>0</v>
      </c>
      <c r="O2473">
        <f t="shared" si="54"/>
        <v>13</v>
      </c>
      <c r="Q2473" t="s">
        <v>55</v>
      </c>
      <c r="S2473" t="s">
        <v>56</v>
      </c>
      <c r="U2473" t="s">
        <v>63</v>
      </c>
      <c r="W2473" t="s">
        <v>64</v>
      </c>
      <c r="AD2473" t="s">
        <v>24</v>
      </c>
      <c r="AE2473" t="s">
        <v>1025</v>
      </c>
      <c r="AF2473" t="s">
        <v>61</v>
      </c>
      <c r="AG2473">
        <v>2.6</v>
      </c>
      <c r="AI2473" t="s">
        <v>42</v>
      </c>
      <c r="AJ2473">
        <v>2.6</v>
      </c>
    </row>
    <row r="2474" spans="1:36" x14ac:dyDescent="0.25">
      <c r="A2474" t="s">
        <v>982</v>
      </c>
      <c r="F2474" t="s">
        <v>982</v>
      </c>
      <c r="G2474">
        <v>42437</v>
      </c>
      <c r="I2474" t="s">
        <v>1023</v>
      </c>
      <c r="J2474" t="s">
        <v>40</v>
      </c>
      <c r="K2474" t="s">
        <v>635</v>
      </c>
      <c r="L2474" t="s">
        <v>42</v>
      </c>
      <c r="M2474">
        <v>0</v>
      </c>
      <c r="N2474">
        <v>0</v>
      </c>
      <c r="O2474">
        <f t="shared" si="54"/>
        <v>1</v>
      </c>
      <c r="Q2474" t="s">
        <v>55</v>
      </c>
      <c r="S2474" t="s">
        <v>56</v>
      </c>
      <c r="U2474" t="s">
        <v>634</v>
      </c>
      <c r="W2474" t="s">
        <v>635</v>
      </c>
      <c r="AD2474" t="str">
        <f>INDEX(Rank,MATCH(K2474,FinalID,0),1)</f>
        <v>Family</v>
      </c>
      <c r="AE2474" t="s">
        <v>1029</v>
      </c>
      <c r="AF2474" t="s">
        <v>61</v>
      </c>
      <c r="AG2474">
        <v>2.8</v>
      </c>
      <c r="AI2474" t="s">
        <v>42</v>
      </c>
      <c r="AJ2474">
        <v>2.8</v>
      </c>
    </row>
    <row r="2475" spans="1:36" x14ac:dyDescent="0.25">
      <c r="A2475" t="s">
        <v>982</v>
      </c>
      <c r="F2475" t="s">
        <v>982</v>
      </c>
      <c r="G2475">
        <v>42437</v>
      </c>
      <c r="I2475" t="s">
        <v>1023</v>
      </c>
      <c r="J2475" t="s">
        <v>40</v>
      </c>
      <c r="K2475" t="s">
        <v>78</v>
      </c>
      <c r="L2475" t="s">
        <v>42</v>
      </c>
      <c r="M2475">
        <v>0</v>
      </c>
      <c r="N2475">
        <v>0</v>
      </c>
      <c r="O2475">
        <f t="shared" si="54"/>
        <v>6</v>
      </c>
      <c r="Q2475" t="s">
        <v>55</v>
      </c>
      <c r="S2475" t="s">
        <v>67</v>
      </c>
      <c r="U2475" t="s">
        <v>80</v>
      </c>
      <c r="W2475" t="s">
        <v>81</v>
      </c>
      <c r="AD2475" t="s">
        <v>24</v>
      </c>
      <c r="AE2475" t="s">
        <v>1027</v>
      </c>
      <c r="AF2475" t="s">
        <v>82</v>
      </c>
      <c r="AG2475">
        <v>3.6</v>
      </c>
      <c r="AI2475" t="s">
        <v>42</v>
      </c>
      <c r="AJ2475">
        <v>3.6</v>
      </c>
    </row>
    <row r="2476" spans="1:36" x14ac:dyDescent="0.25">
      <c r="A2476" t="s">
        <v>982</v>
      </c>
      <c r="F2476" t="s">
        <v>982</v>
      </c>
      <c r="G2476">
        <v>42437</v>
      </c>
      <c r="I2476" t="s">
        <v>1023</v>
      </c>
      <c r="J2476" t="s">
        <v>40</v>
      </c>
      <c r="K2476" t="s">
        <v>942</v>
      </c>
      <c r="L2476" t="s">
        <v>42</v>
      </c>
      <c r="M2476">
        <v>0</v>
      </c>
      <c r="N2476">
        <v>0</v>
      </c>
      <c r="O2476">
        <f t="shared" si="54"/>
        <v>2</v>
      </c>
      <c r="Q2476" t="s">
        <v>55</v>
      </c>
      <c r="S2476" t="s">
        <v>67</v>
      </c>
      <c r="U2476" t="s">
        <v>80</v>
      </c>
      <c r="W2476" t="s">
        <v>942</v>
      </c>
      <c r="AD2476" t="s">
        <v>24</v>
      </c>
      <c r="AE2476" t="s">
        <v>1027</v>
      </c>
      <c r="AF2476" t="s">
        <v>944</v>
      </c>
      <c r="AG2476">
        <v>4</v>
      </c>
      <c r="AI2476" t="s">
        <v>42</v>
      </c>
      <c r="AJ2476">
        <v>4</v>
      </c>
    </row>
    <row r="2477" spans="1:36" x14ac:dyDescent="0.25">
      <c r="A2477" t="s">
        <v>982</v>
      </c>
      <c r="F2477" t="s">
        <v>982</v>
      </c>
      <c r="G2477">
        <v>42437</v>
      </c>
      <c r="I2477" t="s">
        <v>1023</v>
      </c>
      <c r="J2477" t="s">
        <v>40</v>
      </c>
      <c r="K2477" t="s">
        <v>86</v>
      </c>
      <c r="L2477" t="s">
        <v>42</v>
      </c>
      <c r="M2477">
        <v>0</v>
      </c>
      <c r="N2477">
        <v>0</v>
      </c>
      <c r="O2477">
        <f t="shared" si="54"/>
        <v>53</v>
      </c>
      <c r="Q2477" t="s">
        <v>55</v>
      </c>
      <c r="S2477" t="s">
        <v>67</v>
      </c>
      <c r="U2477" t="s">
        <v>80</v>
      </c>
      <c r="W2477" t="s">
        <v>86</v>
      </c>
      <c r="AD2477" t="s">
        <v>24</v>
      </c>
      <c r="AG2477">
        <v>5.9</v>
      </c>
      <c r="AI2477" t="s">
        <v>42</v>
      </c>
      <c r="AJ2477">
        <v>5.9</v>
      </c>
    </row>
    <row r="2478" spans="1:36" x14ac:dyDescent="0.25">
      <c r="A2478" t="s">
        <v>982</v>
      </c>
      <c r="F2478" t="s">
        <v>982</v>
      </c>
      <c r="G2478">
        <v>42437</v>
      </c>
      <c r="I2478" t="s">
        <v>1023</v>
      </c>
      <c r="J2478" t="s">
        <v>40</v>
      </c>
      <c r="K2478" t="s">
        <v>303</v>
      </c>
      <c r="L2478" t="s">
        <v>42</v>
      </c>
      <c r="M2478">
        <v>0</v>
      </c>
      <c r="N2478">
        <v>0</v>
      </c>
      <c r="O2478">
        <f t="shared" si="54"/>
        <v>1</v>
      </c>
      <c r="Q2478" t="s">
        <v>300</v>
      </c>
      <c r="S2478" t="s">
        <v>301</v>
      </c>
      <c r="U2478" t="s">
        <v>302</v>
      </c>
      <c r="W2478" t="s">
        <v>303</v>
      </c>
      <c r="AD2478" t="s">
        <v>24</v>
      </c>
      <c r="AE2478" t="s">
        <v>1027</v>
      </c>
      <c r="AG2478">
        <v>7.3</v>
      </c>
      <c r="AI2478" t="s">
        <v>42</v>
      </c>
      <c r="AJ2478">
        <v>7.3</v>
      </c>
    </row>
    <row r="2479" spans="1:36" x14ac:dyDescent="0.25">
      <c r="A2479" t="s">
        <v>983</v>
      </c>
      <c r="F2479" t="s">
        <v>983</v>
      </c>
      <c r="G2479">
        <v>42437</v>
      </c>
      <c r="I2479" t="s">
        <v>1023</v>
      </c>
      <c r="J2479" t="s">
        <v>40</v>
      </c>
      <c r="K2479" t="s">
        <v>784</v>
      </c>
      <c r="L2479" t="s">
        <v>42</v>
      </c>
      <c r="M2479">
        <v>0</v>
      </c>
      <c r="N2479">
        <v>0</v>
      </c>
      <c r="O2479">
        <f t="shared" si="54"/>
        <v>1</v>
      </c>
      <c r="Q2479" t="s">
        <v>208</v>
      </c>
      <c r="S2479" t="s">
        <v>209</v>
      </c>
      <c r="U2479" t="s">
        <v>783</v>
      </c>
      <c r="W2479" t="s">
        <v>784</v>
      </c>
      <c r="AD2479" t="s">
        <v>24</v>
      </c>
      <c r="AE2479" t="s">
        <v>1028</v>
      </c>
      <c r="AF2479" t="s">
        <v>213</v>
      </c>
      <c r="AG2479">
        <v>6</v>
      </c>
      <c r="AI2479" t="s">
        <v>42</v>
      </c>
      <c r="AJ2479">
        <v>6</v>
      </c>
    </row>
    <row r="2480" spans="1:36" x14ac:dyDescent="0.25">
      <c r="A2480" t="s">
        <v>983</v>
      </c>
      <c r="F2480" t="s">
        <v>983</v>
      </c>
      <c r="G2480">
        <v>42437</v>
      </c>
      <c r="I2480" t="s">
        <v>1023</v>
      </c>
      <c r="J2480" t="s">
        <v>40</v>
      </c>
      <c r="K2480" t="s">
        <v>425</v>
      </c>
      <c r="L2480" t="s">
        <v>42</v>
      </c>
      <c r="M2480">
        <v>0</v>
      </c>
      <c r="N2480">
        <v>0</v>
      </c>
      <c r="O2480">
        <f t="shared" si="54"/>
        <v>10</v>
      </c>
      <c r="Q2480" t="s">
        <v>208</v>
      </c>
      <c r="S2480" t="s">
        <v>394</v>
      </c>
      <c r="U2480" t="s">
        <v>395</v>
      </c>
      <c r="W2480" t="s">
        <v>425</v>
      </c>
      <c r="AD2480" t="str">
        <f>INDEX(Rank,MATCH(K2480,FinalID,0),1)</f>
        <v>Family</v>
      </c>
      <c r="AE2480" t="s">
        <v>1026</v>
      </c>
      <c r="AF2480" t="s">
        <v>49</v>
      </c>
      <c r="AG2480">
        <v>5.7</v>
      </c>
      <c r="AI2480" t="s">
        <v>42</v>
      </c>
      <c r="AJ2480">
        <v>5.7</v>
      </c>
    </row>
    <row r="2481" spans="1:36" x14ac:dyDescent="0.25">
      <c r="A2481" t="s">
        <v>983</v>
      </c>
      <c r="F2481" t="s">
        <v>983</v>
      </c>
      <c r="G2481">
        <v>42437</v>
      </c>
      <c r="I2481" t="s">
        <v>1023</v>
      </c>
      <c r="J2481" t="s">
        <v>40</v>
      </c>
      <c r="K2481" t="s">
        <v>523</v>
      </c>
      <c r="L2481" t="s">
        <v>42</v>
      </c>
      <c r="M2481">
        <v>0</v>
      </c>
      <c r="N2481">
        <v>0</v>
      </c>
      <c r="O2481">
        <f t="shared" si="54"/>
        <v>1</v>
      </c>
      <c r="Q2481" t="s">
        <v>55</v>
      </c>
      <c r="S2481" t="s">
        <v>67</v>
      </c>
      <c r="U2481" t="s">
        <v>152</v>
      </c>
      <c r="W2481" t="s">
        <v>159</v>
      </c>
      <c r="AD2481" t="s">
        <v>24</v>
      </c>
      <c r="AE2481" t="s">
        <v>1029</v>
      </c>
      <c r="AF2481" t="s">
        <v>161</v>
      </c>
      <c r="AG2481">
        <v>3</v>
      </c>
      <c r="AI2481" t="s">
        <v>42</v>
      </c>
      <c r="AJ2481">
        <v>3</v>
      </c>
    </row>
    <row r="2482" spans="1:36" x14ac:dyDescent="0.25">
      <c r="A2482" t="s">
        <v>983</v>
      </c>
      <c r="F2482" t="s">
        <v>983</v>
      </c>
      <c r="G2482">
        <v>42437</v>
      </c>
      <c r="I2482" t="s">
        <v>1023</v>
      </c>
      <c r="J2482" t="s">
        <v>40</v>
      </c>
      <c r="K2482" t="s">
        <v>221</v>
      </c>
      <c r="L2482" t="s">
        <v>42</v>
      </c>
      <c r="M2482">
        <v>0</v>
      </c>
      <c r="N2482">
        <v>0</v>
      </c>
      <c r="O2482">
        <f t="shared" si="54"/>
        <v>3</v>
      </c>
      <c r="Q2482" t="s">
        <v>55</v>
      </c>
      <c r="S2482" t="s">
        <v>67</v>
      </c>
      <c r="U2482" t="s">
        <v>220</v>
      </c>
      <c r="W2482" t="s">
        <v>221</v>
      </c>
      <c r="AD2482" t="s">
        <v>24</v>
      </c>
      <c r="AE2482" t="s">
        <v>1028</v>
      </c>
      <c r="AF2482" t="s">
        <v>53</v>
      </c>
      <c r="AG2482">
        <v>7.1</v>
      </c>
      <c r="AI2482" t="s">
        <v>42</v>
      </c>
      <c r="AJ2482">
        <v>7.1</v>
      </c>
    </row>
    <row r="2483" spans="1:36" x14ac:dyDescent="0.25">
      <c r="A2483" t="s">
        <v>983</v>
      </c>
      <c r="F2483" t="s">
        <v>983</v>
      </c>
      <c r="G2483">
        <v>42437</v>
      </c>
      <c r="I2483" t="s">
        <v>1023</v>
      </c>
      <c r="J2483" t="s">
        <v>40</v>
      </c>
      <c r="K2483" t="s">
        <v>86</v>
      </c>
      <c r="L2483" t="s">
        <v>42</v>
      </c>
      <c r="M2483">
        <v>0</v>
      </c>
      <c r="N2483">
        <v>0</v>
      </c>
      <c r="O2483">
        <f t="shared" si="54"/>
        <v>18</v>
      </c>
      <c r="Q2483" t="s">
        <v>55</v>
      </c>
      <c r="S2483" t="s">
        <v>67</v>
      </c>
      <c r="U2483" t="s">
        <v>80</v>
      </c>
      <c r="W2483" t="s">
        <v>86</v>
      </c>
      <c r="AD2483" t="s">
        <v>24</v>
      </c>
      <c r="AG2483">
        <v>5.9</v>
      </c>
      <c r="AI2483" t="s">
        <v>42</v>
      </c>
      <c r="AJ2483">
        <v>5.9</v>
      </c>
    </row>
    <row r="2484" spans="1:36" x14ac:dyDescent="0.25">
      <c r="A2484" t="s">
        <v>983</v>
      </c>
      <c r="F2484" t="s">
        <v>983</v>
      </c>
      <c r="G2484">
        <v>42437</v>
      </c>
      <c r="I2484" t="s">
        <v>1023</v>
      </c>
      <c r="J2484" t="s">
        <v>40</v>
      </c>
      <c r="K2484" t="s">
        <v>199</v>
      </c>
      <c r="L2484" t="s">
        <v>42</v>
      </c>
      <c r="M2484">
        <v>0</v>
      </c>
      <c r="N2484">
        <v>0</v>
      </c>
      <c r="O2484">
        <f t="shared" si="54"/>
        <v>95</v>
      </c>
      <c r="Q2484" t="s">
        <v>55</v>
      </c>
      <c r="S2484" t="s">
        <v>67</v>
      </c>
      <c r="U2484" t="s">
        <v>80</v>
      </c>
      <c r="W2484" t="s">
        <v>199</v>
      </c>
      <c r="AD2484" t="str">
        <f>INDEX(Rank,MATCH(K2484,FinalID,0),1)</f>
        <v>Family</v>
      </c>
      <c r="AE2484" t="s">
        <v>1026</v>
      </c>
      <c r="AF2484" t="s">
        <v>53</v>
      </c>
      <c r="AG2484">
        <v>2.4</v>
      </c>
      <c r="AI2484" t="s">
        <v>42</v>
      </c>
      <c r="AJ2484">
        <v>2.4</v>
      </c>
    </row>
    <row r="2485" spans="1:36" x14ac:dyDescent="0.25">
      <c r="A2485" t="s">
        <v>984</v>
      </c>
      <c r="F2485" t="s">
        <v>984</v>
      </c>
      <c r="G2485">
        <v>42437</v>
      </c>
      <c r="I2485" t="s">
        <v>1023</v>
      </c>
      <c r="J2485" t="s">
        <v>40</v>
      </c>
      <c r="K2485" t="s">
        <v>86</v>
      </c>
      <c r="L2485" t="s">
        <v>42</v>
      </c>
      <c r="M2485">
        <v>0</v>
      </c>
      <c r="N2485">
        <v>0</v>
      </c>
      <c r="O2485">
        <f t="shared" si="54"/>
        <v>24</v>
      </c>
      <c r="Q2485" t="s">
        <v>55</v>
      </c>
      <c r="S2485" t="s">
        <v>67</v>
      </c>
      <c r="U2485" t="s">
        <v>80</v>
      </c>
      <c r="W2485" t="s">
        <v>86</v>
      </c>
      <c r="AD2485" t="s">
        <v>24</v>
      </c>
      <c r="AG2485">
        <v>5.9</v>
      </c>
      <c r="AI2485" t="s">
        <v>42</v>
      </c>
      <c r="AJ2485">
        <v>5.9</v>
      </c>
    </row>
    <row r="2486" spans="1:36" x14ac:dyDescent="0.25">
      <c r="A2486" t="s">
        <v>984</v>
      </c>
      <c r="F2486" t="s">
        <v>984</v>
      </c>
      <c r="G2486">
        <v>42437</v>
      </c>
      <c r="I2486" t="s">
        <v>1023</v>
      </c>
      <c r="J2486" t="s">
        <v>40</v>
      </c>
      <c r="K2486" t="s">
        <v>538</v>
      </c>
      <c r="L2486" t="s">
        <v>42</v>
      </c>
      <c r="M2486">
        <v>0</v>
      </c>
      <c r="N2486">
        <v>0</v>
      </c>
      <c r="O2486">
        <f t="shared" si="54"/>
        <v>32</v>
      </c>
      <c r="Q2486" t="s">
        <v>55</v>
      </c>
      <c r="S2486" t="s">
        <v>67</v>
      </c>
      <c r="U2486" t="s">
        <v>80</v>
      </c>
      <c r="W2486" t="s">
        <v>199</v>
      </c>
      <c r="AD2486" t="str">
        <f>INDEX(Rank,MATCH(K2486,FinalID,0),1)</f>
        <v>Family</v>
      </c>
      <c r="AE2486" t="s">
        <v>1026</v>
      </c>
      <c r="AF2486" t="s">
        <v>53</v>
      </c>
      <c r="AG2486">
        <v>2.4</v>
      </c>
      <c r="AI2486" t="s">
        <v>42</v>
      </c>
      <c r="AJ2486">
        <v>2.4</v>
      </c>
    </row>
    <row r="2487" spans="1:36" x14ac:dyDescent="0.25">
      <c r="A2487" t="s">
        <v>984</v>
      </c>
      <c r="F2487" t="s">
        <v>984</v>
      </c>
      <c r="G2487">
        <v>42437</v>
      </c>
      <c r="I2487" t="s">
        <v>1023</v>
      </c>
      <c r="J2487" t="s">
        <v>40</v>
      </c>
      <c r="K2487" t="s">
        <v>242</v>
      </c>
      <c r="L2487" t="s">
        <v>42</v>
      </c>
      <c r="M2487">
        <v>0</v>
      </c>
      <c r="N2487">
        <v>0</v>
      </c>
      <c r="O2487">
        <f t="shared" si="54"/>
        <v>2</v>
      </c>
      <c r="Q2487" t="s">
        <v>44</v>
      </c>
      <c r="S2487" t="s">
        <v>45</v>
      </c>
      <c r="U2487" t="s">
        <v>243</v>
      </c>
      <c r="W2487" t="s">
        <v>244</v>
      </c>
      <c r="AD2487" t="s">
        <v>24</v>
      </c>
      <c r="AE2487" t="s">
        <v>1025</v>
      </c>
      <c r="AF2487" t="s">
        <v>49</v>
      </c>
      <c r="AG2487">
        <v>6.6</v>
      </c>
      <c r="AI2487" t="s">
        <v>42</v>
      </c>
      <c r="AJ2487">
        <v>6.6</v>
      </c>
    </row>
    <row r="2488" spans="1:36" x14ac:dyDescent="0.25">
      <c r="A2488" t="s">
        <v>984</v>
      </c>
      <c r="F2488" t="s">
        <v>984</v>
      </c>
      <c r="G2488">
        <v>42437</v>
      </c>
      <c r="I2488" t="s">
        <v>1023</v>
      </c>
      <c r="J2488" t="s">
        <v>40</v>
      </c>
      <c r="K2488" t="s">
        <v>579</v>
      </c>
      <c r="L2488" t="s">
        <v>42</v>
      </c>
      <c r="M2488">
        <v>0</v>
      </c>
      <c r="N2488">
        <v>0</v>
      </c>
      <c r="O2488">
        <f t="shared" si="54"/>
        <v>2</v>
      </c>
      <c r="Q2488" t="s">
        <v>208</v>
      </c>
      <c r="S2488" t="s">
        <v>209</v>
      </c>
      <c r="U2488" t="s">
        <v>578</v>
      </c>
      <c r="W2488" t="s">
        <v>579</v>
      </c>
      <c r="AD2488" t="s">
        <v>24</v>
      </c>
      <c r="AE2488" t="s">
        <v>1028</v>
      </c>
      <c r="AF2488" t="s">
        <v>213</v>
      </c>
      <c r="AG2488">
        <v>1</v>
      </c>
      <c r="AI2488" t="s">
        <v>42</v>
      </c>
      <c r="AJ2488">
        <v>1</v>
      </c>
    </row>
    <row r="2489" spans="1:36" x14ac:dyDescent="0.25">
      <c r="A2489" t="s">
        <v>984</v>
      </c>
      <c r="F2489" t="s">
        <v>984</v>
      </c>
      <c r="G2489">
        <v>42437</v>
      </c>
      <c r="I2489" t="s">
        <v>1023</v>
      </c>
      <c r="J2489" t="s">
        <v>40</v>
      </c>
      <c r="K2489" t="s">
        <v>396</v>
      </c>
      <c r="L2489" t="s">
        <v>42</v>
      </c>
      <c r="M2489">
        <v>0</v>
      </c>
      <c r="N2489">
        <v>0</v>
      </c>
      <c r="O2489">
        <f t="shared" si="54"/>
        <v>2</v>
      </c>
      <c r="Q2489" t="s">
        <v>208</v>
      </c>
      <c r="S2489" t="s">
        <v>394</v>
      </c>
      <c r="U2489" t="s">
        <v>395</v>
      </c>
      <c r="W2489" t="s">
        <v>396</v>
      </c>
      <c r="AD2489" t="s">
        <v>24</v>
      </c>
      <c r="AE2489" t="s">
        <v>1026</v>
      </c>
      <c r="AF2489" t="s">
        <v>49</v>
      </c>
      <c r="AG2489">
        <v>6</v>
      </c>
      <c r="AI2489" t="s">
        <v>42</v>
      </c>
      <c r="AJ2489">
        <v>6</v>
      </c>
    </row>
    <row r="2490" spans="1:36" x14ac:dyDescent="0.25">
      <c r="A2490" t="s">
        <v>984</v>
      </c>
      <c r="F2490" t="s">
        <v>984</v>
      </c>
      <c r="G2490">
        <v>42437</v>
      </c>
      <c r="I2490" t="s">
        <v>1023</v>
      </c>
      <c r="J2490" t="s">
        <v>40</v>
      </c>
      <c r="K2490" t="s">
        <v>138</v>
      </c>
      <c r="L2490" t="s">
        <v>42</v>
      </c>
      <c r="M2490">
        <v>0</v>
      </c>
      <c r="N2490">
        <v>0</v>
      </c>
      <c r="O2490">
        <f t="shared" si="54"/>
        <v>1</v>
      </c>
      <c r="Q2490" t="s">
        <v>55</v>
      </c>
      <c r="S2490" t="s">
        <v>67</v>
      </c>
      <c r="U2490" t="s">
        <v>68</v>
      </c>
      <c r="W2490" t="s">
        <v>138</v>
      </c>
      <c r="AD2490" t="s">
        <v>24</v>
      </c>
      <c r="AE2490" t="s">
        <v>1025</v>
      </c>
      <c r="AF2490" t="s">
        <v>140</v>
      </c>
      <c r="AG2490">
        <v>2.2999999999999998</v>
      </c>
      <c r="AI2490" t="s">
        <v>42</v>
      </c>
      <c r="AJ2490">
        <v>2.2999999999999998</v>
      </c>
    </row>
    <row r="2491" spans="1:36" x14ac:dyDescent="0.25">
      <c r="A2491" t="s">
        <v>984</v>
      </c>
      <c r="F2491" t="s">
        <v>984</v>
      </c>
      <c r="G2491">
        <v>42437</v>
      </c>
      <c r="I2491" t="s">
        <v>1023</v>
      </c>
      <c r="J2491" t="s">
        <v>40</v>
      </c>
      <c r="K2491" t="s">
        <v>142</v>
      </c>
      <c r="L2491" t="s">
        <v>42</v>
      </c>
      <c r="M2491">
        <v>0</v>
      </c>
      <c r="N2491">
        <v>0</v>
      </c>
      <c r="O2491">
        <f t="shared" si="54"/>
        <v>14</v>
      </c>
      <c r="Q2491" t="s">
        <v>55</v>
      </c>
      <c r="S2491" t="s">
        <v>67</v>
      </c>
      <c r="U2491" t="s">
        <v>68</v>
      </c>
      <c r="W2491" t="s">
        <v>142</v>
      </c>
      <c r="AD2491" t="str">
        <f>INDEX(Rank,MATCH(K2491,FinalID,0),1)</f>
        <v>Family</v>
      </c>
      <c r="AE2491" t="s">
        <v>1028</v>
      </c>
      <c r="AF2491" t="s">
        <v>53</v>
      </c>
      <c r="AG2491">
        <v>1.7</v>
      </c>
      <c r="AI2491" t="s">
        <v>42</v>
      </c>
      <c r="AJ2491">
        <v>1.7</v>
      </c>
    </row>
    <row r="2492" spans="1:36" x14ac:dyDescent="0.25">
      <c r="A2492" t="s">
        <v>984</v>
      </c>
      <c r="F2492" t="s">
        <v>984</v>
      </c>
      <c r="G2492">
        <v>42437</v>
      </c>
      <c r="I2492" t="s">
        <v>1023</v>
      </c>
      <c r="J2492" t="s">
        <v>40</v>
      </c>
      <c r="K2492" t="s">
        <v>146</v>
      </c>
      <c r="L2492" t="s">
        <v>42</v>
      </c>
      <c r="M2492">
        <v>0</v>
      </c>
      <c r="N2492">
        <v>0</v>
      </c>
      <c r="O2492">
        <f t="shared" si="54"/>
        <v>4</v>
      </c>
      <c r="Q2492" t="s">
        <v>55</v>
      </c>
      <c r="S2492" t="s">
        <v>67</v>
      </c>
      <c r="U2492" t="s">
        <v>68</v>
      </c>
      <c r="W2492" t="s">
        <v>146</v>
      </c>
      <c r="AD2492" t="s">
        <v>24</v>
      </c>
      <c r="AE2492" t="s">
        <v>1025</v>
      </c>
      <c r="AF2492" t="s">
        <v>148</v>
      </c>
      <c r="AG2492">
        <v>3.9</v>
      </c>
      <c r="AI2492" t="s">
        <v>42</v>
      </c>
      <c r="AJ2492">
        <v>3.9</v>
      </c>
    </row>
    <row r="2493" spans="1:36" x14ac:dyDescent="0.25">
      <c r="A2493" t="s">
        <v>984</v>
      </c>
      <c r="F2493" t="s">
        <v>984</v>
      </c>
      <c r="G2493">
        <v>42437</v>
      </c>
      <c r="I2493" t="s">
        <v>1023</v>
      </c>
      <c r="J2493" t="s">
        <v>40</v>
      </c>
      <c r="K2493" t="s">
        <v>625</v>
      </c>
      <c r="L2493" t="s">
        <v>42</v>
      </c>
      <c r="M2493">
        <v>0</v>
      </c>
      <c r="N2493">
        <v>0</v>
      </c>
      <c r="O2493">
        <f t="shared" si="54"/>
        <v>1</v>
      </c>
      <c r="Q2493" t="s">
        <v>55</v>
      </c>
      <c r="S2493" t="s">
        <v>67</v>
      </c>
      <c r="U2493" t="s">
        <v>324</v>
      </c>
      <c r="W2493" t="s">
        <v>625</v>
      </c>
      <c r="AD2493" t="s">
        <v>24</v>
      </c>
      <c r="AE2493" t="s">
        <v>1027</v>
      </c>
      <c r="AF2493" t="s">
        <v>185</v>
      </c>
      <c r="AG2493">
        <v>6.3</v>
      </c>
      <c r="AI2493" t="s">
        <v>42</v>
      </c>
      <c r="AJ2493">
        <v>6.3</v>
      </c>
    </row>
    <row r="2494" spans="1:36" x14ac:dyDescent="0.25">
      <c r="A2494" t="s">
        <v>984</v>
      </c>
      <c r="F2494" t="s">
        <v>984</v>
      </c>
      <c r="G2494">
        <v>42437</v>
      </c>
      <c r="I2494" t="s">
        <v>1023</v>
      </c>
      <c r="J2494" t="s">
        <v>40</v>
      </c>
      <c r="K2494" t="s">
        <v>325</v>
      </c>
      <c r="L2494" t="s">
        <v>42</v>
      </c>
      <c r="M2494">
        <v>0</v>
      </c>
      <c r="N2494">
        <v>0</v>
      </c>
      <c r="O2494">
        <f t="shared" si="54"/>
        <v>2</v>
      </c>
      <c r="Q2494" t="s">
        <v>55</v>
      </c>
      <c r="S2494" t="s">
        <v>67</v>
      </c>
      <c r="U2494" t="s">
        <v>324</v>
      </c>
      <c r="W2494" t="s">
        <v>325</v>
      </c>
      <c r="AD2494" t="s">
        <v>24</v>
      </c>
      <c r="AE2494" t="s">
        <v>1027</v>
      </c>
      <c r="AF2494" t="s">
        <v>213</v>
      </c>
      <c r="AG2494">
        <v>8.3000000000000007</v>
      </c>
      <c r="AI2494" t="s">
        <v>42</v>
      </c>
      <c r="AJ2494">
        <v>8.3000000000000007</v>
      </c>
    </row>
    <row r="2495" spans="1:36" x14ac:dyDescent="0.25">
      <c r="A2495" t="s">
        <v>984</v>
      </c>
      <c r="F2495" t="s">
        <v>984</v>
      </c>
      <c r="G2495">
        <v>42437</v>
      </c>
      <c r="I2495" t="s">
        <v>1023</v>
      </c>
      <c r="J2495" t="s">
        <v>40</v>
      </c>
      <c r="K2495" t="s">
        <v>167</v>
      </c>
      <c r="L2495" t="s">
        <v>42</v>
      </c>
      <c r="M2495">
        <v>0</v>
      </c>
      <c r="N2495">
        <v>0</v>
      </c>
      <c r="O2495">
        <f t="shared" si="54"/>
        <v>1</v>
      </c>
      <c r="Q2495" t="s">
        <v>55</v>
      </c>
      <c r="S2495" t="s">
        <v>67</v>
      </c>
      <c r="U2495" t="s">
        <v>152</v>
      </c>
      <c r="W2495" t="s">
        <v>167</v>
      </c>
      <c r="AD2495" t="str">
        <f>INDEX(Rank,MATCH(K2495,FinalID,0),1)</f>
        <v>Family</v>
      </c>
      <c r="AE2495" t="s">
        <v>1027</v>
      </c>
      <c r="AF2495" t="s">
        <v>169</v>
      </c>
      <c r="AG2495">
        <v>2.4</v>
      </c>
      <c r="AI2495" t="s">
        <v>42</v>
      </c>
      <c r="AJ2495">
        <v>2.4</v>
      </c>
    </row>
    <row r="2496" spans="1:36" x14ac:dyDescent="0.25">
      <c r="A2496" t="s">
        <v>984</v>
      </c>
      <c r="F2496" t="s">
        <v>984</v>
      </c>
      <c r="G2496">
        <v>42437</v>
      </c>
      <c r="I2496" t="s">
        <v>1023</v>
      </c>
      <c r="J2496" t="s">
        <v>40</v>
      </c>
      <c r="K2496" t="s">
        <v>374</v>
      </c>
      <c r="L2496" t="s">
        <v>42</v>
      </c>
      <c r="M2496">
        <v>0</v>
      </c>
      <c r="N2496">
        <v>0</v>
      </c>
      <c r="O2496">
        <f t="shared" si="54"/>
        <v>1</v>
      </c>
      <c r="Q2496" t="s">
        <v>55</v>
      </c>
      <c r="S2496" t="s">
        <v>67</v>
      </c>
      <c r="U2496" t="s">
        <v>373</v>
      </c>
      <c r="W2496" t="s">
        <v>374</v>
      </c>
      <c r="AD2496" t="s">
        <v>24</v>
      </c>
      <c r="AE2496" t="s">
        <v>1027</v>
      </c>
      <c r="AF2496" t="s">
        <v>376</v>
      </c>
      <c r="AG2496">
        <v>1.4</v>
      </c>
      <c r="AI2496" t="s">
        <v>42</v>
      </c>
      <c r="AJ2496">
        <v>1.4</v>
      </c>
    </row>
    <row r="2497" spans="1:36" x14ac:dyDescent="0.25">
      <c r="A2497" t="s">
        <v>984</v>
      </c>
      <c r="F2497" t="s">
        <v>984</v>
      </c>
      <c r="G2497">
        <v>42437</v>
      </c>
      <c r="I2497" t="s">
        <v>1023</v>
      </c>
      <c r="J2497" t="s">
        <v>40</v>
      </c>
      <c r="K2497" t="s">
        <v>171</v>
      </c>
      <c r="L2497" t="s">
        <v>42</v>
      </c>
      <c r="M2497">
        <v>0</v>
      </c>
      <c r="N2497">
        <v>0</v>
      </c>
      <c r="O2497">
        <f t="shared" si="54"/>
        <v>15</v>
      </c>
      <c r="Q2497" t="s">
        <v>55</v>
      </c>
      <c r="S2497" t="s">
        <v>67</v>
      </c>
      <c r="U2497" t="s">
        <v>72</v>
      </c>
      <c r="W2497" t="s">
        <v>171</v>
      </c>
      <c r="AD2497" t="s">
        <v>24</v>
      </c>
      <c r="AE2497" t="s">
        <v>1026</v>
      </c>
      <c r="AF2497" t="s">
        <v>53</v>
      </c>
      <c r="AG2497">
        <v>6.5</v>
      </c>
      <c r="AI2497" t="s">
        <v>42</v>
      </c>
      <c r="AJ2497">
        <v>6.5</v>
      </c>
    </row>
    <row r="2498" spans="1:36" x14ac:dyDescent="0.25">
      <c r="A2498" t="s">
        <v>984</v>
      </c>
      <c r="F2498" t="s">
        <v>984</v>
      </c>
      <c r="G2498">
        <v>42437</v>
      </c>
      <c r="I2498" t="s">
        <v>1023</v>
      </c>
      <c r="J2498" t="s">
        <v>40</v>
      </c>
      <c r="K2498" t="s">
        <v>591</v>
      </c>
      <c r="L2498" t="s">
        <v>42</v>
      </c>
      <c r="M2498">
        <v>0</v>
      </c>
      <c r="N2498">
        <v>0</v>
      </c>
      <c r="O2498">
        <f t="shared" ref="O2498:O2561" si="55">SUMIFS(Count,StationID,A2498,SampleID,F2498,CollDate,G2498,ModTaxa,K2498)</f>
        <v>3</v>
      </c>
      <c r="Q2498" t="s">
        <v>55</v>
      </c>
      <c r="S2498" t="s">
        <v>67</v>
      </c>
      <c r="U2498" t="s">
        <v>72</v>
      </c>
      <c r="W2498" t="s">
        <v>591</v>
      </c>
      <c r="AD2498" t="s">
        <v>24</v>
      </c>
      <c r="AE2498" t="s">
        <v>1029</v>
      </c>
      <c r="AF2498" t="s">
        <v>271</v>
      </c>
      <c r="AI2498" t="s">
        <v>42</v>
      </c>
    </row>
    <row r="2499" spans="1:36" x14ac:dyDescent="0.25">
      <c r="A2499" t="s">
        <v>984</v>
      </c>
      <c r="F2499" t="s">
        <v>984</v>
      </c>
      <c r="G2499">
        <v>42437</v>
      </c>
      <c r="I2499" t="s">
        <v>1023</v>
      </c>
      <c r="J2499" t="s">
        <v>40</v>
      </c>
      <c r="K2499" t="s">
        <v>73</v>
      </c>
      <c r="L2499" t="s">
        <v>42</v>
      </c>
      <c r="M2499">
        <v>0</v>
      </c>
      <c r="N2499">
        <v>0</v>
      </c>
      <c r="O2499">
        <f t="shared" si="55"/>
        <v>4</v>
      </c>
      <c r="Q2499" t="s">
        <v>55</v>
      </c>
      <c r="S2499" t="s">
        <v>67</v>
      </c>
      <c r="U2499" t="s">
        <v>72</v>
      </c>
      <c r="W2499" t="s">
        <v>73</v>
      </c>
      <c r="AD2499" t="s">
        <v>24</v>
      </c>
      <c r="AE2499" t="s">
        <v>1027</v>
      </c>
      <c r="AF2499" t="s">
        <v>77</v>
      </c>
      <c r="AG2499">
        <v>4.7</v>
      </c>
      <c r="AI2499" t="s">
        <v>42</v>
      </c>
      <c r="AJ2499">
        <v>4.7</v>
      </c>
    </row>
    <row r="2500" spans="1:36" x14ac:dyDescent="0.25">
      <c r="A2500" t="s">
        <v>984</v>
      </c>
      <c r="F2500" t="s">
        <v>984</v>
      </c>
      <c r="G2500">
        <v>42437</v>
      </c>
      <c r="I2500" t="s">
        <v>1023</v>
      </c>
      <c r="J2500" t="s">
        <v>40</v>
      </c>
      <c r="K2500" t="s">
        <v>451</v>
      </c>
      <c r="L2500" t="s">
        <v>42</v>
      </c>
      <c r="M2500">
        <v>0</v>
      </c>
      <c r="N2500">
        <v>0</v>
      </c>
      <c r="O2500">
        <f t="shared" si="55"/>
        <v>1</v>
      </c>
      <c r="Q2500" t="s">
        <v>55</v>
      </c>
      <c r="S2500" t="s">
        <v>67</v>
      </c>
      <c r="U2500" t="s">
        <v>72</v>
      </c>
      <c r="W2500" t="s">
        <v>451</v>
      </c>
      <c r="AD2500" t="s">
        <v>24</v>
      </c>
      <c r="AE2500" t="s">
        <v>1026</v>
      </c>
      <c r="AF2500" t="s">
        <v>53</v>
      </c>
      <c r="AG2500">
        <v>1.1000000000000001</v>
      </c>
      <c r="AI2500" t="s">
        <v>42</v>
      </c>
      <c r="AJ2500">
        <v>1.1000000000000001</v>
      </c>
    </row>
    <row r="2501" spans="1:36" x14ac:dyDescent="0.25">
      <c r="A2501" t="s">
        <v>984</v>
      </c>
      <c r="F2501" t="s">
        <v>984</v>
      </c>
      <c r="G2501">
        <v>42437</v>
      </c>
      <c r="I2501" t="s">
        <v>1023</v>
      </c>
      <c r="J2501" t="s">
        <v>40</v>
      </c>
      <c r="K2501" t="s">
        <v>221</v>
      </c>
      <c r="L2501" t="s">
        <v>42</v>
      </c>
      <c r="M2501">
        <v>0</v>
      </c>
      <c r="N2501">
        <v>0</v>
      </c>
      <c r="O2501">
        <f t="shared" si="55"/>
        <v>2</v>
      </c>
      <c r="Q2501" t="s">
        <v>55</v>
      </c>
      <c r="S2501" t="s">
        <v>67</v>
      </c>
      <c r="U2501" t="s">
        <v>220</v>
      </c>
      <c r="W2501" t="s">
        <v>221</v>
      </c>
      <c r="AD2501" t="str">
        <f>INDEX(Rank,MATCH(K2501,FinalID,0),1)</f>
        <v>Family</v>
      </c>
      <c r="AE2501" t="s">
        <v>1028</v>
      </c>
      <c r="AF2501" t="s">
        <v>53</v>
      </c>
      <c r="AG2501">
        <v>7.1</v>
      </c>
      <c r="AI2501" t="s">
        <v>42</v>
      </c>
      <c r="AJ2501">
        <v>7.1</v>
      </c>
    </row>
    <row r="2502" spans="1:36" x14ac:dyDescent="0.25">
      <c r="A2502" t="s">
        <v>988</v>
      </c>
      <c r="F2502" t="s">
        <v>988</v>
      </c>
      <c r="G2502">
        <v>42452</v>
      </c>
      <c r="I2502" t="s">
        <v>1023</v>
      </c>
      <c r="J2502" t="s">
        <v>40</v>
      </c>
      <c r="K2502" t="s">
        <v>50</v>
      </c>
      <c r="L2502" t="s">
        <v>42</v>
      </c>
      <c r="M2502">
        <v>0</v>
      </c>
      <c r="N2502">
        <v>0</v>
      </c>
      <c r="O2502">
        <f t="shared" si="55"/>
        <v>5</v>
      </c>
      <c r="Q2502" t="s">
        <v>44</v>
      </c>
      <c r="S2502" t="s">
        <v>45</v>
      </c>
      <c r="U2502" t="s">
        <v>51</v>
      </c>
      <c r="W2502" t="s">
        <v>52</v>
      </c>
      <c r="AD2502" t="s">
        <v>24</v>
      </c>
      <c r="AE2502" t="s">
        <v>1025</v>
      </c>
      <c r="AF2502" t="s">
        <v>53</v>
      </c>
      <c r="AG2502">
        <v>8.4</v>
      </c>
      <c r="AI2502" t="s">
        <v>42</v>
      </c>
      <c r="AJ2502">
        <v>8.4</v>
      </c>
    </row>
    <row r="2503" spans="1:36" x14ac:dyDescent="0.25">
      <c r="A2503" t="s">
        <v>988</v>
      </c>
      <c r="F2503" t="s">
        <v>988</v>
      </c>
      <c r="G2503">
        <v>42452</v>
      </c>
      <c r="I2503" t="s">
        <v>1023</v>
      </c>
      <c r="J2503" t="s">
        <v>40</v>
      </c>
      <c r="K2503" t="s">
        <v>650</v>
      </c>
      <c r="L2503" t="s">
        <v>42</v>
      </c>
      <c r="M2503">
        <v>0</v>
      </c>
      <c r="N2503">
        <v>0</v>
      </c>
      <c r="O2503">
        <f t="shared" si="55"/>
        <v>1</v>
      </c>
      <c r="Q2503" t="s">
        <v>208</v>
      </c>
      <c r="S2503" t="s">
        <v>209</v>
      </c>
      <c r="U2503" t="s">
        <v>649</v>
      </c>
      <c r="W2503" t="s">
        <v>650</v>
      </c>
      <c r="AD2503" t="s">
        <v>24</v>
      </c>
      <c r="AE2503" t="s">
        <v>1028</v>
      </c>
      <c r="AF2503" t="s">
        <v>213</v>
      </c>
      <c r="AG2503">
        <v>8</v>
      </c>
      <c r="AI2503" t="s">
        <v>42</v>
      </c>
      <c r="AJ2503">
        <v>8</v>
      </c>
    </row>
    <row r="2504" spans="1:36" x14ac:dyDescent="0.25">
      <c r="A2504" t="s">
        <v>988</v>
      </c>
      <c r="F2504" t="s">
        <v>988</v>
      </c>
      <c r="G2504">
        <v>42452</v>
      </c>
      <c r="I2504" t="s">
        <v>1023</v>
      </c>
      <c r="J2504" t="s">
        <v>40</v>
      </c>
      <c r="K2504" t="s">
        <v>425</v>
      </c>
      <c r="L2504" t="s">
        <v>42</v>
      </c>
      <c r="M2504">
        <v>0</v>
      </c>
      <c r="N2504">
        <v>0</v>
      </c>
      <c r="O2504">
        <f t="shared" si="55"/>
        <v>4</v>
      </c>
      <c r="Q2504" t="s">
        <v>208</v>
      </c>
      <c r="S2504" t="s">
        <v>394</v>
      </c>
      <c r="U2504" t="s">
        <v>395</v>
      </c>
      <c r="W2504" t="s">
        <v>425</v>
      </c>
      <c r="AD2504" t="s">
        <v>24</v>
      </c>
      <c r="AE2504" t="s">
        <v>1026</v>
      </c>
      <c r="AF2504" t="s">
        <v>49</v>
      </c>
      <c r="AG2504">
        <v>5.7</v>
      </c>
      <c r="AI2504" t="s">
        <v>42</v>
      </c>
      <c r="AJ2504">
        <v>5.7</v>
      </c>
    </row>
    <row r="2505" spans="1:36" x14ac:dyDescent="0.25">
      <c r="A2505" t="s">
        <v>988</v>
      </c>
      <c r="F2505" t="s">
        <v>988</v>
      </c>
      <c r="G2505">
        <v>42452</v>
      </c>
      <c r="I2505" t="s">
        <v>1023</v>
      </c>
      <c r="J2505" t="s">
        <v>40</v>
      </c>
      <c r="K2505" t="s">
        <v>58</v>
      </c>
      <c r="L2505" t="s">
        <v>42</v>
      </c>
      <c r="M2505">
        <v>0</v>
      </c>
      <c r="N2505">
        <v>0</v>
      </c>
      <c r="O2505">
        <f t="shared" si="55"/>
        <v>5</v>
      </c>
      <c r="Q2505" t="s">
        <v>55</v>
      </c>
      <c r="S2505" t="s">
        <v>56</v>
      </c>
      <c r="U2505" t="s">
        <v>57</v>
      </c>
      <c r="W2505" t="s">
        <v>58</v>
      </c>
      <c r="AD2505" t="s">
        <v>24</v>
      </c>
      <c r="AE2505" t="s">
        <v>1029</v>
      </c>
      <c r="AF2505" t="s">
        <v>61</v>
      </c>
      <c r="AG2505">
        <v>4.2</v>
      </c>
      <c r="AI2505" t="s">
        <v>42</v>
      </c>
      <c r="AJ2505">
        <v>4.2</v>
      </c>
    </row>
    <row r="2506" spans="1:36" x14ac:dyDescent="0.25">
      <c r="A2506" t="s">
        <v>988</v>
      </c>
      <c r="F2506" t="s">
        <v>988</v>
      </c>
      <c r="G2506">
        <v>42452</v>
      </c>
      <c r="I2506" t="s">
        <v>1023</v>
      </c>
      <c r="J2506" t="s">
        <v>40</v>
      </c>
      <c r="K2506" t="s">
        <v>339</v>
      </c>
      <c r="L2506" t="s">
        <v>42</v>
      </c>
      <c r="M2506">
        <v>0</v>
      </c>
      <c r="N2506">
        <v>0</v>
      </c>
      <c r="O2506">
        <f t="shared" si="55"/>
        <v>1</v>
      </c>
      <c r="Q2506" t="s">
        <v>55</v>
      </c>
      <c r="S2506" t="s">
        <v>67</v>
      </c>
      <c r="U2506" t="s">
        <v>324</v>
      </c>
      <c r="W2506" t="s">
        <v>328</v>
      </c>
      <c r="AD2506" t="str">
        <f>INDEX(Rank,MATCH(K2506,FinalID,0),1)</f>
        <v>Family</v>
      </c>
      <c r="AE2506" t="s">
        <v>1027</v>
      </c>
      <c r="AF2506" t="s">
        <v>330</v>
      </c>
      <c r="AG2506">
        <v>9.3000000000000007</v>
      </c>
      <c r="AI2506" t="s">
        <v>42</v>
      </c>
      <c r="AJ2506">
        <v>9.3000000000000007</v>
      </c>
    </row>
    <row r="2507" spans="1:36" x14ac:dyDescent="0.25">
      <c r="A2507" t="s">
        <v>988</v>
      </c>
      <c r="F2507" t="s">
        <v>988</v>
      </c>
      <c r="G2507">
        <v>42452</v>
      </c>
      <c r="I2507" t="s">
        <v>1023</v>
      </c>
      <c r="J2507" t="s">
        <v>40</v>
      </c>
      <c r="K2507" t="s">
        <v>159</v>
      </c>
      <c r="L2507" t="s">
        <v>42</v>
      </c>
      <c r="M2507">
        <v>0</v>
      </c>
      <c r="N2507">
        <v>0</v>
      </c>
      <c r="O2507">
        <f t="shared" si="55"/>
        <v>2</v>
      </c>
      <c r="Q2507" t="s">
        <v>55</v>
      </c>
      <c r="S2507" t="s">
        <v>67</v>
      </c>
      <c r="U2507" t="s">
        <v>152</v>
      </c>
      <c r="W2507" t="s">
        <v>159</v>
      </c>
      <c r="AD2507" t="str">
        <f>INDEX(Rank,MATCH(K2507,FinalID,0),1)</f>
        <v>Family</v>
      </c>
      <c r="AE2507" t="s">
        <v>1029</v>
      </c>
      <c r="AF2507" t="s">
        <v>161</v>
      </c>
      <c r="AG2507">
        <v>3</v>
      </c>
      <c r="AI2507" t="s">
        <v>42</v>
      </c>
      <c r="AJ2507">
        <v>3</v>
      </c>
    </row>
    <row r="2508" spans="1:36" x14ac:dyDescent="0.25">
      <c r="A2508" t="s">
        <v>988</v>
      </c>
      <c r="F2508" t="s">
        <v>988</v>
      </c>
      <c r="G2508">
        <v>42452</v>
      </c>
      <c r="I2508" t="s">
        <v>1023</v>
      </c>
      <c r="J2508" t="s">
        <v>40</v>
      </c>
      <c r="K2508" t="s">
        <v>449</v>
      </c>
      <c r="L2508" t="s">
        <v>42</v>
      </c>
      <c r="M2508">
        <v>0</v>
      </c>
      <c r="N2508">
        <v>0</v>
      </c>
      <c r="O2508">
        <f t="shared" si="55"/>
        <v>1</v>
      </c>
      <c r="Q2508" t="s">
        <v>55</v>
      </c>
      <c r="S2508" t="s">
        <v>67</v>
      </c>
      <c r="U2508" t="s">
        <v>152</v>
      </c>
      <c r="W2508" t="s">
        <v>163</v>
      </c>
      <c r="AD2508" t="str">
        <f>INDEX(Rank,MATCH(K2508,FinalID,0),1)</f>
        <v>Family</v>
      </c>
      <c r="AE2508" t="s">
        <v>1027</v>
      </c>
      <c r="AF2508" t="s">
        <v>53</v>
      </c>
      <c r="AG2508">
        <v>2.5</v>
      </c>
      <c r="AI2508" t="s">
        <v>42</v>
      </c>
      <c r="AJ2508">
        <v>2.5</v>
      </c>
    </row>
    <row r="2509" spans="1:36" x14ac:dyDescent="0.25">
      <c r="A2509" t="s">
        <v>988</v>
      </c>
      <c r="F2509" t="s">
        <v>988</v>
      </c>
      <c r="G2509">
        <v>42452</v>
      </c>
      <c r="I2509" t="s">
        <v>1023</v>
      </c>
      <c r="J2509" t="s">
        <v>40</v>
      </c>
      <c r="K2509" t="s">
        <v>558</v>
      </c>
      <c r="L2509" t="s">
        <v>42</v>
      </c>
      <c r="M2509">
        <v>0</v>
      </c>
      <c r="N2509">
        <v>0</v>
      </c>
      <c r="O2509">
        <f t="shared" si="55"/>
        <v>1</v>
      </c>
      <c r="Q2509" t="s">
        <v>55</v>
      </c>
      <c r="S2509" t="s">
        <v>67</v>
      </c>
      <c r="U2509" t="s">
        <v>152</v>
      </c>
      <c r="W2509" t="s">
        <v>558</v>
      </c>
      <c r="AD2509" t="s">
        <v>24</v>
      </c>
      <c r="AE2509" t="s">
        <v>1029</v>
      </c>
      <c r="AF2509" t="s">
        <v>161</v>
      </c>
      <c r="AG2509">
        <v>3.3</v>
      </c>
      <c r="AI2509" t="s">
        <v>42</v>
      </c>
      <c r="AJ2509">
        <v>3.3</v>
      </c>
    </row>
    <row r="2510" spans="1:36" x14ac:dyDescent="0.25">
      <c r="A2510" t="s">
        <v>988</v>
      </c>
      <c r="F2510" t="s">
        <v>988</v>
      </c>
      <c r="G2510">
        <v>42452</v>
      </c>
      <c r="I2510" t="s">
        <v>1023</v>
      </c>
      <c r="J2510" t="s">
        <v>40</v>
      </c>
      <c r="K2510" t="s">
        <v>86</v>
      </c>
      <c r="L2510" t="s">
        <v>42</v>
      </c>
      <c r="M2510">
        <v>0</v>
      </c>
      <c r="N2510">
        <v>0</v>
      </c>
      <c r="O2510">
        <f t="shared" si="55"/>
        <v>64</v>
      </c>
      <c r="Q2510" t="s">
        <v>55</v>
      </c>
      <c r="S2510" t="s">
        <v>67</v>
      </c>
      <c r="U2510" t="s">
        <v>80</v>
      </c>
      <c r="W2510" t="s">
        <v>86</v>
      </c>
      <c r="AD2510" t="s">
        <v>24</v>
      </c>
      <c r="AG2510">
        <v>5.9</v>
      </c>
      <c r="AI2510" t="s">
        <v>42</v>
      </c>
      <c r="AJ2510">
        <v>5.9</v>
      </c>
    </row>
    <row r="2511" spans="1:36" x14ac:dyDescent="0.25">
      <c r="A2511" t="s">
        <v>988</v>
      </c>
      <c r="F2511" t="s">
        <v>988</v>
      </c>
      <c r="G2511">
        <v>42452</v>
      </c>
      <c r="I2511" t="s">
        <v>1023</v>
      </c>
      <c r="J2511" t="s">
        <v>40</v>
      </c>
      <c r="K2511" t="s">
        <v>199</v>
      </c>
      <c r="L2511" t="s">
        <v>42</v>
      </c>
      <c r="M2511">
        <v>0</v>
      </c>
      <c r="N2511">
        <v>0</v>
      </c>
      <c r="O2511">
        <f t="shared" si="55"/>
        <v>22</v>
      </c>
      <c r="Q2511" t="s">
        <v>55</v>
      </c>
      <c r="S2511" t="s">
        <v>67</v>
      </c>
      <c r="U2511" t="s">
        <v>80</v>
      </c>
      <c r="W2511" t="s">
        <v>199</v>
      </c>
      <c r="AD2511" t="str">
        <f>INDEX(Rank,MATCH(K2511,FinalID,0),1)</f>
        <v>Family</v>
      </c>
      <c r="AE2511" t="s">
        <v>1026</v>
      </c>
      <c r="AF2511" t="s">
        <v>53</v>
      </c>
      <c r="AG2511">
        <v>2.4</v>
      </c>
      <c r="AI2511" t="s">
        <v>42</v>
      </c>
      <c r="AJ2511">
        <v>2.4</v>
      </c>
    </row>
    <row r="2512" spans="1:36" x14ac:dyDescent="0.25">
      <c r="A2512" t="s">
        <v>993</v>
      </c>
      <c r="F2512" t="s">
        <v>993</v>
      </c>
      <c r="G2512">
        <v>42439</v>
      </c>
      <c r="I2512" t="s">
        <v>1023</v>
      </c>
      <c r="J2512" t="s">
        <v>40</v>
      </c>
      <c r="K2512" t="s">
        <v>258</v>
      </c>
      <c r="L2512" t="s">
        <v>42</v>
      </c>
      <c r="M2512">
        <v>0</v>
      </c>
      <c r="N2512">
        <v>0</v>
      </c>
      <c r="O2512">
        <f t="shared" si="55"/>
        <v>7</v>
      </c>
      <c r="Q2512" t="s">
        <v>44</v>
      </c>
      <c r="S2512" t="s">
        <v>45</v>
      </c>
      <c r="U2512" t="s">
        <v>46</v>
      </c>
      <c r="W2512" t="s">
        <v>259</v>
      </c>
      <c r="AD2512" t="str">
        <f>INDEX(Rank,MATCH(K2512,FinalID,0),1)</f>
        <v>Family</v>
      </c>
      <c r="AE2512" t="s">
        <v>1025</v>
      </c>
      <c r="AF2512" t="s">
        <v>49</v>
      </c>
      <c r="AG2512">
        <v>9.1</v>
      </c>
      <c r="AI2512" t="s">
        <v>42</v>
      </c>
      <c r="AJ2512">
        <v>9.1</v>
      </c>
    </row>
    <row r="2513" spans="1:36" x14ac:dyDescent="0.25">
      <c r="A2513" t="s">
        <v>993</v>
      </c>
      <c r="F2513" t="s">
        <v>993</v>
      </c>
      <c r="G2513">
        <v>42439</v>
      </c>
      <c r="I2513" t="s">
        <v>1023</v>
      </c>
      <c r="J2513" t="s">
        <v>40</v>
      </c>
      <c r="K2513" t="s">
        <v>242</v>
      </c>
      <c r="L2513" t="s">
        <v>42</v>
      </c>
      <c r="M2513">
        <v>0</v>
      </c>
      <c r="N2513">
        <v>0</v>
      </c>
      <c r="O2513">
        <f t="shared" si="55"/>
        <v>5</v>
      </c>
      <c r="Q2513" t="s">
        <v>44</v>
      </c>
      <c r="S2513" t="s">
        <v>45</v>
      </c>
      <c r="U2513" t="s">
        <v>243</v>
      </c>
      <c r="W2513" t="s">
        <v>244</v>
      </c>
      <c r="AD2513" t="s">
        <v>24</v>
      </c>
      <c r="AE2513" t="s">
        <v>1025</v>
      </c>
      <c r="AF2513" t="s">
        <v>49</v>
      </c>
      <c r="AG2513">
        <v>6.6</v>
      </c>
      <c r="AI2513" t="s">
        <v>42</v>
      </c>
      <c r="AJ2513">
        <v>6.6</v>
      </c>
    </row>
    <row r="2514" spans="1:36" x14ac:dyDescent="0.25">
      <c r="A2514" t="s">
        <v>993</v>
      </c>
      <c r="F2514" t="s">
        <v>993</v>
      </c>
      <c r="G2514">
        <v>42439</v>
      </c>
      <c r="I2514" t="s">
        <v>1023</v>
      </c>
      <c r="J2514" t="s">
        <v>40</v>
      </c>
      <c r="K2514" t="s">
        <v>290</v>
      </c>
      <c r="L2514" t="s">
        <v>42</v>
      </c>
      <c r="M2514">
        <v>0</v>
      </c>
      <c r="N2514">
        <v>0</v>
      </c>
      <c r="O2514">
        <f t="shared" si="55"/>
        <v>3</v>
      </c>
      <c r="Q2514" t="s">
        <v>55</v>
      </c>
      <c r="S2514" t="s">
        <v>67</v>
      </c>
      <c r="U2514" t="s">
        <v>57</v>
      </c>
      <c r="W2514" t="s">
        <v>290</v>
      </c>
      <c r="AD2514" t="s">
        <v>24</v>
      </c>
      <c r="AG2514">
        <v>0.4</v>
      </c>
      <c r="AI2514" t="s">
        <v>42</v>
      </c>
      <c r="AJ2514">
        <v>0.4</v>
      </c>
    </row>
    <row r="2515" spans="1:36" x14ac:dyDescent="0.25">
      <c r="A2515" t="s">
        <v>993</v>
      </c>
      <c r="F2515" t="s">
        <v>993</v>
      </c>
      <c r="G2515">
        <v>42439</v>
      </c>
      <c r="I2515" t="s">
        <v>1023</v>
      </c>
      <c r="J2515" t="s">
        <v>40</v>
      </c>
      <c r="K2515" t="s">
        <v>523</v>
      </c>
      <c r="L2515" t="s">
        <v>42</v>
      </c>
      <c r="M2515">
        <v>0</v>
      </c>
      <c r="N2515">
        <v>0</v>
      </c>
      <c r="O2515">
        <f t="shared" si="55"/>
        <v>5</v>
      </c>
      <c r="Q2515" t="s">
        <v>55</v>
      </c>
      <c r="S2515" t="s">
        <v>67</v>
      </c>
      <c r="U2515" t="s">
        <v>152</v>
      </c>
      <c r="W2515" t="s">
        <v>159</v>
      </c>
      <c r="AD2515" t="str">
        <f>INDEX(Rank,MATCH(K2515,FinalID,0),1)</f>
        <v>Family</v>
      </c>
      <c r="AE2515" t="s">
        <v>1029</v>
      </c>
      <c r="AF2515" t="s">
        <v>161</v>
      </c>
      <c r="AG2515">
        <v>3</v>
      </c>
      <c r="AI2515" t="s">
        <v>42</v>
      </c>
      <c r="AJ2515">
        <v>3</v>
      </c>
    </row>
    <row r="2516" spans="1:36" x14ac:dyDescent="0.25">
      <c r="A2516" t="s">
        <v>993</v>
      </c>
      <c r="F2516" t="s">
        <v>993</v>
      </c>
      <c r="G2516">
        <v>42439</v>
      </c>
      <c r="I2516" t="s">
        <v>1023</v>
      </c>
      <c r="J2516" t="s">
        <v>40</v>
      </c>
      <c r="K2516" t="s">
        <v>86</v>
      </c>
      <c r="L2516" t="s">
        <v>42</v>
      </c>
      <c r="M2516">
        <v>0</v>
      </c>
      <c r="N2516">
        <v>0</v>
      </c>
      <c r="O2516">
        <f t="shared" si="55"/>
        <v>96</v>
      </c>
      <c r="Q2516" t="s">
        <v>55</v>
      </c>
      <c r="S2516" t="s">
        <v>67</v>
      </c>
      <c r="U2516" t="s">
        <v>80</v>
      </c>
      <c r="W2516" t="s">
        <v>86</v>
      </c>
      <c r="AD2516" t="s">
        <v>24</v>
      </c>
      <c r="AG2516">
        <v>5.9</v>
      </c>
      <c r="AI2516" t="s">
        <v>42</v>
      </c>
      <c r="AJ2516">
        <v>5.9</v>
      </c>
    </row>
    <row r="2517" spans="1:36" x14ac:dyDescent="0.25">
      <c r="A2517" t="s">
        <v>993</v>
      </c>
      <c r="F2517" t="s">
        <v>993</v>
      </c>
      <c r="G2517">
        <v>42439</v>
      </c>
      <c r="I2517" t="s">
        <v>1023</v>
      </c>
      <c r="J2517" t="s">
        <v>40</v>
      </c>
      <c r="K2517" t="s">
        <v>199</v>
      </c>
      <c r="L2517" t="s">
        <v>42</v>
      </c>
      <c r="M2517">
        <v>0</v>
      </c>
      <c r="N2517">
        <v>0</v>
      </c>
      <c r="O2517">
        <f t="shared" si="55"/>
        <v>11</v>
      </c>
      <c r="Q2517" t="s">
        <v>55</v>
      </c>
      <c r="S2517" t="s">
        <v>67</v>
      </c>
      <c r="U2517" t="s">
        <v>80</v>
      </c>
      <c r="W2517" t="s">
        <v>199</v>
      </c>
      <c r="AD2517" t="str">
        <f>INDEX(Rank,MATCH(K2517,FinalID,0),1)</f>
        <v>Family</v>
      </c>
      <c r="AE2517" t="s">
        <v>1026</v>
      </c>
      <c r="AF2517" t="s">
        <v>53</v>
      </c>
      <c r="AG2517">
        <v>2.4</v>
      </c>
      <c r="AI2517" t="s">
        <v>42</v>
      </c>
      <c r="AJ2517">
        <v>2.4</v>
      </c>
    </row>
    <row r="2518" spans="1:36" x14ac:dyDescent="0.25">
      <c r="A2518" t="s">
        <v>996</v>
      </c>
      <c r="F2518" t="s">
        <v>996</v>
      </c>
      <c r="G2518">
        <v>42439</v>
      </c>
      <c r="I2518" t="s">
        <v>1023</v>
      </c>
      <c r="J2518" t="s">
        <v>40</v>
      </c>
      <c r="K2518" t="s">
        <v>258</v>
      </c>
      <c r="L2518" t="s">
        <v>42</v>
      </c>
      <c r="M2518">
        <v>0</v>
      </c>
      <c r="N2518">
        <v>0</v>
      </c>
      <c r="O2518">
        <f t="shared" si="55"/>
        <v>1</v>
      </c>
      <c r="Q2518" t="s">
        <v>44</v>
      </c>
      <c r="S2518" t="s">
        <v>45</v>
      </c>
      <c r="U2518" t="s">
        <v>46</v>
      </c>
      <c r="W2518" t="s">
        <v>259</v>
      </c>
      <c r="AD2518" t="s">
        <v>24</v>
      </c>
      <c r="AE2518" t="s">
        <v>1025</v>
      </c>
      <c r="AF2518" t="s">
        <v>49</v>
      </c>
      <c r="AG2518">
        <v>9.1</v>
      </c>
      <c r="AI2518" t="s">
        <v>42</v>
      </c>
      <c r="AJ2518">
        <v>9.1</v>
      </c>
    </row>
    <row r="2519" spans="1:36" x14ac:dyDescent="0.25">
      <c r="A2519" t="s">
        <v>996</v>
      </c>
      <c r="F2519" t="s">
        <v>996</v>
      </c>
      <c r="G2519">
        <v>42439</v>
      </c>
      <c r="I2519" t="s">
        <v>1023</v>
      </c>
      <c r="J2519" t="s">
        <v>40</v>
      </c>
      <c r="K2519" t="s">
        <v>290</v>
      </c>
      <c r="L2519" t="s">
        <v>42</v>
      </c>
      <c r="M2519">
        <v>0</v>
      </c>
      <c r="N2519">
        <v>0</v>
      </c>
      <c r="O2519">
        <f t="shared" si="55"/>
        <v>2</v>
      </c>
      <c r="Q2519" t="s">
        <v>55</v>
      </c>
      <c r="S2519" t="s">
        <v>67</v>
      </c>
      <c r="U2519" t="s">
        <v>57</v>
      </c>
      <c r="W2519" t="s">
        <v>290</v>
      </c>
      <c r="AD2519" t="s">
        <v>24</v>
      </c>
      <c r="AG2519">
        <v>0.4</v>
      </c>
      <c r="AI2519" t="s">
        <v>42</v>
      </c>
      <c r="AJ2519">
        <v>0.4</v>
      </c>
    </row>
    <row r="2520" spans="1:36" x14ac:dyDescent="0.25">
      <c r="A2520" t="s">
        <v>996</v>
      </c>
      <c r="F2520" t="s">
        <v>996</v>
      </c>
      <c r="G2520">
        <v>42439</v>
      </c>
      <c r="I2520" t="s">
        <v>1023</v>
      </c>
      <c r="J2520" t="s">
        <v>40</v>
      </c>
      <c r="K2520" t="s">
        <v>523</v>
      </c>
      <c r="L2520" t="s">
        <v>42</v>
      </c>
      <c r="M2520">
        <v>0</v>
      </c>
      <c r="N2520">
        <v>0</v>
      </c>
      <c r="O2520">
        <f t="shared" si="55"/>
        <v>11</v>
      </c>
      <c r="Q2520" t="s">
        <v>55</v>
      </c>
      <c r="S2520" t="s">
        <v>67</v>
      </c>
      <c r="U2520" t="s">
        <v>152</v>
      </c>
      <c r="W2520" t="s">
        <v>159</v>
      </c>
      <c r="AD2520" t="s">
        <v>24</v>
      </c>
      <c r="AE2520" t="s">
        <v>1029</v>
      </c>
      <c r="AF2520" t="s">
        <v>161</v>
      </c>
      <c r="AG2520">
        <v>3</v>
      </c>
      <c r="AI2520" t="s">
        <v>42</v>
      </c>
      <c r="AJ2520">
        <v>3</v>
      </c>
    </row>
    <row r="2521" spans="1:36" x14ac:dyDescent="0.25">
      <c r="A2521" t="s">
        <v>996</v>
      </c>
      <c r="F2521" t="s">
        <v>996</v>
      </c>
      <c r="G2521">
        <v>42439</v>
      </c>
      <c r="I2521" t="s">
        <v>1023</v>
      </c>
      <c r="J2521" t="s">
        <v>40</v>
      </c>
      <c r="K2521" t="s">
        <v>440</v>
      </c>
      <c r="L2521" t="s">
        <v>42</v>
      </c>
      <c r="M2521">
        <v>0</v>
      </c>
      <c r="N2521">
        <v>0</v>
      </c>
      <c r="O2521">
        <f t="shared" si="55"/>
        <v>1</v>
      </c>
      <c r="Q2521" t="s">
        <v>55</v>
      </c>
      <c r="S2521" t="s">
        <v>67</v>
      </c>
      <c r="U2521" t="s">
        <v>220</v>
      </c>
      <c r="W2521" t="s">
        <v>440</v>
      </c>
      <c r="AD2521" t="str">
        <f>INDEX(Rank,MATCH(K2521,FinalID,0),1)</f>
        <v>Family</v>
      </c>
      <c r="AE2521" t="s">
        <v>1025</v>
      </c>
      <c r="AF2521" t="s">
        <v>442</v>
      </c>
      <c r="AG2521">
        <v>4.0999999999999996</v>
      </c>
      <c r="AI2521" t="s">
        <v>42</v>
      </c>
      <c r="AJ2521">
        <v>4.0999999999999996</v>
      </c>
    </row>
    <row r="2522" spans="1:36" x14ac:dyDescent="0.25">
      <c r="A2522" t="s">
        <v>996</v>
      </c>
      <c r="F2522" t="s">
        <v>996</v>
      </c>
      <c r="G2522">
        <v>42439</v>
      </c>
      <c r="I2522" t="s">
        <v>1023</v>
      </c>
      <c r="J2522" t="s">
        <v>40</v>
      </c>
      <c r="K2522" t="s">
        <v>86</v>
      </c>
      <c r="L2522" t="s">
        <v>42</v>
      </c>
      <c r="M2522">
        <v>0</v>
      </c>
      <c r="N2522">
        <v>0</v>
      </c>
      <c r="O2522">
        <f t="shared" si="55"/>
        <v>83</v>
      </c>
      <c r="Q2522" t="s">
        <v>55</v>
      </c>
      <c r="S2522" t="s">
        <v>67</v>
      </c>
      <c r="U2522" t="s">
        <v>80</v>
      </c>
      <c r="W2522" t="s">
        <v>86</v>
      </c>
      <c r="AD2522" t="s">
        <v>24</v>
      </c>
      <c r="AG2522">
        <v>5.9</v>
      </c>
      <c r="AI2522" t="s">
        <v>42</v>
      </c>
      <c r="AJ2522">
        <v>5.9</v>
      </c>
    </row>
    <row r="2523" spans="1:36" x14ac:dyDescent="0.25">
      <c r="A2523" t="s">
        <v>996</v>
      </c>
      <c r="F2523" t="s">
        <v>996</v>
      </c>
      <c r="G2523">
        <v>42439</v>
      </c>
      <c r="I2523" t="s">
        <v>1023</v>
      </c>
      <c r="J2523" t="s">
        <v>40</v>
      </c>
      <c r="K2523" t="s">
        <v>199</v>
      </c>
      <c r="L2523" t="s">
        <v>42</v>
      </c>
      <c r="M2523">
        <v>0</v>
      </c>
      <c r="N2523">
        <v>0</v>
      </c>
      <c r="O2523">
        <f t="shared" si="55"/>
        <v>32</v>
      </c>
      <c r="Q2523" t="s">
        <v>55</v>
      </c>
      <c r="S2523" t="s">
        <v>67</v>
      </c>
      <c r="U2523" t="s">
        <v>80</v>
      </c>
      <c r="W2523" t="s">
        <v>199</v>
      </c>
      <c r="AD2523" t="s">
        <v>24</v>
      </c>
      <c r="AE2523" t="s">
        <v>1026</v>
      </c>
      <c r="AF2523" t="s">
        <v>53</v>
      </c>
      <c r="AG2523">
        <v>2.4</v>
      </c>
      <c r="AI2523" t="s">
        <v>42</v>
      </c>
      <c r="AJ2523">
        <v>2.4</v>
      </c>
    </row>
    <row r="2524" spans="1:36" x14ac:dyDescent="0.25">
      <c r="A2524" t="s">
        <v>996</v>
      </c>
      <c r="F2524" t="s">
        <v>996</v>
      </c>
      <c r="G2524">
        <v>42439</v>
      </c>
      <c r="I2524" t="s">
        <v>1023</v>
      </c>
      <c r="J2524" t="s">
        <v>40</v>
      </c>
      <c r="K2524" t="s">
        <v>308</v>
      </c>
      <c r="L2524" t="s">
        <v>42</v>
      </c>
      <c r="M2524">
        <v>0</v>
      </c>
      <c r="N2524">
        <v>0</v>
      </c>
      <c r="O2524">
        <f t="shared" si="55"/>
        <v>3</v>
      </c>
      <c r="Q2524" t="s">
        <v>55</v>
      </c>
      <c r="S2524" t="s">
        <v>67</v>
      </c>
      <c r="U2524" t="s">
        <v>309</v>
      </c>
      <c r="AD2524" t="str">
        <f>INDEX(Rank,MATCH(K2524,FinalID,0),1)</f>
        <v>Order</v>
      </c>
      <c r="AG2524">
        <v>6.7</v>
      </c>
      <c r="AI2524" t="s">
        <v>42</v>
      </c>
      <c r="AJ2524">
        <v>6.7</v>
      </c>
    </row>
    <row r="2525" spans="1:36" x14ac:dyDescent="0.25">
      <c r="A2525" t="s">
        <v>998</v>
      </c>
      <c r="F2525" t="s">
        <v>998</v>
      </c>
      <c r="G2525">
        <v>42430</v>
      </c>
      <c r="I2525" t="s">
        <v>1023</v>
      </c>
      <c r="J2525" t="s">
        <v>40</v>
      </c>
      <c r="K2525" t="s">
        <v>535</v>
      </c>
      <c r="L2525" t="s">
        <v>42</v>
      </c>
      <c r="M2525">
        <v>0</v>
      </c>
      <c r="N2525">
        <v>0</v>
      </c>
      <c r="O2525">
        <f t="shared" si="55"/>
        <v>1</v>
      </c>
      <c r="Q2525" t="s">
        <v>55</v>
      </c>
      <c r="S2525" t="s">
        <v>67</v>
      </c>
      <c r="U2525" t="s">
        <v>536</v>
      </c>
      <c r="W2525" t="s">
        <v>537</v>
      </c>
      <c r="AD2525" t="str">
        <f>INDEX(Rank,MATCH(K2525,FinalID,0),1)</f>
        <v>Family</v>
      </c>
      <c r="AG2525">
        <v>4.8</v>
      </c>
      <c r="AI2525" t="s">
        <v>42</v>
      </c>
      <c r="AJ2525">
        <v>4.8</v>
      </c>
    </row>
    <row r="2526" spans="1:36" x14ac:dyDescent="0.25">
      <c r="A2526" t="s">
        <v>998</v>
      </c>
      <c r="F2526" t="s">
        <v>998</v>
      </c>
      <c r="G2526">
        <v>42430</v>
      </c>
      <c r="I2526" t="s">
        <v>1023</v>
      </c>
      <c r="J2526" t="s">
        <v>40</v>
      </c>
      <c r="K2526" t="s">
        <v>523</v>
      </c>
      <c r="L2526" t="s">
        <v>42</v>
      </c>
      <c r="M2526">
        <v>0</v>
      </c>
      <c r="N2526">
        <v>0</v>
      </c>
      <c r="O2526">
        <f t="shared" si="55"/>
        <v>29</v>
      </c>
      <c r="Q2526" t="s">
        <v>55</v>
      </c>
      <c r="S2526" t="s">
        <v>67</v>
      </c>
      <c r="U2526" t="s">
        <v>152</v>
      </c>
      <c r="W2526" t="s">
        <v>159</v>
      </c>
      <c r="AD2526" t="s">
        <v>24</v>
      </c>
      <c r="AE2526" t="s">
        <v>1029</v>
      </c>
      <c r="AF2526" t="s">
        <v>161</v>
      </c>
      <c r="AG2526">
        <v>3</v>
      </c>
      <c r="AI2526" t="s">
        <v>42</v>
      </c>
      <c r="AJ2526">
        <v>3</v>
      </c>
    </row>
    <row r="2527" spans="1:36" x14ac:dyDescent="0.25">
      <c r="A2527" t="s">
        <v>998</v>
      </c>
      <c r="F2527" t="s">
        <v>998</v>
      </c>
      <c r="G2527">
        <v>42430</v>
      </c>
      <c r="I2527" t="s">
        <v>1023</v>
      </c>
      <c r="J2527" t="s">
        <v>40</v>
      </c>
      <c r="K2527" t="s">
        <v>86</v>
      </c>
      <c r="L2527" t="s">
        <v>42</v>
      </c>
      <c r="M2527">
        <v>0</v>
      </c>
      <c r="N2527">
        <v>0</v>
      </c>
      <c r="O2527">
        <f t="shared" si="55"/>
        <v>46</v>
      </c>
      <c r="Q2527" t="s">
        <v>55</v>
      </c>
      <c r="S2527" t="s">
        <v>67</v>
      </c>
      <c r="U2527" t="s">
        <v>80</v>
      </c>
      <c r="W2527" t="s">
        <v>86</v>
      </c>
      <c r="AD2527" t="s">
        <v>24</v>
      </c>
      <c r="AG2527">
        <v>5.9</v>
      </c>
      <c r="AI2527" t="s">
        <v>42</v>
      </c>
      <c r="AJ2527">
        <v>5.9</v>
      </c>
    </row>
    <row r="2528" spans="1:36" x14ac:dyDescent="0.25">
      <c r="A2528" t="s">
        <v>998</v>
      </c>
      <c r="F2528" t="s">
        <v>998</v>
      </c>
      <c r="G2528">
        <v>42430</v>
      </c>
      <c r="I2528" t="s">
        <v>1023</v>
      </c>
      <c r="J2528" t="s">
        <v>40</v>
      </c>
      <c r="K2528" t="s">
        <v>199</v>
      </c>
      <c r="L2528" t="s">
        <v>42</v>
      </c>
      <c r="M2528">
        <v>0</v>
      </c>
      <c r="N2528">
        <v>0</v>
      </c>
      <c r="O2528">
        <f t="shared" si="55"/>
        <v>45</v>
      </c>
      <c r="Q2528" t="s">
        <v>55</v>
      </c>
      <c r="S2528" t="s">
        <v>67</v>
      </c>
      <c r="U2528" t="s">
        <v>80</v>
      </c>
      <c r="W2528" t="s">
        <v>199</v>
      </c>
      <c r="AD2528" t="str">
        <f>INDEX(Rank,MATCH(K2528,FinalID,0),1)</f>
        <v>Family</v>
      </c>
      <c r="AE2528" t="s">
        <v>1026</v>
      </c>
      <c r="AF2528" t="s">
        <v>53</v>
      </c>
      <c r="AG2528">
        <v>2.4</v>
      </c>
      <c r="AI2528" t="s">
        <v>42</v>
      </c>
      <c r="AJ2528">
        <v>2.4</v>
      </c>
    </row>
    <row r="2529" spans="1:36" x14ac:dyDescent="0.25">
      <c r="A2529" t="s">
        <v>999</v>
      </c>
      <c r="F2529" t="s">
        <v>999</v>
      </c>
      <c r="G2529">
        <v>42430</v>
      </c>
      <c r="I2529" t="s">
        <v>1023</v>
      </c>
      <c r="J2529" t="s">
        <v>40</v>
      </c>
      <c r="K2529" t="s">
        <v>50</v>
      </c>
      <c r="L2529" t="s">
        <v>42</v>
      </c>
      <c r="M2529">
        <v>0</v>
      </c>
      <c r="N2529">
        <v>0</v>
      </c>
      <c r="O2529">
        <f t="shared" si="55"/>
        <v>1</v>
      </c>
      <c r="Q2529" t="s">
        <v>44</v>
      </c>
      <c r="S2529" t="s">
        <v>45</v>
      </c>
      <c r="U2529" t="s">
        <v>51</v>
      </c>
      <c r="W2529" t="s">
        <v>52</v>
      </c>
      <c r="AD2529" t="str">
        <f>INDEX(Rank,MATCH(K2529,FinalID,0),1)</f>
        <v>Family</v>
      </c>
      <c r="AE2529" t="s">
        <v>1025</v>
      </c>
      <c r="AF2529" t="s">
        <v>53</v>
      </c>
      <c r="AG2529">
        <v>8.4</v>
      </c>
      <c r="AI2529" t="s">
        <v>42</v>
      </c>
      <c r="AJ2529">
        <v>8.4</v>
      </c>
    </row>
    <row r="2530" spans="1:36" x14ac:dyDescent="0.25">
      <c r="A2530" t="s">
        <v>999</v>
      </c>
      <c r="F2530" t="s">
        <v>999</v>
      </c>
      <c r="G2530">
        <v>42430</v>
      </c>
      <c r="I2530" t="s">
        <v>1023</v>
      </c>
      <c r="J2530" t="s">
        <v>40</v>
      </c>
      <c r="K2530" t="s">
        <v>290</v>
      </c>
      <c r="L2530" t="s">
        <v>42</v>
      </c>
      <c r="M2530">
        <v>0</v>
      </c>
      <c r="N2530">
        <v>0</v>
      </c>
      <c r="O2530">
        <f t="shared" si="55"/>
        <v>9</v>
      </c>
      <c r="Q2530" t="s">
        <v>55</v>
      </c>
      <c r="S2530" t="s">
        <v>67</v>
      </c>
      <c r="U2530" t="s">
        <v>57</v>
      </c>
      <c r="W2530" t="s">
        <v>290</v>
      </c>
      <c r="AD2530" t="s">
        <v>24</v>
      </c>
      <c r="AG2530">
        <v>0.4</v>
      </c>
      <c r="AI2530" t="s">
        <v>42</v>
      </c>
      <c r="AJ2530">
        <v>0.4</v>
      </c>
    </row>
    <row r="2531" spans="1:36" x14ac:dyDescent="0.25">
      <c r="A2531" t="s">
        <v>999</v>
      </c>
      <c r="F2531" t="s">
        <v>999</v>
      </c>
      <c r="G2531">
        <v>42430</v>
      </c>
      <c r="I2531" t="s">
        <v>1023</v>
      </c>
      <c r="J2531" t="s">
        <v>40</v>
      </c>
      <c r="K2531" t="s">
        <v>64</v>
      </c>
      <c r="L2531" t="s">
        <v>42</v>
      </c>
      <c r="M2531">
        <v>0</v>
      </c>
      <c r="N2531">
        <v>0</v>
      </c>
      <c r="O2531">
        <f t="shared" si="55"/>
        <v>1</v>
      </c>
      <c r="Q2531" t="s">
        <v>55</v>
      </c>
      <c r="S2531" t="s">
        <v>56</v>
      </c>
      <c r="U2531" t="s">
        <v>63</v>
      </c>
      <c r="W2531" t="s">
        <v>64</v>
      </c>
      <c r="AD2531" t="s">
        <v>24</v>
      </c>
      <c r="AE2531" t="s">
        <v>1025</v>
      </c>
      <c r="AF2531" t="s">
        <v>61</v>
      </c>
      <c r="AG2531">
        <v>2.6</v>
      </c>
      <c r="AI2531" t="s">
        <v>42</v>
      </c>
      <c r="AJ2531">
        <v>2.6</v>
      </c>
    </row>
    <row r="2532" spans="1:36" x14ac:dyDescent="0.25">
      <c r="A2532" t="s">
        <v>999</v>
      </c>
      <c r="F2532" t="s">
        <v>999</v>
      </c>
      <c r="G2532">
        <v>42430</v>
      </c>
      <c r="I2532" t="s">
        <v>1023</v>
      </c>
      <c r="J2532" t="s">
        <v>40</v>
      </c>
      <c r="K2532" t="s">
        <v>535</v>
      </c>
      <c r="L2532" t="s">
        <v>42</v>
      </c>
      <c r="M2532">
        <v>0</v>
      </c>
      <c r="N2532">
        <v>0</v>
      </c>
      <c r="O2532">
        <f t="shared" si="55"/>
        <v>1</v>
      </c>
      <c r="Q2532" t="s">
        <v>55</v>
      </c>
      <c r="S2532" t="s">
        <v>67</v>
      </c>
      <c r="U2532" t="s">
        <v>536</v>
      </c>
      <c r="W2532" t="s">
        <v>537</v>
      </c>
      <c r="AD2532" t="s">
        <v>24</v>
      </c>
      <c r="AG2532">
        <v>4.8</v>
      </c>
      <c r="AI2532" t="s">
        <v>42</v>
      </c>
      <c r="AJ2532">
        <v>4.8</v>
      </c>
    </row>
    <row r="2533" spans="1:36" x14ac:dyDescent="0.25">
      <c r="A2533" t="s">
        <v>999</v>
      </c>
      <c r="F2533" t="s">
        <v>999</v>
      </c>
      <c r="G2533">
        <v>42430</v>
      </c>
      <c r="I2533" t="s">
        <v>1023</v>
      </c>
      <c r="J2533" t="s">
        <v>40</v>
      </c>
      <c r="K2533" t="s">
        <v>523</v>
      </c>
      <c r="L2533" t="s">
        <v>42</v>
      </c>
      <c r="M2533">
        <v>0</v>
      </c>
      <c r="N2533">
        <v>0</v>
      </c>
      <c r="O2533">
        <f t="shared" si="55"/>
        <v>28</v>
      </c>
      <c r="Q2533" t="s">
        <v>55</v>
      </c>
      <c r="S2533" t="s">
        <v>67</v>
      </c>
      <c r="U2533" t="s">
        <v>152</v>
      </c>
      <c r="W2533" t="s">
        <v>159</v>
      </c>
      <c r="AD2533" t="str">
        <f>INDEX(Rank,MATCH(K2533,FinalID,0),1)</f>
        <v>Family</v>
      </c>
      <c r="AE2533" t="s">
        <v>1029</v>
      </c>
      <c r="AF2533" t="s">
        <v>161</v>
      </c>
      <c r="AG2533">
        <v>3</v>
      </c>
      <c r="AI2533" t="s">
        <v>42</v>
      </c>
      <c r="AJ2533">
        <v>3</v>
      </c>
    </row>
    <row r="2534" spans="1:36" x14ac:dyDescent="0.25">
      <c r="A2534" t="s">
        <v>999</v>
      </c>
      <c r="F2534" t="s">
        <v>999</v>
      </c>
      <c r="G2534">
        <v>42430</v>
      </c>
      <c r="I2534" t="s">
        <v>1023</v>
      </c>
      <c r="J2534" t="s">
        <v>40</v>
      </c>
      <c r="K2534" t="s">
        <v>269</v>
      </c>
      <c r="L2534" t="s">
        <v>42</v>
      </c>
      <c r="M2534">
        <v>0</v>
      </c>
      <c r="N2534">
        <v>0</v>
      </c>
      <c r="O2534">
        <f t="shared" si="55"/>
        <v>2</v>
      </c>
      <c r="Q2534" t="s">
        <v>55</v>
      </c>
      <c r="S2534" t="s">
        <v>67</v>
      </c>
      <c r="U2534" t="s">
        <v>72</v>
      </c>
      <c r="W2534" t="s">
        <v>270</v>
      </c>
      <c r="AD2534" t="str">
        <f>INDEX(Rank,MATCH(K2534,FinalID,0),1)</f>
        <v>Family</v>
      </c>
      <c r="AE2534" t="s">
        <v>1029</v>
      </c>
      <c r="AF2534" t="s">
        <v>271</v>
      </c>
      <c r="AG2534">
        <v>3.4</v>
      </c>
      <c r="AI2534" t="s">
        <v>42</v>
      </c>
      <c r="AJ2534">
        <v>3.4</v>
      </c>
    </row>
    <row r="2535" spans="1:36" x14ac:dyDescent="0.25">
      <c r="A2535" t="s">
        <v>999</v>
      </c>
      <c r="F2535" t="s">
        <v>999</v>
      </c>
      <c r="G2535">
        <v>42430</v>
      </c>
      <c r="I2535" t="s">
        <v>1023</v>
      </c>
      <c r="J2535" t="s">
        <v>40</v>
      </c>
      <c r="K2535" t="s">
        <v>437</v>
      </c>
      <c r="L2535" t="s">
        <v>42</v>
      </c>
      <c r="M2535">
        <v>0</v>
      </c>
      <c r="N2535">
        <v>0</v>
      </c>
      <c r="O2535">
        <f t="shared" si="55"/>
        <v>2</v>
      </c>
      <c r="Q2535" t="s">
        <v>55</v>
      </c>
      <c r="S2535" t="s">
        <v>67</v>
      </c>
      <c r="U2535" t="s">
        <v>220</v>
      </c>
      <c r="W2535" t="s">
        <v>437</v>
      </c>
      <c r="AD2535" t="s">
        <v>24</v>
      </c>
      <c r="AE2535" t="s">
        <v>1027</v>
      </c>
      <c r="AF2535" t="s">
        <v>133</v>
      </c>
      <c r="AG2535">
        <v>5</v>
      </c>
      <c r="AI2535" t="s">
        <v>42</v>
      </c>
      <c r="AJ2535">
        <v>5</v>
      </c>
    </row>
    <row r="2536" spans="1:36" x14ac:dyDescent="0.25">
      <c r="A2536" t="s">
        <v>999</v>
      </c>
      <c r="F2536" t="s">
        <v>999</v>
      </c>
      <c r="G2536">
        <v>42430</v>
      </c>
      <c r="I2536" t="s">
        <v>1023</v>
      </c>
      <c r="J2536" t="s">
        <v>40</v>
      </c>
      <c r="K2536" t="s">
        <v>78</v>
      </c>
      <c r="L2536" t="s">
        <v>42</v>
      </c>
      <c r="M2536">
        <v>0</v>
      </c>
      <c r="N2536">
        <v>0</v>
      </c>
      <c r="O2536">
        <f t="shared" si="55"/>
        <v>2</v>
      </c>
      <c r="Q2536" t="s">
        <v>55</v>
      </c>
      <c r="S2536" t="s">
        <v>67</v>
      </c>
      <c r="U2536" t="s">
        <v>80</v>
      </c>
      <c r="W2536" t="s">
        <v>81</v>
      </c>
      <c r="AD2536" t="s">
        <v>24</v>
      </c>
      <c r="AE2536" t="s">
        <v>1027</v>
      </c>
      <c r="AF2536" t="s">
        <v>82</v>
      </c>
      <c r="AG2536">
        <v>3.6</v>
      </c>
      <c r="AI2536" t="s">
        <v>42</v>
      </c>
      <c r="AJ2536">
        <v>3.6</v>
      </c>
    </row>
    <row r="2537" spans="1:36" x14ac:dyDescent="0.25">
      <c r="A2537" t="s">
        <v>999</v>
      </c>
      <c r="F2537" t="s">
        <v>999</v>
      </c>
      <c r="G2537">
        <v>42430</v>
      </c>
      <c r="I2537" t="s">
        <v>1023</v>
      </c>
      <c r="J2537" t="s">
        <v>40</v>
      </c>
      <c r="K2537" t="s">
        <v>86</v>
      </c>
      <c r="L2537" t="s">
        <v>42</v>
      </c>
      <c r="M2537">
        <v>0</v>
      </c>
      <c r="N2537">
        <v>0</v>
      </c>
      <c r="O2537">
        <f t="shared" si="55"/>
        <v>14</v>
      </c>
      <c r="Q2537" t="s">
        <v>55</v>
      </c>
      <c r="S2537" t="s">
        <v>67</v>
      </c>
      <c r="U2537" t="s">
        <v>80</v>
      </c>
      <c r="W2537" t="s">
        <v>86</v>
      </c>
      <c r="AD2537" t="s">
        <v>24</v>
      </c>
      <c r="AG2537">
        <v>5.9</v>
      </c>
      <c r="AI2537" t="s">
        <v>42</v>
      </c>
      <c r="AJ2537">
        <v>5.9</v>
      </c>
    </row>
    <row r="2538" spans="1:36" x14ac:dyDescent="0.25">
      <c r="A2538" t="s">
        <v>999</v>
      </c>
      <c r="F2538" t="s">
        <v>999</v>
      </c>
      <c r="G2538">
        <v>42430</v>
      </c>
      <c r="I2538" t="s">
        <v>1023</v>
      </c>
      <c r="J2538" t="s">
        <v>40</v>
      </c>
      <c r="K2538" t="s">
        <v>199</v>
      </c>
      <c r="L2538" t="s">
        <v>42</v>
      </c>
      <c r="M2538">
        <v>0</v>
      </c>
      <c r="N2538">
        <v>0</v>
      </c>
      <c r="O2538">
        <f t="shared" si="55"/>
        <v>57</v>
      </c>
      <c r="Q2538" t="s">
        <v>55</v>
      </c>
      <c r="S2538" t="s">
        <v>67</v>
      </c>
      <c r="U2538" t="s">
        <v>80</v>
      </c>
      <c r="W2538" t="s">
        <v>199</v>
      </c>
      <c r="AD2538" t="str">
        <f>INDEX(Rank,MATCH(K2538,FinalID,0),1)</f>
        <v>Family</v>
      </c>
      <c r="AE2538" t="s">
        <v>1026</v>
      </c>
      <c r="AF2538" t="s">
        <v>53</v>
      </c>
      <c r="AG2538">
        <v>2.4</v>
      </c>
      <c r="AI2538" t="s">
        <v>42</v>
      </c>
      <c r="AJ2538">
        <v>2.4</v>
      </c>
    </row>
    <row r="2539" spans="1:36" x14ac:dyDescent="0.25">
      <c r="A2539" t="s">
        <v>1000</v>
      </c>
      <c r="F2539" t="s">
        <v>1000</v>
      </c>
      <c r="G2539">
        <v>42430</v>
      </c>
      <c r="I2539" t="s">
        <v>1023</v>
      </c>
      <c r="J2539" t="s">
        <v>40</v>
      </c>
      <c r="K2539" t="s">
        <v>211</v>
      </c>
      <c r="L2539" t="s">
        <v>42</v>
      </c>
      <c r="M2539">
        <v>0</v>
      </c>
      <c r="N2539">
        <v>0</v>
      </c>
      <c r="O2539">
        <f t="shared" si="55"/>
        <v>1</v>
      </c>
      <c r="Q2539" t="s">
        <v>208</v>
      </c>
      <c r="S2539" t="s">
        <v>209</v>
      </c>
      <c r="U2539" t="s">
        <v>210</v>
      </c>
      <c r="W2539" t="s">
        <v>211</v>
      </c>
      <c r="AD2539" t="s">
        <v>24</v>
      </c>
      <c r="AE2539" t="s">
        <v>1028</v>
      </c>
      <c r="AF2539" t="s">
        <v>213</v>
      </c>
      <c r="AG2539">
        <v>7</v>
      </c>
      <c r="AI2539" t="s">
        <v>42</v>
      </c>
      <c r="AJ2539">
        <v>7</v>
      </c>
    </row>
    <row r="2540" spans="1:36" x14ac:dyDescent="0.25">
      <c r="A2540" t="s">
        <v>1000</v>
      </c>
      <c r="F2540" t="s">
        <v>1000</v>
      </c>
      <c r="G2540">
        <v>42430</v>
      </c>
      <c r="I2540" t="s">
        <v>1023</v>
      </c>
      <c r="J2540" t="s">
        <v>40</v>
      </c>
      <c r="K2540" t="s">
        <v>504</v>
      </c>
      <c r="L2540" t="s">
        <v>42</v>
      </c>
      <c r="M2540">
        <v>0</v>
      </c>
      <c r="N2540">
        <v>0</v>
      </c>
      <c r="O2540">
        <f t="shared" si="55"/>
        <v>2</v>
      </c>
      <c r="Q2540" t="s">
        <v>208</v>
      </c>
      <c r="S2540" t="s">
        <v>394</v>
      </c>
      <c r="U2540" t="s">
        <v>395</v>
      </c>
      <c r="W2540" t="s">
        <v>425</v>
      </c>
      <c r="AD2540" t="str">
        <f>INDEX(Rank,MATCH(K2540,FinalID,0),1)</f>
        <v>Family</v>
      </c>
      <c r="AE2540" t="s">
        <v>1026</v>
      </c>
      <c r="AF2540" t="s">
        <v>49</v>
      </c>
      <c r="AG2540">
        <v>5.7</v>
      </c>
      <c r="AI2540" t="s">
        <v>42</v>
      </c>
      <c r="AJ2540">
        <v>5.7</v>
      </c>
    </row>
    <row r="2541" spans="1:36" x14ac:dyDescent="0.25">
      <c r="A2541" t="s">
        <v>1000</v>
      </c>
      <c r="F2541" t="s">
        <v>1000</v>
      </c>
      <c r="G2541">
        <v>42430</v>
      </c>
      <c r="I2541" t="s">
        <v>1023</v>
      </c>
      <c r="J2541" t="s">
        <v>40</v>
      </c>
      <c r="K2541" t="s">
        <v>290</v>
      </c>
      <c r="L2541" t="s">
        <v>42</v>
      </c>
      <c r="M2541">
        <v>0</v>
      </c>
      <c r="N2541">
        <v>0</v>
      </c>
      <c r="O2541">
        <f t="shared" si="55"/>
        <v>9</v>
      </c>
      <c r="Q2541" t="s">
        <v>55</v>
      </c>
      <c r="S2541" t="s">
        <v>67</v>
      </c>
      <c r="U2541" t="s">
        <v>57</v>
      </c>
      <c r="W2541" t="s">
        <v>290</v>
      </c>
      <c r="AD2541" t="s">
        <v>24</v>
      </c>
      <c r="AG2541">
        <v>0.4</v>
      </c>
      <c r="AI2541" t="s">
        <v>42</v>
      </c>
      <c r="AJ2541">
        <v>0.4</v>
      </c>
    </row>
    <row r="2542" spans="1:36" x14ac:dyDescent="0.25">
      <c r="A2542" t="s">
        <v>1000</v>
      </c>
      <c r="F2542" t="s">
        <v>1000</v>
      </c>
      <c r="G2542">
        <v>42430</v>
      </c>
      <c r="I2542" t="s">
        <v>1023</v>
      </c>
      <c r="J2542" t="s">
        <v>40</v>
      </c>
      <c r="K2542" t="s">
        <v>523</v>
      </c>
      <c r="L2542" t="s">
        <v>42</v>
      </c>
      <c r="M2542">
        <v>0</v>
      </c>
      <c r="N2542">
        <v>0</v>
      </c>
      <c r="O2542">
        <f t="shared" si="55"/>
        <v>15</v>
      </c>
      <c r="Q2542" t="s">
        <v>55</v>
      </c>
      <c r="S2542" t="s">
        <v>67</v>
      </c>
      <c r="U2542" t="s">
        <v>152</v>
      </c>
      <c r="W2542" t="s">
        <v>159</v>
      </c>
      <c r="AD2542" t="s">
        <v>24</v>
      </c>
      <c r="AE2542" t="s">
        <v>1029</v>
      </c>
      <c r="AF2542" t="s">
        <v>161</v>
      </c>
      <c r="AG2542">
        <v>3</v>
      </c>
      <c r="AI2542" t="s">
        <v>42</v>
      </c>
      <c r="AJ2542">
        <v>3</v>
      </c>
    </row>
    <row r="2543" spans="1:36" x14ac:dyDescent="0.25">
      <c r="A2543" t="s">
        <v>1000</v>
      </c>
      <c r="F2543" t="s">
        <v>1000</v>
      </c>
      <c r="G2543">
        <v>42430</v>
      </c>
      <c r="I2543" t="s">
        <v>1023</v>
      </c>
      <c r="J2543" t="s">
        <v>40</v>
      </c>
      <c r="K2543" t="s">
        <v>269</v>
      </c>
      <c r="L2543" t="s">
        <v>42</v>
      </c>
      <c r="M2543">
        <v>0</v>
      </c>
      <c r="N2543">
        <v>0</v>
      </c>
      <c r="O2543">
        <f t="shared" si="55"/>
        <v>1</v>
      </c>
      <c r="Q2543" t="s">
        <v>55</v>
      </c>
      <c r="S2543" t="s">
        <v>67</v>
      </c>
      <c r="U2543" t="s">
        <v>72</v>
      </c>
      <c r="W2543" t="s">
        <v>270</v>
      </c>
      <c r="AD2543" t="str">
        <f>INDEX(Rank,MATCH(K2543,FinalID,0),1)</f>
        <v>Family</v>
      </c>
      <c r="AE2543" t="s">
        <v>1029</v>
      </c>
      <c r="AF2543" t="s">
        <v>271</v>
      </c>
      <c r="AG2543">
        <v>3.4</v>
      </c>
      <c r="AI2543" t="s">
        <v>42</v>
      </c>
      <c r="AJ2543">
        <v>3.4</v>
      </c>
    </row>
    <row r="2544" spans="1:36" x14ac:dyDescent="0.25">
      <c r="A2544" t="s">
        <v>1000</v>
      </c>
      <c r="F2544" t="s">
        <v>1000</v>
      </c>
      <c r="G2544">
        <v>42430</v>
      </c>
      <c r="I2544" t="s">
        <v>1023</v>
      </c>
      <c r="J2544" t="s">
        <v>40</v>
      </c>
      <c r="K2544" t="s">
        <v>808</v>
      </c>
      <c r="L2544" t="s">
        <v>42</v>
      </c>
      <c r="M2544">
        <v>0</v>
      </c>
      <c r="N2544">
        <v>0</v>
      </c>
      <c r="O2544">
        <f t="shared" si="55"/>
        <v>2</v>
      </c>
      <c r="Q2544" t="s">
        <v>55</v>
      </c>
      <c r="S2544" t="s">
        <v>67</v>
      </c>
      <c r="U2544" t="s">
        <v>72</v>
      </c>
      <c r="W2544" t="s">
        <v>808</v>
      </c>
      <c r="AD2544" t="s">
        <v>24</v>
      </c>
      <c r="AE2544" t="s">
        <v>1029</v>
      </c>
      <c r="AF2544" t="s">
        <v>213</v>
      </c>
      <c r="AG2544">
        <v>4.3</v>
      </c>
      <c r="AI2544" t="s">
        <v>42</v>
      </c>
      <c r="AJ2544">
        <v>4.3</v>
      </c>
    </row>
    <row r="2545" spans="1:36" x14ac:dyDescent="0.25">
      <c r="A2545" t="s">
        <v>1000</v>
      </c>
      <c r="F2545" t="s">
        <v>1000</v>
      </c>
      <c r="G2545">
        <v>42430</v>
      </c>
      <c r="I2545" t="s">
        <v>1023</v>
      </c>
      <c r="J2545" t="s">
        <v>40</v>
      </c>
      <c r="K2545" t="s">
        <v>86</v>
      </c>
      <c r="L2545" t="s">
        <v>42</v>
      </c>
      <c r="M2545">
        <v>0</v>
      </c>
      <c r="N2545">
        <v>0</v>
      </c>
      <c r="O2545">
        <f t="shared" si="55"/>
        <v>10</v>
      </c>
      <c r="Q2545" t="s">
        <v>55</v>
      </c>
      <c r="S2545" t="s">
        <v>67</v>
      </c>
      <c r="U2545" t="s">
        <v>80</v>
      </c>
      <c r="W2545" t="s">
        <v>86</v>
      </c>
      <c r="AD2545" t="s">
        <v>24</v>
      </c>
      <c r="AG2545">
        <v>5.9</v>
      </c>
      <c r="AI2545" t="s">
        <v>42</v>
      </c>
      <c r="AJ2545">
        <v>5.9</v>
      </c>
    </row>
    <row r="2546" spans="1:36" x14ac:dyDescent="0.25">
      <c r="A2546" t="s">
        <v>1000</v>
      </c>
      <c r="F2546" t="s">
        <v>1000</v>
      </c>
      <c r="G2546">
        <v>42430</v>
      </c>
      <c r="I2546" t="s">
        <v>1023</v>
      </c>
      <c r="J2546" t="s">
        <v>40</v>
      </c>
      <c r="K2546" t="s">
        <v>199</v>
      </c>
      <c r="L2546" t="s">
        <v>42</v>
      </c>
      <c r="M2546">
        <v>0</v>
      </c>
      <c r="N2546">
        <v>0</v>
      </c>
      <c r="O2546">
        <f t="shared" si="55"/>
        <v>78</v>
      </c>
      <c r="Q2546" t="s">
        <v>55</v>
      </c>
      <c r="S2546" t="s">
        <v>67</v>
      </c>
      <c r="U2546" t="s">
        <v>80</v>
      </c>
      <c r="W2546" t="s">
        <v>199</v>
      </c>
      <c r="AD2546" t="s">
        <v>24</v>
      </c>
      <c r="AE2546" t="s">
        <v>1026</v>
      </c>
      <c r="AF2546" t="s">
        <v>53</v>
      </c>
      <c r="AG2546">
        <v>2.4</v>
      </c>
      <c r="AI2546" t="s">
        <v>42</v>
      </c>
      <c r="AJ2546">
        <v>2.4</v>
      </c>
    </row>
    <row r="2547" spans="1:36" x14ac:dyDescent="0.25">
      <c r="A2547" t="s">
        <v>1001</v>
      </c>
      <c r="F2547" t="s">
        <v>1001</v>
      </c>
      <c r="G2547">
        <v>42439</v>
      </c>
      <c r="I2547" t="s">
        <v>1023</v>
      </c>
      <c r="J2547" t="s">
        <v>40</v>
      </c>
      <c r="K2547" t="s">
        <v>258</v>
      </c>
      <c r="L2547" t="s">
        <v>42</v>
      </c>
      <c r="M2547">
        <v>0</v>
      </c>
      <c r="N2547">
        <v>0</v>
      </c>
      <c r="O2547">
        <f t="shared" si="55"/>
        <v>7</v>
      </c>
      <c r="Q2547" t="s">
        <v>44</v>
      </c>
      <c r="S2547" t="s">
        <v>45</v>
      </c>
      <c r="U2547" t="s">
        <v>46</v>
      </c>
      <c r="W2547" t="s">
        <v>259</v>
      </c>
      <c r="AD2547" t="str">
        <f>INDEX(Rank,MATCH(K2547,FinalID,0),1)</f>
        <v>Family</v>
      </c>
      <c r="AE2547" t="s">
        <v>1025</v>
      </c>
      <c r="AF2547" t="s">
        <v>49</v>
      </c>
      <c r="AG2547">
        <v>9.1</v>
      </c>
      <c r="AI2547" t="s">
        <v>42</v>
      </c>
      <c r="AJ2547">
        <v>9.1</v>
      </c>
    </row>
    <row r="2548" spans="1:36" x14ac:dyDescent="0.25">
      <c r="A2548" t="s">
        <v>1001</v>
      </c>
      <c r="F2548" t="s">
        <v>1001</v>
      </c>
      <c r="G2548">
        <v>42439</v>
      </c>
      <c r="I2548" t="s">
        <v>1023</v>
      </c>
      <c r="J2548" t="s">
        <v>40</v>
      </c>
      <c r="K2548" t="s">
        <v>242</v>
      </c>
      <c r="L2548" t="s">
        <v>42</v>
      </c>
      <c r="M2548">
        <v>0</v>
      </c>
      <c r="N2548">
        <v>0</v>
      </c>
      <c r="O2548">
        <f t="shared" si="55"/>
        <v>1</v>
      </c>
      <c r="Q2548" t="s">
        <v>44</v>
      </c>
      <c r="S2548" t="s">
        <v>45</v>
      </c>
      <c r="U2548" t="s">
        <v>243</v>
      </c>
      <c r="W2548" t="s">
        <v>244</v>
      </c>
      <c r="AD2548" t="str">
        <f>INDEX(Rank,MATCH(K2548,FinalID,0),1)</f>
        <v>Family</v>
      </c>
      <c r="AE2548" t="s">
        <v>1025</v>
      </c>
      <c r="AF2548" t="s">
        <v>49</v>
      </c>
      <c r="AG2548">
        <v>6.6</v>
      </c>
      <c r="AI2548" t="s">
        <v>42</v>
      </c>
      <c r="AJ2548">
        <v>6.6</v>
      </c>
    </row>
    <row r="2549" spans="1:36" x14ac:dyDescent="0.25">
      <c r="A2549" t="s">
        <v>1001</v>
      </c>
      <c r="F2549" t="s">
        <v>1001</v>
      </c>
      <c r="G2549">
        <v>42439</v>
      </c>
      <c r="I2549" t="s">
        <v>1023</v>
      </c>
      <c r="J2549" t="s">
        <v>40</v>
      </c>
      <c r="K2549" t="s">
        <v>41</v>
      </c>
      <c r="L2549" t="s">
        <v>42</v>
      </c>
      <c r="M2549">
        <v>0</v>
      </c>
      <c r="N2549">
        <v>0</v>
      </c>
      <c r="O2549">
        <f t="shared" si="55"/>
        <v>3</v>
      </c>
      <c r="Q2549" t="s">
        <v>44</v>
      </c>
      <c r="S2549" t="s">
        <v>45</v>
      </c>
      <c r="U2549" t="s">
        <v>46</v>
      </c>
      <c r="W2549" t="s">
        <v>47</v>
      </c>
      <c r="AD2549" t="s">
        <v>24</v>
      </c>
      <c r="AE2549" t="s">
        <v>1025</v>
      </c>
      <c r="AF2549" t="s">
        <v>49</v>
      </c>
      <c r="AG2549">
        <v>8.5</v>
      </c>
      <c r="AI2549" t="s">
        <v>42</v>
      </c>
      <c r="AJ2549">
        <v>8.5</v>
      </c>
    </row>
    <row r="2550" spans="1:36" x14ac:dyDescent="0.25">
      <c r="A2550" t="s">
        <v>1001</v>
      </c>
      <c r="F2550" t="s">
        <v>1001</v>
      </c>
      <c r="G2550">
        <v>42439</v>
      </c>
      <c r="I2550" t="s">
        <v>1023</v>
      </c>
      <c r="J2550" t="s">
        <v>40</v>
      </c>
      <c r="K2550" t="s">
        <v>50</v>
      </c>
      <c r="L2550" t="s">
        <v>42</v>
      </c>
      <c r="M2550">
        <v>0</v>
      </c>
      <c r="N2550">
        <v>0</v>
      </c>
      <c r="O2550">
        <f t="shared" si="55"/>
        <v>7</v>
      </c>
      <c r="Q2550" t="s">
        <v>44</v>
      </c>
      <c r="S2550" t="s">
        <v>45</v>
      </c>
      <c r="U2550" t="s">
        <v>51</v>
      </c>
      <c r="W2550" t="s">
        <v>52</v>
      </c>
      <c r="AD2550" t="s">
        <v>24</v>
      </c>
      <c r="AE2550" t="s">
        <v>1025</v>
      </c>
      <c r="AF2550" t="s">
        <v>53</v>
      </c>
      <c r="AG2550">
        <v>8.4</v>
      </c>
      <c r="AI2550" t="s">
        <v>42</v>
      </c>
      <c r="AJ2550">
        <v>8.4</v>
      </c>
    </row>
    <row r="2551" spans="1:36" x14ac:dyDescent="0.25">
      <c r="A2551" t="s">
        <v>1001</v>
      </c>
      <c r="F2551" t="s">
        <v>1001</v>
      </c>
      <c r="G2551">
        <v>42439</v>
      </c>
      <c r="I2551" t="s">
        <v>1023</v>
      </c>
      <c r="J2551" t="s">
        <v>40</v>
      </c>
      <c r="K2551" t="s">
        <v>290</v>
      </c>
      <c r="L2551" t="s">
        <v>42</v>
      </c>
      <c r="M2551">
        <v>0</v>
      </c>
      <c r="N2551">
        <v>0</v>
      </c>
      <c r="O2551">
        <f t="shared" si="55"/>
        <v>1</v>
      </c>
      <c r="Q2551" t="s">
        <v>55</v>
      </c>
      <c r="S2551" t="s">
        <v>67</v>
      </c>
      <c r="U2551" t="s">
        <v>57</v>
      </c>
      <c r="W2551" t="s">
        <v>290</v>
      </c>
      <c r="AD2551" t="s">
        <v>24</v>
      </c>
      <c r="AG2551">
        <v>0.4</v>
      </c>
      <c r="AI2551" t="s">
        <v>42</v>
      </c>
      <c r="AJ2551">
        <v>0.4</v>
      </c>
    </row>
    <row r="2552" spans="1:36" x14ac:dyDescent="0.25">
      <c r="A2552" t="s">
        <v>1001</v>
      </c>
      <c r="F2552" t="s">
        <v>1001</v>
      </c>
      <c r="G2552">
        <v>42439</v>
      </c>
      <c r="I2552" t="s">
        <v>1023</v>
      </c>
      <c r="J2552" t="s">
        <v>40</v>
      </c>
      <c r="K2552" t="s">
        <v>81</v>
      </c>
      <c r="L2552" t="s">
        <v>42</v>
      </c>
      <c r="M2552">
        <v>0</v>
      </c>
      <c r="N2552">
        <v>0</v>
      </c>
      <c r="O2552">
        <f t="shared" si="55"/>
        <v>4</v>
      </c>
      <c r="Q2552" t="s">
        <v>55</v>
      </c>
      <c r="S2552" t="s">
        <v>67</v>
      </c>
      <c r="U2552" t="s">
        <v>80</v>
      </c>
      <c r="W2552" t="s">
        <v>81</v>
      </c>
      <c r="AD2552" t="str">
        <f>INDEX(Rank,MATCH(K2552,FinalID,0),1)</f>
        <v>Family</v>
      </c>
      <c r="AE2552" t="s">
        <v>1027</v>
      </c>
      <c r="AF2552" t="s">
        <v>82</v>
      </c>
      <c r="AG2552">
        <v>3.6</v>
      </c>
      <c r="AI2552" t="s">
        <v>42</v>
      </c>
      <c r="AJ2552">
        <v>3.6</v>
      </c>
    </row>
    <row r="2553" spans="1:36" x14ac:dyDescent="0.25">
      <c r="A2553" t="s">
        <v>1001</v>
      </c>
      <c r="F2553" t="s">
        <v>1001</v>
      </c>
      <c r="G2553">
        <v>42439</v>
      </c>
      <c r="I2553" t="s">
        <v>1023</v>
      </c>
      <c r="J2553" t="s">
        <v>40</v>
      </c>
      <c r="K2553" t="s">
        <v>86</v>
      </c>
      <c r="L2553" t="s">
        <v>42</v>
      </c>
      <c r="M2553">
        <v>0</v>
      </c>
      <c r="N2553">
        <v>0</v>
      </c>
      <c r="O2553">
        <f t="shared" si="55"/>
        <v>113</v>
      </c>
      <c r="Q2553" t="s">
        <v>55</v>
      </c>
      <c r="S2553" t="s">
        <v>67</v>
      </c>
      <c r="U2553" t="s">
        <v>80</v>
      </c>
      <c r="W2553" t="s">
        <v>86</v>
      </c>
      <c r="AD2553" t="s">
        <v>24</v>
      </c>
      <c r="AG2553">
        <v>5.9</v>
      </c>
      <c r="AI2553" t="s">
        <v>42</v>
      </c>
      <c r="AJ2553">
        <v>5.9</v>
      </c>
    </row>
    <row r="2554" spans="1:36" x14ac:dyDescent="0.25">
      <c r="A2554" t="s">
        <v>1001</v>
      </c>
      <c r="F2554" t="s">
        <v>1001</v>
      </c>
      <c r="G2554">
        <v>42439</v>
      </c>
      <c r="I2554" t="s">
        <v>1023</v>
      </c>
      <c r="J2554" t="s">
        <v>40</v>
      </c>
      <c r="K2554" t="s">
        <v>203</v>
      </c>
      <c r="L2554" t="s">
        <v>42</v>
      </c>
      <c r="M2554">
        <v>0</v>
      </c>
      <c r="N2554">
        <v>0</v>
      </c>
      <c r="O2554">
        <f t="shared" si="55"/>
        <v>1</v>
      </c>
      <c r="Q2554" t="s">
        <v>55</v>
      </c>
      <c r="S2554" t="s">
        <v>67</v>
      </c>
      <c r="U2554" t="s">
        <v>80</v>
      </c>
      <c r="W2554" t="s">
        <v>203</v>
      </c>
      <c r="AD2554" t="str">
        <f>INDEX(Rank,MATCH(K2554,FinalID,0),1)</f>
        <v>Family</v>
      </c>
      <c r="AE2554" t="s">
        <v>1025</v>
      </c>
      <c r="AF2554" t="s">
        <v>53</v>
      </c>
      <c r="AG2554">
        <v>8</v>
      </c>
      <c r="AI2554" t="s">
        <v>42</v>
      </c>
      <c r="AJ2554">
        <v>8</v>
      </c>
    </row>
    <row r="2555" spans="1:36" x14ac:dyDescent="0.25">
      <c r="A2555" t="s">
        <v>1004</v>
      </c>
      <c r="F2555" t="s">
        <v>1004</v>
      </c>
      <c r="G2555">
        <v>42430</v>
      </c>
      <c r="I2555" t="s">
        <v>1023</v>
      </c>
      <c r="J2555" t="s">
        <v>40</v>
      </c>
      <c r="K2555" t="s">
        <v>50</v>
      </c>
      <c r="L2555" t="s">
        <v>42</v>
      </c>
      <c r="M2555">
        <v>0</v>
      </c>
      <c r="N2555">
        <v>0</v>
      </c>
      <c r="O2555">
        <f t="shared" si="55"/>
        <v>1</v>
      </c>
      <c r="Q2555" t="s">
        <v>44</v>
      </c>
      <c r="S2555" t="s">
        <v>45</v>
      </c>
      <c r="U2555" t="s">
        <v>51</v>
      </c>
      <c r="W2555" t="s">
        <v>52</v>
      </c>
      <c r="AD2555" t="str">
        <f>INDEX(Rank,MATCH(K2555,FinalID,0),1)</f>
        <v>Family</v>
      </c>
      <c r="AE2555" t="s">
        <v>1025</v>
      </c>
      <c r="AF2555" t="s">
        <v>53</v>
      </c>
      <c r="AG2555">
        <v>8.4</v>
      </c>
      <c r="AI2555" t="s">
        <v>42</v>
      </c>
      <c r="AJ2555">
        <v>8.4</v>
      </c>
    </row>
    <row r="2556" spans="1:36" x14ac:dyDescent="0.25">
      <c r="A2556" t="s">
        <v>1004</v>
      </c>
      <c r="F2556" t="s">
        <v>1004</v>
      </c>
      <c r="G2556">
        <v>42430</v>
      </c>
      <c r="I2556" t="s">
        <v>1023</v>
      </c>
      <c r="J2556" t="s">
        <v>40</v>
      </c>
      <c r="K2556" t="s">
        <v>290</v>
      </c>
      <c r="L2556" t="s">
        <v>42</v>
      </c>
      <c r="M2556">
        <v>0</v>
      </c>
      <c r="N2556">
        <v>0</v>
      </c>
      <c r="O2556">
        <f t="shared" si="55"/>
        <v>5</v>
      </c>
      <c r="Q2556" t="s">
        <v>55</v>
      </c>
      <c r="S2556" t="s">
        <v>67</v>
      </c>
      <c r="U2556" t="s">
        <v>57</v>
      </c>
      <c r="W2556" t="s">
        <v>290</v>
      </c>
      <c r="AD2556" t="s">
        <v>24</v>
      </c>
      <c r="AG2556">
        <v>0.4</v>
      </c>
      <c r="AI2556" t="s">
        <v>42</v>
      </c>
      <c r="AJ2556">
        <v>0.4</v>
      </c>
    </row>
    <row r="2557" spans="1:36" x14ac:dyDescent="0.25">
      <c r="A2557" t="s">
        <v>1004</v>
      </c>
      <c r="F2557" t="s">
        <v>1004</v>
      </c>
      <c r="G2557">
        <v>42430</v>
      </c>
      <c r="I2557" t="s">
        <v>1023</v>
      </c>
      <c r="J2557" t="s">
        <v>40</v>
      </c>
      <c r="K2557" t="s">
        <v>64</v>
      </c>
      <c r="L2557" t="s">
        <v>42</v>
      </c>
      <c r="M2557">
        <v>0</v>
      </c>
      <c r="N2557">
        <v>0</v>
      </c>
      <c r="O2557">
        <f t="shared" si="55"/>
        <v>14</v>
      </c>
      <c r="Q2557" t="s">
        <v>55</v>
      </c>
      <c r="S2557" t="s">
        <v>56</v>
      </c>
      <c r="U2557" t="s">
        <v>63</v>
      </c>
      <c r="W2557" t="s">
        <v>64</v>
      </c>
      <c r="AD2557" t="s">
        <v>24</v>
      </c>
      <c r="AE2557" t="s">
        <v>1025</v>
      </c>
      <c r="AF2557" t="s">
        <v>61</v>
      </c>
      <c r="AG2557">
        <v>2.6</v>
      </c>
      <c r="AI2557" t="s">
        <v>42</v>
      </c>
      <c r="AJ2557">
        <v>2.6</v>
      </c>
    </row>
    <row r="2558" spans="1:36" x14ac:dyDescent="0.25">
      <c r="A2558" t="s">
        <v>1004</v>
      </c>
      <c r="F2558" t="s">
        <v>1004</v>
      </c>
      <c r="G2558">
        <v>42430</v>
      </c>
      <c r="I2558" t="s">
        <v>1023</v>
      </c>
      <c r="J2558" t="s">
        <v>40</v>
      </c>
      <c r="K2558" t="s">
        <v>523</v>
      </c>
      <c r="L2558" t="s">
        <v>42</v>
      </c>
      <c r="M2558">
        <v>0</v>
      </c>
      <c r="N2558">
        <v>0</v>
      </c>
      <c r="O2558">
        <f t="shared" si="55"/>
        <v>40</v>
      </c>
      <c r="Q2558" t="s">
        <v>55</v>
      </c>
      <c r="S2558" t="s">
        <v>67</v>
      </c>
      <c r="U2558" t="s">
        <v>152</v>
      </c>
      <c r="W2558" t="s">
        <v>159</v>
      </c>
      <c r="AD2558" t="s">
        <v>24</v>
      </c>
      <c r="AE2558" t="s">
        <v>1029</v>
      </c>
      <c r="AF2558" t="s">
        <v>161</v>
      </c>
      <c r="AG2558">
        <v>3</v>
      </c>
      <c r="AI2558" t="s">
        <v>42</v>
      </c>
      <c r="AJ2558">
        <v>3</v>
      </c>
    </row>
    <row r="2559" spans="1:36" x14ac:dyDescent="0.25">
      <c r="A2559" t="s">
        <v>1004</v>
      </c>
      <c r="F2559" t="s">
        <v>1004</v>
      </c>
      <c r="G2559">
        <v>42430</v>
      </c>
      <c r="I2559" t="s">
        <v>1023</v>
      </c>
      <c r="J2559" t="s">
        <v>40</v>
      </c>
      <c r="K2559" t="s">
        <v>270</v>
      </c>
      <c r="L2559" t="s">
        <v>42</v>
      </c>
      <c r="M2559">
        <v>0</v>
      </c>
      <c r="N2559">
        <v>0</v>
      </c>
      <c r="O2559">
        <f t="shared" si="55"/>
        <v>2</v>
      </c>
      <c r="Q2559" t="s">
        <v>55</v>
      </c>
      <c r="S2559" t="s">
        <v>67</v>
      </c>
      <c r="U2559" t="s">
        <v>72</v>
      </c>
      <c r="W2559" t="s">
        <v>270</v>
      </c>
      <c r="AD2559" t="str">
        <f>INDEX(Rank,MATCH(K2559,FinalID,0),1)</f>
        <v>Family</v>
      </c>
      <c r="AE2559" t="s">
        <v>1029</v>
      </c>
      <c r="AF2559" t="s">
        <v>271</v>
      </c>
      <c r="AG2559">
        <v>3.4</v>
      </c>
      <c r="AI2559" t="s">
        <v>42</v>
      </c>
      <c r="AJ2559">
        <v>3.4</v>
      </c>
    </row>
    <row r="2560" spans="1:36" x14ac:dyDescent="0.25">
      <c r="A2560" t="s">
        <v>1004</v>
      </c>
      <c r="F2560" t="s">
        <v>1004</v>
      </c>
      <c r="G2560">
        <v>42430</v>
      </c>
      <c r="I2560" t="s">
        <v>1023</v>
      </c>
      <c r="J2560" t="s">
        <v>40</v>
      </c>
      <c r="K2560" t="s">
        <v>86</v>
      </c>
      <c r="L2560" t="s">
        <v>42</v>
      </c>
      <c r="M2560">
        <v>0</v>
      </c>
      <c r="N2560">
        <v>0</v>
      </c>
      <c r="O2560">
        <f t="shared" si="55"/>
        <v>48</v>
      </c>
      <c r="Q2560" t="s">
        <v>55</v>
      </c>
      <c r="S2560" t="s">
        <v>67</v>
      </c>
      <c r="U2560" t="s">
        <v>80</v>
      </c>
      <c r="W2560" t="s">
        <v>86</v>
      </c>
      <c r="AD2560" t="s">
        <v>24</v>
      </c>
      <c r="AG2560">
        <v>5.9</v>
      </c>
      <c r="AI2560" t="s">
        <v>42</v>
      </c>
      <c r="AJ2560">
        <v>5.9</v>
      </c>
    </row>
    <row r="2561" spans="1:36" x14ac:dyDescent="0.25">
      <c r="A2561" t="s">
        <v>1004</v>
      </c>
      <c r="F2561" t="s">
        <v>1004</v>
      </c>
      <c r="G2561">
        <v>42430</v>
      </c>
      <c r="I2561" t="s">
        <v>1023</v>
      </c>
      <c r="J2561" t="s">
        <v>40</v>
      </c>
      <c r="K2561" t="s">
        <v>199</v>
      </c>
      <c r="L2561" t="s">
        <v>42</v>
      </c>
      <c r="M2561">
        <v>0</v>
      </c>
      <c r="N2561">
        <v>0</v>
      </c>
      <c r="O2561">
        <f t="shared" si="55"/>
        <v>2</v>
      </c>
      <c r="Q2561" t="s">
        <v>55</v>
      </c>
      <c r="S2561" t="s">
        <v>67</v>
      </c>
      <c r="U2561" t="s">
        <v>80</v>
      </c>
      <c r="W2561" t="s">
        <v>199</v>
      </c>
      <c r="AD2561" t="s">
        <v>24</v>
      </c>
      <c r="AE2561" t="s">
        <v>1026</v>
      </c>
      <c r="AF2561" t="s">
        <v>53</v>
      </c>
      <c r="AG2561">
        <v>2.4</v>
      </c>
      <c r="AI2561" t="s">
        <v>42</v>
      </c>
      <c r="AJ2561">
        <v>2.4</v>
      </c>
    </row>
    <row r="2562" spans="1:36" x14ac:dyDescent="0.25">
      <c r="A2562" t="s">
        <v>1004</v>
      </c>
      <c r="F2562" t="s">
        <v>1004</v>
      </c>
      <c r="G2562">
        <v>42430</v>
      </c>
      <c r="I2562" t="s">
        <v>1023</v>
      </c>
      <c r="J2562" t="s">
        <v>40</v>
      </c>
      <c r="K2562" t="s">
        <v>1005</v>
      </c>
      <c r="L2562" t="s">
        <v>42</v>
      </c>
      <c r="M2562">
        <v>0</v>
      </c>
      <c r="N2562">
        <v>0</v>
      </c>
      <c r="O2562">
        <f t="shared" ref="O2562:O2625" si="56">SUMIFS(Count,StationID,A2562,SampleID,F2562,CollDate,G2562,ModTaxa,K2562)</f>
        <v>1</v>
      </c>
      <c r="Q2562" t="s">
        <v>55</v>
      </c>
      <c r="S2562" t="s">
        <v>67</v>
      </c>
      <c r="U2562" t="s">
        <v>80</v>
      </c>
      <c r="W2562" t="s">
        <v>1006</v>
      </c>
      <c r="AD2562" t="s">
        <v>24</v>
      </c>
      <c r="AE2562" t="s">
        <v>1027</v>
      </c>
      <c r="AF2562" t="s">
        <v>49</v>
      </c>
      <c r="AG2562">
        <v>6</v>
      </c>
      <c r="AI2562" t="s">
        <v>42</v>
      </c>
      <c r="AJ2562">
        <v>6</v>
      </c>
    </row>
    <row r="2563" spans="1:36" x14ac:dyDescent="0.25">
      <c r="A2563" t="s">
        <v>1004</v>
      </c>
      <c r="F2563" t="s">
        <v>1004</v>
      </c>
      <c r="G2563">
        <v>42430</v>
      </c>
      <c r="I2563" t="s">
        <v>1023</v>
      </c>
      <c r="J2563" t="s">
        <v>40</v>
      </c>
      <c r="K2563" t="s">
        <v>311</v>
      </c>
      <c r="L2563" t="s">
        <v>42</v>
      </c>
      <c r="M2563">
        <v>0</v>
      </c>
      <c r="N2563">
        <v>0</v>
      </c>
      <c r="O2563">
        <f t="shared" si="56"/>
        <v>2</v>
      </c>
      <c r="Q2563" t="s">
        <v>55</v>
      </c>
      <c r="S2563" t="s">
        <v>67</v>
      </c>
      <c r="U2563" t="s">
        <v>80</v>
      </c>
      <c r="W2563" t="s">
        <v>203</v>
      </c>
      <c r="AD2563" t="str">
        <f>INDEX(Rank,MATCH(K2563,FinalID,0),1)</f>
        <v>Family</v>
      </c>
      <c r="AE2563" t="s">
        <v>1025</v>
      </c>
      <c r="AF2563" t="s">
        <v>53</v>
      </c>
      <c r="AG2563">
        <v>8</v>
      </c>
      <c r="AI2563" t="s">
        <v>42</v>
      </c>
      <c r="AJ2563">
        <v>8</v>
      </c>
    </row>
    <row r="2564" spans="1:36" x14ac:dyDescent="0.25">
      <c r="A2564" t="s">
        <v>1007</v>
      </c>
      <c r="F2564" t="s">
        <v>1007</v>
      </c>
      <c r="G2564">
        <v>42430</v>
      </c>
      <c r="I2564" t="s">
        <v>1023</v>
      </c>
      <c r="J2564" t="s">
        <v>40</v>
      </c>
      <c r="K2564" t="s">
        <v>258</v>
      </c>
      <c r="L2564" t="s">
        <v>42</v>
      </c>
      <c r="M2564">
        <v>0</v>
      </c>
      <c r="N2564">
        <v>0</v>
      </c>
      <c r="O2564">
        <f t="shared" si="56"/>
        <v>1</v>
      </c>
      <c r="Q2564" t="s">
        <v>44</v>
      </c>
      <c r="S2564" t="s">
        <v>45</v>
      </c>
      <c r="U2564" t="s">
        <v>46</v>
      </c>
      <c r="W2564" t="s">
        <v>259</v>
      </c>
      <c r="AD2564" t="str">
        <f>INDEX(Rank,MATCH(K2564,FinalID,0),1)</f>
        <v>Family</v>
      </c>
      <c r="AE2564" t="s">
        <v>1025</v>
      </c>
      <c r="AF2564" t="s">
        <v>49</v>
      </c>
      <c r="AG2564">
        <v>9.1</v>
      </c>
      <c r="AI2564" t="s">
        <v>42</v>
      </c>
      <c r="AJ2564">
        <v>9.1</v>
      </c>
    </row>
    <row r="2565" spans="1:36" x14ac:dyDescent="0.25">
      <c r="A2565" t="s">
        <v>1007</v>
      </c>
      <c r="F2565" t="s">
        <v>1007</v>
      </c>
      <c r="G2565">
        <v>42430</v>
      </c>
      <c r="I2565" t="s">
        <v>1023</v>
      </c>
      <c r="J2565" t="s">
        <v>40</v>
      </c>
      <c r="K2565" t="s">
        <v>50</v>
      </c>
      <c r="L2565" t="s">
        <v>42</v>
      </c>
      <c r="M2565">
        <v>0</v>
      </c>
      <c r="N2565">
        <v>0</v>
      </c>
      <c r="O2565">
        <f t="shared" si="56"/>
        <v>10</v>
      </c>
      <c r="Q2565" t="s">
        <v>44</v>
      </c>
      <c r="S2565" t="s">
        <v>45</v>
      </c>
      <c r="U2565" t="s">
        <v>51</v>
      </c>
      <c r="W2565" t="s">
        <v>52</v>
      </c>
      <c r="AD2565" t="s">
        <v>24</v>
      </c>
      <c r="AE2565" t="s">
        <v>1025</v>
      </c>
      <c r="AF2565" t="s">
        <v>53</v>
      </c>
      <c r="AG2565">
        <v>8.4</v>
      </c>
      <c r="AI2565" t="s">
        <v>42</v>
      </c>
      <c r="AJ2565">
        <v>8.4</v>
      </c>
    </row>
    <row r="2566" spans="1:36" x14ac:dyDescent="0.25">
      <c r="A2566" t="s">
        <v>1007</v>
      </c>
      <c r="F2566" t="s">
        <v>1007</v>
      </c>
      <c r="G2566">
        <v>42430</v>
      </c>
      <c r="I2566" t="s">
        <v>1023</v>
      </c>
      <c r="J2566" t="s">
        <v>40</v>
      </c>
      <c r="K2566" t="s">
        <v>425</v>
      </c>
      <c r="L2566" t="s">
        <v>42</v>
      </c>
      <c r="M2566">
        <v>0</v>
      </c>
      <c r="N2566">
        <v>0</v>
      </c>
      <c r="O2566">
        <f t="shared" si="56"/>
        <v>1</v>
      </c>
      <c r="Q2566" t="s">
        <v>208</v>
      </c>
      <c r="S2566" t="s">
        <v>394</v>
      </c>
      <c r="U2566" t="s">
        <v>395</v>
      </c>
      <c r="W2566" t="s">
        <v>425</v>
      </c>
      <c r="AD2566" t="str">
        <f>INDEX(Rank,MATCH(K2566,FinalID,0),1)</f>
        <v>Family</v>
      </c>
      <c r="AE2566" t="s">
        <v>1026</v>
      </c>
      <c r="AF2566" t="s">
        <v>49</v>
      </c>
      <c r="AG2566">
        <v>5.7</v>
      </c>
      <c r="AI2566" t="s">
        <v>42</v>
      </c>
      <c r="AJ2566">
        <v>5.7</v>
      </c>
    </row>
    <row r="2567" spans="1:36" x14ac:dyDescent="0.25">
      <c r="A2567" t="s">
        <v>1007</v>
      </c>
      <c r="F2567" t="s">
        <v>1007</v>
      </c>
      <c r="G2567">
        <v>42430</v>
      </c>
      <c r="I2567" t="s">
        <v>1023</v>
      </c>
      <c r="J2567" t="s">
        <v>40</v>
      </c>
      <c r="K2567" t="s">
        <v>290</v>
      </c>
      <c r="L2567" t="s">
        <v>42</v>
      </c>
      <c r="M2567">
        <v>0</v>
      </c>
      <c r="N2567">
        <v>0</v>
      </c>
      <c r="O2567">
        <f t="shared" si="56"/>
        <v>2</v>
      </c>
      <c r="Q2567" t="s">
        <v>55</v>
      </c>
      <c r="S2567" t="s">
        <v>67</v>
      </c>
      <c r="U2567" t="s">
        <v>57</v>
      </c>
      <c r="W2567" t="s">
        <v>290</v>
      </c>
      <c r="AD2567" t="s">
        <v>24</v>
      </c>
      <c r="AG2567">
        <v>0.4</v>
      </c>
      <c r="AI2567" t="s">
        <v>42</v>
      </c>
      <c r="AJ2567">
        <v>0.4</v>
      </c>
    </row>
    <row r="2568" spans="1:36" x14ac:dyDescent="0.25">
      <c r="A2568" t="s">
        <v>1007</v>
      </c>
      <c r="F2568" t="s">
        <v>1007</v>
      </c>
      <c r="G2568">
        <v>42430</v>
      </c>
      <c r="I2568" t="s">
        <v>1023</v>
      </c>
      <c r="J2568" t="s">
        <v>40</v>
      </c>
      <c r="K2568" t="s">
        <v>64</v>
      </c>
      <c r="L2568" t="s">
        <v>42</v>
      </c>
      <c r="M2568">
        <v>0</v>
      </c>
      <c r="N2568">
        <v>0</v>
      </c>
      <c r="O2568">
        <f t="shared" si="56"/>
        <v>5</v>
      </c>
      <c r="Q2568" t="s">
        <v>55</v>
      </c>
      <c r="S2568" t="s">
        <v>56</v>
      </c>
      <c r="U2568" t="s">
        <v>63</v>
      </c>
      <c r="W2568" t="s">
        <v>64</v>
      </c>
      <c r="AD2568" t="s">
        <v>24</v>
      </c>
      <c r="AE2568" t="s">
        <v>1025</v>
      </c>
      <c r="AF2568" t="s">
        <v>61</v>
      </c>
      <c r="AG2568">
        <v>2.6</v>
      </c>
      <c r="AI2568" t="s">
        <v>42</v>
      </c>
      <c r="AJ2568">
        <v>2.6</v>
      </c>
    </row>
    <row r="2569" spans="1:36" x14ac:dyDescent="0.25">
      <c r="A2569" t="s">
        <v>1007</v>
      </c>
      <c r="F2569" t="s">
        <v>1007</v>
      </c>
      <c r="G2569">
        <v>42430</v>
      </c>
      <c r="I2569" t="s">
        <v>1023</v>
      </c>
      <c r="J2569" t="s">
        <v>40</v>
      </c>
      <c r="K2569" t="s">
        <v>535</v>
      </c>
      <c r="L2569" t="s">
        <v>42</v>
      </c>
      <c r="M2569">
        <v>0</v>
      </c>
      <c r="N2569">
        <v>0</v>
      </c>
      <c r="O2569">
        <f t="shared" si="56"/>
        <v>2</v>
      </c>
      <c r="Q2569" t="s">
        <v>55</v>
      </c>
      <c r="S2569" t="s">
        <v>67</v>
      </c>
      <c r="U2569" t="s">
        <v>536</v>
      </c>
      <c r="W2569" t="s">
        <v>537</v>
      </c>
      <c r="AD2569" t="str">
        <f>INDEX(Rank,MATCH(K2569,FinalID,0),1)</f>
        <v>Family</v>
      </c>
      <c r="AG2569">
        <v>4.8</v>
      </c>
      <c r="AI2569" t="s">
        <v>42</v>
      </c>
      <c r="AJ2569">
        <v>4.8</v>
      </c>
    </row>
    <row r="2570" spans="1:36" x14ac:dyDescent="0.25">
      <c r="A2570" t="s">
        <v>1007</v>
      </c>
      <c r="F2570" t="s">
        <v>1007</v>
      </c>
      <c r="G2570">
        <v>42430</v>
      </c>
      <c r="I2570" t="s">
        <v>1023</v>
      </c>
      <c r="J2570" t="s">
        <v>40</v>
      </c>
      <c r="K2570" t="s">
        <v>523</v>
      </c>
      <c r="L2570" t="s">
        <v>42</v>
      </c>
      <c r="M2570">
        <v>0</v>
      </c>
      <c r="N2570">
        <v>0</v>
      </c>
      <c r="O2570">
        <f t="shared" si="56"/>
        <v>59</v>
      </c>
      <c r="Q2570" t="s">
        <v>55</v>
      </c>
      <c r="S2570" t="s">
        <v>67</v>
      </c>
      <c r="U2570" t="s">
        <v>152</v>
      </c>
      <c r="W2570" t="s">
        <v>159</v>
      </c>
      <c r="AD2570" t="str">
        <f>INDEX(Rank,MATCH(K2570,FinalID,0),1)</f>
        <v>Family</v>
      </c>
      <c r="AE2570" t="s">
        <v>1029</v>
      </c>
      <c r="AF2570" t="s">
        <v>161</v>
      </c>
      <c r="AG2570">
        <v>3</v>
      </c>
      <c r="AI2570" t="s">
        <v>42</v>
      </c>
      <c r="AJ2570">
        <v>3</v>
      </c>
    </row>
    <row r="2571" spans="1:36" x14ac:dyDescent="0.25">
      <c r="A2571" t="s">
        <v>1007</v>
      </c>
      <c r="F2571" t="s">
        <v>1007</v>
      </c>
      <c r="G2571">
        <v>42430</v>
      </c>
      <c r="I2571" t="s">
        <v>1023</v>
      </c>
      <c r="J2571" t="s">
        <v>40</v>
      </c>
      <c r="K2571" t="s">
        <v>269</v>
      </c>
      <c r="L2571" t="s">
        <v>42</v>
      </c>
      <c r="M2571">
        <v>0</v>
      </c>
      <c r="N2571">
        <v>0</v>
      </c>
      <c r="O2571">
        <f t="shared" si="56"/>
        <v>1</v>
      </c>
      <c r="Q2571" t="s">
        <v>55</v>
      </c>
      <c r="S2571" t="s">
        <v>67</v>
      </c>
      <c r="U2571" t="s">
        <v>72</v>
      </c>
      <c r="W2571" t="s">
        <v>270</v>
      </c>
      <c r="AD2571" t="str">
        <f>INDEX(Rank,MATCH(K2571,FinalID,0),1)</f>
        <v>Family</v>
      </c>
      <c r="AE2571" t="s">
        <v>1029</v>
      </c>
      <c r="AF2571" t="s">
        <v>271</v>
      </c>
      <c r="AG2571">
        <v>3.4</v>
      </c>
      <c r="AI2571" t="s">
        <v>42</v>
      </c>
      <c r="AJ2571">
        <v>3.4</v>
      </c>
    </row>
    <row r="2572" spans="1:36" x14ac:dyDescent="0.25">
      <c r="A2572" t="s">
        <v>1007</v>
      </c>
      <c r="F2572" t="s">
        <v>1007</v>
      </c>
      <c r="G2572">
        <v>42430</v>
      </c>
      <c r="I2572" t="s">
        <v>1023</v>
      </c>
      <c r="J2572" t="s">
        <v>40</v>
      </c>
      <c r="K2572" t="s">
        <v>86</v>
      </c>
      <c r="L2572" t="s">
        <v>42</v>
      </c>
      <c r="M2572">
        <v>0</v>
      </c>
      <c r="N2572">
        <v>0</v>
      </c>
      <c r="O2572">
        <f t="shared" si="56"/>
        <v>45</v>
      </c>
      <c r="Q2572" t="s">
        <v>55</v>
      </c>
      <c r="S2572" t="s">
        <v>67</v>
      </c>
      <c r="U2572" t="s">
        <v>80</v>
      </c>
      <c r="W2572" t="s">
        <v>86</v>
      </c>
      <c r="AD2572" t="s">
        <v>24</v>
      </c>
      <c r="AG2572">
        <v>5.9</v>
      </c>
      <c r="AI2572" t="s">
        <v>42</v>
      </c>
      <c r="AJ2572">
        <v>5.9</v>
      </c>
    </row>
    <row r="2573" spans="1:36" x14ac:dyDescent="0.25">
      <c r="A2573" t="s">
        <v>1007</v>
      </c>
      <c r="F2573" t="s">
        <v>1007</v>
      </c>
      <c r="G2573">
        <v>42430</v>
      </c>
      <c r="I2573" t="s">
        <v>1023</v>
      </c>
      <c r="J2573" t="s">
        <v>40</v>
      </c>
      <c r="K2573" t="s">
        <v>199</v>
      </c>
      <c r="L2573" t="s">
        <v>42</v>
      </c>
      <c r="M2573">
        <v>0</v>
      </c>
      <c r="N2573">
        <v>0</v>
      </c>
      <c r="O2573">
        <f t="shared" si="56"/>
        <v>8</v>
      </c>
      <c r="Q2573" t="s">
        <v>55</v>
      </c>
      <c r="S2573" t="s">
        <v>67</v>
      </c>
      <c r="U2573" t="s">
        <v>80</v>
      </c>
      <c r="W2573" t="s">
        <v>199</v>
      </c>
      <c r="AD2573" t="s">
        <v>24</v>
      </c>
      <c r="AE2573" t="s">
        <v>1026</v>
      </c>
      <c r="AF2573" t="s">
        <v>53</v>
      </c>
      <c r="AG2573">
        <v>2.4</v>
      </c>
      <c r="AI2573" t="s">
        <v>42</v>
      </c>
      <c r="AJ2573">
        <v>2.4</v>
      </c>
    </row>
    <row r="2574" spans="1:36" x14ac:dyDescent="0.25">
      <c r="A2574" t="s">
        <v>1007</v>
      </c>
      <c r="F2574" t="s">
        <v>1007</v>
      </c>
      <c r="G2574">
        <v>42430</v>
      </c>
      <c r="I2574" t="s">
        <v>1023</v>
      </c>
      <c r="J2574" t="s">
        <v>40</v>
      </c>
      <c r="K2574" t="s">
        <v>311</v>
      </c>
      <c r="L2574" t="s">
        <v>42</v>
      </c>
      <c r="M2574">
        <v>0</v>
      </c>
      <c r="N2574">
        <v>0</v>
      </c>
      <c r="O2574">
        <f t="shared" si="56"/>
        <v>2</v>
      </c>
      <c r="Q2574" t="s">
        <v>55</v>
      </c>
      <c r="S2574" t="s">
        <v>67</v>
      </c>
      <c r="U2574" t="s">
        <v>80</v>
      </c>
      <c r="W2574" t="s">
        <v>203</v>
      </c>
      <c r="AD2574" t="str">
        <f>INDEX(Rank,MATCH(K2574,FinalID,0),1)</f>
        <v>Family</v>
      </c>
      <c r="AE2574" t="s">
        <v>1025</v>
      </c>
      <c r="AF2574" t="s">
        <v>53</v>
      </c>
      <c r="AG2574">
        <v>8</v>
      </c>
      <c r="AI2574" t="s">
        <v>42</v>
      </c>
      <c r="AJ2574">
        <v>8</v>
      </c>
    </row>
    <row r="2575" spans="1:36" x14ac:dyDescent="0.25">
      <c r="A2575" t="s">
        <v>1008</v>
      </c>
      <c r="F2575" t="s">
        <v>1008</v>
      </c>
      <c r="G2575">
        <v>42439</v>
      </c>
      <c r="I2575" t="s">
        <v>1023</v>
      </c>
      <c r="J2575" t="s">
        <v>40</v>
      </c>
      <c r="K2575" t="s">
        <v>50</v>
      </c>
      <c r="L2575" t="s">
        <v>42</v>
      </c>
      <c r="M2575">
        <v>0</v>
      </c>
      <c r="N2575">
        <v>0</v>
      </c>
      <c r="O2575">
        <f t="shared" si="56"/>
        <v>2</v>
      </c>
      <c r="Q2575" t="s">
        <v>44</v>
      </c>
      <c r="S2575" t="s">
        <v>45</v>
      </c>
      <c r="U2575" t="s">
        <v>51</v>
      </c>
      <c r="W2575" t="s">
        <v>52</v>
      </c>
      <c r="AD2575" t="str">
        <f>INDEX(Rank,MATCH(K2575,FinalID,0),1)</f>
        <v>Family</v>
      </c>
      <c r="AE2575" t="s">
        <v>1025</v>
      </c>
      <c r="AF2575" t="s">
        <v>53</v>
      </c>
      <c r="AG2575">
        <v>8.4</v>
      </c>
      <c r="AI2575" t="s">
        <v>42</v>
      </c>
      <c r="AJ2575">
        <v>8.4</v>
      </c>
    </row>
    <row r="2576" spans="1:36" x14ac:dyDescent="0.25">
      <c r="A2576" t="s">
        <v>1008</v>
      </c>
      <c r="F2576" t="s">
        <v>1008</v>
      </c>
      <c r="G2576">
        <v>42439</v>
      </c>
      <c r="I2576" t="s">
        <v>1023</v>
      </c>
      <c r="J2576" t="s">
        <v>40</v>
      </c>
      <c r="K2576" t="s">
        <v>211</v>
      </c>
      <c r="L2576" t="s">
        <v>42</v>
      </c>
      <c r="M2576">
        <v>0</v>
      </c>
      <c r="N2576">
        <v>0</v>
      </c>
      <c r="O2576">
        <f t="shared" si="56"/>
        <v>2</v>
      </c>
      <c r="Q2576" t="s">
        <v>208</v>
      </c>
      <c r="S2576" t="s">
        <v>209</v>
      </c>
      <c r="U2576" t="s">
        <v>210</v>
      </c>
      <c r="W2576" t="s">
        <v>211</v>
      </c>
      <c r="AD2576" t="s">
        <v>24</v>
      </c>
      <c r="AE2576" t="s">
        <v>1028</v>
      </c>
      <c r="AF2576" t="s">
        <v>213</v>
      </c>
      <c r="AG2576">
        <v>7</v>
      </c>
      <c r="AI2576" t="s">
        <v>42</v>
      </c>
      <c r="AJ2576">
        <v>7</v>
      </c>
    </row>
    <row r="2577" spans="1:36" x14ac:dyDescent="0.25">
      <c r="A2577" t="s">
        <v>1008</v>
      </c>
      <c r="F2577" t="s">
        <v>1008</v>
      </c>
      <c r="G2577">
        <v>42439</v>
      </c>
      <c r="I2577" t="s">
        <v>1023</v>
      </c>
      <c r="J2577" t="s">
        <v>40</v>
      </c>
      <c r="K2577" t="s">
        <v>293</v>
      </c>
      <c r="L2577" t="s">
        <v>42</v>
      </c>
      <c r="M2577">
        <v>0</v>
      </c>
      <c r="N2577">
        <v>0</v>
      </c>
      <c r="O2577">
        <f t="shared" si="56"/>
        <v>5</v>
      </c>
      <c r="Q2577" t="s">
        <v>55</v>
      </c>
      <c r="S2577" t="s">
        <v>56</v>
      </c>
      <c r="U2577" t="s">
        <v>57</v>
      </c>
      <c r="W2577" t="s">
        <v>293</v>
      </c>
      <c r="AD2577" t="s">
        <v>24</v>
      </c>
      <c r="AE2577" t="s">
        <v>1029</v>
      </c>
      <c r="AF2577" t="s">
        <v>61</v>
      </c>
      <c r="AG2577">
        <v>6.7</v>
      </c>
      <c r="AI2577" t="s">
        <v>42</v>
      </c>
      <c r="AJ2577">
        <v>6.7</v>
      </c>
    </row>
    <row r="2578" spans="1:36" x14ac:dyDescent="0.25">
      <c r="A2578" t="s">
        <v>1008</v>
      </c>
      <c r="F2578" t="s">
        <v>1008</v>
      </c>
      <c r="G2578">
        <v>42439</v>
      </c>
      <c r="I2578" t="s">
        <v>1023</v>
      </c>
      <c r="J2578" t="s">
        <v>40</v>
      </c>
      <c r="K2578" t="s">
        <v>64</v>
      </c>
      <c r="L2578" t="s">
        <v>42</v>
      </c>
      <c r="M2578">
        <v>0</v>
      </c>
      <c r="N2578">
        <v>0</v>
      </c>
      <c r="O2578">
        <f t="shared" si="56"/>
        <v>4</v>
      </c>
      <c r="Q2578" t="s">
        <v>55</v>
      </c>
      <c r="S2578" t="s">
        <v>56</v>
      </c>
      <c r="U2578" t="s">
        <v>63</v>
      </c>
      <c r="W2578" t="s">
        <v>64</v>
      </c>
      <c r="AD2578" t="s">
        <v>24</v>
      </c>
      <c r="AE2578" t="s">
        <v>1025</v>
      </c>
      <c r="AF2578" t="s">
        <v>61</v>
      </c>
      <c r="AG2578">
        <v>2.6</v>
      </c>
      <c r="AI2578" t="s">
        <v>42</v>
      </c>
      <c r="AJ2578">
        <v>2.6</v>
      </c>
    </row>
    <row r="2579" spans="1:36" x14ac:dyDescent="0.25">
      <c r="A2579" t="s">
        <v>1008</v>
      </c>
      <c r="F2579" t="s">
        <v>1008</v>
      </c>
      <c r="G2579">
        <v>42439</v>
      </c>
      <c r="I2579" t="s">
        <v>1023</v>
      </c>
      <c r="J2579" t="s">
        <v>40</v>
      </c>
      <c r="K2579" t="s">
        <v>621</v>
      </c>
      <c r="L2579" t="s">
        <v>42</v>
      </c>
      <c r="M2579">
        <v>0</v>
      </c>
      <c r="N2579">
        <v>0</v>
      </c>
      <c r="O2579">
        <f t="shared" si="56"/>
        <v>1</v>
      </c>
      <c r="Q2579" t="s">
        <v>55</v>
      </c>
      <c r="S2579" t="s">
        <v>67</v>
      </c>
      <c r="U2579" t="s">
        <v>324</v>
      </c>
      <c r="W2579" t="s">
        <v>621</v>
      </c>
      <c r="AD2579" t="s">
        <v>24</v>
      </c>
      <c r="AE2579" t="s">
        <v>1027</v>
      </c>
      <c r="AF2579" t="s">
        <v>49</v>
      </c>
      <c r="AG2579">
        <v>2.4</v>
      </c>
      <c r="AI2579" t="s">
        <v>42</v>
      </c>
      <c r="AJ2579">
        <v>2.4</v>
      </c>
    </row>
    <row r="2580" spans="1:36" x14ac:dyDescent="0.25">
      <c r="A2580" t="s">
        <v>1008</v>
      </c>
      <c r="F2580" t="s">
        <v>1008</v>
      </c>
      <c r="G2580">
        <v>42439</v>
      </c>
      <c r="I2580" t="s">
        <v>1023</v>
      </c>
      <c r="J2580" t="s">
        <v>40</v>
      </c>
      <c r="K2580" t="s">
        <v>523</v>
      </c>
      <c r="L2580" t="s">
        <v>42</v>
      </c>
      <c r="M2580">
        <v>0</v>
      </c>
      <c r="N2580">
        <v>0</v>
      </c>
      <c r="O2580">
        <f t="shared" si="56"/>
        <v>11</v>
      </c>
      <c r="Q2580" t="s">
        <v>55</v>
      </c>
      <c r="S2580" t="s">
        <v>67</v>
      </c>
      <c r="U2580" t="s">
        <v>152</v>
      </c>
      <c r="W2580" t="s">
        <v>159</v>
      </c>
      <c r="AD2580" t="str">
        <f>INDEX(Rank,MATCH(K2580,FinalID,0),1)</f>
        <v>Family</v>
      </c>
      <c r="AE2580" t="s">
        <v>1029</v>
      </c>
      <c r="AF2580" t="s">
        <v>161</v>
      </c>
      <c r="AG2580">
        <v>3</v>
      </c>
      <c r="AI2580" t="s">
        <v>42</v>
      </c>
      <c r="AJ2580">
        <v>3</v>
      </c>
    </row>
    <row r="2581" spans="1:36" x14ac:dyDescent="0.25">
      <c r="A2581" t="s">
        <v>1008</v>
      </c>
      <c r="F2581" t="s">
        <v>1008</v>
      </c>
      <c r="G2581">
        <v>42439</v>
      </c>
      <c r="I2581" t="s">
        <v>1023</v>
      </c>
      <c r="J2581" t="s">
        <v>40</v>
      </c>
      <c r="K2581" t="s">
        <v>374</v>
      </c>
      <c r="L2581" t="s">
        <v>42</v>
      </c>
      <c r="M2581">
        <v>0</v>
      </c>
      <c r="N2581">
        <v>0</v>
      </c>
      <c r="O2581">
        <f t="shared" si="56"/>
        <v>1</v>
      </c>
      <c r="Q2581" t="s">
        <v>55</v>
      </c>
      <c r="S2581" t="s">
        <v>67</v>
      </c>
      <c r="U2581" t="s">
        <v>373</v>
      </c>
      <c r="W2581" t="s">
        <v>374</v>
      </c>
      <c r="AD2581" t="s">
        <v>24</v>
      </c>
      <c r="AE2581" t="s">
        <v>1027</v>
      </c>
      <c r="AF2581" t="s">
        <v>376</v>
      </c>
      <c r="AG2581">
        <v>1.4</v>
      </c>
      <c r="AI2581" t="s">
        <v>42</v>
      </c>
      <c r="AJ2581">
        <v>1.4</v>
      </c>
    </row>
    <row r="2582" spans="1:36" x14ac:dyDescent="0.25">
      <c r="A2582" t="s">
        <v>1008</v>
      </c>
      <c r="F2582" t="s">
        <v>1008</v>
      </c>
      <c r="G2582">
        <v>42439</v>
      </c>
      <c r="I2582" t="s">
        <v>1023</v>
      </c>
      <c r="J2582" t="s">
        <v>40</v>
      </c>
      <c r="K2582" t="s">
        <v>269</v>
      </c>
      <c r="L2582" t="s">
        <v>42</v>
      </c>
      <c r="M2582">
        <v>0</v>
      </c>
      <c r="N2582">
        <v>0</v>
      </c>
      <c r="O2582">
        <f t="shared" si="56"/>
        <v>3</v>
      </c>
      <c r="Q2582" t="s">
        <v>55</v>
      </c>
      <c r="S2582" t="s">
        <v>67</v>
      </c>
      <c r="U2582" t="s">
        <v>72</v>
      </c>
      <c r="W2582" t="s">
        <v>270</v>
      </c>
      <c r="AD2582" t="s">
        <v>24</v>
      </c>
      <c r="AE2582" t="s">
        <v>1029</v>
      </c>
      <c r="AF2582" t="s">
        <v>271</v>
      </c>
      <c r="AG2582">
        <v>3.4</v>
      </c>
      <c r="AI2582" t="s">
        <v>42</v>
      </c>
      <c r="AJ2582">
        <v>3.4</v>
      </c>
    </row>
    <row r="2583" spans="1:36" x14ac:dyDescent="0.25">
      <c r="A2583" t="s">
        <v>1008</v>
      </c>
      <c r="F2583" t="s">
        <v>1008</v>
      </c>
      <c r="G2583">
        <v>42439</v>
      </c>
      <c r="I2583" t="s">
        <v>1023</v>
      </c>
      <c r="J2583" t="s">
        <v>40</v>
      </c>
      <c r="K2583" t="s">
        <v>86</v>
      </c>
      <c r="L2583" t="s">
        <v>42</v>
      </c>
      <c r="M2583">
        <v>0</v>
      </c>
      <c r="N2583">
        <v>0</v>
      </c>
      <c r="O2583">
        <f t="shared" si="56"/>
        <v>30</v>
      </c>
      <c r="Q2583" t="s">
        <v>55</v>
      </c>
      <c r="S2583" t="s">
        <v>67</v>
      </c>
      <c r="U2583" t="s">
        <v>80</v>
      </c>
      <c r="W2583" t="s">
        <v>86</v>
      </c>
      <c r="AD2583" t="s">
        <v>24</v>
      </c>
      <c r="AG2583">
        <v>5.9</v>
      </c>
      <c r="AI2583" t="s">
        <v>42</v>
      </c>
      <c r="AJ2583">
        <v>5.9</v>
      </c>
    </row>
    <row r="2584" spans="1:36" x14ac:dyDescent="0.25">
      <c r="A2584" t="s">
        <v>1008</v>
      </c>
      <c r="F2584" t="s">
        <v>1008</v>
      </c>
      <c r="G2584">
        <v>42439</v>
      </c>
      <c r="I2584" t="s">
        <v>1023</v>
      </c>
      <c r="J2584" t="s">
        <v>40</v>
      </c>
      <c r="K2584" t="s">
        <v>538</v>
      </c>
      <c r="L2584" t="s">
        <v>42</v>
      </c>
      <c r="M2584">
        <v>0</v>
      </c>
      <c r="N2584">
        <v>0</v>
      </c>
      <c r="O2584">
        <f t="shared" si="56"/>
        <v>55</v>
      </c>
      <c r="Q2584" t="s">
        <v>55</v>
      </c>
      <c r="S2584" t="s">
        <v>67</v>
      </c>
      <c r="U2584" t="s">
        <v>80</v>
      </c>
      <c r="W2584" t="s">
        <v>199</v>
      </c>
      <c r="AD2584" t="s">
        <v>24</v>
      </c>
      <c r="AE2584" t="s">
        <v>1026</v>
      </c>
      <c r="AF2584" t="s">
        <v>53</v>
      </c>
      <c r="AG2584">
        <v>2.4</v>
      </c>
      <c r="AI2584" t="s">
        <v>42</v>
      </c>
      <c r="AJ2584">
        <v>2.4</v>
      </c>
    </row>
    <row r="2585" spans="1:36" x14ac:dyDescent="0.25">
      <c r="A2585" t="s">
        <v>1008</v>
      </c>
      <c r="F2585" t="s">
        <v>1008</v>
      </c>
      <c r="G2585">
        <v>42439</v>
      </c>
      <c r="I2585" t="s">
        <v>1023</v>
      </c>
      <c r="J2585" t="s">
        <v>40</v>
      </c>
      <c r="K2585" t="s">
        <v>126</v>
      </c>
      <c r="L2585" t="s">
        <v>42</v>
      </c>
      <c r="M2585">
        <v>0</v>
      </c>
      <c r="N2585">
        <v>0</v>
      </c>
      <c r="O2585">
        <f t="shared" si="56"/>
        <v>3</v>
      </c>
      <c r="Q2585" t="s">
        <v>55</v>
      </c>
      <c r="S2585" t="s">
        <v>67</v>
      </c>
      <c r="U2585" t="s">
        <v>80</v>
      </c>
      <c r="W2585" t="s">
        <v>126</v>
      </c>
      <c r="AD2585" t="s">
        <v>24</v>
      </c>
      <c r="AE2585" t="s">
        <v>1027</v>
      </c>
      <c r="AF2585" t="s">
        <v>82</v>
      </c>
      <c r="AG2585">
        <v>2.8</v>
      </c>
      <c r="AI2585" t="s">
        <v>42</v>
      </c>
      <c r="AJ2585">
        <v>2.8</v>
      </c>
    </row>
    <row r="2586" spans="1:36" x14ac:dyDescent="0.25">
      <c r="A2586" t="s">
        <v>1008</v>
      </c>
      <c r="F2586" t="s">
        <v>1008</v>
      </c>
      <c r="G2586">
        <v>42439</v>
      </c>
      <c r="I2586" t="s">
        <v>1023</v>
      </c>
      <c r="J2586" t="s">
        <v>40</v>
      </c>
      <c r="K2586" t="s">
        <v>203</v>
      </c>
      <c r="L2586" t="s">
        <v>42</v>
      </c>
      <c r="M2586">
        <v>0</v>
      </c>
      <c r="N2586">
        <v>0</v>
      </c>
      <c r="O2586">
        <f t="shared" si="56"/>
        <v>2</v>
      </c>
      <c r="Q2586" t="s">
        <v>55</v>
      </c>
      <c r="S2586" t="s">
        <v>67</v>
      </c>
      <c r="U2586" t="s">
        <v>80</v>
      </c>
      <c r="W2586" t="s">
        <v>203</v>
      </c>
      <c r="AD2586" t="s">
        <v>24</v>
      </c>
      <c r="AE2586" t="s">
        <v>1025</v>
      </c>
      <c r="AF2586" t="s">
        <v>53</v>
      </c>
      <c r="AG2586">
        <v>8</v>
      </c>
      <c r="AI2586" t="s">
        <v>42</v>
      </c>
      <c r="AJ2586">
        <v>8</v>
      </c>
    </row>
    <row r="2587" spans="1:36" x14ac:dyDescent="0.25">
      <c r="A2587" t="s">
        <v>1009</v>
      </c>
      <c r="F2587" t="s">
        <v>1009</v>
      </c>
      <c r="G2587">
        <v>42457</v>
      </c>
      <c r="I2587" t="s">
        <v>1023</v>
      </c>
      <c r="J2587" t="s">
        <v>40</v>
      </c>
      <c r="K2587" t="s">
        <v>258</v>
      </c>
      <c r="L2587" t="s">
        <v>42</v>
      </c>
      <c r="M2587">
        <v>0</v>
      </c>
      <c r="N2587">
        <v>0</v>
      </c>
      <c r="O2587">
        <f t="shared" si="56"/>
        <v>1</v>
      </c>
      <c r="Q2587" t="s">
        <v>44</v>
      </c>
      <c r="S2587" t="s">
        <v>45</v>
      </c>
      <c r="U2587" t="s">
        <v>46</v>
      </c>
      <c r="W2587" t="s">
        <v>259</v>
      </c>
      <c r="AD2587" t="str">
        <f>INDEX(Rank,MATCH(K2587,FinalID,0),1)</f>
        <v>Family</v>
      </c>
      <c r="AE2587" t="s">
        <v>1025</v>
      </c>
      <c r="AF2587" t="s">
        <v>49</v>
      </c>
      <c r="AG2587">
        <v>9.1</v>
      </c>
      <c r="AI2587" t="s">
        <v>42</v>
      </c>
      <c r="AJ2587">
        <v>9.1</v>
      </c>
    </row>
    <row r="2588" spans="1:36" x14ac:dyDescent="0.25">
      <c r="A2588" t="s">
        <v>1009</v>
      </c>
      <c r="F2588" t="s">
        <v>1009</v>
      </c>
      <c r="G2588">
        <v>42457</v>
      </c>
      <c r="I2588" t="s">
        <v>1023</v>
      </c>
      <c r="J2588" t="s">
        <v>40</v>
      </c>
      <c r="K2588" t="s">
        <v>50</v>
      </c>
      <c r="L2588" t="s">
        <v>42</v>
      </c>
      <c r="M2588">
        <v>0</v>
      </c>
      <c r="N2588">
        <v>0</v>
      </c>
      <c r="O2588">
        <f t="shared" si="56"/>
        <v>7</v>
      </c>
      <c r="Q2588" t="s">
        <v>44</v>
      </c>
      <c r="S2588" t="s">
        <v>45</v>
      </c>
      <c r="U2588" t="s">
        <v>51</v>
      </c>
      <c r="W2588" t="s">
        <v>52</v>
      </c>
      <c r="AD2588" t="s">
        <v>24</v>
      </c>
      <c r="AE2588" t="s">
        <v>1025</v>
      </c>
      <c r="AF2588" t="s">
        <v>53</v>
      </c>
      <c r="AG2588">
        <v>8.4</v>
      </c>
      <c r="AI2588" t="s">
        <v>42</v>
      </c>
      <c r="AJ2588">
        <v>8.4</v>
      </c>
    </row>
    <row r="2589" spans="1:36" x14ac:dyDescent="0.25">
      <c r="A2589" t="s">
        <v>1009</v>
      </c>
      <c r="F2589" t="s">
        <v>1009</v>
      </c>
      <c r="G2589">
        <v>42457</v>
      </c>
      <c r="I2589" t="s">
        <v>1023</v>
      </c>
      <c r="J2589" t="s">
        <v>40</v>
      </c>
      <c r="K2589" t="s">
        <v>290</v>
      </c>
      <c r="L2589" t="s">
        <v>42</v>
      </c>
      <c r="M2589">
        <v>0</v>
      </c>
      <c r="N2589">
        <v>0</v>
      </c>
      <c r="O2589">
        <f t="shared" si="56"/>
        <v>2</v>
      </c>
      <c r="Q2589" t="s">
        <v>55</v>
      </c>
      <c r="S2589" t="s">
        <v>67</v>
      </c>
      <c r="U2589" t="s">
        <v>57</v>
      </c>
      <c r="W2589" t="s">
        <v>290</v>
      </c>
      <c r="AD2589" t="s">
        <v>24</v>
      </c>
      <c r="AG2589">
        <v>0.4</v>
      </c>
      <c r="AI2589" t="s">
        <v>42</v>
      </c>
      <c r="AJ2589">
        <v>0.4</v>
      </c>
    </row>
    <row r="2590" spans="1:36" x14ac:dyDescent="0.25">
      <c r="A2590" t="s">
        <v>1009</v>
      </c>
      <c r="F2590" t="s">
        <v>1009</v>
      </c>
      <c r="G2590">
        <v>42457</v>
      </c>
      <c r="I2590" t="s">
        <v>1023</v>
      </c>
      <c r="J2590" t="s">
        <v>40</v>
      </c>
      <c r="K2590" t="s">
        <v>64</v>
      </c>
      <c r="L2590" t="s">
        <v>42</v>
      </c>
      <c r="M2590">
        <v>0</v>
      </c>
      <c r="N2590">
        <v>0</v>
      </c>
      <c r="O2590">
        <f t="shared" si="56"/>
        <v>1</v>
      </c>
      <c r="Q2590" t="s">
        <v>55</v>
      </c>
      <c r="S2590" t="s">
        <v>56</v>
      </c>
      <c r="U2590" t="s">
        <v>63</v>
      </c>
      <c r="W2590" t="s">
        <v>64</v>
      </c>
      <c r="AD2590" t="s">
        <v>24</v>
      </c>
      <c r="AE2590" t="s">
        <v>1025</v>
      </c>
      <c r="AF2590" t="s">
        <v>61</v>
      </c>
      <c r="AG2590">
        <v>2.6</v>
      </c>
      <c r="AI2590" t="s">
        <v>42</v>
      </c>
      <c r="AJ2590">
        <v>2.6</v>
      </c>
    </row>
    <row r="2591" spans="1:36" x14ac:dyDescent="0.25">
      <c r="A2591" t="s">
        <v>1009</v>
      </c>
      <c r="F2591" t="s">
        <v>1009</v>
      </c>
      <c r="G2591">
        <v>42457</v>
      </c>
      <c r="I2591" t="s">
        <v>1023</v>
      </c>
      <c r="J2591" t="s">
        <v>40</v>
      </c>
      <c r="K2591" t="s">
        <v>339</v>
      </c>
      <c r="L2591" t="s">
        <v>42</v>
      </c>
      <c r="M2591">
        <v>0</v>
      </c>
      <c r="N2591">
        <v>0</v>
      </c>
      <c r="O2591">
        <f t="shared" si="56"/>
        <v>1</v>
      </c>
      <c r="Q2591" t="s">
        <v>55</v>
      </c>
      <c r="S2591" t="s">
        <v>67</v>
      </c>
      <c r="U2591" t="s">
        <v>324</v>
      </c>
      <c r="W2591" t="s">
        <v>328</v>
      </c>
      <c r="AD2591" t="str">
        <f>INDEX(Rank,MATCH(K2591,FinalID,0),1)</f>
        <v>Family</v>
      </c>
      <c r="AE2591" t="s">
        <v>1027</v>
      </c>
      <c r="AF2591" t="s">
        <v>330</v>
      </c>
      <c r="AG2591">
        <v>9.3000000000000007</v>
      </c>
      <c r="AI2591" t="s">
        <v>42</v>
      </c>
      <c r="AJ2591">
        <v>9.3000000000000007</v>
      </c>
    </row>
    <row r="2592" spans="1:36" x14ac:dyDescent="0.25">
      <c r="A2592" t="s">
        <v>1009</v>
      </c>
      <c r="F2592" t="s">
        <v>1009</v>
      </c>
      <c r="G2592">
        <v>42457</v>
      </c>
      <c r="I2592" t="s">
        <v>1023</v>
      </c>
      <c r="J2592" t="s">
        <v>40</v>
      </c>
      <c r="K2592" t="s">
        <v>523</v>
      </c>
      <c r="L2592" t="s">
        <v>42</v>
      </c>
      <c r="M2592">
        <v>0</v>
      </c>
      <c r="N2592">
        <v>0</v>
      </c>
      <c r="O2592">
        <f t="shared" si="56"/>
        <v>23</v>
      </c>
      <c r="Q2592" t="s">
        <v>55</v>
      </c>
      <c r="S2592" t="s">
        <v>67</v>
      </c>
      <c r="U2592" t="s">
        <v>152</v>
      </c>
      <c r="W2592" t="s">
        <v>159</v>
      </c>
      <c r="AD2592" t="str">
        <f>INDEX(Rank,MATCH(K2592,FinalID,0),1)</f>
        <v>Family</v>
      </c>
      <c r="AE2592" t="s">
        <v>1029</v>
      </c>
      <c r="AF2592" t="s">
        <v>161</v>
      </c>
      <c r="AG2592">
        <v>3</v>
      </c>
      <c r="AI2592" t="s">
        <v>42</v>
      </c>
      <c r="AJ2592">
        <v>3</v>
      </c>
    </row>
    <row r="2593" spans="1:36" x14ac:dyDescent="0.25">
      <c r="A2593" t="s">
        <v>1009</v>
      </c>
      <c r="F2593" t="s">
        <v>1009</v>
      </c>
      <c r="G2593">
        <v>42457</v>
      </c>
      <c r="I2593" t="s">
        <v>1023</v>
      </c>
      <c r="J2593" t="s">
        <v>40</v>
      </c>
      <c r="K2593" t="s">
        <v>167</v>
      </c>
      <c r="L2593" t="s">
        <v>42</v>
      </c>
      <c r="M2593">
        <v>0</v>
      </c>
      <c r="N2593">
        <v>0</v>
      </c>
      <c r="O2593">
        <f t="shared" si="56"/>
        <v>2</v>
      </c>
      <c r="Q2593" t="s">
        <v>55</v>
      </c>
      <c r="S2593" t="s">
        <v>67</v>
      </c>
      <c r="U2593" t="s">
        <v>152</v>
      </c>
      <c r="W2593" t="s">
        <v>167</v>
      </c>
      <c r="AD2593" t="str">
        <f>INDEX(Rank,MATCH(K2593,FinalID,0),1)</f>
        <v>Family</v>
      </c>
      <c r="AE2593" t="s">
        <v>1027</v>
      </c>
      <c r="AF2593" t="s">
        <v>169</v>
      </c>
      <c r="AG2593">
        <v>2.4</v>
      </c>
      <c r="AI2593" t="s">
        <v>42</v>
      </c>
      <c r="AJ2593">
        <v>2.4</v>
      </c>
    </row>
    <row r="2594" spans="1:36" x14ac:dyDescent="0.25">
      <c r="A2594" t="s">
        <v>1009</v>
      </c>
      <c r="F2594" t="s">
        <v>1009</v>
      </c>
      <c r="G2594">
        <v>42457</v>
      </c>
      <c r="I2594" t="s">
        <v>1023</v>
      </c>
      <c r="J2594" t="s">
        <v>40</v>
      </c>
      <c r="K2594" t="s">
        <v>270</v>
      </c>
      <c r="L2594" t="s">
        <v>42</v>
      </c>
      <c r="M2594">
        <v>0</v>
      </c>
      <c r="N2594">
        <v>0</v>
      </c>
      <c r="O2594">
        <f t="shared" si="56"/>
        <v>2</v>
      </c>
      <c r="Q2594" t="s">
        <v>55</v>
      </c>
      <c r="S2594" t="s">
        <v>67</v>
      </c>
      <c r="U2594" t="s">
        <v>72</v>
      </c>
      <c r="W2594" t="s">
        <v>270</v>
      </c>
      <c r="AD2594" t="s">
        <v>24</v>
      </c>
      <c r="AE2594" t="s">
        <v>1029</v>
      </c>
      <c r="AF2594" t="s">
        <v>271</v>
      </c>
      <c r="AG2594">
        <v>3.4</v>
      </c>
      <c r="AI2594" t="s">
        <v>42</v>
      </c>
      <c r="AJ2594">
        <v>3.4</v>
      </c>
    </row>
    <row r="2595" spans="1:36" x14ac:dyDescent="0.25">
      <c r="A2595" t="s">
        <v>1009</v>
      </c>
      <c r="F2595" t="s">
        <v>1009</v>
      </c>
      <c r="G2595">
        <v>42457</v>
      </c>
      <c r="I2595" t="s">
        <v>1023</v>
      </c>
      <c r="J2595" t="s">
        <v>40</v>
      </c>
      <c r="K2595" t="s">
        <v>808</v>
      </c>
      <c r="L2595" t="s">
        <v>42</v>
      </c>
      <c r="M2595">
        <v>0</v>
      </c>
      <c r="N2595">
        <v>0</v>
      </c>
      <c r="O2595">
        <f t="shared" si="56"/>
        <v>1</v>
      </c>
      <c r="Q2595" t="s">
        <v>55</v>
      </c>
      <c r="S2595" t="s">
        <v>67</v>
      </c>
      <c r="U2595" t="s">
        <v>72</v>
      </c>
      <c r="W2595" t="s">
        <v>808</v>
      </c>
      <c r="AD2595" t="s">
        <v>24</v>
      </c>
      <c r="AE2595" t="s">
        <v>1029</v>
      </c>
      <c r="AF2595" t="s">
        <v>213</v>
      </c>
      <c r="AG2595">
        <v>4.3</v>
      </c>
      <c r="AI2595" t="s">
        <v>42</v>
      </c>
      <c r="AJ2595">
        <v>4.3</v>
      </c>
    </row>
    <row r="2596" spans="1:36" x14ac:dyDescent="0.25">
      <c r="A2596" t="s">
        <v>1009</v>
      </c>
      <c r="F2596" t="s">
        <v>1009</v>
      </c>
      <c r="G2596">
        <v>42457</v>
      </c>
      <c r="I2596" t="s">
        <v>1023</v>
      </c>
      <c r="J2596" t="s">
        <v>40</v>
      </c>
      <c r="K2596" t="s">
        <v>78</v>
      </c>
      <c r="L2596" t="s">
        <v>42</v>
      </c>
      <c r="M2596">
        <v>0</v>
      </c>
      <c r="N2596">
        <v>0</v>
      </c>
      <c r="O2596">
        <f t="shared" si="56"/>
        <v>3</v>
      </c>
      <c r="Q2596" t="s">
        <v>55</v>
      </c>
      <c r="S2596" t="s">
        <v>67</v>
      </c>
      <c r="U2596" t="s">
        <v>80</v>
      </c>
      <c r="W2596" t="s">
        <v>81</v>
      </c>
      <c r="AD2596" t="str">
        <f>INDEX(Rank,MATCH(K2596,FinalID,0),1)</f>
        <v>Family</v>
      </c>
      <c r="AE2596" t="s">
        <v>1027</v>
      </c>
      <c r="AF2596" t="s">
        <v>82</v>
      </c>
      <c r="AG2596">
        <v>3.6</v>
      </c>
      <c r="AI2596" t="s">
        <v>42</v>
      </c>
      <c r="AJ2596">
        <v>3.6</v>
      </c>
    </row>
    <row r="2597" spans="1:36" x14ac:dyDescent="0.25">
      <c r="A2597" t="s">
        <v>1009</v>
      </c>
      <c r="F2597" t="s">
        <v>1009</v>
      </c>
      <c r="G2597">
        <v>42457</v>
      </c>
      <c r="I2597" t="s">
        <v>1023</v>
      </c>
      <c r="J2597" t="s">
        <v>40</v>
      </c>
      <c r="K2597" t="s">
        <v>86</v>
      </c>
      <c r="L2597" t="s">
        <v>42</v>
      </c>
      <c r="M2597">
        <v>0</v>
      </c>
      <c r="N2597">
        <v>0</v>
      </c>
      <c r="O2597">
        <f t="shared" si="56"/>
        <v>50</v>
      </c>
      <c r="Q2597" t="s">
        <v>55</v>
      </c>
      <c r="S2597" t="s">
        <v>67</v>
      </c>
      <c r="U2597" t="s">
        <v>80</v>
      </c>
      <c r="W2597" t="s">
        <v>86</v>
      </c>
      <c r="AD2597" t="s">
        <v>24</v>
      </c>
      <c r="AG2597">
        <v>5.9</v>
      </c>
      <c r="AI2597" t="s">
        <v>42</v>
      </c>
      <c r="AJ2597">
        <v>5.9</v>
      </c>
    </row>
    <row r="2598" spans="1:36" x14ac:dyDescent="0.25">
      <c r="A2598" t="s">
        <v>1009</v>
      </c>
      <c r="F2598" t="s">
        <v>1009</v>
      </c>
      <c r="G2598">
        <v>42457</v>
      </c>
      <c r="I2598" t="s">
        <v>1023</v>
      </c>
      <c r="J2598" t="s">
        <v>40</v>
      </c>
      <c r="K2598" t="s">
        <v>538</v>
      </c>
      <c r="L2598" t="s">
        <v>42</v>
      </c>
      <c r="M2598">
        <v>0</v>
      </c>
      <c r="N2598">
        <v>0</v>
      </c>
      <c r="O2598">
        <f t="shared" si="56"/>
        <v>15</v>
      </c>
      <c r="Q2598" t="s">
        <v>55</v>
      </c>
      <c r="S2598" t="s">
        <v>67</v>
      </c>
      <c r="U2598" t="s">
        <v>80</v>
      </c>
      <c r="W2598" t="s">
        <v>199</v>
      </c>
      <c r="AD2598" t="str">
        <f>INDEX(Rank,MATCH(K2598,FinalID,0),1)</f>
        <v>Family</v>
      </c>
      <c r="AE2598" t="s">
        <v>1026</v>
      </c>
      <c r="AF2598" t="s">
        <v>53</v>
      </c>
      <c r="AG2598">
        <v>2.4</v>
      </c>
      <c r="AI2598" t="s">
        <v>42</v>
      </c>
      <c r="AJ2598">
        <v>2.4</v>
      </c>
    </row>
    <row r="2599" spans="1:36" x14ac:dyDescent="0.25">
      <c r="A2599" t="s">
        <v>1009</v>
      </c>
      <c r="F2599" t="s">
        <v>1009</v>
      </c>
      <c r="G2599">
        <v>42457</v>
      </c>
      <c r="I2599" t="s">
        <v>1023</v>
      </c>
      <c r="J2599" t="s">
        <v>40</v>
      </c>
      <c r="K2599" t="s">
        <v>203</v>
      </c>
      <c r="L2599" t="s">
        <v>42</v>
      </c>
      <c r="M2599">
        <v>0</v>
      </c>
      <c r="N2599">
        <v>0</v>
      </c>
      <c r="O2599">
        <f t="shared" si="56"/>
        <v>3</v>
      </c>
      <c r="Q2599" t="s">
        <v>55</v>
      </c>
      <c r="S2599" t="s">
        <v>67</v>
      </c>
      <c r="U2599" t="s">
        <v>80</v>
      </c>
      <c r="W2599" t="s">
        <v>203</v>
      </c>
      <c r="AD2599" t="str">
        <f>INDEX(Rank,MATCH(K2599,FinalID,0),1)</f>
        <v>Family</v>
      </c>
      <c r="AE2599" t="s">
        <v>1025</v>
      </c>
      <c r="AF2599" t="s">
        <v>53</v>
      </c>
      <c r="AG2599">
        <v>8</v>
      </c>
      <c r="AI2599" t="s">
        <v>42</v>
      </c>
      <c r="AJ2599">
        <v>8</v>
      </c>
    </row>
    <row r="2600" spans="1:36" x14ac:dyDescent="0.25">
      <c r="A2600" t="s">
        <v>1010</v>
      </c>
      <c r="F2600" t="s">
        <v>1010</v>
      </c>
      <c r="G2600">
        <v>42430</v>
      </c>
      <c r="I2600" t="s">
        <v>1023</v>
      </c>
      <c r="J2600" t="s">
        <v>40</v>
      </c>
      <c r="K2600" t="s">
        <v>215</v>
      </c>
      <c r="L2600" t="s">
        <v>42</v>
      </c>
      <c r="M2600">
        <v>0</v>
      </c>
      <c r="N2600">
        <v>0</v>
      </c>
      <c r="O2600">
        <f t="shared" si="56"/>
        <v>1</v>
      </c>
      <c r="Q2600" t="s">
        <v>55</v>
      </c>
      <c r="S2600" t="s">
        <v>67</v>
      </c>
      <c r="U2600" t="s">
        <v>68</v>
      </c>
      <c r="W2600" t="s">
        <v>215</v>
      </c>
      <c r="AD2600" t="s">
        <v>24</v>
      </c>
      <c r="AE2600" t="s">
        <v>1025</v>
      </c>
      <c r="AF2600" t="s">
        <v>133</v>
      </c>
      <c r="AG2600">
        <v>7</v>
      </c>
      <c r="AI2600" t="s">
        <v>42</v>
      </c>
      <c r="AJ2600">
        <v>7</v>
      </c>
    </row>
    <row r="2601" spans="1:36" x14ac:dyDescent="0.25">
      <c r="A2601" t="s">
        <v>1010</v>
      </c>
      <c r="F2601" t="s">
        <v>1010</v>
      </c>
      <c r="G2601">
        <v>42430</v>
      </c>
      <c r="I2601" t="s">
        <v>1023</v>
      </c>
      <c r="J2601" t="s">
        <v>40</v>
      </c>
      <c r="K2601" t="s">
        <v>523</v>
      </c>
      <c r="L2601" t="s">
        <v>42</v>
      </c>
      <c r="M2601">
        <v>0</v>
      </c>
      <c r="N2601">
        <v>0</v>
      </c>
      <c r="O2601">
        <f t="shared" si="56"/>
        <v>25</v>
      </c>
      <c r="Q2601" t="s">
        <v>55</v>
      </c>
      <c r="S2601" t="s">
        <v>67</v>
      </c>
      <c r="U2601" t="s">
        <v>152</v>
      </c>
      <c r="W2601" t="s">
        <v>159</v>
      </c>
      <c r="AD2601" t="str">
        <f>INDEX(Rank,MATCH(K2601,FinalID,0),1)</f>
        <v>Family</v>
      </c>
      <c r="AE2601" t="s">
        <v>1029</v>
      </c>
      <c r="AF2601" t="s">
        <v>161</v>
      </c>
      <c r="AG2601">
        <v>3</v>
      </c>
      <c r="AI2601" t="s">
        <v>42</v>
      </c>
      <c r="AJ2601">
        <v>3</v>
      </c>
    </row>
    <row r="2602" spans="1:36" x14ac:dyDescent="0.25">
      <c r="A2602" t="s">
        <v>1010</v>
      </c>
      <c r="F2602" t="s">
        <v>1010</v>
      </c>
      <c r="G2602">
        <v>42430</v>
      </c>
      <c r="I2602" t="s">
        <v>1023</v>
      </c>
      <c r="J2602" t="s">
        <v>40</v>
      </c>
      <c r="K2602" t="s">
        <v>269</v>
      </c>
      <c r="L2602" t="s">
        <v>42</v>
      </c>
      <c r="M2602">
        <v>0</v>
      </c>
      <c r="N2602">
        <v>0</v>
      </c>
      <c r="O2602">
        <f t="shared" si="56"/>
        <v>1</v>
      </c>
      <c r="Q2602" t="s">
        <v>55</v>
      </c>
      <c r="S2602" t="s">
        <v>67</v>
      </c>
      <c r="U2602" t="s">
        <v>72</v>
      </c>
      <c r="W2602" t="s">
        <v>270</v>
      </c>
      <c r="AD2602" t="s">
        <v>24</v>
      </c>
      <c r="AE2602" t="s">
        <v>1029</v>
      </c>
      <c r="AF2602" t="s">
        <v>271</v>
      </c>
      <c r="AG2602">
        <v>3.4</v>
      </c>
      <c r="AI2602" t="s">
        <v>42</v>
      </c>
      <c r="AJ2602">
        <v>3.4</v>
      </c>
    </row>
    <row r="2603" spans="1:36" x14ac:dyDescent="0.25">
      <c r="A2603" t="s">
        <v>1010</v>
      </c>
      <c r="F2603" t="s">
        <v>1010</v>
      </c>
      <c r="G2603">
        <v>42430</v>
      </c>
      <c r="I2603" t="s">
        <v>1023</v>
      </c>
      <c r="J2603" t="s">
        <v>40</v>
      </c>
      <c r="K2603" t="s">
        <v>86</v>
      </c>
      <c r="L2603" t="s">
        <v>42</v>
      </c>
      <c r="M2603">
        <v>0</v>
      </c>
      <c r="N2603">
        <v>0</v>
      </c>
      <c r="O2603">
        <f t="shared" si="56"/>
        <v>62</v>
      </c>
      <c r="Q2603" t="s">
        <v>55</v>
      </c>
      <c r="S2603" t="s">
        <v>67</v>
      </c>
      <c r="U2603" t="s">
        <v>80</v>
      </c>
      <c r="W2603" t="s">
        <v>86</v>
      </c>
      <c r="AD2603" t="s">
        <v>24</v>
      </c>
      <c r="AG2603">
        <v>5.9</v>
      </c>
      <c r="AI2603" t="s">
        <v>42</v>
      </c>
      <c r="AJ2603">
        <v>5.9</v>
      </c>
    </row>
    <row r="2604" spans="1:36" x14ac:dyDescent="0.25">
      <c r="A2604" t="s">
        <v>1010</v>
      </c>
      <c r="F2604" t="s">
        <v>1010</v>
      </c>
      <c r="G2604">
        <v>42430</v>
      </c>
      <c r="I2604" t="s">
        <v>1023</v>
      </c>
      <c r="J2604" t="s">
        <v>40</v>
      </c>
      <c r="K2604" t="s">
        <v>199</v>
      </c>
      <c r="L2604" t="s">
        <v>42</v>
      </c>
      <c r="M2604">
        <v>0</v>
      </c>
      <c r="N2604">
        <v>0</v>
      </c>
      <c r="O2604">
        <f t="shared" si="56"/>
        <v>32</v>
      </c>
      <c r="Q2604" t="s">
        <v>55</v>
      </c>
      <c r="S2604" t="s">
        <v>67</v>
      </c>
      <c r="U2604" t="s">
        <v>80</v>
      </c>
      <c r="W2604" t="s">
        <v>199</v>
      </c>
      <c r="AD2604" t="str">
        <f>INDEX(Rank,MATCH(K2604,FinalID,0),1)</f>
        <v>Family</v>
      </c>
      <c r="AE2604" t="s">
        <v>1026</v>
      </c>
      <c r="AF2604" t="s">
        <v>53</v>
      </c>
      <c r="AG2604">
        <v>2.4</v>
      </c>
      <c r="AI2604" t="s">
        <v>42</v>
      </c>
      <c r="AJ2604">
        <v>2.4</v>
      </c>
    </row>
    <row r="2605" spans="1:36" x14ac:dyDescent="0.25">
      <c r="A2605" t="s">
        <v>1011</v>
      </c>
      <c r="F2605" t="s">
        <v>1011</v>
      </c>
      <c r="G2605">
        <v>42453</v>
      </c>
      <c r="I2605" t="s">
        <v>1023</v>
      </c>
      <c r="J2605" t="s">
        <v>129</v>
      </c>
      <c r="K2605" t="s">
        <v>242</v>
      </c>
      <c r="L2605" t="s">
        <v>42</v>
      </c>
      <c r="M2605">
        <v>0</v>
      </c>
      <c r="N2605">
        <v>0</v>
      </c>
      <c r="O2605">
        <f t="shared" si="56"/>
        <v>2</v>
      </c>
      <c r="Q2605" t="s">
        <v>44</v>
      </c>
      <c r="S2605" t="s">
        <v>45</v>
      </c>
      <c r="U2605" t="s">
        <v>243</v>
      </c>
      <c r="W2605" t="s">
        <v>244</v>
      </c>
      <c r="AD2605" t="s">
        <v>24</v>
      </c>
      <c r="AE2605" t="s">
        <v>1025</v>
      </c>
      <c r="AF2605" t="s">
        <v>49</v>
      </c>
      <c r="AG2605">
        <v>6.6</v>
      </c>
      <c r="AI2605" t="s">
        <v>42</v>
      </c>
      <c r="AJ2605">
        <v>6.6</v>
      </c>
    </row>
    <row r="2606" spans="1:36" x14ac:dyDescent="0.25">
      <c r="A2606" t="s">
        <v>1011</v>
      </c>
      <c r="F2606" t="s">
        <v>1011</v>
      </c>
      <c r="G2606">
        <v>42453</v>
      </c>
      <c r="I2606" t="s">
        <v>1023</v>
      </c>
      <c r="J2606" t="s">
        <v>129</v>
      </c>
      <c r="K2606" t="s">
        <v>64</v>
      </c>
      <c r="L2606" t="s">
        <v>42</v>
      </c>
      <c r="M2606">
        <v>0</v>
      </c>
      <c r="N2606">
        <v>0</v>
      </c>
      <c r="O2606">
        <f t="shared" si="56"/>
        <v>43</v>
      </c>
      <c r="Q2606" t="s">
        <v>55</v>
      </c>
      <c r="S2606" t="s">
        <v>56</v>
      </c>
      <c r="U2606" t="s">
        <v>63</v>
      </c>
      <c r="W2606" t="s">
        <v>64</v>
      </c>
      <c r="AD2606" t="s">
        <v>24</v>
      </c>
      <c r="AE2606" t="s">
        <v>1025</v>
      </c>
      <c r="AF2606" t="s">
        <v>61</v>
      </c>
      <c r="AG2606">
        <v>2.6</v>
      </c>
      <c r="AI2606" t="s">
        <v>42</v>
      </c>
      <c r="AJ2606">
        <v>2.6</v>
      </c>
    </row>
    <row r="2607" spans="1:36" x14ac:dyDescent="0.25">
      <c r="A2607" t="s">
        <v>1011</v>
      </c>
      <c r="F2607" t="s">
        <v>1011</v>
      </c>
      <c r="G2607">
        <v>42453</v>
      </c>
      <c r="I2607" t="s">
        <v>1023</v>
      </c>
      <c r="J2607" t="s">
        <v>129</v>
      </c>
      <c r="K2607" t="s">
        <v>635</v>
      </c>
      <c r="L2607" t="s">
        <v>42</v>
      </c>
      <c r="M2607">
        <v>0</v>
      </c>
      <c r="N2607">
        <v>0</v>
      </c>
      <c r="O2607">
        <f t="shared" si="56"/>
        <v>1</v>
      </c>
      <c r="Q2607" t="s">
        <v>55</v>
      </c>
      <c r="S2607" t="s">
        <v>56</v>
      </c>
      <c r="U2607" t="s">
        <v>634</v>
      </c>
      <c r="W2607" t="s">
        <v>635</v>
      </c>
      <c r="AD2607" t="str">
        <f>INDEX(Rank,MATCH(K2607,FinalID,0),1)</f>
        <v>Family</v>
      </c>
      <c r="AE2607" t="s">
        <v>1029</v>
      </c>
      <c r="AF2607" t="s">
        <v>61</v>
      </c>
      <c r="AG2607">
        <v>2.8</v>
      </c>
      <c r="AI2607" t="s">
        <v>42</v>
      </c>
      <c r="AJ2607">
        <v>2.8</v>
      </c>
    </row>
    <row r="2608" spans="1:36" x14ac:dyDescent="0.25">
      <c r="A2608" t="s">
        <v>1011</v>
      </c>
      <c r="F2608" t="s">
        <v>1011</v>
      </c>
      <c r="G2608">
        <v>42453</v>
      </c>
      <c r="I2608" t="s">
        <v>1023</v>
      </c>
      <c r="J2608" t="s">
        <v>129</v>
      </c>
      <c r="K2608" t="s">
        <v>131</v>
      </c>
      <c r="L2608" t="s">
        <v>42</v>
      </c>
      <c r="M2608">
        <v>0</v>
      </c>
      <c r="N2608">
        <v>0</v>
      </c>
      <c r="O2608">
        <f t="shared" si="56"/>
        <v>16</v>
      </c>
      <c r="Q2608" t="s">
        <v>55</v>
      </c>
      <c r="S2608" t="s">
        <v>67</v>
      </c>
      <c r="U2608" t="s">
        <v>68</v>
      </c>
      <c r="W2608" t="s">
        <v>131</v>
      </c>
      <c r="AD2608" t="s">
        <v>24</v>
      </c>
      <c r="AE2608" t="s">
        <v>1025</v>
      </c>
      <c r="AF2608" t="s">
        <v>133</v>
      </c>
      <c r="AG2608">
        <v>2.6</v>
      </c>
      <c r="AI2608" t="s">
        <v>42</v>
      </c>
      <c r="AJ2608">
        <v>2.6</v>
      </c>
    </row>
    <row r="2609" spans="1:36" x14ac:dyDescent="0.25">
      <c r="A2609" t="s">
        <v>1011</v>
      </c>
      <c r="F2609" t="s">
        <v>1011</v>
      </c>
      <c r="G2609">
        <v>42453</v>
      </c>
      <c r="I2609" t="s">
        <v>1023</v>
      </c>
      <c r="J2609" t="s">
        <v>129</v>
      </c>
      <c r="K2609" t="s">
        <v>134</v>
      </c>
      <c r="L2609" t="s">
        <v>42</v>
      </c>
      <c r="M2609">
        <v>0</v>
      </c>
      <c r="N2609">
        <v>0</v>
      </c>
      <c r="O2609">
        <f t="shared" si="56"/>
        <v>6</v>
      </c>
      <c r="Q2609" t="s">
        <v>55</v>
      </c>
      <c r="S2609" t="s">
        <v>67</v>
      </c>
      <c r="U2609" t="s">
        <v>68</v>
      </c>
      <c r="W2609" t="s">
        <v>135</v>
      </c>
      <c r="AD2609" t="str">
        <f>INDEX(Rank,MATCH(K2609,FinalID,0),1)</f>
        <v>Family</v>
      </c>
      <c r="AE2609" t="s">
        <v>1025</v>
      </c>
      <c r="AF2609" t="s">
        <v>136</v>
      </c>
      <c r="AG2609">
        <v>1.7</v>
      </c>
      <c r="AI2609" t="s">
        <v>42</v>
      </c>
      <c r="AJ2609">
        <v>1.7</v>
      </c>
    </row>
    <row r="2610" spans="1:36" x14ac:dyDescent="0.25">
      <c r="A2610" t="s">
        <v>1011</v>
      </c>
      <c r="F2610" t="s">
        <v>1011</v>
      </c>
      <c r="G2610">
        <v>42453</v>
      </c>
      <c r="I2610" t="s">
        <v>1023</v>
      </c>
      <c r="J2610" t="s">
        <v>129</v>
      </c>
      <c r="K2610" t="s">
        <v>156</v>
      </c>
      <c r="L2610" t="s">
        <v>42</v>
      </c>
      <c r="M2610">
        <v>0</v>
      </c>
      <c r="N2610">
        <v>0</v>
      </c>
      <c r="O2610">
        <f t="shared" si="56"/>
        <v>5</v>
      </c>
      <c r="Q2610" t="s">
        <v>55</v>
      </c>
      <c r="S2610" t="s">
        <v>67</v>
      </c>
      <c r="U2610" t="s">
        <v>152</v>
      </c>
      <c r="W2610" t="s">
        <v>156</v>
      </c>
      <c r="AD2610" t="str">
        <f>INDEX(Rank,MATCH(K2610,FinalID,0),1)</f>
        <v>Family</v>
      </c>
      <c r="AE2610" t="s">
        <v>1029</v>
      </c>
      <c r="AF2610" t="s">
        <v>53</v>
      </c>
      <c r="AG2610">
        <v>0.4</v>
      </c>
      <c r="AI2610" t="s">
        <v>42</v>
      </c>
      <c r="AJ2610">
        <v>0.4</v>
      </c>
    </row>
    <row r="2611" spans="1:36" x14ac:dyDescent="0.25">
      <c r="A2611" t="s">
        <v>1011</v>
      </c>
      <c r="F2611" t="s">
        <v>1011</v>
      </c>
      <c r="G2611">
        <v>42453</v>
      </c>
      <c r="I2611" t="s">
        <v>1023</v>
      </c>
      <c r="J2611" t="s">
        <v>129</v>
      </c>
      <c r="K2611" t="s">
        <v>159</v>
      </c>
      <c r="L2611" t="s">
        <v>42</v>
      </c>
      <c r="M2611">
        <v>0</v>
      </c>
      <c r="N2611">
        <v>0</v>
      </c>
      <c r="O2611">
        <f t="shared" si="56"/>
        <v>17</v>
      </c>
      <c r="Q2611" t="s">
        <v>55</v>
      </c>
      <c r="S2611" t="s">
        <v>67</v>
      </c>
      <c r="U2611" t="s">
        <v>152</v>
      </c>
      <c r="W2611" t="s">
        <v>159</v>
      </c>
      <c r="AD2611" t="s">
        <v>24</v>
      </c>
      <c r="AE2611" t="s">
        <v>1029</v>
      </c>
      <c r="AF2611" t="s">
        <v>161</v>
      </c>
      <c r="AG2611">
        <v>3</v>
      </c>
      <c r="AI2611" t="s">
        <v>42</v>
      </c>
      <c r="AJ2611">
        <v>3</v>
      </c>
    </row>
    <row r="2612" spans="1:36" x14ac:dyDescent="0.25">
      <c r="A2612" t="s">
        <v>1011</v>
      </c>
      <c r="F2612" t="s">
        <v>1011</v>
      </c>
      <c r="G2612">
        <v>42453</v>
      </c>
      <c r="I2612" t="s">
        <v>1023</v>
      </c>
      <c r="J2612" t="s">
        <v>129</v>
      </c>
      <c r="K2612" t="s">
        <v>167</v>
      </c>
      <c r="L2612" t="s">
        <v>42</v>
      </c>
      <c r="M2612">
        <v>0</v>
      </c>
      <c r="N2612">
        <v>0</v>
      </c>
      <c r="O2612">
        <f t="shared" si="56"/>
        <v>3</v>
      </c>
      <c r="Q2612" t="s">
        <v>55</v>
      </c>
      <c r="S2612" t="s">
        <v>67</v>
      </c>
      <c r="U2612" t="s">
        <v>152</v>
      </c>
      <c r="W2612" t="s">
        <v>167</v>
      </c>
      <c r="AD2612" t="str">
        <f>INDEX(Rank,MATCH(K2612,FinalID,0),1)</f>
        <v>Family</v>
      </c>
      <c r="AE2612" t="s">
        <v>1027</v>
      </c>
      <c r="AF2612" t="s">
        <v>169</v>
      </c>
      <c r="AG2612">
        <v>2.4</v>
      </c>
      <c r="AI2612" t="s">
        <v>42</v>
      </c>
      <c r="AJ2612">
        <v>2.4</v>
      </c>
    </row>
    <row r="2613" spans="1:36" x14ac:dyDescent="0.25">
      <c r="A2613" t="s">
        <v>1011</v>
      </c>
      <c r="F2613" t="s">
        <v>1011</v>
      </c>
      <c r="G2613">
        <v>42453</v>
      </c>
      <c r="I2613" t="s">
        <v>1023</v>
      </c>
      <c r="J2613" t="s">
        <v>129</v>
      </c>
      <c r="K2613" t="s">
        <v>178</v>
      </c>
      <c r="L2613" t="s">
        <v>42</v>
      </c>
      <c r="M2613">
        <v>0</v>
      </c>
      <c r="N2613">
        <v>0</v>
      </c>
      <c r="O2613">
        <f t="shared" si="56"/>
        <v>1</v>
      </c>
      <c r="Q2613" t="s">
        <v>55</v>
      </c>
      <c r="S2613" t="s">
        <v>67</v>
      </c>
      <c r="U2613" t="s">
        <v>72</v>
      </c>
      <c r="W2613" t="s">
        <v>178</v>
      </c>
      <c r="AD2613" t="s">
        <v>24</v>
      </c>
      <c r="AE2613" t="s">
        <v>1028</v>
      </c>
      <c r="AF2613" t="s">
        <v>53</v>
      </c>
      <c r="AG2613">
        <v>2.7</v>
      </c>
      <c r="AI2613" t="s">
        <v>42</v>
      </c>
      <c r="AJ2613">
        <v>2.7</v>
      </c>
    </row>
    <row r="2614" spans="1:36" x14ac:dyDescent="0.25">
      <c r="A2614" t="s">
        <v>1011</v>
      </c>
      <c r="F2614" t="s">
        <v>1011</v>
      </c>
      <c r="G2614">
        <v>42453</v>
      </c>
      <c r="I2614" t="s">
        <v>1023</v>
      </c>
      <c r="J2614" t="s">
        <v>129</v>
      </c>
      <c r="K2614" t="s">
        <v>81</v>
      </c>
      <c r="L2614" t="s">
        <v>42</v>
      </c>
      <c r="M2614">
        <v>0</v>
      </c>
      <c r="N2614">
        <v>0</v>
      </c>
      <c r="O2614">
        <f t="shared" si="56"/>
        <v>1</v>
      </c>
      <c r="Q2614" t="s">
        <v>55</v>
      </c>
      <c r="S2614" t="s">
        <v>67</v>
      </c>
      <c r="U2614" t="s">
        <v>80</v>
      </c>
      <c r="W2614" t="s">
        <v>81</v>
      </c>
      <c r="AD2614" t="str">
        <f>INDEX(Rank,MATCH(K2614,FinalID,0),1)</f>
        <v>Family</v>
      </c>
      <c r="AE2614" t="s">
        <v>1027</v>
      </c>
      <c r="AF2614" t="s">
        <v>82</v>
      </c>
      <c r="AG2614">
        <v>3.6</v>
      </c>
      <c r="AI2614" t="s">
        <v>42</v>
      </c>
      <c r="AJ2614">
        <v>3.6</v>
      </c>
    </row>
    <row r="2615" spans="1:36" x14ac:dyDescent="0.25">
      <c r="A2615" t="s">
        <v>1011</v>
      </c>
      <c r="F2615" t="s">
        <v>1011</v>
      </c>
      <c r="G2615">
        <v>42453</v>
      </c>
      <c r="I2615" t="s">
        <v>1023</v>
      </c>
      <c r="J2615" t="s">
        <v>129</v>
      </c>
      <c r="K2615" t="s">
        <v>86</v>
      </c>
      <c r="L2615" t="s">
        <v>42</v>
      </c>
      <c r="M2615">
        <v>0</v>
      </c>
      <c r="N2615">
        <v>0</v>
      </c>
      <c r="O2615">
        <f t="shared" si="56"/>
        <v>18</v>
      </c>
      <c r="Q2615" t="s">
        <v>55</v>
      </c>
      <c r="S2615" t="s">
        <v>67</v>
      </c>
      <c r="U2615" t="s">
        <v>80</v>
      </c>
      <c r="W2615" t="s">
        <v>86</v>
      </c>
      <c r="AD2615" t="s">
        <v>24</v>
      </c>
      <c r="AG2615">
        <v>5.9</v>
      </c>
      <c r="AI2615" t="s">
        <v>42</v>
      </c>
      <c r="AJ2615">
        <v>5.9</v>
      </c>
    </row>
    <row r="2616" spans="1:36" x14ac:dyDescent="0.25">
      <c r="A2616" t="s">
        <v>1011</v>
      </c>
      <c r="F2616" t="s">
        <v>1011</v>
      </c>
      <c r="G2616">
        <v>42453</v>
      </c>
      <c r="I2616" t="s">
        <v>1023</v>
      </c>
      <c r="J2616" t="s">
        <v>129</v>
      </c>
      <c r="K2616" t="s">
        <v>199</v>
      </c>
      <c r="L2616" t="s">
        <v>42</v>
      </c>
      <c r="M2616">
        <v>0</v>
      </c>
      <c r="N2616">
        <v>0</v>
      </c>
      <c r="O2616">
        <f t="shared" si="56"/>
        <v>2</v>
      </c>
      <c r="Q2616" t="s">
        <v>55</v>
      </c>
      <c r="S2616" t="s">
        <v>67</v>
      </c>
      <c r="U2616" t="s">
        <v>80</v>
      </c>
      <c r="W2616" t="s">
        <v>199</v>
      </c>
      <c r="AD2616" t="str">
        <f>INDEX(Rank,MATCH(K2616,FinalID,0),1)</f>
        <v>Family</v>
      </c>
      <c r="AE2616" t="s">
        <v>1026</v>
      </c>
      <c r="AF2616" t="s">
        <v>53</v>
      </c>
      <c r="AG2616">
        <v>2.4</v>
      </c>
      <c r="AI2616" t="s">
        <v>42</v>
      </c>
      <c r="AJ2616">
        <v>2.4</v>
      </c>
    </row>
    <row r="2617" spans="1:36" x14ac:dyDescent="0.25">
      <c r="A2617" t="s">
        <v>1011</v>
      </c>
      <c r="F2617" t="s">
        <v>1011</v>
      </c>
      <c r="G2617">
        <v>42453</v>
      </c>
      <c r="I2617" t="s">
        <v>1023</v>
      </c>
      <c r="J2617" t="s">
        <v>129</v>
      </c>
      <c r="K2617" t="s">
        <v>203</v>
      </c>
      <c r="L2617" t="s">
        <v>42</v>
      </c>
      <c r="M2617">
        <v>0</v>
      </c>
      <c r="N2617">
        <v>0</v>
      </c>
      <c r="O2617">
        <f t="shared" si="56"/>
        <v>2</v>
      </c>
      <c r="Q2617" t="s">
        <v>55</v>
      </c>
      <c r="S2617" t="s">
        <v>67</v>
      </c>
      <c r="U2617" t="s">
        <v>80</v>
      </c>
      <c r="W2617" t="s">
        <v>203</v>
      </c>
      <c r="AD2617" t="str">
        <f>INDEX(Rank,MATCH(K2617,FinalID,0),1)</f>
        <v>Family</v>
      </c>
      <c r="AE2617" t="s">
        <v>1025</v>
      </c>
      <c r="AF2617" t="s">
        <v>53</v>
      </c>
      <c r="AG2617">
        <v>8</v>
      </c>
      <c r="AI2617" t="s">
        <v>42</v>
      </c>
      <c r="AJ2617">
        <v>8</v>
      </c>
    </row>
    <row r="2618" spans="1:36" x14ac:dyDescent="0.25">
      <c r="A2618" t="s">
        <v>1012</v>
      </c>
      <c r="F2618" t="s">
        <v>1012</v>
      </c>
      <c r="G2618">
        <v>42433</v>
      </c>
      <c r="I2618" t="s">
        <v>1023</v>
      </c>
      <c r="J2618" t="s">
        <v>129</v>
      </c>
      <c r="K2618" t="s">
        <v>138</v>
      </c>
      <c r="L2618" t="s">
        <v>42</v>
      </c>
      <c r="M2618">
        <v>0</v>
      </c>
      <c r="N2618">
        <v>0</v>
      </c>
      <c r="O2618">
        <f t="shared" si="56"/>
        <v>1</v>
      </c>
      <c r="Q2618" t="s">
        <v>55</v>
      </c>
      <c r="S2618" t="s">
        <v>67</v>
      </c>
      <c r="U2618" t="s">
        <v>68</v>
      </c>
      <c r="W2618" t="s">
        <v>138</v>
      </c>
      <c r="AD2618" t="s">
        <v>24</v>
      </c>
      <c r="AE2618" t="s">
        <v>1025</v>
      </c>
      <c r="AF2618" t="s">
        <v>140</v>
      </c>
      <c r="AG2618">
        <v>2.2999999999999998</v>
      </c>
      <c r="AI2618" t="s">
        <v>42</v>
      </c>
      <c r="AJ2618">
        <v>2.2999999999999998</v>
      </c>
    </row>
    <row r="2619" spans="1:36" x14ac:dyDescent="0.25">
      <c r="A2619" t="s">
        <v>1012</v>
      </c>
      <c r="F2619" t="s">
        <v>1012</v>
      </c>
      <c r="G2619">
        <v>42433</v>
      </c>
      <c r="I2619" t="s">
        <v>1023</v>
      </c>
      <c r="J2619" t="s">
        <v>129</v>
      </c>
      <c r="K2619" t="s">
        <v>318</v>
      </c>
      <c r="L2619" t="s">
        <v>42</v>
      </c>
      <c r="M2619">
        <v>0</v>
      </c>
      <c r="N2619">
        <v>0</v>
      </c>
      <c r="O2619">
        <f t="shared" si="56"/>
        <v>1</v>
      </c>
      <c r="Q2619" t="s">
        <v>55</v>
      </c>
      <c r="S2619" t="s">
        <v>67</v>
      </c>
      <c r="U2619" t="s">
        <v>68</v>
      </c>
      <c r="W2619" t="s">
        <v>318</v>
      </c>
      <c r="AD2619" t="s">
        <v>24</v>
      </c>
      <c r="AE2619" t="s">
        <v>1026</v>
      </c>
      <c r="AF2619" t="s">
        <v>136</v>
      </c>
      <c r="AG2619">
        <v>2.5</v>
      </c>
      <c r="AI2619" t="s">
        <v>42</v>
      </c>
      <c r="AJ2619">
        <v>2.5</v>
      </c>
    </row>
    <row r="2620" spans="1:36" x14ac:dyDescent="0.25">
      <c r="A2620" t="s">
        <v>1012</v>
      </c>
      <c r="F2620" t="s">
        <v>1012</v>
      </c>
      <c r="G2620">
        <v>42433</v>
      </c>
      <c r="I2620" t="s">
        <v>1023</v>
      </c>
      <c r="J2620" t="s">
        <v>129</v>
      </c>
      <c r="K2620" t="s">
        <v>156</v>
      </c>
      <c r="L2620" t="s">
        <v>42</v>
      </c>
      <c r="M2620">
        <v>0</v>
      </c>
      <c r="N2620">
        <v>0</v>
      </c>
      <c r="O2620">
        <f t="shared" si="56"/>
        <v>21</v>
      </c>
      <c r="Q2620" t="s">
        <v>55</v>
      </c>
      <c r="S2620" t="s">
        <v>67</v>
      </c>
      <c r="U2620" t="s">
        <v>152</v>
      </c>
      <c r="W2620" t="s">
        <v>156</v>
      </c>
      <c r="AD2620" t="s">
        <v>24</v>
      </c>
      <c r="AE2620" t="s">
        <v>1029</v>
      </c>
      <c r="AF2620" t="s">
        <v>53</v>
      </c>
      <c r="AG2620">
        <v>0.4</v>
      </c>
      <c r="AI2620" t="s">
        <v>42</v>
      </c>
      <c r="AJ2620">
        <v>0.4</v>
      </c>
    </row>
    <row r="2621" spans="1:36" x14ac:dyDescent="0.25">
      <c r="A2621" t="s">
        <v>1012</v>
      </c>
      <c r="F2621" t="s">
        <v>1012</v>
      </c>
      <c r="G2621">
        <v>42433</v>
      </c>
      <c r="I2621" t="s">
        <v>1023</v>
      </c>
      <c r="J2621" t="s">
        <v>129</v>
      </c>
      <c r="K2621" t="s">
        <v>374</v>
      </c>
      <c r="L2621" t="s">
        <v>42</v>
      </c>
      <c r="M2621">
        <v>0</v>
      </c>
      <c r="N2621">
        <v>0</v>
      </c>
      <c r="O2621">
        <f t="shared" si="56"/>
        <v>3</v>
      </c>
      <c r="Q2621" t="s">
        <v>55</v>
      </c>
      <c r="S2621" t="s">
        <v>67</v>
      </c>
      <c r="U2621" t="s">
        <v>373</v>
      </c>
      <c r="W2621" t="s">
        <v>374</v>
      </c>
      <c r="AD2621" t="s">
        <v>24</v>
      </c>
      <c r="AE2621" t="s">
        <v>1027</v>
      </c>
      <c r="AF2621" t="s">
        <v>376</v>
      </c>
      <c r="AG2621">
        <v>1.4</v>
      </c>
      <c r="AI2621" t="s">
        <v>42</v>
      </c>
      <c r="AJ2621">
        <v>1.4</v>
      </c>
    </row>
    <row r="2622" spans="1:36" x14ac:dyDescent="0.25">
      <c r="A2622" t="s">
        <v>1012</v>
      </c>
      <c r="F2622" t="s">
        <v>1012</v>
      </c>
      <c r="G2622">
        <v>42433</v>
      </c>
      <c r="I2622" t="s">
        <v>1023</v>
      </c>
      <c r="J2622" t="s">
        <v>129</v>
      </c>
      <c r="K2622" t="s">
        <v>171</v>
      </c>
      <c r="L2622" t="s">
        <v>42</v>
      </c>
      <c r="M2622">
        <v>0</v>
      </c>
      <c r="N2622">
        <v>0</v>
      </c>
      <c r="O2622">
        <f t="shared" si="56"/>
        <v>3</v>
      </c>
      <c r="Q2622" t="s">
        <v>55</v>
      </c>
      <c r="S2622" t="s">
        <v>67</v>
      </c>
      <c r="U2622" t="s">
        <v>72</v>
      </c>
      <c r="W2622" t="s">
        <v>171</v>
      </c>
      <c r="AD2622" t="str">
        <f>INDEX(Rank,MATCH(K2622,FinalID,0),1)</f>
        <v>Family</v>
      </c>
      <c r="AE2622" t="s">
        <v>1026</v>
      </c>
      <c r="AF2622" t="s">
        <v>53</v>
      </c>
      <c r="AG2622">
        <v>6.5</v>
      </c>
      <c r="AI2622" t="s">
        <v>42</v>
      </c>
      <c r="AJ2622">
        <v>6.5</v>
      </c>
    </row>
    <row r="2623" spans="1:36" x14ac:dyDescent="0.25">
      <c r="A2623" t="s">
        <v>1012</v>
      </c>
      <c r="F2623" t="s">
        <v>1012</v>
      </c>
      <c r="G2623">
        <v>42433</v>
      </c>
      <c r="I2623" t="s">
        <v>1023</v>
      </c>
      <c r="J2623" t="s">
        <v>129</v>
      </c>
      <c r="K2623" t="s">
        <v>181</v>
      </c>
      <c r="L2623" t="s">
        <v>42</v>
      </c>
      <c r="M2623">
        <v>0</v>
      </c>
      <c r="N2623">
        <v>0</v>
      </c>
      <c r="O2623">
        <f t="shared" si="56"/>
        <v>1</v>
      </c>
      <c r="Q2623" t="s">
        <v>55</v>
      </c>
      <c r="S2623" t="s">
        <v>67</v>
      </c>
      <c r="U2623" t="s">
        <v>72</v>
      </c>
      <c r="W2623" t="s">
        <v>181</v>
      </c>
      <c r="AD2623" t="s">
        <v>24</v>
      </c>
      <c r="AE2623" t="s">
        <v>1026</v>
      </c>
      <c r="AF2623" t="s">
        <v>53</v>
      </c>
      <c r="AG2623">
        <v>1.8</v>
      </c>
      <c r="AI2623" t="s">
        <v>42</v>
      </c>
      <c r="AJ2623">
        <v>1.8</v>
      </c>
    </row>
    <row r="2624" spans="1:36" x14ac:dyDescent="0.25">
      <c r="A2624" t="s">
        <v>1012</v>
      </c>
      <c r="F2624" t="s">
        <v>1012</v>
      </c>
      <c r="G2624">
        <v>42433</v>
      </c>
      <c r="I2624" t="s">
        <v>1023</v>
      </c>
      <c r="J2624" t="s">
        <v>129</v>
      </c>
      <c r="K2624" t="s">
        <v>451</v>
      </c>
      <c r="L2624" t="s">
        <v>42</v>
      </c>
      <c r="M2624">
        <v>0</v>
      </c>
      <c r="N2624">
        <v>0</v>
      </c>
      <c r="O2624">
        <f t="shared" si="56"/>
        <v>1</v>
      </c>
      <c r="Q2624" t="s">
        <v>55</v>
      </c>
      <c r="S2624" t="s">
        <v>67</v>
      </c>
      <c r="U2624" t="s">
        <v>72</v>
      </c>
      <c r="W2624" t="s">
        <v>451</v>
      </c>
      <c r="AD2624" t="s">
        <v>24</v>
      </c>
      <c r="AE2624" t="s">
        <v>1026</v>
      </c>
      <c r="AF2624" t="s">
        <v>53</v>
      </c>
      <c r="AG2624">
        <v>1.1000000000000001</v>
      </c>
      <c r="AI2624" t="s">
        <v>42</v>
      </c>
      <c r="AJ2624">
        <v>1.1000000000000001</v>
      </c>
    </row>
    <row r="2625" spans="1:36" x14ac:dyDescent="0.25">
      <c r="A2625" t="s">
        <v>1012</v>
      </c>
      <c r="F2625" t="s">
        <v>1012</v>
      </c>
      <c r="G2625">
        <v>42433</v>
      </c>
      <c r="I2625" t="s">
        <v>1023</v>
      </c>
      <c r="J2625" t="s">
        <v>129</v>
      </c>
      <c r="K2625" t="s">
        <v>360</v>
      </c>
      <c r="L2625" t="s">
        <v>42</v>
      </c>
      <c r="M2625">
        <v>0</v>
      </c>
      <c r="N2625">
        <v>0</v>
      </c>
      <c r="O2625">
        <f t="shared" si="56"/>
        <v>1</v>
      </c>
      <c r="Q2625" t="s">
        <v>55</v>
      </c>
      <c r="S2625" t="s">
        <v>67</v>
      </c>
      <c r="U2625" t="s">
        <v>72</v>
      </c>
      <c r="W2625" t="s">
        <v>360</v>
      </c>
      <c r="AD2625" t="s">
        <v>24</v>
      </c>
      <c r="AE2625" t="s">
        <v>1027</v>
      </c>
      <c r="AF2625" t="s">
        <v>53</v>
      </c>
      <c r="AG2625">
        <v>2.1</v>
      </c>
      <c r="AI2625" t="s">
        <v>42</v>
      </c>
      <c r="AJ2625">
        <v>2.1</v>
      </c>
    </row>
    <row r="2626" spans="1:36" x14ac:dyDescent="0.25">
      <c r="A2626" t="s">
        <v>1012</v>
      </c>
      <c r="F2626" t="s">
        <v>1012</v>
      </c>
      <c r="G2626">
        <v>42433</v>
      </c>
      <c r="I2626" t="s">
        <v>1023</v>
      </c>
      <c r="J2626" t="s">
        <v>129</v>
      </c>
      <c r="K2626" t="s">
        <v>81</v>
      </c>
      <c r="L2626" t="s">
        <v>42</v>
      </c>
      <c r="M2626">
        <v>0</v>
      </c>
      <c r="N2626">
        <v>0</v>
      </c>
      <c r="O2626">
        <f t="shared" ref="O2626:O2689" si="57">SUMIFS(Count,StationID,A2626,SampleID,F2626,CollDate,G2626,ModTaxa,K2626)</f>
        <v>2</v>
      </c>
      <c r="Q2626" t="s">
        <v>55</v>
      </c>
      <c r="S2626" t="s">
        <v>67</v>
      </c>
      <c r="U2626" t="s">
        <v>80</v>
      </c>
      <c r="W2626" t="s">
        <v>81</v>
      </c>
      <c r="AD2626" t="s">
        <v>24</v>
      </c>
      <c r="AE2626" t="s">
        <v>1027</v>
      </c>
      <c r="AF2626" t="s">
        <v>82</v>
      </c>
      <c r="AG2626">
        <v>3.6</v>
      </c>
      <c r="AI2626" t="s">
        <v>42</v>
      </c>
      <c r="AJ2626">
        <v>3.6</v>
      </c>
    </row>
    <row r="2627" spans="1:36" x14ac:dyDescent="0.25">
      <c r="A2627" t="s">
        <v>1012</v>
      </c>
      <c r="F2627" t="s">
        <v>1012</v>
      </c>
      <c r="G2627">
        <v>42433</v>
      </c>
      <c r="I2627" t="s">
        <v>1023</v>
      </c>
      <c r="J2627" t="s">
        <v>129</v>
      </c>
      <c r="K2627" t="s">
        <v>86</v>
      </c>
      <c r="L2627" t="s">
        <v>42</v>
      </c>
      <c r="M2627">
        <v>0</v>
      </c>
      <c r="N2627">
        <v>0</v>
      </c>
      <c r="O2627">
        <f t="shared" si="57"/>
        <v>45</v>
      </c>
      <c r="Q2627" t="s">
        <v>55</v>
      </c>
      <c r="S2627" t="s">
        <v>67</v>
      </c>
      <c r="U2627" t="s">
        <v>80</v>
      </c>
      <c r="W2627" t="s">
        <v>86</v>
      </c>
      <c r="AD2627" t="s">
        <v>24</v>
      </c>
      <c r="AG2627">
        <v>5.9</v>
      </c>
      <c r="AI2627" t="s">
        <v>42</v>
      </c>
      <c r="AJ2627">
        <v>5.9</v>
      </c>
    </row>
    <row r="2628" spans="1:36" x14ac:dyDescent="0.25">
      <c r="A2628" t="s">
        <v>1012</v>
      </c>
      <c r="F2628" t="s">
        <v>1012</v>
      </c>
      <c r="G2628">
        <v>42433</v>
      </c>
      <c r="I2628" t="s">
        <v>1023</v>
      </c>
      <c r="J2628" t="s">
        <v>129</v>
      </c>
      <c r="K2628" t="s">
        <v>279</v>
      </c>
      <c r="L2628" t="s">
        <v>42</v>
      </c>
      <c r="M2628">
        <v>0</v>
      </c>
      <c r="N2628">
        <v>0</v>
      </c>
      <c r="O2628">
        <f t="shared" si="57"/>
        <v>1</v>
      </c>
      <c r="Q2628" t="s">
        <v>55</v>
      </c>
      <c r="S2628" t="s">
        <v>67</v>
      </c>
      <c r="U2628" t="s">
        <v>80</v>
      </c>
      <c r="W2628" t="s">
        <v>279</v>
      </c>
      <c r="AD2628" t="str">
        <f>INDEX(Rank,MATCH(K2628,FinalID,0),1)</f>
        <v>Family</v>
      </c>
      <c r="AE2628" t="s">
        <v>1027</v>
      </c>
      <c r="AF2628" t="s">
        <v>53</v>
      </c>
      <c r="AG2628">
        <v>7.4</v>
      </c>
      <c r="AI2628" t="s">
        <v>42</v>
      </c>
      <c r="AJ2628">
        <v>7.4</v>
      </c>
    </row>
    <row r="2629" spans="1:36" x14ac:dyDescent="0.25">
      <c r="A2629" t="s">
        <v>1012</v>
      </c>
      <c r="F2629" t="s">
        <v>1012</v>
      </c>
      <c r="G2629">
        <v>42433</v>
      </c>
      <c r="I2629" t="s">
        <v>1023</v>
      </c>
      <c r="J2629" t="s">
        <v>129</v>
      </c>
      <c r="K2629" t="s">
        <v>199</v>
      </c>
      <c r="L2629" t="s">
        <v>42</v>
      </c>
      <c r="M2629">
        <v>0</v>
      </c>
      <c r="N2629">
        <v>0</v>
      </c>
      <c r="O2629">
        <f t="shared" si="57"/>
        <v>2</v>
      </c>
      <c r="Q2629" t="s">
        <v>55</v>
      </c>
      <c r="S2629" t="s">
        <v>67</v>
      </c>
      <c r="U2629" t="s">
        <v>80</v>
      </c>
      <c r="W2629" t="s">
        <v>199</v>
      </c>
      <c r="AD2629" t="s">
        <v>24</v>
      </c>
      <c r="AE2629" t="s">
        <v>1026</v>
      </c>
      <c r="AF2629" t="s">
        <v>53</v>
      </c>
      <c r="AG2629">
        <v>2.4</v>
      </c>
      <c r="AI2629" t="s">
        <v>42</v>
      </c>
      <c r="AJ2629">
        <v>2.4</v>
      </c>
    </row>
    <row r="2630" spans="1:36" x14ac:dyDescent="0.25">
      <c r="A2630" t="s">
        <v>1012</v>
      </c>
      <c r="F2630" t="s">
        <v>1012</v>
      </c>
      <c r="G2630">
        <v>42433</v>
      </c>
      <c r="I2630" t="s">
        <v>1023</v>
      </c>
      <c r="J2630" t="s">
        <v>129</v>
      </c>
      <c r="K2630" t="s">
        <v>203</v>
      </c>
      <c r="L2630" t="s">
        <v>42</v>
      </c>
      <c r="M2630">
        <v>0</v>
      </c>
      <c r="N2630">
        <v>0</v>
      </c>
      <c r="O2630">
        <f t="shared" si="57"/>
        <v>1</v>
      </c>
      <c r="Q2630" t="s">
        <v>55</v>
      </c>
      <c r="S2630" t="s">
        <v>67</v>
      </c>
      <c r="U2630" t="s">
        <v>80</v>
      </c>
      <c r="W2630" t="s">
        <v>203</v>
      </c>
      <c r="AD2630" t="s">
        <v>24</v>
      </c>
      <c r="AE2630" t="s">
        <v>1025</v>
      </c>
      <c r="AF2630" t="s">
        <v>53</v>
      </c>
      <c r="AG2630">
        <v>8</v>
      </c>
      <c r="AI2630" t="s">
        <v>42</v>
      </c>
      <c r="AJ2630">
        <v>8</v>
      </c>
    </row>
    <row r="2631" spans="1:36" x14ac:dyDescent="0.25">
      <c r="A2631" t="s">
        <v>1013</v>
      </c>
      <c r="F2631" t="s">
        <v>1013</v>
      </c>
      <c r="G2631">
        <v>42478</v>
      </c>
      <c r="I2631" t="s">
        <v>1023</v>
      </c>
      <c r="J2631" t="s">
        <v>40</v>
      </c>
      <c r="K2631" t="s">
        <v>336</v>
      </c>
      <c r="L2631" t="s">
        <v>42</v>
      </c>
      <c r="M2631">
        <v>0</v>
      </c>
      <c r="N2631">
        <v>0</v>
      </c>
      <c r="O2631">
        <f t="shared" si="57"/>
        <v>1</v>
      </c>
      <c r="Q2631" t="s">
        <v>333</v>
      </c>
      <c r="S2631" t="s">
        <v>334</v>
      </c>
      <c r="U2631" t="s">
        <v>335</v>
      </c>
      <c r="W2631" t="s">
        <v>336</v>
      </c>
      <c r="AD2631" t="str">
        <f>INDEX(Rank,MATCH(K2631,FinalID,0),1)</f>
        <v>Family</v>
      </c>
      <c r="AE2631" t="s">
        <v>1027</v>
      </c>
      <c r="AF2631" t="s">
        <v>61</v>
      </c>
      <c r="AG2631">
        <v>9.3000000000000007</v>
      </c>
      <c r="AI2631" t="s">
        <v>42</v>
      </c>
      <c r="AJ2631">
        <v>9.3000000000000007</v>
      </c>
    </row>
    <row r="2632" spans="1:36" x14ac:dyDescent="0.25">
      <c r="A2632" t="s">
        <v>1013</v>
      </c>
      <c r="F2632" t="s">
        <v>1013</v>
      </c>
      <c r="G2632">
        <v>42478</v>
      </c>
      <c r="I2632" t="s">
        <v>1023</v>
      </c>
      <c r="J2632" t="s">
        <v>40</v>
      </c>
      <c r="K2632" t="s">
        <v>41</v>
      </c>
      <c r="L2632" t="s">
        <v>42</v>
      </c>
      <c r="M2632">
        <v>0</v>
      </c>
      <c r="N2632">
        <v>0</v>
      </c>
      <c r="O2632">
        <f t="shared" si="57"/>
        <v>1</v>
      </c>
      <c r="Q2632" t="s">
        <v>44</v>
      </c>
      <c r="S2632" t="s">
        <v>45</v>
      </c>
      <c r="U2632" t="s">
        <v>46</v>
      </c>
      <c r="W2632" t="s">
        <v>47</v>
      </c>
      <c r="AD2632" t="s">
        <v>24</v>
      </c>
      <c r="AE2632" t="s">
        <v>1025</v>
      </c>
      <c r="AF2632" t="s">
        <v>49</v>
      </c>
      <c r="AG2632">
        <v>8.5</v>
      </c>
      <c r="AI2632" t="s">
        <v>42</v>
      </c>
      <c r="AJ2632">
        <v>8.5</v>
      </c>
    </row>
    <row r="2633" spans="1:36" x14ac:dyDescent="0.25">
      <c r="A2633" t="s">
        <v>1013</v>
      </c>
      <c r="F2633" t="s">
        <v>1013</v>
      </c>
      <c r="G2633">
        <v>42478</v>
      </c>
      <c r="I2633" t="s">
        <v>1023</v>
      </c>
      <c r="J2633" t="s">
        <v>40</v>
      </c>
      <c r="K2633" t="s">
        <v>396</v>
      </c>
      <c r="L2633" t="s">
        <v>42</v>
      </c>
      <c r="M2633">
        <v>0</v>
      </c>
      <c r="N2633">
        <v>0</v>
      </c>
      <c r="O2633">
        <f t="shared" si="57"/>
        <v>3</v>
      </c>
      <c r="Q2633" t="s">
        <v>208</v>
      </c>
      <c r="S2633" t="s">
        <v>394</v>
      </c>
      <c r="U2633" t="s">
        <v>395</v>
      </c>
      <c r="W2633" t="s">
        <v>396</v>
      </c>
      <c r="AD2633" t="s">
        <v>24</v>
      </c>
      <c r="AE2633" t="s">
        <v>1026</v>
      </c>
      <c r="AF2633" t="s">
        <v>49</v>
      </c>
      <c r="AG2633">
        <v>6</v>
      </c>
      <c r="AI2633" t="s">
        <v>42</v>
      </c>
      <c r="AJ2633">
        <v>6</v>
      </c>
    </row>
    <row r="2634" spans="1:36" x14ac:dyDescent="0.25">
      <c r="A2634" t="s">
        <v>1013</v>
      </c>
      <c r="F2634" t="s">
        <v>1013</v>
      </c>
      <c r="G2634">
        <v>42478</v>
      </c>
      <c r="I2634" t="s">
        <v>1023</v>
      </c>
      <c r="J2634" t="s">
        <v>40</v>
      </c>
      <c r="K2634" t="s">
        <v>290</v>
      </c>
      <c r="L2634" t="s">
        <v>42</v>
      </c>
      <c r="M2634">
        <v>0</v>
      </c>
      <c r="N2634">
        <v>0</v>
      </c>
      <c r="O2634">
        <f t="shared" si="57"/>
        <v>1</v>
      </c>
      <c r="Q2634" t="s">
        <v>55</v>
      </c>
      <c r="S2634" t="s">
        <v>67</v>
      </c>
      <c r="U2634" t="s">
        <v>57</v>
      </c>
      <c r="W2634" t="s">
        <v>290</v>
      </c>
      <c r="AD2634" t="s">
        <v>24</v>
      </c>
      <c r="AG2634">
        <v>0.4</v>
      </c>
      <c r="AI2634" t="s">
        <v>42</v>
      </c>
      <c r="AJ2634">
        <v>0.4</v>
      </c>
    </row>
    <row r="2635" spans="1:36" x14ac:dyDescent="0.25">
      <c r="A2635" t="s">
        <v>1013</v>
      </c>
      <c r="F2635" t="s">
        <v>1013</v>
      </c>
      <c r="G2635">
        <v>42478</v>
      </c>
      <c r="I2635" t="s">
        <v>1023</v>
      </c>
      <c r="J2635" t="s">
        <v>40</v>
      </c>
      <c r="K2635" t="s">
        <v>293</v>
      </c>
      <c r="L2635" t="s">
        <v>42</v>
      </c>
      <c r="M2635">
        <v>0</v>
      </c>
      <c r="N2635">
        <v>0</v>
      </c>
      <c r="O2635">
        <f t="shared" si="57"/>
        <v>30</v>
      </c>
      <c r="Q2635" t="s">
        <v>55</v>
      </c>
      <c r="S2635" t="s">
        <v>56</v>
      </c>
      <c r="U2635" t="s">
        <v>57</v>
      </c>
      <c r="W2635" t="s">
        <v>293</v>
      </c>
      <c r="AD2635" t="s">
        <v>24</v>
      </c>
      <c r="AE2635" t="s">
        <v>1029</v>
      </c>
      <c r="AF2635" t="s">
        <v>61</v>
      </c>
      <c r="AG2635">
        <v>6.7</v>
      </c>
      <c r="AI2635" t="s">
        <v>42</v>
      </c>
      <c r="AJ2635">
        <v>6.7</v>
      </c>
    </row>
    <row r="2636" spans="1:36" x14ac:dyDescent="0.25">
      <c r="A2636" t="s">
        <v>1013</v>
      </c>
      <c r="F2636" t="s">
        <v>1013</v>
      </c>
      <c r="G2636">
        <v>42478</v>
      </c>
      <c r="I2636" t="s">
        <v>1023</v>
      </c>
      <c r="J2636" t="s">
        <v>40</v>
      </c>
      <c r="K2636" t="s">
        <v>64</v>
      </c>
      <c r="L2636" t="s">
        <v>42</v>
      </c>
      <c r="M2636">
        <v>0</v>
      </c>
      <c r="N2636">
        <v>0</v>
      </c>
      <c r="O2636">
        <f t="shared" si="57"/>
        <v>1</v>
      </c>
      <c r="Q2636" t="s">
        <v>55</v>
      </c>
      <c r="S2636" t="s">
        <v>56</v>
      </c>
      <c r="U2636" t="s">
        <v>63</v>
      </c>
      <c r="W2636" t="s">
        <v>64</v>
      </c>
      <c r="AD2636" t="s">
        <v>24</v>
      </c>
      <c r="AE2636" t="s">
        <v>1025</v>
      </c>
      <c r="AF2636" t="s">
        <v>61</v>
      </c>
      <c r="AG2636">
        <v>2.6</v>
      </c>
      <c r="AI2636" t="s">
        <v>42</v>
      </c>
      <c r="AJ2636">
        <v>2.6</v>
      </c>
    </row>
    <row r="2637" spans="1:36" x14ac:dyDescent="0.25">
      <c r="A2637" t="s">
        <v>1013</v>
      </c>
      <c r="F2637" t="s">
        <v>1013</v>
      </c>
      <c r="G2637">
        <v>42478</v>
      </c>
      <c r="I2637" t="s">
        <v>1023</v>
      </c>
      <c r="J2637" t="s">
        <v>40</v>
      </c>
      <c r="K2637" t="s">
        <v>138</v>
      </c>
      <c r="L2637" t="s">
        <v>42</v>
      </c>
      <c r="M2637">
        <v>0</v>
      </c>
      <c r="N2637">
        <v>0</v>
      </c>
      <c r="O2637">
        <f t="shared" si="57"/>
        <v>1</v>
      </c>
      <c r="Q2637" t="s">
        <v>55</v>
      </c>
      <c r="S2637" t="s">
        <v>67</v>
      </c>
      <c r="U2637" t="s">
        <v>68</v>
      </c>
      <c r="W2637" t="s">
        <v>138</v>
      </c>
      <c r="AD2637" t="s">
        <v>24</v>
      </c>
      <c r="AE2637" t="s">
        <v>1025</v>
      </c>
      <c r="AF2637" t="s">
        <v>140</v>
      </c>
      <c r="AG2637">
        <v>2.2999999999999998</v>
      </c>
      <c r="AI2637" t="s">
        <v>42</v>
      </c>
      <c r="AJ2637">
        <v>2.2999999999999998</v>
      </c>
    </row>
    <row r="2638" spans="1:36" x14ac:dyDescent="0.25">
      <c r="A2638" t="s">
        <v>1013</v>
      </c>
      <c r="F2638" t="s">
        <v>1013</v>
      </c>
      <c r="G2638">
        <v>42478</v>
      </c>
      <c r="I2638" t="s">
        <v>1023</v>
      </c>
      <c r="J2638" t="s">
        <v>40</v>
      </c>
      <c r="K2638" t="s">
        <v>146</v>
      </c>
      <c r="L2638" t="s">
        <v>42</v>
      </c>
      <c r="M2638">
        <v>0</v>
      </c>
      <c r="N2638">
        <v>0</v>
      </c>
      <c r="O2638">
        <f t="shared" si="57"/>
        <v>28</v>
      </c>
      <c r="Q2638" t="s">
        <v>55</v>
      </c>
      <c r="S2638" t="s">
        <v>67</v>
      </c>
      <c r="U2638" t="s">
        <v>68</v>
      </c>
      <c r="W2638" t="s">
        <v>146</v>
      </c>
      <c r="AD2638" t="s">
        <v>24</v>
      </c>
      <c r="AE2638" t="s">
        <v>1025</v>
      </c>
      <c r="AF2638" t="s">
        <v>148</v>
      </c>
      <c r="AG2638">
        <v>3.9</v>
      </c>
      <c r="AI2638" t="s">
        <v>42</v>
      </c>
      <c r="AJ2638">
        <v>3.9</v>
      </c>
    </row>
    <row r="2639" spans="1:36" x14ac:dyDescent="0.25">
      <c r="A2639" t="s">
        <v>1013</v>
      </c>
      <c r="F2639" t="s">
        <v>1013</v>
      </c>
      <c r="G2639">
        <v>42478</v>
      </c>
      <c r="I2639" t="s">
        <v>1023</v>
      </c>
      <c r="J2639" t="s">
        <v>40</v>
      </c>
      <c r="K2639" t="s">
        <v>156</v>
      </c>
      <c r="L2639" t="s">
        <v>42</v>
      </c>
      <c r="M2639">
        <v>0</v>
      </c>
      <c r="N2639">
        <v>0</v>
      </c>
      <c r="O2639">
        <f t="shared" si="57"/>
        <v>1</v>
      </c>
      <c r="Q2639" t="s">
        <v>55</v>
      </c>
      <c r="S2639" t="s">
        <v>67</v>
      </c>
      <c r="U2639" t="s">
        <v>152</v>
      </c>
      <c r="W2639" t="s">
        <v>156</v>
      </c>
      <c r="AD2639" t="s">
        <v>24</v>
      </c>
      <c r="AE2639" t="s">
        <v>1029</v>
      </c>
      <c r="AF2639" t="s">
        <v>53</v>
      </c>
      <c r="AG2639">
        <v>0.4</v>
      </c>
      <c r="AI2639" t="s">
        <v>42</v>
      </c>
      <c r="AJ2639">
        <v>0.4</v>
      </c>
    </row>
    <row r="2640" spans="1:36" x14ac:dyDescent="0.25">
      <c r="A2640" t="s">
        <v>1013</v>
      </c>
      <c r="F2640" t="s">
        <v>1013</v>
      </c>
      <c r="G2640">
        <v>42478</v>
      </c>
      <c r="I2640" t="s">
        <v>1023</v>
      </c>
      <c r="J2640" t="s">
        <v>40</v>
      </c>
      <c r="K2640" t="s">
        <v>171</v>
      </c>
      <c r="L2640" t="s">
        <v>42</v>
      </c>
      <c r="M2640">
        <v>0</v>
      </c>
      <c r="N2640">
        <v>0</v>
      </c>
      <c r="O2640">
        <f t="shared" si="57"/>
        <v>1</v>
      </c>
      <c r="Q2640" t="s">
        <v>55</v>
      </c>
      <c r="S2640" t="s">
        <v>67</v>
      </c>
      <c r="U2640" t="s">
        <v>72</v>
      </c>
      <c r="W2640" t="s">
        <v>171</v>
      </c>
      <c r="AD2640" t="s">
        <v>24</v>
      </c>
      <c r="AE2640" t="s">
        <v>1026</v>
      </c>
      <c r="AF2640" t="s">
        <v>53</v>
      </c>
      <c r="AG2640">
        <v>6.5</v>
      </c>
      <c r="AI2640" t="s">
        <v>42</v>
      </c>
      <c r="AJ2640">
        <v>6.5</v>
      </c>
    </row>
    <row r="2641" spans="1:36" x14ac:dyDescent="0.25">
      <c r="A2641" t="s">
        <v>1013</v>
      </c>
      <c r="F2641" t="s">
        <v>1013</v>
      </c>
      <c r="G2641">
        <v>42478</v>
      </c>
      <c r="I2641" t="s">
        <v>1023</v>
      </c>
      <c r="J2641" t="s">
        <v>40</v>
      </c>
      <c r="K2641" t="s">
        <v>269</v>
      </c>
      <c r="L2641" t="s">
        <v>42</v>
      </c>
      <c r="M2641">
        <v>0</v>
      </c>
      <c r="N2641">
        <v>0</v>
      </c>
      <c r="O2641">
        <f t="shared" si="57"/>
        <v>2</v>
      </c>
      <c r="Q2641" t="s">
        <v>55</v>
      </c>
      <c r="S2641" t="s">
        <v>67</v>
      </c>
      <c r="U2641" t="s">
        <v>72</v>
      </c>
      <c r="W2641" t="s">
        <v>270</v>
      </c>
      <c r="AD2641" t="s">
        <v>24</v>
      </c>
      <c r="AE2641" t="s">
        <v>1029</v>
      </c>
      <c r="AF2641" t="s">
        <v>271</v>
      </c>
      <c r="AG2641">
        <v>3.4</v>
      </c>
      <c r="AI2641" t="s">
        <v>42</v>
      </c>
      <c r="AJ2641">
        <v>3.4</v>
      </c>
    </row>
    <row r="2642" spans="1:36" x14ac:dyDescent="0.25">
      <c r="A2642" t="s">
        <v>1013</v>
      </c>
      <c r="F2642" t="s">
        <v>1013</v>
      </c>
      <c r="G2642">
        <v>42478</v>
      </c>
      <c r="I2642" t="s">
        <v>1023</v>
      </c>
      <c r="J2642" t="s">
        <v>40</v>
      </c>
      <c r="K2642" t="s">
        <v>221</v>
      </c>
      <c r="L2642" t="s">
        <v>42</v>
      </c>
      <c r="M2642">
        <v>0</v>
      </c>
      <c r="N2642">
        <v>0</v>
      </c>
      <c r="O2642">
        <f t="shared" si="57"/>
        <v>1</v>
      </c>
      <c r="Q2642" t="s">
        <v>55</v>
      </c>
      <c r="S2642" t="s">
        <v>67</v>
      </c>
      <c r="U2642" t="s">
        <v>220</v>
      </c>
      <c r="W2642" t="s">
        <v>221</v>
      </c>
      <c r="AD2642" t="s">
        <v>24</v>
      </c>
      <c r="AE2642" t="s">
        <v>1028</v>
      </c>
      <c r="AF2642" t="s">
        <v>53</v>
      </c>
      <c r="AG2642">
        <v>7.1</v>
      </c>
      <c r="AI2642" t="s">
        <v>42</v>
      </c>
      <c r="AJ2642">
        <v>7.1</v>
      </c>
    </row>
    <row r="2643" spans="1:36" x14ac:dyDescent="0.25">
      <c r="A2643" t="s">
        <v>1013</v>
      </c>
      <c r="F2643" t="s">
        <v>1013</v>
      </c>
      <c r="G2643">
        <v>42478</v>
      </c>
      <c r="I2643" t="s">
        <v>1023</v>
      </c>
      <c r="J2643" t="s">
        <v>40</v>
      </c>
      <c r="K2643" t="s">
        <v>86</v>
      </c>
      <c r="L2643" t="s">
        <v>42</v>
      </c>
      <c r="M2643">
        <v>0</v>
      </c>
      <c r="N2643">
        <v>0</v>
      </c>
      <c r="O2643">
        <f t="shared" si="57"/>
        <v>53</v>
      </c>
      <c r="Q2643" t="s">
        <v>55</v>
      </c>
      <c r="S2643" t="s">
        <v>67</v>
      </c>
      <c r="U2643" t="s">
        <v>80</v>
      </c>
      <c r="W2643" t="s">
        <v>86</v>
      </c>
      <c r="AD2643" t="s">
        <v>24</v>
      </c>
      <c r="AG2643">
        <v>5.9</v>
      </c>
      <c r="AI2643" t="s">
        <v>42</v>
      </c>
      <c r="AJ2643">
        <v>5.9</v>
      </c>
    </row>
    <row r="2644" spans="1:36" x14ac:dyDescent="0.25">
      <c r="A2644" t="s">
        <v>1013</v>
      </c>
      <c r="F2644" t="s">
        <v>1013</v>
      </c>
      <c r="G2644">
        <v>42478</v>
      </c>
      <c r="I2644" t="s">
        <v>1023</v>
      </c>
      <c r="J2644" t="s">
        <v>40</v>
      </c>
      <c r="K2644" t="s">
        <v>199</v>
      </c>
      <c r="L2644" t="s">
        <v>42</v>
      </c>
      <c r="M2644">
        <v>0</v>
      </c>
      <c r="N2644">
        <v>0</v>
      </c>
      <c r="O2644">
        <f t="shared" si="57"/>
        <v>17</v>
      </c>
      <c r="Q2644" t="s">
        <v>55</v>
      </c>
      <c r="S2644" t="s">
        <v>67</v>
      </c>
      <c r="U2644" t="s">
        <v>80</v>
      </c>
      <c r="W2644" t="s">
        <v>199</v>
      </c>
      <c r="AD2644" t="str">
        <f>INDEX(Rank,MATCH(K2644,FinalID,0),1)</f>
        <v>Family</v>
      </c>
      <c r="AE2644" t="s">
        <v>1026</v>
      </c>
      <c r="AF2644" t="s">
        <v>53</v>
      </c>
      <c r="AG2644">
        <v>2.4</v>
      </c>
      <c r="AI2644" t="s">
        <v>42</v>
      </c>
      <c r="AJ2644">
        <v>2.4</v>
      </c>
    </row>
    <row r="2645" spans="1:36" x14ac:dyDescent="0.25">
      <c r="A2645" t="s">
        <v>1014</v>
      </c>
      <c r="F2645" t="s">
        <v>1014</v>
      </c>
      <c r="G2645">
        <v>42453</v>
      </c>
      <c r="I2645" t="s">
        <v>1023</v>
      </c>
      <c r="J2645" t="s">
        <v>129</v>
      </c>
      <c r="K2645" t="s">
        <v>134</v>
      </c>
      <c r="L2645" t="s">
        <v>42</v>
      </c>
      <c r="M2645">
        <v>0</v>
      </c>
      <c r="N2645">
        <v>0</v>
      </c>
      <c r="O2645">
        <f t="shared" si="57"/>
        <v>9</v>
      </c>
      <c r="Q2645" t="s">
        <v>55</v>
      </c>
      <c r="S2645" t="s">
        <v>67</v>
      </c>
      <c r="U2645" t="s">
        <v>68</v>
      </c>
      <c r="W2645" t="s">
        <v>135</v>
      </c>
      <c r="AD2645" t="str">
        <f>INDEX(Rank,MATCH(K2645,FinalID,0),1)</f>
        <v>Family</v>
      </c>
      <c r="AE2645" t="s">
        <v>1025</v>
      </c>
      <c r="AF2645" t="s">
        <v>136</v>
      </c>
      <c r="AG2645">
        <v>1.7</v>
      </c>
      <c r="AI2645" t="s">
        <v>42</v>
      </c>
      <c r="AJ2645">
        <v>1.7</v>
      </c>
    </row>
    <row r="2646" spans="1:36" x14ac:dyDescent="0.25">
      <c r="A2646" t="s">
        <v>1014</v>
      </c>
      <c r="F2646" t="s">
        <v>1014</v>
      </c>
      <c r="G2646">
        <v>42453</v>
      </c>
      <c r="I2646" t="s">
        <v>1023</v>
      </c>
      <c r="J2646" t="s">
        <v>129</v>
      </c>
      <c r="K2646" t="s">
        <v>138</v>
      </c>
      <c r="L2646" t="s">
        <v>42</v>
      </c>
      <c r="M2646">
        <v>0</v>
      </c>
      <c r="N2646">
        <v>0</v>
      </c>
      <c r="O2646">
        <f t="shared" si="57"/>
        <v>9</v>
      </c>
      <c r="Q2646" t="s">
        <v>55</v>
      </c>
      <c r="S2646" t="s">
        <v>67</v>
      </c>
      <c r="U2646" t="s">
        <v>68</v>
      </c>
      <c r="W2646" t="s">
        <v>138</v>
      </c>
      <c r="AD2646" t="s">
        <v>24</v>
      </c>
      <c r="AE2646" t="s">
        <v>1025</v>
      </c>
      <c r="AF2646" t="s">
        <v>140</v>
      </c>
      <c r="AG2646">
        <v>2.2999999999999998</v>
      </c>
      <c r="AI2646" t="s">
        <v>42</v>
      </c>
      <c r="AJ2646">
        <v>2.2999999999999998</v>
      </c>
    </row>
    <row r="2647" spans="1:36" x14ac:dyDescent="0.25">
      <c r="A2647" t="s">
        <v>1014</v>
      </c>
      <c r="F2647" t="s">
        <v>1014</v>
      </c>
      <c r="G2647">
        <v>42453</v>
      </c>
      <c r="I2647" t="s">
        <v>1023</v>
      </c>
      <c r="J2647" t="s">
        <v>129</v>
      </c>
      <c r="K2647" t="s">
        <v>142</v>
      </c>
      <c r="L2647" t="s">
        <v>42</v>
      </c>
      <c r="M2647">
        <v>0</v>
      </c>
      <c r="N2647">
        <v>0</v>
      </c>
      <c r="O2647">
        <f t="shared" si="57"/>
        <v>38</v>
      </c>
      <c r="Q2647" t="s">
        <v>55</v>
      </c>
      <c r="S2647" t="s">
        <v>67</v>
      </c>
      <c r="U2647" t="s">
        <v>68</v>
      </c>
      <c r="W2647" t="s">
        <v>142</v>
      </c>
      <c r="AD2647" t="str">
        <f>INDEX(Rank,MATCH(K2647,FinalID,0),1)</f>
        <v>Family</v>
      </c>
      <c r="AE2647" t="s">
        <v>1028</v>
      </c>
      <c r="AF2647" t="s">
        <v>53</v>
      </c>
      <c r="AG2647">
        <v>1.7</v>
      </c>
      <c r="AI2647" t="s">
        <v>42</v>
      </c>
      <c r="AJ2647">
        <v>1.7</v>
      </c>
    </row>
    <row r="2648" spans="1:36" x14ac:dyDescent="0.25">
      <c r="A2648" t="s">
        <v>1014</v>
      </c>
      <c r="F2648" t="s">
        <v>1014</v>
      </c>
      <c r="G2648">
        <v>42453</v>
      </c>
      <c r="I2648" t="s">
        <v>1023</v>
      </c>
      <c r="J2648" t="s">
        <v>129</v>
      </c>
      <c r="K2648" t="s">
        <v>486</v>
      </c>
      <c r="L2648" t="s">
        <v>42</v>
      </c>
      <c r="M2648">
        <v>0</v>
      </c>
      <c r="N2648">
        <v>0</v>
      </c>
      <c r="O2648">
        <f t="shared" si="57"/>
        <v>7</v>
      </c>
      <c r="Q2648" t="s">
        <v>55</v>
      </c>
      <c r="S2648" t="s">
        <v>67</v>
      </c>
      <c r="U2648" t="s">
        <v>68</v>
      </c>
      <c r="W2648" t="s">
        <v>146</v>
      </c>
      <c r="AD2648" t="s">
        <v>24</v>
      </c>
      <c r="AE2648" t="s">
        <v>1025</v>
      </c>
      <c r="AF2648" t="s">
        <v>148</v>
      </c>
      <c r="AG2648">
        <v>3.9</v>
      </c>
      <c r="AI2648" t="s">
        <v>42</v>
      </c>
      <c r="AJ2648">
        <v>3.9</v>
      </c>
    </row>
    <row r="2649" spans="1:36" x14ac:dyDescent="0.25">
      <c r="A2649" t="s">
        <v>1014</v>
      </c>
      <c r="F2649" t="s">
        <v>1014</v>
      </c>
      <c r="G2649">
        <v>42453</v>
      </c>
      <c r="I2649" t="s">
        <v>1023</v>
      </c>
      <c r="J2649" t="s">
        <v>129</v>
      </c>
      <c r="K2649" t="s">
        <v>351</v>
      </c>
      <c r="L2649" t="s">
        <v>42</v>
      </c>
      <c r="M2649">
        <v>0</v>
      </c>
      <c r="N2649">
        <v>0</v>
      </c>
      <c r="O2649">
        <f t="shared" si="57"/>
        <v>1</v>
      </c>
      <c r="Q2649" t="s">
        <v>55</v>
      </c>
      <c r="S2649" t="s">
        <v>67</v>
      </c>
      <c r="U2649" t="s">
        <v>152</v>
      </c>
      <c r="W2649" t="s">
        <v>156</v>
      </c>
      <c r="AD2649" t="str">
        <f>INDEX(Rank,MATCH(K2649,FinalID,0),1)</f>
        <v>Family</v>
      </c>
      <c r="AE2649" t="s">
        <v>1029</v>
      </c>
      <c r="AF2649" t="s">
        <v>53</v>
      </c>
      <c r="AG2649">
        <v>0.4</v>
      </c>
      <c r="AI2649" t="s">
        <v>42</v>
      </c>
      <c r="AJ2649">
        <v>0.4</v>
      </c>
    </row>
    <row r="2650" spans="1:36" x14ac:dyDescent="0.25">
      <c r="A2650" t="s">
        <v>1014</v>
      </c>
      <c r="F2650" t="s">
        <v>1014</v>
      </c>
      <c r="G2650">
        <v>42453</v>
      </c>
      <c r="I2650" t="s">
        <v>1023</v>
      </c>
      <c r="J2650" t="s">
        <v>129</v>
      </c>
      <c r="K2650" t="s">
        <v>604</v>
      </c>
      <c r="L2650" t="s">
        <v>42</v>
      </c>
      <c r="M2650">
        <v>0</v>
      </c>
      <c r="N2650">
        <v>0</v>
      </c>
      <c r="O2650">
        <f t="shared" si="57"/>
        <v>1</v>
      </c>
      <c r="Q2650" t="s">
        <v>55</v>
      </c>
      <c r="S2650" t="s">
        <v>67</v>
      </c>
      <c r="U2650" t="s">
        <v>152</v>
      </c>
      <c r="W2650" t="s">
        <v>604</v>
      </c>
      <c r="AD2650" t="s">
        <v>24</v>
      </c>
      <c r="AE2650" t="s">
        <v>1029</v>
      </c>
      <c r="AF2650" t="s">
        <v>169</v>
      </c>
      <c r="AG2650">
        <v>1.1000000000000001</v>
      </c>
      <c r="AI2650" t="s">
        <v>42</v>
      </c>
      <c r="AJ2650">
        <v>1.1000000000000001</v>
      </c>
    </row>
    <row r="2651" spans="1:36" x14ac:dyDescent="0.25">
      <c r="A2651" t="s">
        <v>1014</v>
      </c>
      <c r="F2651" t="s">
        <v>1014</v>
      </c>
      <c r="G2651">
        <v>42453</v>
      </c>
      <c r="I2651" t="s">
        <v>1023</v>
      </c>
      <c r="J2651" t="s">
        <v>129</v>
      </c>
      <c r="K2651" t="s">
        <v>872</v>
      </c>
      <c r="L2651" t="s">
        <v>42</v>
      </c>
      <c r="M2651">
        <v>0</v>
      </c>
      <c r="N2651">
        <v>0</v>
      </c>
      <c r="O2651">
        <f t="shared" si="57"/>
        <v>1</v>
      </c>
      <c r="Q2651" t="s">
        <v>55</v>
      </c>
      <c r="S2651" t="s">
        <v>67</v>
      </c>
      <c r="U2651" t="s">
        <v>152</v>
      </c>
      <c r="W2651" t="s">
        <v>872</v>
      </c>
      <c r="AD2651" t="s">
        <v>24</v>
      </c>
      <c r="AE2651" t="s">
        <v>1029</v>
      </c>
      <c r="AF2651" t="s">
        <v>169</v>
      </c>
      <c r="AG2651">
        <v>1.1000000000000001</v>
      </c>
      <c r="AI2651" t="s">
        <v>42</v>
      </c>
      <c r="AJ2651">
        <v>1.1000000000000001</v>
      </c>
    </row>
    <row r="2652" spans="1:36" x14ac:dyDescent="0.25">
      <c r="A2652" t="s">
        <v>1014</v>
      </c>
      <c r="F2652" t="s">
        <v>1014</v>
      </c>
      <c r="G2652">
        <v>42453</v>
      </c>
      <c r="I2652" t="s">
        <v>1023</v>
      </c>
      <c r="J2652" t="s">
        <v>129</v>
      </c>
      <c r="K2652" t="s">
        <v>171</v>
      </c>
      <c r="L2652" t="s">
        <v>42</v>
      </c>
      <c r="M2652">
        <v>0</v>
      </c>
      <c r="N2652">
        <v>0</v>
      </c>
      <c r="O2652">
        <f t="shared" si="57"/>
        <v>10</v>
      </c>
      <c r="Q2652" t="s">
        <v>55</v>
      </c>
      <c r="S2652" t="s">
        <v>67</v>
      </c>
      <c r="U2652" t="s">
        <v>72</v>
      </c>
      <c r="W2652" t="s">
        <v>171</v>
      </c>
      <c r="AD2652" t="str">
        <f>INDEX(Rank,MATCH(K2652,FinalID,0),1)</f>
        <v>Family</v>
      </c>
      <c r="AE2652" t="s">
        <v>1026</v>
      </c>
      <c r="AF2652" t="s">
        <v>53</v>
      </c>
      <c r="AG2652">
        <v>6.5</v>
      </c>
      <c r="AI2652" t="s">
        <v>42</v>
      </c>
      <c r="AJ2652">
        <v>6.5</v>
      </c>
    </row>
    <row r="2653" spans="1:36" x14ac:dyDescent="0.25">
      <c r="A2653" t="s">
        <v>1014</v>
      </c>
      <c r="F2653" t="s">
        <v>1014</v>
      </c>
      <c r="G2653">
        <v>42453</v>
      </c>
      <c r="I2653" t="s">
        <v>1023</v>
      </c>
      <c r="J2653" t="s">
        <v>129</v>
      </c>
      <c r="K2653" t="s">
        <v>591</v>
      </c>
      <c r="L2653" t="s">
        <v>42</v>
      </c>
      <c r="M2653">
        <v>0</v>
      </c>
      <c r="N2653">
        <v>0</v>
      </c>
      <c r="O2653">
        <f t="shared" si="57"/>
        <v>1</v>
      </c>
      <c r="Q2653" t="s">
        <v>55</v>
      </c>
      <c r="S2653" t="s">
        <v>67</v>
      </c>
      <c r="U2653" t="s">
        <v>72</v>
      </c>
      <c r="W2653" t="s">
        <v>591</v>
      </c>
      <c r="AD2653" t="s">
        <v>24</v>
      </c>
      <c r="AE2653" t="s">
        <v>1029</v>
      </c>
      <c r="AF2653" t="s">
        <v>271</v>
      </c>
      <c r="AI2653" t="s">
        <v>42</v>
      </c>
    </row>
    <row r="2654" spans="1:36" x14ac:dyDescent="0.25">
      <c r="A2654" t="s">
        <v>1014</v>
      </c>
      <c r="F2654" t="s">
        <v>1014</v>
      </c>
      <c r="G2654">
        <v>42453</v>
      </c>
      <c r="I2654" t="s">
        <v>1023</v>
      </c>
      <c r="J2654" t="s">
        <v>129</v>
      </c>
      <c r="K2654" t="s">
        <v>1016</v>
      </c>
      <c r="L2654" t="s">
        <v>42</v>
      </c>
      <c r="M2654">
        <v>0</v>
      </c>
      <c r="N2654">
        <v>0</v>
      </c>
      <c r="O2654">
        <f t="shared" si="57"/>
        <v>1</v>
      </c>
      <c r="Q2654" t="s">
        <v>55</v>
      </c>
      <c r="S2654" t="s">
        <v>67</v>
      </c>
      <c r="U2654" t="s">
        <v>72</v>
      </c>
      <c r="W2654" t="s">
        <v>1016</v>
      </c>
      <c r="AD2654" t="s">
        <v>24</v>
      </c>
      <c r="AE2654" t="s">
        <v>1028</v>
      </c>
      <c r="AF2654" t="s">
        <v>53</v>
      </c>
      <c r="AG2654">
        <v>3.4</v>
      </c>
      <c r="AI2654" t="s">
        <v>42</v>
      </c>
      <c r="AJ2654">
        <v>3.4</v>
      </c>
    </row>
    <row r="2655" spans="1:36" x14ac:dyDescent="0.25">
      <c r="A2655" t="s">
        <v>1014</v>
      </c>
      <c r="F2655" t="s">
        <v>1014</v>
      </c>
      <c r="G2655">
        <v>42453</v>
      </c>
      <c r="I2655" t="s">
        <v>1023</v>
      </c>
      <c r="J2655" t="s">
        <v>129</v>
      </c>
      <c r="K2655" t="s">
        <v>181</v>
      </c>
      <c r="L2655" t="s">
        <v>42</v>
      </c>
      <c r="M2655">
        <v>0</v>
      </c>
      <c r="N2655">
        <v>0</v>
      </c>
      <c r="O2655">
        <f t="shared" si="57"/>
        <v>1</v>
      </c>
      <c r="Q2655" t="s">
        <v>55</v>
      </c>
      <c r="S2655" t="s">
        <v>67</v>
      </c>
      <c r="U2655" t="s">
        <v>72</v>
      </c>
      <c r="W2655" t="s">
        <v>181</v>
      </c>
      <c r="AD2655" t="s">
        <v>24</v>
      </c>
      <c r="AE2655" t="s">
        <v>1026</v>
      </c>
      <c r="AF2655" t="s">
        <v>53</v>
      </c>
      <c r="AG2655">
        <v>1.8</v>
      </c>
      <c r="AI2655" t="s">
        <v>42</v>
      </c>
      <c r="AJ2655">
        <v>1.8</v>
      </c>
    </row>
    <row r="2656" spans="1:36" x14ac:dyDescent="0.25">
      <c r="A2656" t="s">
        <v>1014</v>
      </c>
      <c r="F2656" t="s">
        <v>1014</v>
      </c>
      <c r="G2656">
        <v>42453</v>
      </c>
      <c r="I2656" t="s">
        <v>1023</v>
      </c>
      <c r="J2656" t="s">
        <v>129</v>
      </c>
      <c r="K2656" t="s">
        <v>178</v>
      </c>
      <c r="L2656" t="s">
        <v>42</v>
      </c>
      <c r="M2656">
        <v>0</v>
      </c>
      <c r="N2656">
        <v>0</v>
      </c>
      <c r="O2656">
        <f t="shared" si="57"/>
        <v>2</v>
      </c>
      <c r="Q2656" t="s">
        <v>55</v>
      </c>
      <c r="S2656" t="s">
        <v>67</v>
      </c>
      <c r="U2656" t="s">
        <v>72</v>
      </c>
      <c r="W2656" t="s">
        <v>178</v>
      </c>
      <c r="AD2656" t="s">
        <v>24</v>
      </c>
      <c r="AE2656" t="s">
        <v>1028</v>
      </c>
      <c r="AF2656" t="s">
        <v>53</v>
      </c>
      <c r="AG2656">
        <v>2.7</v>
      </c>
      <c r="AI2656" t="s">
        <v>42</v>
      </c>
      <c r="AJ2656">
        <v>2.7</v>
      </c>
    </row>
    <row r="2657" spans="1:36" x14ac:dyDescent="0.25">
      <c r="A2657" t="s">
        <v>1014</v>
      </c>
      <c r="F2657" t="s">
        <v>1014</v>
      </c>
      <c r="G2657">
        <v>42453</v>
      </c>
      <c r="I2657" t="s">
        <v>1023</v>
      </c>
      <c r="J2657" t="s">
        <v>129</v>
      </c>
      <c r="K2657" t="s">
        <v>221</v>
      </c>
      <c r="L2657" t="s">
        <v>42</v>
      </c>
      <c r="M2657">
        <v>0</v>
      </c>
      <c r="N2657">
        <v>0</v>
      </c>
      <c r="O2657">
        <f t="shared" si="57"/>
        <v>4</v>
      </c>
      <c r="Q2657" t="s">
        <v>55</v>
      </c>
      <c r="S2657" t="s">
        <v>67</v>
      </c>
      <c r="U2657" t="s">
        <v>220</v>
      </c>
      <c r="W2657" t="s">
        <v>221</v>
      </c>
      <c r="AD2657" t="str">
        <f>INDEX(Rank,MATCH(K2657,FinalID,0),1)</f>
        <v>Family</v>
      </c>
      <c r="AE2657" t="s">
        <v>1028</v>
      </c>
      <c r="AF2657" t="s">
        <v>53</v>
      </c>
      <c r="AG2657">
        <v>7.1</v>
      </c>
      <c r="AI2657" t="s">
        <v>42</v>
      </c>
      <c r="AJ2657">
        <v>7.1</v>
      </c>
    </row>
    <row r="2658" spans="1:36" x14ac:dyDescent="0.25">
      <c r="A2658" t="s">
        <v>1014</v>
      </c>
      <c r="F2658" t="s">
        <v>1014</v>
      </c>
      <c r="G2658">
        <v>42453</v>
      </c>
      <c r="I2658" t="s">
        <v>1023</v>
      </c>
      <c r="J2658" t="s">
        <v>129</v>
      </c>
      <c r="K2658" t="s">
        <v>963</v>
      </c>
      <c r="L2658" t="s">
        <v>42</v>
      </c>
      <c r="M2658">
        <v>0</v>
      </c>
      <c r="N2658">
        <v>0</v>
      </c>
      <c r="O2658">
        <f t="shared" si="57"/>
        <v>1</v>
      </c>
      <c r="Q2658" t="s">
        <v>55</v>
      </c>
      <c r="S2658" t="s">
        <v>67</v>
      </c>
      <c r="U2658" t="s">
        <v>80</v>
      </c>
      <c r="W2658" t="s">
        <v>963</v>
      </c>
      <c r="AD2658" t="s">
        <v>24</v>
      </c>
      <c r="AE2658" t="s">
        <v>1028</v>
      </c>
      <c r="AF2658" t="s">
        <v>53</v>
      </c>
      <c r="AG2658">
        <v>4</v>
      </c>
      <c r="AI2658" t="s">
        <v>42</v>
      </c>
      <c r="AJ2658">
        <v>4</v>
      </c>
    </row>
    <row r="2659" spans="1:36" x14ac:dyDescent="0.25">
      <c r="A2659" t="s">
        <v>1014</v>
      </c>
      <c r="F2659" t="s">
        <v>1014</v>
      </c>
      <c r="G2659">
        <v>42453</v>
      </c>
      <c r="I2659" t="s">
        <v>1023</v>
      </c>
      <c r="J2659" t="s">
        <v>129</v>
      </c>
      <c r="K2659" t="s">
        <v>1018</v>
      </c>
      <c r="L2659" t="s">
        <v>42</v>
      </c>
      <c r="M2659">
        <v>0</v>
      </c>
      <c r="N2659">
        <v>0</v>
      </c>
      <c r="O2659">
        <f t="shared" si="57"/>
        <v>1</v>
      </c>
      <c r="Q2659" t="s">
        <v>44</v>
      </c>
      <c r="S2659" t="s">
        <v>45</v>
      </c>
      <c r="U2659" t="s">
        <v>1019</v>
      </c>
      <c r="AD2659" t="s">
        <v>24</v>
      </c>
      <c r="AI2659" t="s">
        <v>42</v>
      </c>
    </row>
    <row r="2660" spans="1:36" x14ac:dyDescent="0.25">
      <c r="A2660" t="s">
        <v>1014</v>
      </c>
      <c r="F2660" t="s">
        <v>1014</v>
      </c>
      <c r="G2660">
        <v>42453</v>
      </c>
      <c r="I2660" t="s">
        <v>1023</v>
      </c>
      <c r="J2660" t="s">
        <v>129</v>
      </c>
      <c r="K2660" t="s">
        <v>86</v>
      </c>
      <c r="L2660" t="s">
        <v>42</v>
      </c>
      <c r="M2660">
        <v>0</v>
      </c>
      <c r="N2660">
        <v>0</v>
      </c>
      <c r="O2660">
        <f t="shared" si="57"/>
        <v>3</v>
      </c>
      <c r="Q2660" t="s">
        <v>55</v>
      </c>
      <c r="S2660" t="s">
        <v>67</v>
      </c>
      <c r="U2660" t="s">
        <v>80</v>
      </c>
      <c r="W2660" t="s">
        <v>86</v>
      </c>
      <c r="AD2660" t="s">
        <v>24</v>
      </c>
      <c r="AG2660">
        <v>5.9</v>
      </c>
      <c r="AI2660" t="s">
        <v>42</v>
      </c>
      <c r="AJ2660">
        <v>5.9</v>
      </c>
    </row>
    <row r="2661" spans="1:36" x14ac:dyDescent="0.25">
      <c r="A2661" t="s">
        <v>1014</v>
      </c>
      <c r="F2661" t="s">
        <v>1014</v>
      </c>
      <c r="G2661">
        <v>42453</v>
      </c>
      <c r="I2661" t="s">
        <v>1023</v>
      </c>
      <c r="J2661" t="s">
        <v>129</v>
      </c>
      <c r="K2661" t="s">
        <v>199</v>
      </c>
      <c r="L2661" t="s">
        <v>42</v>
      </c>
      <c r="M2661">
        <v>0</v>
      </c>
      <c r="N2661">
        <v>0</v>
      </c>
      <c r="O2661">
        <f t="shared" si="57"/>
        <v>23</v>
      </c>
      <c r="Q2661" t="s">
        <v>55</v>
      </c>
      <c r="S2661" t="s">
        <v>67</v>
      </c>
      <c r="U2661" t="s">
        <v>80</v>
      </c>
      <c r="W2661" t="s">
        <v>199</v>
      </c>
      <c r="AD2661" t="s">
        <v>24</v>
      </c>
      <c r="AE2661" t="s">
        <v>1026</v>
      </c>
      <c r="AF2661" t="s">
        <v>53</v>
      </c>
      <c r="AG2661">
        <v>2.4</v>
      </c>
      <c r="AI2661" t="s">
        <v>42</v>
      </c>
      <c r="AJ2661">
        <v>2.4</v>
      </c>
    </row>
    <row r="2662" spans="1:36" x14ac:dyDescent="0.25">
      <c r="A2662" t="s">
        <v>1014</v>
      </c>
      <c r="F2662" t="s">
        <v>1014</v>
      </c>
      <c r="G2662">
        <v>42453</v>
      </c>
      <c r="I2662" t="s">
        <v>1023</v>
      </c>
      <c r="J2662" t="s">
        <v>129</v>
      </c>
      <c r="K2662" t="s">
        <v>203</v>
      </c>
      <c r="L2662" t="s">
        <v>42</v>
      </c>
      <c r="M2662">
        <v>0</v>
      </c>
      <c r="N2662">
        <v>0</v>
      </c>
      <c r="O2662">
        <f t="shared" si="57"/>
        <v>1</v>
      </c>
      <c r="Q2662" t="s">
        <v>55</v>
      </c>
      <c r="S2662" t="s">
        <v>67</v>
      </c>
      <c r="U2662" t="s">
        <v>80</v>
      </c>
      <c r="W2662" t="s">
        <v>203</v>
      </c>
      <c r="AD2662" t="str">
        <f>INDEX(Rank,MATCH(K2662,FinalID,0),1)</f>
        <v>Family</v>
      </c>
      <c r="AE2662" t="s">
        <v>1025</v>
      </c>
      <c r="AF2662" t="s">
        <v>53</v>
      </c>
      <c r="AG2662">
        <v>8</v>
      </c>
      <c r="AI2662" t="s">
        <v>42</v>
      </c>
      <c r="AJ2662">
        <v>8</v>
      </c>
    </row>
    <row r="2663" spans="1:36" x14ac:dyDescent="0.25">
      <c r="A2663" t="s">
        <v>1020</v>
      </c>
      <c r="F2663" t="s">
        <v>1020</v>
      </c>
      <c r="G2663">
        <v>42459</v>
      </c>
      <c r="I2663" t="s">
        <v>1023</v>
      </c>
      <c r="J2663" t="s">
        <v>40</v>
      </c>
      <c r="K2663" t="s">
        <v>50</v>
      </c>
      <c r="L2663" t="s">
        <v>42</v>
      </c>
      <c r="M2663">
        <v>0</v>
      </c>
      <c r="N2663">
        <v>0</v>
      </c>
      <c r="O2663">
        <f t="shared" si="57"/>
        <v>3</v>
      </c>
      <c r="Q2663" t="s">
        <v>44</v>
      </c>
      <c r="S2663" t="s">
        <v>45</v>
      </c>
      <c r="U2663" t="s">
        <v>51</v>
      </c>
      <c r="W2663" t="s">
        <v>52</v>
      </c>
      <c r="AD2663" t="s">
        <v>24</v>
      </c>
      <c r="AE2663" t="s">
        <v>1025</v>
      </c>
      <c r="AF2663" t="s">
        <v>53</v>
      </c>
      <c r="AG2663">
        <v>8.4</v>
      </c>
      <c r="AI2663" t="s">
        <v>42</v>
      </c>
      <c r="AJ2663">
        <v>8.4</v>
      </c>
    </row>
    <row r="2664" spans="1:36" x14ac:dyDescent="0.25">
      <c r="A2664" t="s">
        <v>1020</v>
      </c>
      <c r="F2664" t="s">
        <v>1020</v>
      </c>
      <c r="G2664">
        <v>42459</v>
      </c>
      <c r="I2664" t="s">
        <v>1023</v>
      </c>
      <c r="J2664" t="s">
        <v>40</v>
      </c>
      <c r="K2664" t="s">
        <v>211</v>
      </c>
      <c r="L2664" t="s">
        <v>42</v>
      </c>
      <c r="M2664">
        <v>0</v>
      </c>
      <c r="N2664">
        <v>0</v>
      </c>
      <c r="O2664">
        <f t="shared" si="57"/>
        <v>1</v>
      </c>
      <c r="Q2664" t="s">
        <v>208</v>
      </c>
      <c r="S2664" t="s">
        <v>209</v>
      </c>
      <c r="U2664" t="s">
        <v>210</v>
      </c>
      <c r="W2664" t="s">
        <v>211</v>
      </c>
      <c r="AD2664" t="s">
        <v>24</v>
      </c>
      <c r="AE2664" t="s">
        <v>1028</v>
      </c>
      <c r="AF2664" t="s">
        <v>213</v>
      </c>
      <c r="AG2664">
        <v>7</v>
      </c>
      <c r="AI2664" t="s">
        <v>42</v>
      </c>
      <c r="AJ2664">
        <v>7</v>
      </c>
    </row>
    <row r="2665" spans="1:36" x14ac:dyDescent="0.25">
      <c r="A2665" t="s">
        <v>1020</v>
      </c>
      <c r="F2665" t="s">
        <v>1020</v>
      </c>
      <c r="G2665">
        <v>42459</v>
      </c>
      <c r="I2665" t="s">
        <v>1023</v>
      </c>
      <c r="J2665" t="s">
        <v>40</v>
      </c>
      <c r="K2665" t="s">
        <v>293</v>
      </c>
      <c r="L2665" t="s">
        <v>42</v>
      </c>
      <c r="M2665">
        <v>0</v>
      </c>
      <c r="N2665">
        <v>0</v>
      </c>
      <c r="O2665">
        <f t="shared" si="57"/>
        <v>1</v>
      </c>
      <c r="Q2665" t="s">
        <v>55</v>
      </c>
      <c r="S2665" t="s">
        <v>56</v>
      </c>
      <c r="U2665" t="s">
        <v>57</v>
      </c>
      <c r="W2665" t="s">
        <v>293</v>
      </c>
      <c r="AD2665" t="s">
        <v>24</v>
      </c>
      <c r="AE2665" t="s">
        <v>1029</v>
      </c>
      <c r="AF2665" t="s">
        <v>61</v>
      </c>
      <c r="AG2665">
        <v>6.7</v>
      </c>
      <c r="AI2665" t="s">
        <v>42</v>
      </c>
      <c r="AJ2665">
        <v>6.7</v>
      </c>
    </row>
    <row r="2666" spans="1:36" x14ac:dyDescent="0.25">
      <c r="A2666" t="s">
        <v>1020</v>
      </c>
      <c r="F2666" t="s">
        <v>1020</v>
      </c>
      <c r="G2666">
        <v>42459</v>
      </c>
      <c r="I2666" t="s">
        <v>1023</v>
      </c>
      <c r="J2666" t="s">
        <v>40</v>
      </c>
      <c r="K2666" t="s">
        <v>58</v>
      </c>
      <c r="L2666" t="s">
        <v>42</v>
      </c>
      <c r="M2666">
        <v>0</v>
      </c>
      <c r="N2666">
        <v>0</v>
      </c>
      <c r="O2666">
        <f t="shared" si="57"/>
        <v>1</v>
      </c>
      <c r="Q2666" t="s">
        <v>55</v>
      </c>
      <c r="S2666" t="s">
        <v>56</v>
      </c>
      <c r="U2666" t="s">
        <v>57</v>
      </c>
      <c r="W2666" t="s">
        <v>58</v>
      </c>
      <c r="AD2666" t="s">
        <v>24</v>
      </c>
      <c r="AE2666" t="s">
        <v>1029</v>
      </c>
      <c r="AF2666" t="s">
        <v>61</v>
      </c>
      <c r="AG2666">
        <v>4.2</v>
      </c>
      <c r="AI2666" t="s">
        <v>42</v>
      </c>
      <c r="AJ2666">
        <v>4.2</v>
      </c>
    </row>
    <row r="2667" spans="1:36" x14ac:dyDescent="0.25">
      <c r="A2667" t="s">
        <v>1020</v>
      </c>
      <c r="F2667" t="s">
        <v>1020</v>
      </c>
      <c r="G2667">
        <v>42459</v>
      </c>
      <c r="I2667" t="s">
        <v>1023</v>
      </c>
      <c r="J2667" t="s">
        <v>40</v>
      </c>
      <c r="K2667" t="s">
        <v>138</v>
      </c>
      <c r="L2667" t="s">
        <v>42</v>
      </c>
      <c r="M2667">
        <v>0</v>
      </c>
      <c r="N2667">
        <v>0</v>
      </c>
      <c r="O2667">
        <f t="shared" si="57"/>
        <v>1</v>
      </c>
      <c r="Q2667" t="s">
        <v>55</v>
      </c>
      <c r="S2667" t="s">
        <v>67</v>
      </c>
      <c r="U2667" t="s">
        <v>68</v>
      </c>
      <c r="W2667" t="s">
        <v>138</v>
      </c>
      <c r="AD2667" t="s">
        <v>24</v>
      </c>
      <c r="AE2667" t="s">
        <v>1025</v>
      </c>
      <c r="AF2667" t="s">
        <v>140</v>
      </c>
      <c r="AG2667">
        <v>2.2999999999999998</v>
      </c>
      <c r="AI2667" t="s">
        <v>42</v>
      </c>
      <c r="AJ2667">
        <v>2.2999999999999998</v>
      </c>
    </row>
    <row r="2668" spans="1:36" x14ac:dyDescent="0.25">
      <c r="A2668" t="s">
        <v>1020</v>
      </c>
      <c r="F2668" t="s">
        <v>1020</v>
      </c>
      <c r="G2668">
        <v>42459</v>
      </c>
      <c r="I2668" t="s">
        <v>1023</v>
      </c>
      <c r="J2668" t="s">
        <v>40</v>
      </c>
      <c r="K2668" t="s">
        <v>142</v>
      </c>
      <c r="L2668" t="s">
        <v>42</v>
      </c>
      <c r="M2668">
        <v>0</v>
      </c>
      <c r="N2668">
        <v>0</v>
      </c>
      <c r="O2668">
        <f t="shared" si="57"/>
        <v>5</v>
      </c>
      <c r="Q2668" t="s">
        <v>55</v>
      </c>
      <c r="S2668" t="s">
        <v>67</v>
      </c>
      <c r="U2668" t="s">
        <v>68</v>
      </c>
      <c r="W2668" t="s">
        <v>142</v>
      </c>
      <c r="AD2668" t="str">
        <f>INDEX(Rank,MATCH(K2668,FinalID,0),1)</f>
        <v>Family</v>
      </c>
      <c r="AE2668" t="s">
        <v>1028</v>
      </c>
      <c r="AF2668" t="s">
        <v>53</v>
      </c>
      <c r="AG2668">
        <v>1.7</v>
      </c>
      <c r="AI2668" t="s">
        <v>42</v>
      </c>
      <c r="AJ2668">
        <v>1.7</v>
      </c>
    </row>
    <row r="2669" spans="1:36" x14ac:dyDescent="0.25">
      <c r="A2669" t="s">
        <v>1020</v>
      </c>
      <c r="F2669" t="s">
        <v>1020</v>
      </c>
      <c r="G2669">
        <v>42459</v>
      </c>
      <c r="I2669" t="s">
        <v>1023</v>
      </c>
      <c r="J2669" t="s">
        <v>40</v>
      </c>
      <c r="K2669" t="s">
        <v>146</v>
      </c>
      <c r="L2669" t="s">
        <v>42</v>
      </c>
      <c r="M2669">
        <v>0</v>
      </c>
      <c r="N2669">
        <v>0</v>
      </c>
      <c r="O2669">
        <f t="shared" si="57"/>
        <v>2</v>
      </c>
      <c r="Q2669" t="s">
        <v>55</v>
      </c>
      <c r="S2669" t="s">
        <v>67</v>
      </c>
      <c r="U2669" t="s">
        <v>68</v>
      </c>
      <c r="W2669" t="s">
        <v>146</v>
      </c>
      <c r="AD2669" t="s">
        <v>24</v>
      </c>
      <c r="AE2669" t="s">
        <v>1025</v>
      </c>
      <c r="AF2669" t="s">
        <v>148</v>
      </c>
      <c r="AG2669">
        <v>3.9</v>
      </c>
      <c r="AI2669" t="s">
        <v>42</v>
      </c>
      <c r="AJ2669">
        <v>3.9</v>
      </c>
    </row>
    <row r="2670" spans="1:36" x14ac:dyDescent="0.25">
      <c r="A2670" t="s">
        <v>1020</v>
      </c>
      <c r="F2670" t="s">
        <v>1020</v>
      </c>
      <c r="G2670">
        <v>42459</v>
      </c>
      <c r="I2670" t="s">
        <v>1023</v>
      </c>
      <c r="J2670" t="s">
        <v>40</v>
      </c>
      <c r="K2670" t="s">
        <v>625</v>
      </c>
      <c r="L2670" t="s">
        <v>42</v>
      </c>
      <c r="M2670">
        <v>0</v>
      </c>
      <c r="N2670">
        <v>0</v>
      </c>
      <c r="O2670">
        <f t="shared" si="57"/>
        <v>1</v>
      </c>
      <c r="Q2670" t="s">
        <v>55</v>
      </c>
      <c r="S2670" t="s">
        <v>67</v>
      </c>
      <c r="U2670" t="s">
        <v>324</v>
      </c>
      <c r="W2670" t="s">
        <v>625</v>
      </c>
      <c r="AD2670" t="s">
        <v>24</v>
      </c>
      <c r="AE2670" t="s">
        <v>1027</v>
      </c>
      <c r="AF2670" t="s">
        <v>185</v>
      </c>
      <c r="AG2670">
        <v>6.3</v>
      </c>
      <c r="AI2670" t="s">
        <v>42</v>
      </c>
      <c r="AJ2670">
        <v>6.3</v>
      </c>
    </row>
    <row r="2671" spans="1:36" x14ac:dyDescent="0.25">
      <c r="A2671" t="s">
        <v>1020</v>
      </c>
      <c r="F2671" t="s">
        <v>1020</v>
      </c>
      <c r="G2671">
        <v>42459</v>
      </c>
      <c r="I2671" t="s">
        <v>1023</v>
      </c>
      <c r="J2671" t="s">
        <v>40</v>
      </c>
      <c r="K2671" t="s">
        <v>325</v>
      </c>
      <c r="L2671" t="s">
        <v>42</v>
      </c>
      <c r="M2671">
        <v>0</v>
      </c>
      <c r="N2671">
        <v>0</v>
      </c>
      <c r="O2671">
        <f t="shared" si="57"/>
        <v>1</v>
      </c>
      <c r="Q2671" t="s">
        <v>55</v>
      </c>
      <c r="S2671" t="s">
        <v>67</v>
      </c>
      <c r="U2671" t="s">
        <v>324</v>
      </c>
      <c r="W2671" t="s">
        <v>325</v>
      </c>
      <c r="AD2671" t="s">
        <v>24</v>
      </c>
      <c r="AE2671" t="s">
        <v>1027</v>
      </c>
      <c r="AF2671" t="s">
        <v>213</v>
      </c>
      <c r="AG2671">
        <v>8.3000000000000007</v>
      </c>
      <c r="AI2671" t="s">
        <v>42</v>
      </c>
      <c r="AJ2671">
        <v>8.3000000000000007</v>
      </c>
    </row>
    <row r="2672" spans="1:36" x14ac:dyDescent="0.25">
      <c r="A2672" t="s">
        <v>1020</v>
      </c>
      <c r="F2672" t="s">
        <v>1020</v>
      </c>
      <c r="G2672">
        <v>42459</v>
      </c>
      <c r="I2672" t="s">
        <v>1023</v>
      </c>
      <c r="J2672" t="s">
        <v>40</v>
      </c>
      <c r="K2672" t="s">
        <v>153</v>
      </c>
      <c r="L2672" t="s">
        <v>42</v>
      </c>
      <c r="M2672">
        <v>0</v>
      </c>
      <c r="N2672">
        <v>0</v>
      </c>
      <c r="O2672">
        <f t="shared" si="57"/>
        <v>4</v>
      </c>
      <c r="Q2672" t="s">
        <v>55</v>
      </c>
      <c r="S2672" t="s">
        <v>67</v>
      </c>
      <c r="U2672" t="s">
        <v>152</v>
      </c>
      <c r="W2672" t="s">
        <v>153</v>
      </c>
      <c r="AD2672" t="s">
        <v>24</v>
      </c>
      <c r="AE2672" t="s">
        <v>1027</v>
      </c>
      <c r="AF2672" t="s">
        <v>53</v>
      </c>
      <c r="AG2672">
        <v>1.9</v>
      </c>
      <c r="AI2672" t="s">
        <v>42</v>
      </c>
      <c r="AJ2672">
        <v>1.9</v>
      </c>
    </row>
    <row r="2673" spans="1:36" x14ac:dyDescent="0.25">
      <c r="A2673" t="s">
        <v>1020</v>
      </c>
      <c r="F2673" t="s">
        <v>1020</v>
      </c>
      <c r="G2673">
        <v>42459</v>
      </c>
      <c r="I2673" t="s">
        <v>1023</v>
      </c>
      <c r="J2673" t="s">
        <v>40</v>
      </c>
      <c r="K2673" t="s">
        <v>159</v>
      </c>
      <c r="L2673" t="s">
        <v>42</v>
      </c>
      <c r="M2673">
        <v>0</v>
      </c>
      <c r="N2673">
        <v>0</v>
      </c>
      <c r="O2673">
        <f t="shared" si="57"/>
        <v>24</v>
      </c>
      <c r="Q2673" t="s">
        <v>55</v>
      </c>
      <c r="S2673" t="s">
        <v>67</v>
      </c>
      <c r="U2673" t="s">
        <v>152</v>
      </c>
      <c r="W2673" t="s">
        <v>159</v>
      </c>
      <c r="AD2673" t="str">
        <f>INDEX(Rank,MATCH(K2673,FinalID,0),1)</f>
        <v>Family</v>
      </c>
      <c r="AE2673" t="s">
        <v>1029</v>
      </c>
      <c r="AF2673" t="s">
        <v>161</v>
      </c>
      <c r="AG2673">
        <v>3</v>
      </c>
      <c r="AI2673" t="s">
        <v>42</v>
      </c>
      <c r="AJ2673">
        <v>3</v>
      </c>
    </row>
    <row r="2674" spans="1:36" x14ac:dyDescent="0.25">
      <c r="A2674" t="s">
        <v>1020</v>
      </c>
      <c r="F2674" t="s">
        <v>1020</v>
      </c>
      <c r="G2674">
        <v>42459</v>
      </c>
      <c r="I2674" t="s">
        <v>1023</v>
      </c>
      <c r="J2674" t="s">
        <v>40</v>
      </c>
      <c r="K2674" t="s">
        <v>558</v>
      </c>
      <c r="L2674" t="s">
        <v>42</v>
      </c>
      <c r="M2674">
        <v>0</v>
      </c>
      <c r="N2674">
        <v>0</v>
      </c>
      <c r="O2674">
        <f t="shared" si="57"/>
        <v>4</v>
      </c>
      <c r="Q2674" t="s">
        <v>55</v>
      </c>
      <c r="S2674" t="s">
        <v>67</v>
      </c>
      <c r="U2674" t="s">
        <v>152</v>
      </c>
      <c r="W2674" t="s">
        <v>558</v>
      </c>
      <c r="AD2674" t="s">
        <v>24</v>
      </c>
      <c r="AE2674" t="s">
        <v>1029</v>
      </c>
      <c r="AF2674" t="s">
        <v>161</v>
      </c>
      <c r="AG2674">
        <v>3.3</v>
      </c>
      <c r="AI2674" t="s">
        <v>42</v>
      </c>
      <c r="AJ2674">
        <v>3.3</v>
      </c>
    </row>
    <row r="2675" spans="1:36" x14ac:dyDescent="0.25">
      <c r="A2675" t="s">
        <v>1020</v>
      </c>
      <c r="F2675" t="s">
        <v>1020</v>
      </c>
      <c r="G2675">
        <v>42459</v>
      </c>
      <c r="I2675" t="s">
        <v>1023</v>
      </c>
      <c r="J2675" t="s">
        <v>40</v>
      </c>
      <c r="K2675" t="s">
        <v>171</v>
      </c>
      <c r="L2675" t="s">
        <v>42</v>
      </c>
      <c r="M2675">
        <v>0</v>
      </c>
      <c r="N2675">
        <v>0</v>
      </c>
      <c r="O2675">
        <f t="shared" si="57"/>
        <v>5</v>
      </c>
      <c r="Q2675" t="s">
        <v>55</v>
      </c>
      <c r="S2675" t="s">
        <v>67</v>
      </c>
      <c r="U2675" t="s">
        <v>72</v>
      </c>
      <c r="W2675" t="s">
        <v>171</v>
      </c>
      <c r="AD2675" t="s">
        <v>24</v>
      </c>
      <c r="AE2675" t="s">
        <v>1026</v>
      </c>
      <c r="AF2675" t="s">
        <v>53</v>
      </c>
      <c r="AG2675">
        <v>6.5</v>
      </c>
      <c r="AI2675" t="s">
        <v>42</v>
      </c>
      <c r="AJ2675">
        <v>6.5</v>
      </c>
    </row>
    <row r="2676" spans="1:36" x14ac:dyDescent="0.25">
      <c r="A2676" t="s">
        <v>1020</v>
      </c>
      <c r="F2676" t="s">
        <v>1020</v>
      </c>
      <c r="G2676">
        <v>42459</v>
      </c>
      <c r="I2676" t="s">
        <v>1023</v>
      </c>
      <c r="J2676" t="s">
        <v>40</v>
      </c>
      <c r="K2676" t="s">
        <v>270</v>
      </c>
      <c r="L2676" t="s">
        <v>42</v>
      </c>
      <c r="M2676">
        <v>0</v>
      </c>
      <c r="N2676">
        <v>0</v>
      </c>
      <c r="O2676">
        <f t="shared" si="57"/>
        <v>1</v>
      </c>
      <c r="Q2676" t="s">
        <v>55</v>
      </c>
      <c r="S2676" t="s">
        <v>67</v>
      </c>
      <c r="U2676" t="s">
        <v>72</v>
      </c>
      <c r="W2676" t="s">
        <v>270</v>
      </c>
      <c r="AD2676" t="s">
        <v>24</v>
      </c>
      <c r="AE2676" t="s">
        <v>1029</v>
      </c>
      <c r="AF2676" t="s">
        <v>271</v>
      </c>
      <c r="AG2676">
        <v>3.4</v>
      </c>
      <c r="AI2676" t="s">
        <v>42</v>
      </c>
      <c r="AJ2676">
        <v>3.4</v>
      </c>
    </row>
    <row r="2677" spans="1:36" x14ac:dyDescent="0.25">
      <c r="A2677" t="s">
        <v>1020</v>
      </c>
      <c r="F2677" t="s">
        <v>1020</v>
      </c>
      <c r="G2677">
        <v>42459</v>
      </c>
      <c r="I2677" t="s">
        <v>1023</v>
      </c>
      <c r="J2677" t="s">
        <v>40</v>
      </c>
      <c r="K2677" t="s">
        <v>178</v>
      </c>
      <c r="L2677" t="s">
        <v>42</v>
      </c>
      <c r="M2677">
        <v>0</v>
      </c>
      <c r="N2677">
        <v>0</v>
      </c>
      <c r="O2677">
        <f t="shared" si="57"/>
        <v>5</v>
      </c>
      <c r="Q2677" t="s">
        <v>55</v>
      </c>
      <c r="S2677" t="s">
        <v>67</v>
      </c>
      <c r="U2677" t="s">
        <v>72</v>
      </c>
      <c r="W2677" t="s">
        <v>178</v>
      </c>
      <c r="AD2677" t="s">
        <v>24</v>
      </c>
      <c r="AE2677" t="s">
        <v>1028</v>
      </c>
      <c r="AF2677" t="s">
        <v>53</v>
      </c>
      <c r="AG2677">
        <v>2.7</v>
      </c>
      <c r="AI2677" t="s">
        <v>42</v>
      </c>
      <c r="AJ2677">
        <v>2.7</v>
      </c>
    </row>
    <row r="2678" spans="1:36" x14ac:dyDescent="0.25">
      <c r="A2678" t="s">
        <v>1020</v>
      </c>
      <c r="F2678" t="s">
        <v>1020</v>
      </c>
      <c r="G2678">
        <v>42459</v>
      </c>
      <c r="I2678" t="s">
        <v>1023</v>
      </c>
      <c r="J2678" t="s">
        <v>40</v>
      </c>
      <c r="K2678" t="s">
        <v>221</v>
      </c>
      <c r="L2678" t="s">
        <v>42</v>
      </c>
      <c r="M2678">
        <v>0</v>
      </c>
      <c r="N2678">
        <v>0</v>
      </c>
      <c r="O2678">
        <f t="shared" si="57"/>
        <v>11</v>
      </c>
      <c r="Q2678" t="s">
        <v>55</v>
      </c>
      <c r="S2678" t="s">
        <v>67</v>
      </c>
      <c r="U2678" t="s">
        <v>220</v>
      </c>
      <c r="W2678" t="s">
        <v>221</v>
      </c>
      <c r="AD2678" t="str">
        <f>INDEX(Rank,MATCH(K2678,FinalID,0),1)</f>
        <v>Family</v>
      </c>
      <c r="AE2678" t="s">
        <v>1028</v>
      </c>
      <c r="AF2678" t="s">
        <v>53</v>
      </c>
      <c r="AG2678">
        <v>7.1</v>
      </c>
      <c r="AI2678" t="s">
        <v>42</v>
      </c>
      <c r="AJ2678">
        <v>7.1</v>
      </c>
    </row>
    <row r="2679" spans="1:36" x14ac:dyDescent="0.25">
      <c r="A2679" t="s">
        <v>1020</v>
      </c>
      <c r="F2679" t="s">
        <v>1020</v>
      </c>
      <c r="G2679">
        <v>42459</v>
      </c>
      <c r="I2679" t="s">
        <v>1023</v>
      </c>
      <c r="J2679" t="s">
        <v>40</v>
      </c>
      <c r="K2679" t="s">
        <v>86</v>
      </c>
      <c r="L2679" t="s">
        <v>42</v>
      </c>
      <c r="M2679">
        <v>0</v>
      </c>
      <c r="N2679">
        <v>0</v>
      </c>
      <c r="O2679">
        <f t="shared" si="57"/>
        <v>40</v>
      </c>
      <c r="Q2679" t="s">
        <v>55</v>
      </c>
      <c r="S2679" t="s">
        <v>67</v>
      </c>
      <c r="U2679" t="s">
        <v>80</v>
      </c>
      <c r="W2679" t="s">
        <v>86</v>
      </c>
      <c r="AD2679" t="s">
        <v>24</v>
      </c>
      <c r="AG2679">
        <v>5.9</v>
      </c>
      <c r="AI2679" t="s">
        <v>42</v>
      </c>
      <c r="AJ2679">
        <v>5.9</v>
      </c>
    </row>
    <row r="2680" spans="1:36" x14ac:dyDescent="0.25">
      <c r="A2680" t="s">
        <v>1020</v>
      </c>
      <c r="F2680" t="s">
        <v>1020</v>
      </c>
      <c r="G2680">
        <v>42459</v>
      </c>
      <c r="I2680" t="s">
        <v>1023</v>
      </c>
      <c r="J2680" t="s">
        <v>40</v>
      </c>
      <c r="K2680" t="s">
        <v>199</v>
      </c>
      <c r="L2680" t="s">
        <v>42</v>
      </c>
      <c r="M2680">
        <v>0</v>
      </c>
      <c r="N2680">
        <v>0</v>
      </c>
      <c r="O2680">
        <f t="shared" si="57"/>
        <v>3</v>
      </c>
      <c r="Q2680" t="s">
        <v>55</v>
      </c>
      <c r="S2680" t="s">
        <v>67</v>
      </c>
      <c r="U2680" t="s">
        <v>80</v>
      </c>
      <c r="W2680" t="s">
        <v>199</v>
      </c>
      <c r="AD2680" t="str">
        <f>INDEX(Rank,MATCH(K2680,FinalID,0),1)</f>
        <v>Family</v>
      </c>
      <c r="AE2680" t="s">
        <v>1026</v>
      </c>
      <c r="AF2680" t="s">
        <v>53</v>
      </c>
      <c r="AG2680">
        <v>2.4</v>
      </c>
      <c r="AI2680" t="s">
        <v>42</v>
      </c>
      <c r="AJ2680">
        <v>2.4</v>
      </c>
    </row>
    <row r="2681" spans="1:36" x14ac:dyDescent="0.25">
      <c r="A2681" t="s">
        <v>1020</v>
      </c>
      <c r="F2681" t="s">
        <v>1020</v>
      </c>
      <c r="G2681">
        <v>42459</v>
      </c>
      <c r="I2681" t="s">
        <v>1023</v>
      </c>
      <c r="J2681" t="s">
        <v>40</v>
      </c>
      <c r="K2681" t="s">
        <v>203</v>
      </c>
      <c r="L2681" t="s">
        <v>42</v>
      </c>
      <c r="M2681">
        <v>0</v>
      </c>
      <c r="N2681">
        <v>0</v>
      </c>
      <c r="O2681">
        <f t="shared" si="57"/>
        <v>1</v>
      </c>
      <c r="Q2681" t="s">
        <v>55</v>
      </c>
      <c r="S2681" t="s">
        <v>67</v>
      </c>
      <c r="U2681" t="s">
        <v>80</v>
      </c>
      <c r="W2681" t="s">
        <v>203</v>
      </c>
      <c r="AD2681" t="str">
        <f>INDEX(Rank,MATCH(K2681,FinalID,0),1)</f>
        <v>Family</v>
      </c>
      <c r="AE2681" t="s">
        <v>1025</v>
      </c>
      <c r="AF2681" t="s">
        <v>53</v>
      </c>
      <c r="AG2681">
        <v>8</v>
      </c>
      <c r="AI2681" t="s">
        <v>42</v>
      </c>
      <c r="AJ2681">
        <v>8</v>
      </c>
    </row>
    <row r="2682" spans="1:36" x14ac:dyDescent="0.25">
      <c r="A2682" t="s">
        <v>1021</v>
      </c>
      <c r="F2682" t="s">
        <v>1021</v>
      </c>
      <c r="G2682">
        <v>42459</v>
      </c>
      <c r="I2682" t="s">
        <v>1023</v>
      </c>
      <c r="J2682" t="s">
        <v>40</v>
      </c>
      <c r="K2682" t="s">
        <v>258</v>
      </c>
      <c r="L2682" t="s">
        <v>42</v>
      </c>
      <c r="M2682">
        <v>0</v>
      </c>
      <c r="N2682">
        <v>0</v>
      </c>
      <c r="O2682">
        <f t="shared" si="57"/>
        <v>1</v>
      </c>
      <c r="Q2682" t="s">
        <v>44</v>
      </c>
      <c r="S2682" t="s">
        <v>45</v>
      </c>
      <c r="U2682" t="s">
        <v>46</v>
      </c>
      <c r="W2682" t="s">
        <v>259</v>
      </c>
      <c r="AD2682" t="s">
        <v>24</v>
      </c>
      <c r="AE2682" t="s">
        <v>1025</v>
      </c>
      <c r="AF2682" t="s">
        <v>49</v>
      </c>
      <c r="AG2682">
        <v>9.1</v>
      </c>
      <c r="AI2682" t="s">
        <v>42</v>
      </c>
      <c r="AJ2682">
        <v>9.1</v>
      </c>
    </row>
    <row r="2683" spans="1:36" x14ac:dyDescent="0.25">
      <c r="A2683" t="s">
        <v>1021</v>
      </c>
      <c r="F2683" t="s">
        <v>1021</v>
      </c>
      <c r="G2683">
        <v>42459</v>
      </c>
      <c r="I2683" t="s">
        <v>1023</v>
      </c>
      <c r="J2683" t="s">
        <v>40</v>
      </c>
      <c r="K2683" t="s">
        <v>648</v>
      </c>
      <c r="L2683" t="s">
        <v>42</v>
      </c>
      <c r="M2683">
        <v>0</v>
      </c>
      <c r="N2683">
        <v>0</v>
      </c>
      <c r="O2683">
        <f t="shared" si="57"/>
        <v>1</v>
      </c>
      <c r="Q2683" t="s">
        <v>208</v>
      </c>
      <c r="S2683" t="s">
        <v>209</v>
      </c>
      <c r="U2683" t="s">
        <v>649</v>
      </c>
      <c r="W2683" t="s">
        <v>650</v>
      </c>
      <c r="AD2683" t="str">
        <f>INDEX(Rank,MATCH(K2683,FinalID,0),1)</f>
        <v>Family</v>
      </c>
      <c r="AE2683" t="s">
        <v>1028</v>
      </c>
      <c r="AF2683" t="s">
        <v>213</v>
      </c>
      <c r="AG2683">
        <v>8</v>
      </c>
      <c r="AI2683" t="s">
        <v>42</v>
      </c>
      <c r="AJ2683">
        <v>8</v>
      </c>
    </row>
    <row r="2684" spans="1:36" x14ac:dyDescent="0.25">
      <c r="A2684" t="s">
        <v>1021</v>
      </c>
      <c r="F2684" t="s">
        <v>1021</v>
      </c>
      <c r="G2684">
        <v>42459</v>
      </c>
      <c r="I2684" t="s">
        <v>1023</v>
      </c>
      <c r="J2684" t="s">
        <v>40</v>
      </c>
      <c r="K2684" t="s">
        <v>425</v>
      </c>
      <c r="L2684" t="s">
        <v>42</v>
      </c>
      <c r="M2684">
        <v>0</v>
      </c>
      <c r="N2684">
        <v>0</v>
      </c>
      <c r="O2684">
        <f t="shared" si="57"/>
        <v>1</v>
      </c>
      <c r="Q2684" t="s">
        <v>208</v>
      </c>
      <c r="S2684" t="s">
        <v>394</v>
      </c>
      <c r="U2684" t="s">
        <v>395</v>
      </c>
      <c r="W2684" t="s">
        <v>425</v>
      </c>
      <c r="AD2684" t="s">
        <v>24</v>
      </c>
      <c r="AE2684" t="s">
        <v>1026</v>
      </c>
      <c r="AF2684" t="s">
        <v>49</v>
      </c>
      <c r="AG2684">
        <v>5.7</v>
      </c>
      <c r="AI2684" t="s">
        <v>42</v>
      </c>
      <c r="AJ2684">
        <v>5.7</v>
      </c>
    </row>
    <row r="2685" spans="1:36" x14ac:dyDescent="0.25">
      <c r="A2685" t="s">
        <v>1021</v>
      </c>
      <c r="F2685" t="s">
        <v>1021</v>
      </c>
      <c r="G2685">
        <v>42459</v>
      </c>
      <c r="I2685" t="s">
        <v>1023</v>
      </c>
      <c r="J2685" t="s">
        <v>40</v>
      </c>
      <c r="K2685" t="s">
        <v>290</v>
      </c>
      <c r="L2685" t="s">
        <v>42</v>
      </c>
      <c r="M2685">
        <v>0</v>
      </c>
      <c r="N2685">
        <v>0</v>
      </c>
      <c r="O2685">
        <f t="shared" si="57"/>
        <v>3</v>
      </c>
      <c r="Q2685" t="s">
        <v>55</v>
      </c>
      <c r="S2685" t="s">
        <v>67</v>
      </c>
      <c r="U2685" t="s">
        <v>57</v>
      </c>
      <c r="W2685" t="s">
        <v>290</v>
      </c>
      <c r="AD2685" t="s">
        <v>24</v>
      </c>
      <c r="AG2685">
        <v>0.4</v>
      </c>
      <c r="AI2685" t="s">
        <v>42</v>
      </c>
      <c r="AJ2685">
        <v>0.4</v>
      </c>
    </row>
    <row r="2686" spans="1:36" x14ac:dyDescent="0.25">
      <c r="A2686" t="s">
        <v>1021</v>
      </c>
      <c r="F2686" t="s">
        <v>1021</v>
      </c>
      <c r="G2686">
        <v>42459</v>
      </c>
      <c r="I2686" t="s">
        <v>1023</v>
      </c>
      <c r="J2686" t="s">
        <v>40</v>
      </c>
      <c r="K2686" t="s">
        <v>293</v>
      </c>
      <c r="L2686" t="s">
        <v>42</v>
      </c>
      <c r="M2686">
        <v>0</v>
      </c>
      <c r="N2686">
        <v>0</v>
      </c>
      <c r="O2686">
        <f t="shared" si="57"/>
        <v>1</v>
      </c>
      <c r="Q2686" t="s">
        <v>55</v>
      </c>
      <c r="S2686" t="s">
        <v>56</v>
      </c>
      <c r="U2686" t="s">
        <v>57</v>
      </c>
      <c r="W2686" t="s">
        <v>293</v>
      </c>
      <c r="AD2686" t="s">
        <v>24</v>
      </c>
      <c r="AE2686" t="s">
        <v>1029</v>
      </c>
      <c r="AF2686" t="s">
        <v>61</v>
      </c>
      <c r="AG2686">
        <v>6.7</v>
      </c>
      <c r="AI2686" t="s">
        <v>42</v>
      </c>
      <c r="AJ2686">
        <v>6.7</v>
      </c>
    </row>
    <row r="2687" spans="1:36" x14ac:dyDescent="0.25">
      <c r="A2687" t="s">
        <v>1021</v>
      </c>
      <c r="F2687" t="s">
        <v>1021</v>
      </c>
      <c r="G2687">
        <v>42459</v>
      </c>
      <c r="I2687" t="s">
        <v>1023</v>
      </c>
      <c r="J2687" t="s">
        <v>40</v>
      </c>
      <c r="K2687" t="s">
        <v>58</v>
      </c>
      <c r="L2687" t="s">
        <v>42</v>
      </c>
      <c r="M2687">
        <v>0</v>
      </c>
      <c r="N2687">
        <v>0</v>
      </c>
      <c r="O2687">
        <f t="shared" si="57"/>
        <v>9</v>
      </c>
      <c r="Q2687" t="s">
        <v>55</v>
      </c>
      <c r="S2687" t="s">
        <v>56</v>
      </c>
      <c r="U2687" t="s">
        <v>57</v>
      </c>
      <c r="W2687" t="s">
        <v>58</v>
      </c>
      <c r="AD2687" t="s">
        <v>24</v>
      </c>
      <c r="AE2687" t="s">
        <v>1029</v>
      </c>
      <c r="AF2687" t="s">
        <v>61</v>
      </c>
      <c r="AG2687">
        <v>4.2</v>
      </c>
      <c r="AI2687" t="s">
        <v>42</v>
      </c>
      <c r="AJ2687">
        <v>4.2</v>
      </c>
    </row>
    <row r="2688" spans="1:36" x14ac:dyDescent="0.25">
      <c r="A2688" t="s">
        <v>1021</v>
      </c>
      <c r="F2688" t="s">
        <v>1021</v>
      </c>
      <c r="G2688">
        <v>42459</v>
      </c>
      <c r="I2688" t="s">
        <v>1023</v>
      </c>
      <c r="J2688" t="s">
        <v>40</v>
      </c>
      <c r="K2688" t="s">
        <v>64</v>
      </c>
      <c r="L2688" t="s">
        <v>42</v>
      </c>
      <c r="M2688">
        <v>0</v>
      </c>
      <c r="N2688">
        <v>0</v>
      </c>
      <c r="O2688">
        <f t="shared" si="57"/>
        <v>8</v>
      </c>
      <c r="Q2688" t="s">
        <v>55</v>
      </c>
      <c r="S2688" t="s">
        <v>56</v>
      </c>
      <c r="U2688" t="s">
        <v>63</v>
      </c>
      <c r="W2688" t="s">
        <v>64</v>
      </c>
      <c r="AD2688" t="s">
        <v>24</v>
      </c>
      <c r="AE2688" t="s">
        <v>1025</v>
      </c>
      <c r="AF2688" t="s">
        <v>61</v>
      </c>
      <c r="AG2688">
        <v>2.6</v>
      </c>
      <c r="AI2688" t="s">
        <v>42</v>
      </c>
      <c r="AJ2688">
        <v>2.6</v>
      </c>
    </row>
    <row r="2689" spans="1:36" x14ac:dyDescent="0.25">
      <c r="A2689" t="s">
        <v>1021</v>
      </c>
      <c r="F2689" t="s">
        <v>1021</v>
      </c>
      <c r="G2689">
        <v>42459</v>
      </c>
      <c r="I2689" t="s">
        <v>1023</v>
      </c>
      <c r="J2689" t="s">
        <v>40</v>
      </c>
      <c r="K2689" t="s">
        <v>138</v>
      </c>
      <c r="L2689" t="s">
        <v>42</v>
      </c>
      <c r="M2689">
        <v>0</v>
      </c>
      <c r="N2689">
        <v>0</v>
      </c>
      <c r="O2689">
        <f t="shared" si="57"/>
        <v>2</v>
      </c>
      <c r="Q2689" t="s">
        <v>55</v>
      </c>
      <c r="S2689" t="s">
        <v>67</v>
      </c>
      <c r="U2689" t="s">
        <v>68</v>
      </c>
      <c r="W2689" t="s">
        <v>138</v>
      </c>
      <c r="AD2689" t="s">
        <v>24</v>
      </c>
      <c r="AE2689" t="s">
        <v>1025</v>
      </c>
      <c r="AF2689" t="s">
        <v>140</v>
      </c>
      <c r="AG2689">
        <v>2.2999999999999998</v>
      </c>
      <c r="AI2689" t="s">
        <v>42</v>
      </c>
      <c r="AJ2689">
        <v>2.2999999999999998</v>
      </c>
    </row>
    <row r="2690" spans="1:36" x14ac:dyDescent="0.25">
      <c r="A2690" t="s">
        <v>1021</v>
      </c>
      <c r="F2690" t="s">
        <v>1021</v>
      </c>
      <c r="G2690">
        <v>42459</v>
      </c>
      <c r="I2690" t="s">
        <v>1023</v>
      </c>
      <c r="J2690" t="s">
        <v>40</v>
      </c>
      <c r="K2690" t="s">
        <v>146</v>
      </c>
      <c r="L2690" t="s">
        <v>42</v>
      </c>
      <c r="M2690">
        <v>0</v>
      </c>
      <c r="N2690">
        <v>0</v>
      </c>
      <c r="O2690">
        <f t="shared" ref="O2690:O2705" si="58">SUMIFS(Count,StationID,A2690,SampleID,F2690,CollDate,G2690,ModTaxa,K2690)</f>
        <v>6</v>
      </c>
      <c r="Q2690" t="s">
        <v>55</v>
      </c>
      <c r="S2690" t="s">
        <v>67</v>
      </c>
      <c r="U2690" t="s">
        <v>68</v>
      </c>
      <c r="W2690" t="s">
        <v>146</v>
      </c>
      <c r="AD2690" t="s">
        <v>24</v>
      </c>
      <c r="AE2690" t="s">
        <v>1025</v>
      </c>
      <c r="AF2690" t="s">
        <v>148</v>
      </c>
      <c r="AG2690">
        <v>3.9</v>
      </c>
      <c r="AI2690" t="s">
        <v>42</v>
      </c>
      <c r="AJ2690">
        <v>3.9</v>
      </c>
    </row>
    <row r="2691" spans="1:36" x14ac:dyDescent="0.25">
      <c r="A2691" t="s">
        <v>1021</v>
      </c>
      <c r="F2691" t="s">
        <v>1021</v>
      </c>
      <c r="G2691">
        <v>42459</v>
      </c>
      <c r="I2691" t="s">
        <v>1023</v>
      </c>
      <c r="J2691" t="s">
        <v>40</v>
      </c>
      <c r="K2691" t="s">
        <v>215</v>
      </c>
      <c r="L2691" t="s">
        <v>42</v>
      </c>
      <c r="M2691">
        <v>0</v>
      </c>
      <c r="N2691">
        <v>0</v>
      </c>
      <c r="O2691">
        <f t="shared" si="58"/>
        <v>1</v>
      </c>
      <c r="Q2691" t="s">
        <v>55</v>
      </c>
      <c r="S2691" t="s">
        <v>67</v>
      </c>
      <c r="U2691" t="s">
        <v>68</v>
      </c>
      <c r="W2691" t="s">
        <v>215</v>
      </c>
      <c r="AD2691" t="s">
        <v>24</v>
      </c>
      <c r="AE2691" t="s">
        <v>1025</v>
      </c>
      <c r="AF2691" t="s">
        <v>133</v>
      </c>
      <c r="AG2691">
        <v>7</v>
      </c>
      <c r="AI2691" t="s">
        <v>42</v>
      </c>
      <c r="AJ2691">
        <v>7</v>
      </c>
    </row>
    <row r="2692" spans="1:36" x14ac:dyDescent="0.25">
      <c r="A2692" t="s">
        <v>1021</v>
      </c>
      <c r="F2692" t="s">
        <v>1021</v>
      </c>
      <c r="G2692">
        <v>42459</v>
      </c>
      <c r="I2692" t="s">
        <v>1023</v>
      </c>
      <c r="J2692" t="s">
        <v>40</v>
      </c>
      <c r="K2692" t="s">
        <v>325</v>
      </c>
      <c r="L2692" t="s">
        <v>42</v>
      </c>
      <c r="M2692">
        <v>0</v>
      </c>
      <c r="N2692">
        <v>0</v>
      </c>
      <c r="O2692">
        <f t="shared" si="58"/>
        <v>1</v>
      </c>
      <c r="Q2692" t="s">
        <v>55</v>
      </c>
      <c r="S2692" t="s">
        <v>67</v>
      </c>
      <c r="U2692" t="s">
        <v>324</v>
      </c>
      <c r="W2692" t="s">
        <v>325</v>
      </c>
      <c r="AD2692" t="s">
        <v>24</v>
      </c>
      <c r="AE2692" t="s">
        <v>1027</v>
      </c>
      <c r="AF2692" t="s">
        <v>213</v>
      </c>
      <c r="AG2692">
        <v>8.3000000000000007</v>
      </c>
      <c r="AI2692" t="s">
        <v>42</v>
      </c>
      <c r="AJ2692">
        <v>8.3000000000000007</v>
      </c>
    </row>
    <row r="2693" spans="1:36" x14ac:dyDescent="0.25">
      <c r="A2693" t="s">
        <v>1021</v>
      </c>
      <c r="F2693" t="s">
        <v>1021</v>
      </c>
      <c r="G2693">
        <v>42459</v>
      </c>
      <c r="I2693" t="s">
        <v>1023</v>
      </c>
      <c r="J2693" t="s">
        <v>40</v>
      </c>
      <c r="K2693" t="s">
        <v>156</v>
      </c>
      <c r="L2693" t="s">
        <v>42</v>
      </c>
      <c r="M2693">
        <v>0</v>
      </c>
      <c r="N2693">
        <v>0</v>
      </c>
      <c r="O2693">
        <f t="shared" si="58"/>
        <v>1</v>
      </c>
      <c r="Q2693" t="s">
        <v>55</v>
      </c>
      <c r="S2693" t="s">
        <v>67</v>
      </c>
      <c r="U2693" t="s">
        <v>152</v>
      </c>
      <c r="W2693" t="s">
        <v>156</v>
      </c>
      <c r="AD2693" t="s">
        <v>24</v>
      </c>
      <c r="AE2693" t="s">
        <v>1029</v>
      </c>
      <c r="AF2693" t="s">
        <v>53</v>
      </c>
      <c r="AG2693">
        <v>0.4</v>
      </c>
      <c r="AI2693" t="s">
        <v>42</v>
      </c>
      <c r="AJ2693">
        <v>0.4</v>
      </c>
    </row>
    <row r="2694" spans="1:36" x14ac:dyDescent="0.25">
      <c r="A2694" t="s">
        <v>1021</v>
      </c>
      <c r="F2694" t="s">
        <v>1021</v>
      </c>
      <c r="G2694">
        <v>42459</v>
      </c>
      <c r="I2694" t="s">
        <v>1023</v>
      </c>
      <c r="J2694" t="s">
        <v>40</v>
      </c>
      <c r="K2694" t="s">
        <v>159</v>
      </c>
      <c r="L2694" t="s">
        <v>42</v>
      </c>
      <c r="M2694">
        <v>0</v>
      </c>
      <c r="N2694">
        <v>0</v>
      </c>
      <c r="O2694">
        <f t="shared" si="58"/>
        <v>3</v>
      </c>
      <c r="Q2694" t="s">
        <v>55</v>
      </c>
      <c r="S2694" t="s">
        <v>67</v>
      </c>
      <c r="U2694" t="s">
        <v>152</v>
      </c>
      <c r="W2694" t="s">
        <v>159</v>
      </c>
      <c r="AD2694" t="s">
        <v>24</v>
      </c>
      <c r="AE2694" t="s">
        <v>1029</v>
      </c>
      <c r="AF2694" t="s">
        <v>161</v>
      </c>
      <c r="AG2694">
        <v>3</v>
      </c>
      <c r="AI2694" t="s">
        <v>42</v>
      </c>
      <c r="AJ2694">
        <v>3</v>
      </c>
    </row>
    <row r="2695" spans="1:36" x14ac:dyDescent="0.25">
      <c r="A2695" t="s">
        <v>1021</v>
      </c>
      <c r="F2695" t="s">
        <v>1021</v>
      </c>
      <c r="G2695">
        <v>42459</v>
      </c>
      <c r="I2695" t="s">
        <v>1023</v>
      </c>
      <c r="J2695" t="s">
        <v>40</v>
      </c>
      <c r="K2695" t="s">
        <v>167</v>
      </c>
      <c r="L2695" t="s">
        <v>42</v>
      </c>
      <c r="M2695">
        <v>0</v>
      </c>
      <c r="N2695">
        <v>0</v>
      </c>
      <c r="O2695">
        <f t="shared" si="58"/>
        <v>17</v>
      </c>
      <c r="Q2695" t="s">
        <v>55</v>
      </c>
      <c r="S2695" t="s">
        <v>67</v>
      </c>
      <c r="U2695" t="s">
        <v>152</v>
      </c>
      <c r="W2695" t="s">
        <v>167</v>
      </c>
      <c r="AD2695" t="str">
        <f>INDEX(Rank,MATCH(K2695,FinalID,0),1)</f>
        <v>Family</v>
      </c>
      <c r="AE2695" t="s">
        <v>1027</v>
      </c>
      <c r="AF2695" t="s">
        <v>169</v>
      </c>
      <c r="AG2695">
        <v>2.4</v>
      </c>
      <c r="AI2695" t="s">
        <v>42</v>
      </c>
      <c r="AJ2695">
        <v>2.4</v>
      </c>
    </row>
    <row r="2696" spans="1:36" x14ac:dyDescent="0.25">
      <c r="A2696" t="s">
        <v>1021</v>
      </c>
      <c r="F2696" t="s">
        <v>1021</v>
      </c>
      <c r="G2696">
        <v>42459</v>
      </c>
      <c r="I2696" t="s">
        <v>1023</v>
      </c>
      <c r="J2696" t="s">
        <v>40</v>
      </c>
      <c r="K2696" t="s">
        <v>560</v>
      </c>
      <c r="L2696" t="s">
        <v>42</v>
      </c>
      <c r="M2696">
        <v>0</v>
      </c>
      <c r="N2696">
        <v>0</v>
      </c>
      <c r="O2696">
        <f t="shared" si="58"/>
        <v>1</v>
      </c>
      <c r="Q2696" t="s">
        <v>55</v>
      </c>
      <c r="S2696" t="s">
        <v>67</v>
      </c>
      <c r="U2696" t="s">
        <v>561</v>
      </c>
      <c r="W2696" t="s">
        <v>562</v>
      </c>
      <c r="AD2696" t="s">
        <v>24</v>
      </c>
      <c r="AE2696" t="s">
        <v>1027</v>
      </c>
      <c r="AF2696" t="s">
        <v>563</v>
      </c>
      <c r="AG2696">
        <v>5.6</v>
      </c>
      <c r="AI2696" t="s">
        <v>42</v>
      </c>
      <c r="AJ2696">
        <v>5.6</v>
      </c>
    </row>
    <row r="2697" spans="1:36" x14ac:dyDescent="0.25">
      <c r="A2697" t="s">
        <v>1021</v>
      </c>
      <c r="F2697" t="s">
        <v>1021</v>
      </c>
      <c r="G2697">
        <v>42459</v>
      </c>
      <c r="I2697" t="s">
        <v>1023</v>
      </c>
      <c r="J2697" t="s">
        <v>40</v>
      </c>
      <c r="K2697" t="s">
        <v>73</v>
      </c>
      <c r="L2697" t="s">
        <v>42</v>
      </c>
      <c r="M2697">
        <v>0</v>
      </c>
      <c r="N2697">
        <v>0</v>
      </c>
      <c r="O2697">
        <f t="shared" si="58"/>
        <v>9</v>
      </c>
      <c r="Q2697" t="s">
        <v>55</v>
      </c>
      <c r="S2697" t="s">
        <v>67</v>
      </c>
      <c r="U2697" t="s">
        <v>72</v>
      </c>
      <c r="W2697" t="s">
        <v>73</v>
      </c>
      <c r="AD2697" t="s">
        <v>24</v>
      </c>
      <c r="AE2697" t="s">
        <v>1027</v>
      </c>
      <c r="AF2697" t="s">
        <v>77</v>
      </c>
      <c r="AG2697">
        <v>4.7</v>
      </c>
      <c r="AI2697" t="s">
        <v>42</v>
      </c>
      <c r="AJ2697">
        <v>4.7</v>
      </c>
    </row>
    <row r="2698" spans="1:36" x14ac:dyDescent="0.25">
      <c r="A2698" t="s">
        <v>1021</v>
      </c>
      <c r="F2698" t="s">
        <v>1021</v>
      </c>
      <c r="G2698">
        <v>42459</v>
      </c>
      <c r="I2698" t="s">
        <v>1023</v>
      </c>
      <c r="J2698" t="s">
        <v>40</v>
      </c>
      <c r="K2698" t="s">
        <v>269</v>
      </c>
      <c r="L2698" t="s">
        <v>42</v>
      </c>
      <c r="M2698">
        <v>0</v>
      </c>
      <c r="N2698">
        <v>0</v>
      </c>
      <c r="O2698">
        <f t="shared" si="58"/>
        <v>2</v>
      </c>
      <c r="Q2698" t="s">
        <v>55</v>
      </c>
      <c r="S2698" t="s">
        <v>67</v>
      </c>
      <c r="U2698" t="s">
        <v>72</v>
      </c>
      <c r="W2698" t="s">
        <v>270</v>
      </c>
      <c r="AD2698" t="str">
        <f>INDEX(Rank,MATCH(K2698,FinalID,0),1)</f>
        <v>Family</v>
      </c>
      <c r="AE2698" t="s">
        <v>1029</v>
      </c>
      <c r="AF2698" t="s">
        <v>271</v>
      </c>
      <c r="AG2698">
        <v>3.4</v>
      </c>
      <c r="AI2698" t="s">
        <v>42</v>
      </c>
      <c r="AJ2698">
        <v>3.4</v>
      </c>
    </row>
    <row r="2699" spans="1:36" x14ac:dyDescent="0.25">
      <c r="A2699" t="s">
        <v>1021</v>
      </c>
      <c r="F2699" t="s">
        <v>1021</v>
      </c>
      <c r="G2699">
        <v>42459</v>
      </c>
      <c r="I2699" t="s">
        <v>1023</v>
      </c>
      <c r="J2699" t="s">
        <v>40</v>
      </c>
      <c r="K2699" t="s">
        <v>360</v>
      </c>
      <c r="L2699" t="s">
        <v>42</v>
      </c>
      <c r="M2699">
        <v>0</v>
      </c>
      <c r="N2699">
        <v>0</v>
      </c>
      <c r="O2699">
        <f t="shared" si="58"/>
        <v>1</v>
      </c>
      <c r="Q2699" t="s">
        <v>55</v>
      </c>
      <c r="S2699" t="s">
        <v>67</v>
      </c>
      <c r="U2699" t="s">
        <v>72</v>
      </c>
      <c r="W2699" t="s">
        <v>360</v>
      </c>
      <c r="AD2699" t="s">
        <v>24</v>
      </c>
      <c r="AE2699" t="s">
        <v>1027</v>
      </c>
      <c r="AF2699" t="s">
        <v>53</v>
      </c>
      <c r="AG2699">
        <v>2.1</v>
      </c>
      <c r="AI2699" t="s">
        <v>42</v>
      </c>
      <c r="AJ2699">
        <v>2.1</v>
      </c>
    </row>
    <row r="2700" spans="1:36" x14ac:dyDescent="0.25">
      <c r="A2700" t="s">
        <v>1021</v>
      </c>
      <c r="F2700" t="s">
        <v>1021</v>
      </c>
      <c r="G2700">
        <v>42459</v>
      </c>
      <c r="I2700" t="s">
        <v>1023</v>
      </c>
      <c r="J2700" t="s">
        <v>40</v>
      </c>
      <c r="K2700" t="s">
        <v>437</v>
      </c>
      <c r="L2700" t="s">
        <v>42</v>
      </c>
      <c r="M2700">
        <v>0</v>
      </c>
      <c r="N2700">
        <v>0</v>
      </c>
      <c r="O2700">
        <f t="shared" si="58"/>
        <v>1</v>
      </c>
      <c r="Q2700" t="s">
        <v>55</v>
      </c>
      <c r="S2700" t="s">
        <v>67</v>
      </c>
      <c r="U2700" t="s">
        <v>220</v>
      </c>
      <c r="W2700" t="s">
        <v>437</v>
      </c>
      <c r="AD2700" t="str">
        <f>INDEX(Rank,MATCH(K2700,FinalID,0),1)</f>
        <v>Family</v>
      </c>
      <c r="AE2700" t="s">
        <v>1027</v>
      </c>
      <c r="AF2700" t="s">
        <v>133</v>
      </c>
      <c r="AG2700">
        <v>5</v>
      </c>
      <c r="AI2700" t="s">
        <v>42</v>
      </c>
      <c r="AJ2700">
        <v>5</v>
      </c>
    </row>
    <row r="2701" spans="1:36" x14ac:dyDescent="0.25">
      <c r="A2701" t="s">
        <v>1021</v>
      </c>
      <c r="F2701" t="s">
        <v>1021</v>
      </c>
      <c r="G2701">
        <v>42459</v>
      </c>
      <c r="I2701" t="s">
        <v>1023</v>
      </c>
      <c r="J2701" t="s">
        <v>40</v>
      </c>
      <c r="K2701" t="s">
        <v>221</v>
      </c>
      <c r="L2701" t="s">
        <v>42</v>
      </c>
      <c r="M2701">
        <v>0</v>
      </c>
      <c r="N2701">
        <v>0</v>
      </c>
      <c r="O2701">
        <f t="shared" si="58"/>
        <v>3</v>
      </c>
      <c r="Q2701" t="s">
        <v>55</v>
      </c>
      <c r="S2701" t="s">
        <v>67</v>
      </c>
      <c r="U2701" t="s">
        <v>220</v>
      </c>
      <c r="W2701" t="s">
        <v>221</v>
      </c>
      <c r="AD2701" t="str">
        <f>INDEX(Rank,MATCH(K2701,FinalID,0),1)</f>
        <v>Family</v>
      </c>
      <c r="AE2701" t="s">
        <v>1028</v>
      </c>
      <c r="AF2701" t="s">
        <v>53</v>
      </c>
      <c r="AG2701">
        <v>7.1</v>
      </c>
      <c r="AI2701" t="s">
        <v>42</v>
      </c>
      <c r="AJ2701">
        <v>7.1</v>
      </c>
    </row>
    <row r="2702" spans="1:36" x14ac:dyDescent="0.25">
      <c r="A2702" t="s">
        <v>1021</v>
      </c>
      <c r="F2702" t="s">
        <v>1021</v>
      </c>
      <c r="G2702">
        <v>42459</v>
      </c>
      <c r="I2702" t="s">
        <v>1023</v>
      </c>
      <c r="J2702" t="s">
        <v>40</v>
      </c>
      <c r="K2702" t="s">
        <v>81</v>
      </c>
      <c r="L2702" t="s">
        <v>42</v>
      </c>
      <c r="M2702">
        <v>0</v>
      </c>
      <c r="N2702">
        <v>0</v>
      </c>
      <c r="O2702">
        <f t="shared" si="58"/>
        <v>1</v>
      </c>
      <c r="Q2702" t="s">
        <v>55</v>
      </c>
      <c r="S2702" t="s">
        <v>67</v>
      </c>
      <c r="U2702" t="s">
        <v>80</v>
      </c>
      <c r="W2702" t="s">
        <v>81</v>
      </c>
      <c r="AD2702" t="s">
        <v>24</v>
      </c>
      <c r="AE2702" t="s">
        <v>1027</v>
      </c>
      <c r="AF2702" t="s">
        <v>82</v>
      </c>
      <c r="AG2702">
        <v>3.6</v>
      </c>
      <c r="AI2702" t="s">
        <v>42</v>
      </c>
      <c r="AJ2702">
        <v>3.6</v>
      </c>
    </row>
    <row r="2703" spans="1:36" x14ac:dyDescent="0.25">
      <c r="A2703" t="s">
        <v>1021</v>
      </c>
      <c r="F2703" t="s">
        <v>1021</v>
      </c>
      <c r="G2703">
        <v>42459</v>
      </c>
      <c r="I2703" t="s">
        <v>1023</v>
      </c>
      <c r="J2703" t="s">
        <v>40</v>
      </c>
      <c r="K2703" t="s">
        <v>86</v>
      </c>
      <c r="L2703" t="s">
        <v>42</v>
      </c>
      <c r="M2703">
        <v>0</v>
      </c>
      <c r="N2703">
        <v>0</v>
      </c>
      <c r="O2703">
        <f t="shared" si="58"/>
        <v>21</v>
      </c>
      <c r="Q2703" t="s">
        <v>55</v>
      </c>
      <c r="S2703" t="s">
        <v>67</v>
      </c>
      <c r="U2703" t="s">
        <v>80</v>
      </c>
      <c r="W2703" t="s">
        <v>86</v>
      </c>
      <c r="AD2703" t="s">
        <v>24</v>
      </c>
      <c r="AG2703">
        <v>5.9</v>
      </c>
      <c r="AI2703" t="s">
        <v>42</v>
      </c>
      <c r="AJ2703">
        <v>5.9</v>
      </c>
    </row>
    <row r="2704" spans="1:36" x14ac:dyDescent="0.25">
      <c r="A2704" t="s">
        <v>1021</v>
      </c>
      <c r="F2704" t="s">
        <v>1021</v>
      </c>
      <c r="G2704">
        <v>42459</v>
      </c>
      <c r="I2704" t="s">
        <v>1023</v>
      </c>
      <c r="J2704" t="s">
        <v>40</v>
      </c>
      <c r="K2704" t="s">
        <v>199</v>
      </c>
      <c r="L2704" t="s">
        <v>42</v>
      </c>
      <c r="M2704">
        <v>0</v>
      </c>
      <c r="N2704">
        <v>0</v>
      </c>
      <c r="O2704">
        <f t="shared" si="58"/>
        <v>15</v>
      </c>
      <c r="Q2704" t="s">
        <v>55</v>
      </c>
      <c r="S2704" t="s">
        <v>67</v>
      </c>
      <c r="U2704" t="s">
        <v>80</v>
      </c>
      <c r="W2704" t="s">
        <v>199</v>
      </c>
      <c r="AD2704" t="s">
        <v>24</v>
      </c>
      <c r="AE2704" t="s">
        <v>1026</v>
      </c>
      <c r="AF2704" t="s">
        <v>53</v>
      </c>
      <c r="AG2704">
        <v>2.4</v>
      </c>
      <c r="AI2704" t="s">
        <v>42</v>
      </c>
      <c r="AJ2704">
        <v>2.4</v>
      </c>
    </row>
    <row r="2705" spans="1:36" x14ac:dyDescent="0.25">
      <c r="A2705" t="s">
        <v>1021</v>
      </c>
      <c r="F2705" t="s">
        <v>1021</v>
      </c>
      <c r="G2705">
        <v>42459</v>
      </c>
      <c r="I2705" t="s">
        <v>1023</v>
      </c>
      <c r="J2705" t="s">
        <v>40</v>
      </c>
      <c r="K2705" t="s">
        <v>126</v>
      </c>
      <c r="L2705" t="s">
        <v>42</v>
      </c>
      <c r="M2705">
        <v>0</v>
      </c>
      <c r="N2705">
        <v>0</v>
      </c>
      <c r="O2705">
        <f t="shared" si="58"/>
        <v>1</v>
      </c>
      <c r="Q2705" t="s">
        <v>55</v>
      </c>
      <c r="S2705" t="s">
        <v>67</v>
      </c>
      <c r="U2705" t="s">
        <v>80</v>
      </c>
      <c r="W2705" t="s">
        <v>126</v>
      </c>
      <c r="AD2705" t="s">
        <v>24</v>
      </c>
      <c r="AE2705" t="s">
        <v>1027</v>
      </c>
      <c r="AF2705" t="s">
        <v>82</v>
      </c>
      <c r="AG2705">
        <v>2.8</v>
      </c>
      <c r="AI2705" t="s">
        <v>42</v>
      </c>
      <c r="AJ2705">
        <v>2.8</v>
      </c>
    </row>
  </sheetData>
  <autoFilter ref="A1:AK27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41</vt:i4>
      </vt:variant>
    </vt:vector>
  </HeadingPairs>
  <TitlesOfParts>
    <vt:vector size="43" baseType="lpstr">
      <vt:lpstr>taxa_bugs_genus</vt:lpstr>
      <vt:lpstr>taxa_bugs_family</vt:lpstr>
      <vt:lpstr>Activity_Category</vt:lpstr>
      <vt:lpstr>BCG_Atr</vt:lpstr>
      <vt:lpstr>Class</vt:lpstr>
      <vt:lpstr>CollDate</vt:lpstr>
      <vt:lpstr>Count</vt:lpstr>
      <vt:lpstr>Count_Original</vt:lpstr>
      <vt:lpstr>Family</vt:lpstr>
      <vt:lpstr>FFG</vt:lpstr>
      <vt:lpstr>FinalID</vt:lpstr>
      <vt:lpstr>Genus</vt:lpstr>
      <vt:lpstr>Habit</vt:lpstr>
      <vt:lpstr>Index.Name</vt:lpstr>
      <vt:lpstr>Index.Region</vt:lpstr>
      <vt:lpstr>Invasive</vt:lpstr>
      <vt:lpstr>Latitude</vt:lpstr>
      <vt:lpstr>LifeStage</vt:lpstr>
      <vt:lpstr>Location</vt:lpstr>
      <vt:lpstr>Longitude</vt:lpstr>
      <vt:lpstr>ModTaxa</vt:lpstr>
      <vt:lpstr>NonTarget</vt:lpstr>
      <vt:lpstr>NonUnique</vt:lpstr>
      <vt:lpstr>Order</vt:lpstr>
      <vt:lpstr>OTU0</vt:lpstr>
      <vt:lpstr>OTU1_</vt:lpstr>
      <vt:lpstr>OTU2_</vt:lpstr>
      <vt:lpstr>Phylum</vt:lpstr>
      <vt:lpstr>Rank</vt:lpstr>
      <vt:lpstr>SampleID</vt:lpstr>
      <vt:lpstr>Species</vt:lpstr>
      <vt:lpstr>StationID</vt:lpstr>
      <vt:lpstr>SubClass</vt:lpstr>
      <vt:lpstr>SubFamily</vt:lpstr>
      <vt:lpstr>SubGenus</vt:lpstr>
      <vt:lpstr>SubOrder</vt:lpstr>
      <vt:lpstr>SubPhylum</vt:lpstr>
      <vt:lpstr>TolVal</vt:lpstr>
      <vt:lpstr>Tribe</vt:lpstr>
      <vt:lpstr>TV_Urb</vt:lpstr>
      <vt:lpstr>Variety</vt:lpstr>
      <vt:lpstr>Voltinism</vt:lpstr>
      <vt:lpstr>WaterbodyName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2017-08-16T17:03:23Z</dcterms:created>
  <dcterms:modified xsi:type="dcterms:W3CDTF">2017-08-16T18:24:23Z</dcterms:modified>
</cp:coreProperties>
</file>